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0" sheetId="2" r:id="rId5"/>
    <sheet state="visible" name="A" sheetId="3" r:id="rId6"/>
    <sheet state="visible" name="B" sheetId="4" r:id="rId7"/>
    <sheet state="visible" name="C" sheetId="5" r:id="rId8"/>
    <sheet state="visible" name="D" sheetId="6" r:id="rId9"/>
    <sheet state="visible" name="F" sheetId="7" r:id="rId10"/>
    <sheet state="visible" name="G" sheetId="8" r:id="rId11"/>
    <sheet state="visible" name="H" sheetId="9" r:id="rId12"/>
    <sheet state="visible" name="I" sheetId="10" r:id="rId13"/>
    <sheet state="visible" name="J" sheetId="11" r:id="rId14"/>
    <sheet state="visible" name="K" sheetId="12" r:id="rId15"/>
    <sheet state="visible" name="L" sheetId="13" r:id="rId16"/>
    <sheet state="visible" name="M" sheetId="14" r:id="rId17"/>
    <sheet state="visible" name="N" sheetId="15" r:id="rId18"/>
    <sheet state="visible" name="O" sheetId="16" r:id="rId19"/>
    <sheet state="visible" name="P" sheetId="17" r:id="rId20"/>
    <sheet state="visible" name="Q" sheetId="18" r:id="rId21"/>
    <sheet state="visible" name="R" sheetId="19" r:id="rId22"/>
    <sheet state="visible" name="E" sheetId="20" r:id="rId23"/>
    <sheet state="visible" name="S" sheetId="21" r:id="rId24"/>
    <sheet state="visible" name="T" sheetId="22" r:id="rId25"/>
    <sheet state="visible" name="U" sheetId="23" r:id="rId26"/>
    <sheet state="visible" name="V" sheetId="24" r:id="rId27"/>
    <sheet state="visible" name="W" sheetId="25" r:id="rId28"/>
    <sheet state="visible" name="X" sheetId="26" r:id="rId29"/>
    <sheet state="visible" name="Y" sheetId="27" r:id="rId30"/>
    <sheet state="visible" name="Z" sheetId="28" r:id="rId31"/>
  </sheets>
  <definedNames/>
  <calcPr/>
</workbook>
</file>

<file path=xl/sharedStrings.xml><?xml version="1.0" encoding="utf-8"?>
<sst xmlns="http://schemas.openxmlformats.org/spreadsheetml/2006/main" count="82355" uniqueCount="36746">
  <si>
    <t>Woordenschat</t>
  </si>
  <si>
    <t>Dunne Van Dale / Met Yata</t>
  </si>
  <si>
    <t>Gebruik</t>
  </si>
  <si>
    <t>Klik op de tabs onderaan om door het woordenboek te bladeren.</t>
  </si>
  <si>
    <t>Letter</t>
  </si>
  <si>
    <t>Termen</t>
  </si>
  <si>
    <t>IPA</t>
  </si>
  <si>
    <t>Definities</t>
  </si>
  <si>
    <t>Vb'en</t>
  </si>
  <si>
    <t>A1</t>
  </si>
  <si>
    <t>%</t>
  </si>
  <si>
    <t>A2</t>
  </si>
  <si>
    <t>B1</t>
  </si>
  <si>
    <t>B2</t>
  </si>
  <si>
    <t>C1</t>
  </si>
  <si>
    <t>C2</t>
  </si>
  <si>
    <t>Statistieken</t>
  </si>
  <si>
    <t>+</t>
  </si>
  <si>
    <t>Afkortingen</t>
  </si>
  <si>
    <t>afk</t>
  </si>
  <si>
    <t>afkorting</t>
  </si>
  <si>
    <t>A</t>
  </si>
  <si>
    <t>a2</t>
  </si>
  <si>
    <t>bnw</t>
  </si>
  <si>
    <t>bijvoeglijk naamwoord / adjectief</t>
  </si>
  <si>
    <t>B</t>
  </si>
  <si>
    <t>a1</t>
  </si>
  <si>
    <t>bw</t>
  </si>
  <si>
    <t>bijwoord / adverbium</t>
  </si>
  <si>
    <t>C</t>
  </si>
  <si>
    <t>nvw</t>
  </si>
  <si>
    <t>nevenschikkend voegwoord</t>
  </si>
  <si>
    <t>D</t>
  </si>
  <si>
    <t>ovw</t>
  </si>
  <si>
    <t>onderschikkend voegwoord</t>
  </si>
  <si>
    <t>E</t>
  </si>
  <si>
    <t>tsw</t>
  </si>
  <si>
    <t>tussenwerpsel / interjectie</t>
  </si>
  <si>
    <t>F</t>
  </si>
  <si>
    <t>tw</t>
  </si>
  <si>
    <t>telwoord / numerale</t>
  </si>
  <si>
    <t>G</t>
  </si>
  <si>
    <t>ww</t>
  </si>
  <si>
    <t>werkwoord / verbum</t>
  </si>
  <si>
    <t>H</t>
  </si>
  <si>
    <t>vnw</t>
  </si>
  <si>
    <t>voornaamwoord / pronomen</t>
  </si>
  <si>
    <t>I</t>
  </si>
  <si>
    <t>vz</t>
  </si>
  <si>
    <t>voorzetsel / prepositie</t>
  </si>
  <si>
    <t>J</t>
  </si>
  <si>
    <t>znw</t>
  </si>
  <si>
    <t>zelfstandig naamwoord / substantief</t>
  </si>
  <si>
    <t>K</t>
  </si>
  <si>
    <t>L</t>
  </si>
  <si>
    <t>Bronnen</t>
  </si>
  <si>
    <t>Niveaubepaling ERK</t>
  </si>
  <si>
    <t>M</t>
  </si>
  <si>
    <t>www.zoekeenvoudigewoorden.nl</t>
  </si>
  <si>
    <t>N</t>
  </si>
  <si>
    <t>www.ishetb1.nl</t>
  </si>
  <si>
    <t>O</t>
  </si>
  <si>
    <t>nl.wiktionary.org/wiki/WikiWoordenboek:Woordenschat_ERK-A2</t>
  </si>
  <si>
    <t>P</t>
  </si>
  <si>
    <t>Q</t>
  </si>
  <si>
    <t>Woordkeuze</t>
  </si>
  <si>
    <t>R</t>
  </si>
  <si>
    <t>nl.wiktionary.org/wiki/Categorie:Woorden_in_het_Nederlands</t>
  </si>
  <si>
    <t>S</t>
  </si>
  <si>
    <t>en.wiktionary.org/wiki/Category:Dutch_lemmas</t>
  </si>
  <si>
    <t>T</t>
  </si>
  <si>
    <t>U</t>
  </si>
  <si>
    <t>Dikke Van Dale</t>
  </si>
  <si>
    <t>V</t>
  </si>
  <si>
    <t>Van Dale Nederlands als tweede taal (NT2)</t>
  </si>
  <si>
    <t>W</t>
  </si>
  <si>
    <t>X</t>
  </si>
  <si>
    <t>... in combinatie met eigen vakkennis.</t>
  </si>
  <si>
    <t>Y</t>
  </si>
  <si>
    <t>Z</t>
  </si>
  <si>
    <t>Tot.</t>
  </si>
  <si>
    <t>Alle definities hebben we zelf geschreven.</t>
  </si>
  <si>
    <t>Gisteren</t>
  </si>
  <si>
    <t>Toegevoegd</t>
  </si>
  <si>
    <t>Lemma</t>
  </si>
  <si>
    <t>Fonetisch</t>
  </si>
  <si>
    <t>Woordsoort</t>
  </si>
  <si>
    <t>Vormen</t>
  </si>
  <si>
    <t>ERK</t>
  </si>
  <si>
    <t>Synoniem of definitie</t>
  </si>
  <si>
    <t>Voorbeeldzin</t>
  </si>
  <si>
    <t>Count</t>
  </si>
  <si>
    <t>het</t>
  </si>
  <si>
    <t>06-nummer</t>
  </si>
  <si>
    <t>(NL) mobiel nummer</t>
  </si>
  <si>
    <r>
      <rPr>
        <rFont val="Fira Sans Condensed"/>
        <color theme="1"/>
        <sz val="10.0"/>
      </rPr>
      <t xml:space="preserve">Hoe vind ik mijn eigen </t>
    </r>
    <r>
      <rPr>
        <rFont val="Fira Sans Condensed"/>
        <b/>
        <color theme="1"/>
        <sz val="10.0"/>
      </rPr>
      <t>06-nummer</t>
    </r>
    <r>
      <rPr>
        <rFont val="Fira Sans Condensed"/>
        <color theme="1"/>
        <sz val="10.0"/>
      </rPr>
      <t>?</t>
    </r>
  </si>
  <si>
    <t>100-dagenfeest</t>
  </si>
  <si>
    <t>(BE) feest waarna je gaat aftellen tot je afstudeert</t>
  </si>
  <si>
    <r>
      <rPr>
        <rFont val="Fira Sans Condensed"/>
        <color theme="1"/>
        <sz val="10.0"/>
      </rPr>
      <t>Vorig weekend vierden de zesdejaars het</t>
    </r>
    <r>
      <rPr>
        <rFont val="Fira Sans Condensed"/>
        <b/>
        <color theme="1"/>
        <sz val="10.0"/>
      </rPr>
      <t xml:space="preserve"> 100-dagenfeest </t>
    </r>
    <r>
      <rPr>
        <rFont val="Fira Sans Condensed"/>
        <color theme="1"/>
        <sz val="10.0"/>
      </rPr>
      <t>met een fuif.</t>
    </r>
  </si>
  <si>
    <t>24 op 24</t>
  </si>
  <si>
    <t>de hele dag</t>
  </si>
  <si>
    <r>
      <rPr>
        <rFont val="Fira Sans Condensed"/>
        <color theme="1"/>
        <sz val="10.0"/>
      </rPr>
      <t xml:space="preserve">We zijn </t>
    </r>
    <r>
      <rPr>
        <rFont val="Fira Sans Condensed"/>
        <b/>
        <color theme="1"/>
        <sz val="10.0"/>
      </rPr>
      <t>24 op 24</t>
    </r>
    <r>
      <rPr>
        <rFont val="Fira Sans Condensed"/>
        <color theme="1"/>
        <sz val="10.0"/>
      </rPr>
      <t xml:space="preserve"> bereikbaar op het nummer 03... .</t>
    </r>
  </si>
  <si>
    <t>de</t>
  </si>
  <si>
    <t>3D-printer</t>
  </si>
  <si>
    <t>toestel dat een fysiek object maakt van een 3D-model</t>
  </si>
  <si>
    <r>
      <rPr>
        <rFont val="Fira Sans Condensed"/>
        <color theme="1"/>
        <sz val="10.0"/>
      </rPr>
      <t xml:space="preserve">De school heeft modellen van organen geprint met een </t>
    </r>
    <r>
      <rPr>
        <rFont val="Fira Sans Condensed"/>
        <b/>
        <color theme="1"/>
        <sz val="10.0"/>
      </rPr>
      <t>3D-printer</t>
    </r>
    <r>
      <rPr>
        <rFont val="Fira Sans Condensed"/>
        <color theme="1"/>
        <sz val="10.0"/>
      </rPr>
      <t>.</t>
    </r>
  </si>
  <si>
    <t>50PLUS</t>
  </si>
  <si>
    <t>(NL) politieke partij met oudere volwassenen als doelgroep</t>
  </si>
  <si>
    <r>
      <rPr>
        <rFont val="Fira Sans Condensed"/>
        <b/>
        <color theme="1"/>
        <sz val="10.0"/>
      </rPr>
      <t>50PLUS</t>
    </r>
    <r>
      <rPr>
        <rFont val="Fira Sans Condensed"/>
        <color theme="1"/>
        <sz val="10.0"/>
      </rPr>
      <t xml:space="preserve"> wil lagere belastingen voor gepensioneerden.</t>
    </r>
  </si>
  <si>
    <t>65-plusser</t>
  </si>
  <si>
    <t>persoon van 65 jaar of ouder</t>
  </si>
  <si>
    <r>
      <rPr>
        <rFont val="Fira Sans Condensed"/>
        <color theme="1"/>
        <sz val="10.0"/>
      </rPr>
      <t xml:space="preserve">We raden alle </t>
    </r>
    <r>
      <rPr>
        <rFont val="Fira Sans Condensed"/>
        <b/>
        <color theme="1"/>
        <sz val="10.0"/>
      </rPr>
      <t>65-plussers</t>
    </r>
    <r>
      <rPr>
        <rFont val="Fira Sans Condensed"/>
        <color theme="1"/>
        <sz val="10.0"/>
      </rPr>
      <t xml:space="preserve"> aan om een griepprik te nemen.</t>
    </r>
  </si>
  <si>
    <t>7 op 7</t>
  </si>
  <si>
    <t>elke dag van de week</t>
  </si>
  <si>
    <r>
      <rPr>
        <rFont val="Fira Sans Condensed"/>
        <color theme="1"/>
        <sz val="10.0"/>
      </rPr>
      <t xml:space="preserve">Klantendienst </t>
    </r>
    <r>
      <rPr>
        <rFont val="Fira Sans Condensed"/>
        <b/>
        <color theme="1"/>
        <sz val="10.0"/>
      </rPr>
      <t>7 op 7</t>
    </r>
    <r>
      <rPr>
        <rFont val="Fira Sans Condensed"/>
        <color theme="1"/>
        <sz val="10.0"/>
      </rPr>
      <t xml:space="preserve"> bereikbaar tussen 8.00 en 20.00 u.</t>
    </r>
  </si>
  <si>
    <t>/a</t>
  </si>
  <si>
    <t>a</t>
  </si>
  <si>
    <t>aː</t>
  </si>
  <si>
    <t>a's; a'tje</t>
  </si>
  <si>
    <t>1ste letter van het alfabet</t>
  </si>
  <si>
    <r>
      <rPr>
        <rFont val="Fira Sans Condensed"/>
        <color theme="1"/>
        <sz val="10.0"/>
      </rPr>
      <t xml:space="preserve">De </t>
    </r>
    <r>
      <rPr>
        <rFont val="Fira Sans Condensed"/>
        <b/>
        <color theme="1"/>
        <sz val="10.0"/>
      </rPr>
      <t>a</t>
    </r>
    <r>
      <rPr>
        <rFont val="Fira Sans Condensed"/>
        <color theme="1"/>
        <sz val="10.0"/>
      </rPr>
      <t xml:space="preserve"> van appel of de </t>
    </r>
    <r>
      <rPr>
        <rFont val="Fira Sans Condensed"/>
        <b/>
        <color theme="1"/>
        <sz val="10.0"/>
      </rPr>
      <t>a</t>
    </r>
    <r>
      <rPr>
        <rFont val="Fira Sans Condensed"/>
        <color theme="1"/>
        <sz val="10.0"/>
      </rPr>
      <t xml:space="preserve"> van aap?</t>
    </r>
  </si>
  <si>
    <t>♪ la, muzieknoot tussen g en b</t>
  </si>
  <si>
    <r>
      <rPr>
        <rFont val="Fira Sans Condensed"/>
        <color theme="1"/>
        <sz val="10.0"/>
      </rPr>
      <t xml:space="preserve">Welk akkoord is dit? </t>
    </r>
    <r>
      <rPr>
        <rFont val="Fira Sans Condensed"/>
        <b/>
        <color theme="1"/>
        <sz val="10.0"/>
      </rPr>
      <t>A</t>
    </r>
    <r>
      <rPr>
        <rFont val="Fira Sans Condensed"/>
        <color theme="1"/>
        <sz val="10.0"/>
      </rPr>
      <t>?</t>
    </r>
  </si>
  <si>
    <t>a-</t>
  </si>
  <si>
    <t>/</t>
  </si>
  <si>
    <t>niet-</t>
  </si>
  <si>
    <r>
      <rPr>
        <rFont val="Fira Sans Condensed"/>
        <b/>
        <color theme="1"/>
        <sz val="10.0"/>
      </rPr>
      <t>a</t>
    </r>
    <r>
      <rPr>
        <rFont val="Fira Sans Condensed"/>
        <color theme="1"/>
        <sz val="10.0"/>
      </rPr>
      <t xml:space="preserve">typisch, </t>
    </r>
    <r>
      <rPr>
        <rFont val="Fira Sans Condensed"/>
        <b/>
        <color theme="1"/>
        <sz val="10.0"/>
      </rPr>
      <t>a</t>
    </r>
    <r>
      <rPr>
        <rFont val="Fira Sans Condensed"/>
        <color theme="1"/>
        <sz val="10.0"/>
      </rPr>
      <t xml:space="preserve">symmetrisch, </t>
    </r>
    <r>
      <rPr>
        <rFont val="Fira Sans Condensed"/>
        <b/>
        <color theme="1"/>
        <sz val="10.0"/>
      </rPr>
      <t>a</t>
    </r>
    <r>
      <rPr>
        <rFont val="Fira Sans Condensed"/>
        <color theme="1"/>
        <sz val="10.0"/>
      </rPr>
      <t>theïsme</t>
    </r>
  </si>
  <si>
    <t>à</t>
  </si>
  <si>
    <t>*</t>
  </si>
  <si>
    <t>-+, tot (tussen 2 getallen)</t>
  </si>
  <si>
    <r>
      <rPr>
        <rFont val="Fira Sans Condensed"/>
        <color theme="1"/>
        <sz val="10.0"/>
      </rPr>
      <t xml:space="preserve">Ik heb 4 </t>
    </r>
    <r>
      <rPr>
        <rFont val="Fira Sans Condensed"/>
        <b/>
        <color theme="1"/>
        <sz val="10.0"/>
      </rPr>
      <t>à</t>
    </r>
    <r>
      <rPr>
        <rFont val="Fira Sans Condensed"/>
        <color theme="1"/>
        <sz val="10.0"/>
      </rPr>
      <t xml:space="preserve"> 5 koekjes gegeten.
Het document is 60 </t>
    </r>
    <r>
      <rPr>
        <rFont val="Fira Sans Condensed"/>
        <b/>
        <color theme="1"/>
        <sz val="10.0"/>
      </rPr>
      <t>à</t>
    </r>
    <r>
      <rPr>
        <rFont val="Fira Sans Condensed"/>
        <color theme="1"/>
        <sz val="10.0"/>
      </rPr>
      <t xml:space="preserve"> 70 pagina's.</t>
    </r>
  </si>
  <si>
    <t>A4'tje</t>
  </si>
  <si>
    <t>A4'tjes</t>
  </si>
  <si>
    <t>pagina van 21 cm bij 29 cm</t>
  </si>
  <si>
    <r>
      <rPr>
        <rFont val="Fira Sans Condensed"/>
        <color theme="1"/>
        <sz val="10.0"/>
      </rPr>
      <t xml:space="preserve">Past je hele cv op een </t>
    </r>
    <r>
      <rPr>
        <rFont val="Fira Sans Condensed"/>
        <b/>
        <color theme="1"/>
        <sz val="10.0"/>
      </rPr>
      <t>A4’tje</t>
    </r>
    <r>
      <rPr>
        <rFont val="Fira Sans Condensed"/>
        <color theme="1"/>
        <sz val="10.0"/>
      </rPr>
      <t>?</t>
    </r>
  </si>
  <si>
    <t>aacht</t>
  </si>
  <si>
    <t>aachten</t>
  </si>
  <si>
    <t>onderaardse kruipgang naar een kelderkamer</t>
  </si>
  <si>
    <r>
      <rPr>
        <rFont val="Fira Sans Condensed"/>
        <color theme="1"/>
        <sz val="10.0"/>
      </rPr>
      <t xml:space="preserve">Onder 17de-eeuwse Limburgse hoeven vind je soms </t>
    </r>
    <r>
      <rPr>
        <rFont val="Fira Sans Condensed"/>
        <b/>
        <color theme="1"/>
        <sz val="10.0"/>
      </rPr>
      <t>aachten</t>
    </r>
    <r>
      <rPr>
        <rFont val="Fira Sans Condensed"/>
        <color theme="1"/>
        <sz val="10.0"/>
      </rPr>
      <t xml:space="preserve"> terug.</t>
    </r>
  </si>
  <si>
    <t>aagje</t>
  </si>
  <si>
    <t>ˈaːxjə</t>
  </si>
  <si>
    <t>aagjes</t>
  </si>
  <si>
    <t>nieuwsgierig aagje = (te) nieuwsgierig persoon</t>
  </si>
  <si>
    <r>
      <rPr>
        <rFont val="Fira Sans Condensed"/>
        <color theme="1"/>
        <sz val="10.0"/>
      </rPr>
      <t xml:space="preserve">Hé, </t>
    </r>
    <r>
      <rPr>
        <rFont val="Fira Sans Condensed"/>
        <b/>
        <color theme="1"/>
        <sz val="10.0"/>
      </rPr>
      <t>nieuwsgierig aagje</t>
    </r>
    <r>
      <rPr>
        <rFont val="Fira Sans Condensed"/>
        <color theme="1"/>
        <sz val="10.0"/>
      </rPr>
      <t>, die documenten zijn niet voor jou bestemd!</t>
    </r>
  </si>
  <si>
    <t>aaien</t>
  </si>
  <si>
    <t>ˈaːjə(n)</t>
  </si>
  <si>
    <t>aai, aaide, geaaid</t>
  </si>
  <si>
    <t>met je hand strijken</t>
  </si>
  <si>
    <r>
      <rPr>
        <rFont val="Fira Sans Condensed"/>
        <color theme="1"/>
        <sz val="10.0"/>
      </rPr>
      <t xml:space="preserve">Ik </t>
    </r>
    <r>
      <rPr>
        <rFont val="Fira Sans Condensed"/>
        <b/>
        <color theme="1"/>
        <sz val="10.0"/>
      </rPr>
      <t xml:space="preserve">aai </t>
    </r>
    <r>
      <rPr>
        <rFont val="Fira Sans Condensed"/>
        <color theme="1"/>
        <sz val="10.0"/>
      </rPr>
      <t>mijn kat over haar buik.</t>
    </r>
  </si>
  <si>
    <t>aal</t>
  </si>
  <si>
    <t>aːl</t>
  </si>
  <si>
    <t>znw; znw; znw; znw*</t>
  </si>
  <si>
    <t>/; /</t>
  </si>
  <si>
    <t>paling</t>
  </si>
  <si>
    <r>
      <rPr>
        <rFont val="Fira Sans Condensed"/>
        <color theme="1"/>
        <sz val="10.0"/>
      </rPr>
      <t xml:space="preserve">Het leefgebied van de </t>
    </r>
    <r>
      <rPr>
        <rFont val="Fira Sans Condensed"/>
        <b/>
        <color theme="1"/>
        <sz val="10.0"/>
      </rPr>
      <t xml:space="preserve">aal </t>
    </r>
    <r>
      <rPr>
        <rFont val="Fira Sans Condensed"/>
        <color theme="1"/>
        <sz val="10.0"/>
      </rPr>
      <t>wordt kleiner door de aanleg van dijken en dammen.</t>
    </r>
  </si>
  <si>
    <t>aalbes</t>
  </si>
  <si>
    <t>ˈaːlbɛs</t>
  </si>
  <si>
    <t>aalbessen; aalbesje</t>
  </si>
  <si>
    <t>kleine en glanzende rode bes</t>
  </si>
  <si>
    <r>
      <rPr>
        <rFont val="Fira Sans Condensed"/>
        <b/>
        <color theme="1"/>
        <sz val="10.0"/>
      </rPr>
      <t xml:space="preserve">Aalbessen </t>
    </r>
    <r>
      <rPr>
        <rFont val="Fira Sans Condensed"/>
        <color theme="1"/>
        <sz val="10.0"/>
      </rPr>
      <t>zijn fris zuur en combineren goed met yoghurt.</t>
    </r>
  </si>
  <si>
    <t>aalmoes</t>
  </si>
  <si>
    <t>ˈaːlmus</t>
  </si>
  <si>
    <t>aalmoezen; aalmoesje</t>
  </si>
  <si>
    <t>kleine gift aan een bedelaar of behoeftig persoon</t>
  </si>
  <si>
    <r>
      <rPr>
        <rFont val="Fira Sans Condensed"/>
        <color theme="1"/>
        <sz val="10.0"/>
      </rPr>
      <t xml:space="preserve">Boeddhisten geven vaak </t>
    </r>
    <r>
      <rPr>
        <rFont val="Fira Sans Condensed"/>
        <b/>
        <color theme="1"/>
        <sz val="10.0"/>
      </rPr>
      <t xml:space="preserve">almoezen </t>
    </r>
    <r>
      <rPr>
        <rFont val="Fira Sans Condensed"/>
        <color theme="1"/>
        <sz val="10.0"/>
      </rPr>
      <t>aan bedelmonniken.</t>
    </r>
  </si>
  <si>
    <t>aalscholver</t>
  </si>
  <si>
    <t>ˈaːlˌsxɔlvər</t>
  </si>
  <si>
    <t>aalscholvers; aalscholvertje</t>
  </si>
  <si>
    <t>grote zwarte watervogel met een lange snavel</t>
  </si>
  <si>
    <r>
      <rPr>
        <rFont val="Fira Sans Condensed"/>
        <color theme="1"/>
        <sz val="10.0"/>
      </rPr>
      <t xml:space="preserve">Het IJmeer is van belang voor watervogels als futen, </t>
    </r>
    <r>
      <rPr>
        <rFont val="Fira Sans Condensed"/>
        <b/>
        <color theme="1"/>
        <sz val="10.0"/>
      </rPr>
      <t>aalscholvers</t>
    </r>
    <r>
      <rPr>
        <rFont val="Fira Sans Condensed"/>
        <color theme="1"/>
        <sz val="10.0"/>
      </rPr>
      <t xml:space="preserve"> en meeuwen.</t>
    </r>
  </si>
  <si>
    <t>aambeeld</t>
  </si>
  <si>
    <t>ˈaːmˌbeːlt</t>
  </si>
  <si>
    <t>aambeelden; aambeeldje</t>
  </si>
  <si>
    <t>ijzeren blok om werktuigen te smeden</t>
  </si>
  <si>
    <r>
      <rPr>
        <rFont val="Fira Sans Condensed"/>
        <color theme="1"/>
        <sz val="10.0"/>
      </rPr>
      <t xml:space="preserve">Middeleeuwse smeden hadden soms een </t>
    </r>
    <r>
      <rPr>
        <rFont val="Fira Sans Condensed"/>
        <b/>
        <color theme="1"/>
        <sz val="10.0"/>
      </rPr>
      <t>aambeeld</t>
    </r>
    <r>
      <rPr>
        <rFont val="Fira Sans Condensed"/>
        <color theme="1"/>
        <sz val="10.0"/>
      </rPr>
      <t xml:space="preserve"> van bijna een half ton.</t>
    </r>
  </si>
  <si>
    <t>aambeien</t>
  </si>
  <si>
    <t>aːmbɛiə(n)</t>
  </si>
  <si>
    <t>opgezwollen bloedvaten bij het rectum</t>
  </si>
  <si>
    <r>
      <rPr>
        <rFont val="Fira Sans Condensed"/>
        <b/>
        <color theme="1"/>
        <sz val="10.0"/>
      </rPr>
      <t xml:space="preserve">Aambeien </t>
    </r>
    <r>
      <rPr>
        <rFont val="Fira Sans Condensed"/>
        <color theme="1"/>
        <sz val="10.0"/>
      </rPr>
      <t>worden vaak veroorzaakt door constipatie of harde stoelgang.</t>
    </r>
  </si>
  <si>
    <t>aan</t>
  </si>
  <si>
    <t>aːn</t>
  </si>
  <si>
    <t>naar, voor (een persoon, instituut, ...)</t>
  </si>
  <si>
    <r>
      <rPr>
        <rFont val="Fira Sans Condensed"/>
        <color theme="1"/>
        <sz val="10.0"/>
      </rPr>
      <t xml:space="preserve">Ik geef mijn huiswerk </t>
    </r>
    <r>
      <rPr>
        <rFont val="Fira Sans Condensed"/>
        <b/>
        <color theme="1"/>
        <sz val="10.0"/>
      </rPr>
      <t xml:space="preserve">aan </t>
    </r>
    <r>
      <rPr>
        <rFont val="Fira Sans Condensed"/>
        <color theme="1"/>
        <sz val="10.0"/>
      </rPr>
      <t>de leraar.</t>
    </r>
  </si>
  <si>
    <t>in fysiek contact met</t>
  </si>
  <si>
    <r>
      <rPr>
        <rFont val="Fira Sans Condensed"/>
        <color theme="1"/>
        <sz val="10.0"/>
      </rPr>
      <t xml:space="preserve">Er hangt een poster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 xml:space="preserve"> de muur.</t>
    </r>
  </si>
  <si>
    <t>naast, dichtbij</t>
  </si>
  <si>
    <r>
      <rPr>
        <rFont val="Fira Sans Condensed"/>
        <color theme="1"/>
        <sz val="10.0"/>
      </rPr>
      <t xml:space="preserve">Mijn ouders wonen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 xml:space="preserve"> de kust.</t>
    </r>
  </si>
  <si>
    <t>door, met (causaal)</t>
  </si>
  <si>
    <r>
      <rPr>
        <rFont val="Fira Sans Condensed"/>
        <color theme="1"/>
        <sz val="10.0"/>
      </rPr>
      <t xml:space="preserve">Een kwart van de mensen sterft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 xml:space="preserve"> kanker.</t>
    </r>
  </si>
  <si>
    <t>in actieve modus</t>
  </si>
  <si>
    <r>
      <rPr>
        <rFont val="Fira Sans Condensed"/>
        <color theme="1"/>
        <sz val="10.0"/>
      </rPr>
      <t xml:space="preserve">Staat de tv nog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? — Nee, hij staat uit.</t>
    </r>
  </si>
  <si>
    <t>in een romantische relatie</t>
  </si>
  <si>
    <r>
      <rPr>
        <rFont val="Fira Sans Condensed"/>
        <color theme="1"/>
        <sz val="10.0"/>
      </rPr>
      <t xml:space="preserve">Is het nog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 xml:space="preserve"> tussen je broer en Kim?</t>
    </r>
  </si>
  <si>
    <t>aanbellen</t>
  </si>
  <si>
    <t>ˈaːmˌbɛlə(n)</t>
  </si>
  <si>
    <t>aanbel, belde aan, aangebeld</t>
  </si>
  <si>
    <t>bij iemand op de deurbel drukken</t>
  </si>
  <si>
    <r>
      <rPr>
        <rFont val="Fira Sans Condensed"/>
        <color theme="1"/>
        <sz val="10.0"/>
      </rPr>
      <t xml:space="preserve">Als iemand </t>
    </r>
    <r>
      <rPr>
        <rFont val="Fira Sans Condensed"/>
        <b/>
        <color theme="1"/>
        <sz val="10.0"/>
      </rPr>
      <t>aanbelt</t>
    </r>
    <r>
      <rPr>
        <rFont val="Fira Sans Condensed"/>
        <color theme="1"/>
        <sz val="10.0"/>
      </rPr>
      <t>, springt de camera aan de voordeur automatisch aan.</t>
    </r>
  </si>
  <si>
    <t>aanbesteding</t>
  </si>
  <si>
    <t>ˈaːmbəˌsteːdɪŋ</t>
  </si>
  <si>
    <t>aanbestedingen; aanbestedinkje</t>
  </si>
  <si>
    <t>opdracht van werk waarop mogelijke uitvoerders reageren</t>
  </si>
  <si>
    <r>
      <rPr>
        <rFont val="Fira Sans Condensed"/>
        <color theme="1"/>
        <sz val="10.0"/>
      </rPr>
      <t xml:space="preserve">De aanmeldingen voor de openbare </t>
    </r>
    <r>
      <rPr>
        <rFont val="Fira Sans Condensed"/>
        <b/>
        <color theme="1"/>
        <sz val="10.0"/>
      </rPr>
      <t xml:space="preserve">aanbesteding </t>
    </r>
    <r>
      <rPr>
        <rFont val="Fira Sans Condensed"/>
        <color theme="1"/>
        <sz val="10.0"/>
      </rPr>
      <t>lopen nog tot juni.</t>
    </r>
  </si>
  <si>
    <t>aanbetaling</t>
  </si>
  <si>
    <t>ˈaːmbəˌtaːlɪŋ</t>
  </si>
  <si>
    <t>aanbetalingen; /</t>
  </si>
  <si>
    <t>eerste deel van geld dat je op termijn in stukken betaalt</t>
  </si>
  <si>
    <r>
      <rPr>
        <rFont val="Fira Sans Condensed"/>
        <color theme="1"/>
        <sz val="10.0"/>
      </rPr>
      <t xml:space="preserve">De reservering vereist een </t>
    </r>
    <r>
      <rPr>
        <rFont val="Fira Sans Condensed"/>
        <b/>
        <color theme="1"/>
        <sz val="10.0"/>
      </rPr>
      <t xml:space="preserve">aanbetaling </t>
    </r>
    <r>
      <rPr>
        <rFont val="Fira Sans Condensed"/>
        <color theme="1"/>
        <sz val="10.0"/>
      </rPr>
      <t>van 20% van de totale kosten.</t>
    </r>
  </si>
  <si>
    <t>aanbevelen</t>
  </si>
  <si>
    <t>ˈaːmbəveːlə(n)*</t>
  </si>
  <si>
    <t>beveel aan, beval aan, aanbevolen</t>
  </si>
  <si>
    <t>zeggen dat iemand iets moet uitproberen</t>
  </si>
  <si>
    <r>
      <rPr>
        <rFont val="Fira Sans Condensed"/>
        <color theme="1"/>
        <sz val="10.0"/>
      </rPr>
      <t xml:space="preserve">Ik kan je het recept echt </t>
    </r>
    <r>
      <rPr>
        <rFont val="Fira Sans Condensed"/>
        <b/>
        <color theme="1"/>
        <sz val="10.0"/>
      </rPr>
      <t>aanbevelen</t>
    </r>
    <r>
      <rPr>
        <rFont val="Fira Sans Condensed"/>
        <color theme="1"/>
        <sz val="10.0"/>
      </rPr>
      <t>!</t>
    </r>
  </si>
  <si>
    <t>aanbeveling</t>
  </si>
  <si>
    <t>ˈaːmbəˌveːlɪŋ*</t>
  </si>
  <si>
    <t>aanbevelingen; /</t>
  </si>
  <si>
    <t>positief advies, om bv. iets te proberen of te doen</t>
  </si>
  <si>
    <r>
      <rPr>
        <rFont val="Fira Sans Condensed"/>
        <color theme="1"/>
        <sz val="10.0"/>
      </rPr>
      <t xml:space="preserve">Op </t>
    </r>
    <r>
      <rPr>
        <rFont val="Fira Sans Condensed"/>
        <b/>
        <color theme="1"/>
        <sz val="10.0"/>
      </rPr>
      <t xml:space="preserve">aanbeveling </t>
    </r>
    <r>
      <rPr>
        <rFont val="Fira Sans Condensed"/>
        <color theme="1"/>
        <sz val="10.0"/>
      </rPr>
      <t>van mijn buren heb ik een airfryer gekocht.</t>
    </r>
  </si>
  <si>
    <t>aanbidden</t>
  </si>
  <si>
    <t>aːmˈbɪdə(n)*</t>
  </si>
  <si>
    <t>aanbid, aanbad, aanbeden</t>
  </si>
  <si>
    <t>heel erg houden van, (als God) vereren</t>
  </si>
  <si>
    <r>
      <rPr>
        <rFont val="Fira Sans Condensed"/>
        <color theme="1"/>
        <sz val="10.0"/>
      </rPr>
      <t xml:space="preserve">Ze </t>
    </r>
    <r>
      <rPr>
        <rFont val="Fira Sans Condensed"/>
        <b/>
        <color theme="1"/>
        <sz val="10.0"/>
      </rPr>
      <t xml:space="preserve">aanbidden </t>
    </r>
    <r>
      <rPr>
        <rFont val="Fira Sans Condensed"/>
        <color theme="1"/>
        <sz val="10.0"/>
      </rPr>
      <t>hun dochter; in hun ogen doet ze nooit iets mis.</t>
    </r>
  </si>
  <si>
    <t>aanbidder</t>
  </si>
  <si>
    <t>ˌaːmˈbɪdər</t>
  </si>
  <si>
    <t>aanbidders; /</t>
  </si>
  <si>
    <t>persoon die heel erg of obsessief van iemand/iets houdt</t>
  </si>
  <si>
    <r>
      <rPr>
        <rFont val="Fira Sans Condensed"/>
        <color theme="1"/>
        <sz val="10.0"/>
      </rPr>
      <t xml:space="preserve">Ooee, een anonieme liefdesbrief! Heb je een geheime </t>
    </r>
    <r>
      <rPr>
        <rFont val="Fira Sans Condensed"/>
        <b/>
        <color theme="1"/>
        <sz val="10.0"/>
      </rPr>
      <t>aanbidder</t>
    </r>
    <r>
      <rPr>
        <rFont val="Fira Sans Condensed"/>
        <color theme="1"/>
        <sz val="10.0"/>
      </rPr>
      <t>?</t>
    </r>
  </si>
  <si>
    <t>aanbidding</t>
  </si>
  <si>
    <t>aːmˈbɪdɪŋ*</t>
  </si>
  <si>
    <t>aanbiddingen; /</t>
  </si>
  <si>
    <t>adoratie, wanneer je tot iets/iemand bidt</t>
  </si>
  <si>
    <r>
      <rPr>
        <rFont val="Fira Sans Condensed"/>
        <color theme="1"/>
        <sz val="10.0"/>
      </rPr>
      <t xml:space="preserve">In hun godsdienst staat de </t>
    </r>
    <r>
      <rPr>
        <rFont val="Fira Sans Condensed"/>
        <b/>
        <color theme="1"/>
        <sz val="10.0"/>
      </rPr>
      <t xml:space="preserve">aanbidding </t>
    </r>
    <r>
      <rPr>
        <rFont val="Fira Sans Condensed"/>
        <color theme="1"/>
        <sz val="10.0"/>
      </rPr>
      <t>van natuurlijke fenomenen centraal.</t>
    </r>
  </si>
  <si>
    <t>aanbieden</t>
  </si>
  <si>
    <t>ˈaːmˌbidə(n)*</t>
  </si>
  <si>
    <t>aanbied, bood aan, aangeboden</t>
  </si>
  <si>
    <t>hebben; willen geven</t>
  </si>
  <si>
    <r>
      <rPr>
        <rFont val="Fira Sans Condensed"/>
        <color theme="1"/>
        <sz val="10.0"/>
      </rPr>
      <t xml:space="preserve">De school </t>
    </r>
    <r>
      <rPr>
        <rFont val="Fira Sans Condensed"/>
        <b/>
        <color theme="1"/>
        <sz val="10.0"/>
      </rPr>
      <t>biedt</t>
    </r>
    <r>
      <rPr>
        <rFont val="Fira Sans Condensed"/>
        <color theme="1"/>
        <sz val="10.0"/>
      </rPr>
      <t xml:space="preserve"> gratis taalcursussen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</si>
  <si>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aanbieding</t>
  </si>
  <si>
    <t>ˈaːmbidɪŋ*</t>
  </si>
  <si>
    <t>aanbiedingen; aanbiedinkje</t>
  </si>
  <si>
    <t>promotie, een goeie (tijdelijke) deal</t>
  </si>
  <si>
    <r>
      <rPr>
        <rFont val="Fira Sans Condensed"/>
        <color theme="1"/>
        <sz val="10.0"/>
      </rPr>
      <t xml:space="preserve">Deze speciale </t>
    </r>
    <r>
      <rPr>
        <rFont val="Fira Sans Condensed"/>
        <b/>
        <color theme="1"/>
        <sz val="10.0"/>
      </rPr>
      <t xml:space="preserve">aanbieding </t>
    </r>
    <r>
      <rPr>
        <rFont val="Fira Sans Condensed"/>
        <color theme="1"/>
        <sz val="10.0"/>
      </rPr>
      <t xml:space="preserve">loopt nog tot 31 december!
Kijk, Rudy, de koelkasten staan in de </t>
    </r>
    <r>
      <rPr>
        <rFont val="Fira Sans Condensed"/>
        <b/>
        <color theme="1"/>
        <sz val="10.0"/>
      </rPr>
      <t>aanbieding</t>
    </r>
    <r>
      <rPr>
        <rFont val="Fira Sans Condensed"/>
        <color theme="1"/>
        <sz val="10.0"/>
      </rPr>
      <t>.</t>
    </r>
  </si>
  <si>
    <t>aanblik</t>
  </si>
  <si>
    <t>ˈaːnblɪk*</t>
  </si>
  <si>
    <t>aanblikken; /</t>
  </si>
  <si>
    <t>als je naar iets kijkt</t>
  </si>
  <si>
    <r>
      <rPr>
        <rFont val="Fira Sans Condensed"/>
        <color theme="1"/>
        <sz val="10.0"/>
      </rPr>
      <t xml:space="preserve">Hij wordt misselijk bij de </t>
    </r>
    <r>
      <rPr>
        <rFont val="Fira Sans Condensed"/>
        <b/>
        <color theme="1"/>
        <sz val="10.0"/>
      </rPr>
      <t xml:space="preserve">aanblik </t>
    </r>
    <r>
      <rPr>
        <rFont val="Fira Sans Condensed"/>
        <color theme="1"/>
        <sz val="10.0"/>
      </rPr>
      <t>van bloed.</t>
    </r>
  </si>
  <si>
    <t>aan bod</t>
  </si>
  <si>
    <t>aan de beurt; vaak met "komen" of "zijn"</t>
  </si>
  <si>
    <r>
      <rPr>
        <rFont val="Fira Sans Condensed"/>
        <color theme="1"/>
        <sz val="10.0"/>
      </rPr>
      <t xml:space="preserve">Die grammatica komt later pas </t>
    </r>
    <r>
      <rPr>
        <rFont val="Fira Sans Condensed"/>
        <b/>
        <color theme="1"/>
        <sz val="10.0"/>
      </rPr>
      <t>aan bod</t>
    </r>
    <r>
      <rPr>
        <rFont val="Fira Sans Condensed"/>
        <color theme="1"/>
        <sz val="10.0"/>
      </rPr>
      <t>.</t>
    </r>
  </si>
  <si>
    <t>aanbod</t>
  </si>
  <si>
    <t>ˈaːnbɔt*</t>
  </si>
  <si>
    <t>alle opties die je kan krijgen</t>
  </si>
  <si>
    <r>
      <rPr>
        <rFont val="Fira Sans Condensed"/>
        <color theme="1"/>
        <sz val="10.0"/>
      </rPr>
      <t xml:space="preserve">Er is maar een klein </t>
    </r>
    <r>
      <rPr>
        <rFont val="Fira Sans Condensed"/>
        <b/>
        <color theme="1"/>
        <sz val="10.0"/>
      </rPr>
      <t>aanbod</t>
    </r>
    <r>
      <rPr>
        <rFont val="Fira Sans Condensed"/>
        <color theme="1"/>
        <sz val="10.0"/>
      </rPr>
      <t xml:space="preserve"> aan kleurrijke kleding voor mannen.</t>
    </r>
  </si>
  <si>
    <t>iets dat iemand wil geven</t>
  </si>
  <si>
    <r>
      <rPr>
        <rFont val="Fira Sans Condensed"/>
        <color theme="1"/>
        <sz val="10.0"/>
      </rPr>
      <t xml:space="preserve">Dank u voor het </t>
    </r>
    <r>
      <rPr>
        <rFont val="Fira Sans Condensed"/>
        <b/>
        <color theme="1"/>
        <sz val="10.0"/>
      </rPr>
      <t>aanbod</t>
    </r>
    <r>
      <rPr>
        <rFont val="Fira Sans Condensed"/>
        <color theme="1"/>
        <sz val="10.0"/>
      </rPr>
      <t xml:space="preserve">, maar ik heb al iets gevonden!
De verhouding tussen vraag en </t>
    </r>
    <r>
      <rPr>
        <rFont val="Fira Sans Condensed"/>
        <b/>
        <color theme="1"/>
        <sz val="10.0"/>
      </rPr>
      <t xml:space="preserve">aanbod </t>
    </r>
    <r>
      <rPr>
        <rFont val="Fira Sans Condensed"/>
        <color theme="1"/>
        <sz val="10.0"/>
      </rPr>
      <t>bepaalt de prijs.</t>
    </r>
  </si>
  <si>
    <t>aan boord</t>
  </si>
  <si>
    <t>op het schip; in het vliegtuig</t>
  </si>
  <si>
    <r>
      <rPr>
        <rFont val="Fira Sans Condensed"/>
        <color theme="1"/>
        <sz val="10.0"/>
      </rPr>
      <t xml:space="preserve">Er zijn driehonderd passagiers </t>
    </r>
    <r>
      <rPr>
        <rFont val="Fira Sans Condensed"/>
        <b/>
        <color theme="1"/>
        <sz val="10.0"/>
      </rPr>
      <t>aan boord</t>
    </r>
    <r>
      <rPr>
        <rFont val="Fira Sans Condensed"/>
        <color theme="1"/>
        <sz val="10.0"/>
      </rPr>
      <t xml:space="preserve">.
Als we niet </t>
    </r>
    <r>
      <rPr>
        <rFont val="Fira Sans Condensed"/>
        <b/>
        <color theme="1"/>
        <sz val="10.0"/>
      </rPr>
      <t>aan boord</t>
    </r>
    <r>
      <rPr>
        <rFont val="Fira Sans Condensed"/>
        <color theme="1"/>
        <sz val="10.0"/>
      </rPr>
      <t xml:space="preserve"> gaan, vertrekken ze misschien zonder ons!</t>
    </r>
  </si>
  <si>
    <t>aanbouw</t>
  </si>
  <si>
    <t>ˈaːnbɑu̯*</t>
  </si>
  <si>
    <t>aanbouwen; aanbouwtje</t>
  </si>
  <si>
    <t>iets nieuws dat gebouwd wordt</t>
  </si>
  <si>
    <r>
      <rPr>
        <rFont val="Fira Sans Condensed"/>
        <color theme="1"/>
        <sz val="10.0"/>
      </rPr>
      <t xml:space="preserve">Er is veel controverse over de </t>
    </r>
    <r>
      <rPr>
        <rFont val="Fira Sans Condensed"/>
        <b/>
        <color theme="1"/>
        <sz val="10.0"/>
      </rPr>
      <t xml:space="preserve">aanbouw </t>
    </r>
    <r>
      <rPr>
        <rFont val="Fira Sans Condensed"/>
        <color theme="1"/>
        <sz val="10.0"/>
      </rPr>
      <t xml:space="preserve">van het nieuwe winkelcentrum.
Het huis van de familie Louis is in </t>
    </r>
    <r>
      <rPr>
        <rFont val="Fira Sans Condensed"/>
        <b/>
        <color theme="1"/>
        <sz val="10.0"/>
      </rPr>
      <t>aanbouw</t>
    </r>
    <r>
      <rPr>
        <rFont val="Fira Sans Condensed"/>
        <color theme="1"/>
        <sz val="10.0"/>
      </rPr>
      <t>, dus ze verhuizen pas over twee jaar.</t>
    </r>
  </si>
  <si>
    <t>aanbranden</t>
  </si>
  <si>
    <t>ˈaːmbrɑndə(n)*</t>
  </si>
  <si>
    <t>brand aan, brandde aan, aangebrand</t>
  </si>
  <si>
    <t>verbranden door te warm of te lang in de pan te liggen</t>
  </si>
  <si>
    <r>
      <rPr>
        <rFont val="Fira Sans Condensed"/>
        <color theme="1"/>
        <sz val="10.0"/>
      </rPr>
      <t xml:space="preserve">Wat ruik ik hier? — O nee, kut, mijn melk </t>
    </r>
    <r>
      <rPr>
        <rFont val="Fira Sans Condensed"/>
        <b/>
        <color theme="1"/>
        <sz val="10.0"/>
      </rPr>
      <t>is aangebrand</t>
    </r>
    <r>
      <rPr>
        <rFont val="Fira Sans Condensed"/>
        <color theme="1"/>
        <sz val="10.0"/>
      </rPr>
      <t>!</t>
    </r>
  </si>
  <si>
    <t>aanbreken</t>
  </si>
  <si>
    <t>ˈaːmbreːkə(n)*</t>
  </si>
  <si>
    <t>aanbreek, aanbrak, aangebroken</t>
  </si>
  <si>
    <t>beginnen</t>
  </si>
  <si>
    <r>
      <rPr>
        <rFont val="Fira Sans Condensed"/>
        <color theme="1"/>
        <sz val="10.0"/>
      </rPr>
      <t xml:space="preserve">Een nieuwe dag </t>
    </r>
    <r>
      <rPr>
        <rFont val="Fira Sans Condensed"/>
        <b/>
        <color theme="1"/>
        <sz val="10.0"/>
      </rPr>
      <t>is aangebroken</t>
    </r>
    <r>
      <rPr>
        <rFont val="Fira Sans Condensed"/>
        <color theme="1"/>
        <sz val="10.0"/>
      </rPr>
      <t>. Tijd voor koffie!</t>
    </r>
  </si>
  <si>
    <t>(een fles, pak) openmaken en ervan eten/drinken</t>
  </si>
  <si>
    <r>
      <rPr>
        <rFont val="Fira Sans Condensed"/>
        <color theme="1"/>
        <sz val="10.0"/>
      </rPr>
      <t xml:space="preserve">Hij </t>
    </r>
    <r>
      <rPr>
        <rFont val="Fira Sans Condensed"/>
        <b/>
        <color theme="1"/>
        <sz val="10.0"/>
      </rPr>
      <t xml:space="preserve">heeft </t>
    </r>
    <r>
      <rPr>
        <rFont val="Fira Sans Condensed"/>
        <color theme="1"/>
        <sz val="10.0"/>
      </rPr>
      <t xml:space="preserve">de fles wijn al </t>
    </r>
    <r>
      <rPr>
        <rFont val="Fira Sans Condensed"/>
        <b/>
        <color theme="1"/>
        <sz val="10.0"/>
      </rPr>
      <t>aangebroken</t>
    </r>
    <r>
      <rPr>
        <rFont val="Fira Sans Condensed"/>
        <color theme="1"/>
        <sz val="10.0"/>
      </rPr>
      <t>.</t>
    </r>
  </si>
  <si>
    <t>aanbrengen</t>
  </si>
  <si>
    <t>ˈaːmbrɛŋə(n)*</t>
  </si>
  <si>
    <t>breng aan, bracht aan, aangebracht</t>
  </si>
  <si>
    <t>iets naar zijn bestemming (specifieke plaats) brengen</t>
  </si>
  <si>
    <r>
      <rPr>
        <rFont val="Fira Sans Condensed"/>
        <color theme="1"/>
        <sz val="10.0"/>
      </rPr>
      <t xml:space="preserve">Als je zonnecrème </t>
    </r>
    <r>
      <rPr>
        <rFont val="Fira Sans Condensed"/>
        <b/>
        <color theme="1"/>
        <sz val="10.0"/>
      </rPr>
      <t>aanbrengt</t>
    </r>
    <r>
      <rPr>
        <rFont val="Fira Sans Condensed"/>
        <color theme="1"/>
        <sz val="10.0"/>
      </rPr>
      <t>, let dan op voor je ogen!</t>
    </r>
  </si>
  <si>
    <t>veranderingen, verbeteringen, ... → maken</t>
  </si>
  <si>
    <r>
      <rPr>
        <rFont val="Fira Sans Condensed"/>
        <b/>
        <color theme="1"/>
        <sz val="10.0"/>
      </rPr>
      <t xml:space="preserve">Heb </t>
    </r>
    <r>
      <rPr>
        <rFont val="Fira Sans Condensed"/>
        <color theme="1"/>
        <sz val="10.0"/>
      </rPr>
      <t xml:space="preserve">je nog wijzigingen </t>
    </r>
    <r>
      <rPr>
        <rFont val="Fira Sans Condensed"/>
        <b/>
        <color theme="1"/>
        <sz val="10.0"/>
      </rPr>
      <t xml:space="preserve">aangebracht </t>
    </r>
    <r>
      <rPr>
        <rFont val="Fira Sans Condensed"/>
        <color theme="1"/>
        <sz val="10.0"/>
      </rPr>
      <t>of is dit de meest recente versie?</t>
    </r>
  </si>
  <si>
    <t>aandacht</t>
  </si>
  <si>
    <t>ˈaːndɑxt*</t>
  </si>
  <si>
    <t>capaciteit om te luisteren/observeren</t>
  </si>
  <si>
    <r>
      <rPr>
        <rFont val="Fira Sans Condensed"/>
        <color theme="1"/>
        <sz val="10.0"/>
      </rPr>
      <t xml:space="preserve">Grote neonletters trekken de </t>
    </r>
    <r>
      <rPr>
        <rFont val="Fira Sans Condensed"/>
        <b/>
        <color theme="1"/>
        <sz val="10.0"/>
      </rPr>
      <t>aandacht</t>
    </r>
    <r>
      <rPr>
        <rFont val="Fira Sans Condensed"/>
        <color theme="1"/>
        <sz val="10.0"/>
      </rPr>
      <t xml:space="preserve">.
Hij schenkt weinig </t>
    </r>
    <r>
      <rPr>
        <rFont val="Fira Sans Condensed"/>
        <b/>
        <color theme="1"/>
        <sz val="10.0"/>
      </rPr>
      <t>aandacht</t>
    </r>
    <r>
      <rPr>
        <rFont val="Fira Sans Condensed"/>
        <color theme="1"/>
        <sz val="10.0"/>
      </rPr>
      <t xml:space="preserve"> aan zijn kinderen.</t>
    </r>
  </si>
  <si>
    <t>aandachtig</t>
  </si>
  <si>
    <t>ˌaːnˈdɑxtəx*</t>
  </si>
  <si>
    <t>aandachtige; aandachtiger, aandachtigst</t>
  </si>
  <si>
    <t>actief luisterend/kijkend; oplettend</t>
  </si>
  <si>
    <r>
      <rPr>
        <rFont val="Fira Sans Condensed"/>
        <color theme="1"/>
        <sz val="10.0"/>
      </rPr>
      <t xml:space="preserve">Lees je contract </t>
    </r>
    <r>
      <rPr>
        <rFont val="Fira Sans Condensed"/>
        <b/>
        <color theme="1"/>
        <sz val="10.0"/>
      </rPr>
      <t xml:space="preserve">aandachtig </t>
    </r>
    <r>
      <rPr>
        <rFont val="Fira Sans Condensed"/>
        <color theme="1"/>
        <sz val="10.0"/>
      </rPr>
      <t>voor je het tekent.</t>
    </r>
  </si>
  <si>
    <t>aandeel</t>
  </si>
  <si>
    <t>ˈaːndeːl*</t>
  </si>
  <si>
    <t>aandelen; aandeeltje</t>
  </si>
  <si>
    <t>bijdrage</t>
  </si>
  <si>
    <r>
      <rPr>
        <rFont val="Fira Sans Condensed"/>
        <color theme="1"/>
        <sz val="10.0"/>
      </rPr>
      <t xml:space="preserve">Ik vind de les saai, maar mijn docent heeft daar ook een groot </t>
    </r>
    <r>
      <rPr>
        <rFont val="Fira Sans Condensed"/>
        <b/>
        <color theme="1"/>
        <sz val="10.0"/>
      </rPr>
      <t>aandeel</t>
    </r>
    <r>
      <rPr>
        <rFont val="Fira Sans Condensed"/>
        <color theme="1"/>
        <sz val="10.0"/>
      </rPr>
      <t xml:space="preserve"> in.</t>
    </r>
  </si>
  <si>
    <t>deel van het kapitaal van een bedrijf</t>
  </si>
  <si>
    <r>
      <rPr>
        <rFont val="Fira Sans Condensed"/>
        <color theme="1"/>
        <sz val="10.0"/>
      </rPr>
      <t xml:space="preserve">Hij heeft </t>
    </r>
    <r>
      <rPr>
        <rFont val="Fira Sans Condensed"/>
        <b/>
        <color theme="1"/>
        <sz val="10.0"/>
      </rPr>
      <t>aandelen</t>
    </r>
    <r>
      <rPr>
        <rFont val="Fira Sans Condensed"/>
        <color theme="1"/>
        <sz val="10.0"/>
      </rPr>
      <t xml:space="preserve"> gekocht op de beurs.</t>
    </r>
  </si>
  <si>
    <t>aandeelhouder</t>
  </si>
  <si>
    <t>ˈaːndeːlˌɦɑu̯dər*</t>
  </si>
  <si>
    <t>aandeelhouders; aandeelhoudertje</t>
  </si>
  <si>
    <t>iemand die een (financiële) bijdrage heeft geleverd</t>
  </si>
  <si>
    <r>
      <rPr>
        <rFont val="Fira Sans Condensed"/>
        <color theme="1"/>
        <sz val="10.0"/>
      </rPr>
      <t xml:space="preserve">De grootste </t>
    </r>
    <r>
      <rPr>
        <rFont val="Fira Sans Condensed"/>
        <b/>
        <color theme="1"/>
        <sz val="10.0"/>
      </rPr>
      <t xml:space="preserve">aandeelhouders </t>
    </r>
    <r>
      <rPr>
        <rFont val="Fira Sans Condensed"/>
        <color theme="1"/>
        <sz val="10.0"/>
      </rPr>
      <t>mogen mee over het bedrijf beeslissen.</t>
    </r>
  </si>
  <si>
    <t>aandeelhoudster</t>
  </si>
  <si>
    <t>ˈaːndeːlˌɦɑu̯tstər*</t>
  </si>
  <si>
    <t>aandeelhoudsters; /</t>
  </si>
  <si>
    <t>vrouw die een (financiële) bijdrage heeft geleverd</t>
  </si>
  <si>
    <r>
      <rPr>
        <rFont val="Fira Sans Condensed"/>
        <color theme="1"/>
        <sz val="10.0"/>
      </rPr>
      <t xml:space="preserve">Mevrouw Lenders, onze </t>
    </r>
    <r>
      <rPr>
        <rFont val="Fira Sans Condensed"/>
        <b/>
        <color theme="1"/>
        <sz val="10.0"/>
      </rPr>
      <t>aandeelhoudster</t>
    </r>
    <r>
      <rPr>
        <rFont val="Fira Sans Condensed"/>
        <color theme="1"/>
        <sz val="10.0"/>
      </rPr>
      <t>, heeft in dit product geïnvesteerd.</t>
    </r>
  </si>
  <si>
    <t>aan de gang</t>
  </si>
  <si>
    <t>aːn də ˈɣɑŋ*</t>
  </si>
  <si>
    <t>bezig; lopende</t>
  </si>
  <si>
    <t>aan de hand</t>
  </si>
  <si>
    <t>bezig; gebeurd</t>
  </si>
  <si>
    <r>
      <rPr>
        <rFont val="Fira Sans Condensed"/>
        <color theme="1"/>
        <sz val="10.0"/>
      </rPr>
      <t xml:space="preserve">Loop maar door, hier is niks </t>
    </r>
    <r>
      <rPr>
        <rFont val="Fira Sans Condensed"/>
        <b/>
        <color theme="1"/>
        <sz val="10.0"/>
      </rPr>
      <t>aan de hand</t>
    </r>
    <r>
      <rPr>
        <rFont val="Fira Sans Condensed"/>
        <color theme="1"/>
        <sz val="10.0"/>
      </rPr>
      <t>!</t>
    </r>
  </si>
  <si>
    <t>aandenken</t>
  </si>
  <si>
    <t>ˈaːndɛŋkə(n)*</t>
  </si>
  <si>
    <t>aandenkens; /*</t>
  </si>
  <si>
    <t>wanneer je iets of iemand in gedachten houdt</t>
  </si>
  <si>
    <r>
      <rPr>
        <rFont val="Fira Sans Condensed"/>
        <color theme="1"/>
        <sz val="10.0"/>
      </rPr>
      <t xml:space="preserve">Je koopt souvenirs als </t>
    </r>
    <r>
      <rPr>
        <rFont val="Fira Sans Condensed"/>
        <b/>
        <color theme="1"/>
        <sz val="10.0"/>
      </rPr>
      <t xml:space="preserve">aandenken </t>
    </r>
    <r>
      <rPr>
        <rFont val="Fira Sans Condensed"/>
        <color theme="1"/>
        <sz val="10.0"/>
      </rPr>
      <t>aan je vakantie.</t>
    </r>
  </si>
  <si>
    <t>aan den lijve</t>
  </si>
  <si>
    <t>ˌaːn dɛn ˈlɛi̯və*</t>
  </si>
  <si>
    <t>aan de lopende band</t>
  </si>
  <si>
    <t>ˌaːn də ˌloːpəndə ˈbɑnt*</t>
  </si>
  <si>
    <t>aan de orde</t>
  </si>
  <si>
    <t>aan de slag</t>
  </si>
  <si>
    <t>ˌaːn də ˈslɑx*</t>
  </si>
  <si>
    <t>aan het werk</t>
  </si>
  <si>
    <r>
      <rPr>
        <rFont val="Fira Sans Condensed"/>
        <color theme="1"/>
        <sz val="10.0"/>
      </rPr>
      <t xml:space="preserve">Ik moet weer </t>
    </r>
    <r>
      <rPr>
        <rFont val="Fira Sans Condensed"/>
        <b/>
        <color theme="1"/>
        <sz val="10.0"/>
      </rPr>
      <t>aan de slag</t>
    </r>
    <r>
      <rPr>
        <rFont val="Fira Sans Condensed"/>
        <color theme="1"/>
        <sz val="10.0"/>
      </rPr>
      <t>. Tot straks!</t>
    </r>
  </si>
  <si>
    <t>aan de slag gaan</t>
  </si>
  <si>
    <t>zich</t>
  </si>
  <si>
    <t>aandienen</t>
  </si>
  <si>
    <t>ˈaːnˌdinə(n)*</t>
  </si>
  <si>
    <t>dien aan, diende aan, aangediend</t>
  </si>
  <si>
    <t>zich voordoen, tevoorschijn komen</t>
  </si>
  <si>
    <r>
      <rPr>
        <rFont val="Fira Sans Condensed"/>
        <color theme="1"/>
        <sz val="10.0"/>
      </rPr>
      <t xml:space="preserve">Er </t>
    </r>
    <r>
      <rPr>
        <rFont val="Fira Sans Condensed"/>
        <b/>
        <color theme="1"/>
        <sz val="10.0"/>
      </rPr>
      <t xml:space="preserve">dienen </t>
    </r>
    <r>
      <rPr>
        <rFont val="Fira Sans Condensed"/>
        <color theme="1"/>
        <sz val="10.0"/>
      </rPr>
      <t xml:space="preserve">zich altijd nieuwe uitdagingen </t>
    </r>
    <r>
      <rPr>
        <rFont val="Fira Sans Condensed"/>
        <b/>
        <color theme="1"/>
        <sz val="10.0"/>
      </rPr>
      <t xml:space="preserve">aan </t>
    </r>
    <r>
      <rPr>
        <rFont val="Fira Sans Condensed"/>
        <color theme="1"/>
        <sz val="10.0"/>
      </rPr>
      <t>in deze baan.</t>
    </r>
  </si>
  <si>
    <t>aandoen</t>
  </si>
  <si>
    <t>ˈaːndun*</t>
  </si>
  <si>
    <t>doe aan, deed aan, aangedaan</t>
  </si>
  <si>
    <t>aan het lichaam doen</t>
  </si>
  <si>
    <r>
      <rPr>
        <rFont val="Fira Sans Condensed"/>
        <color theme="1"/>
        <sz val="10.0"/>
      </rPr>
      <t xml:space="preserve">De kinderen </t>
    </r>
    <r>
      <rPr>
        <rFont val="Fira Sans Condensed"/>
        <b/>
        <color theme="1"/>
        <sz val="10.0"/>
      </rPr>
      <t>doen</t>
    </r>
    <r>
      <rPr>
        <rFont val="Fira Sans Condensed"/>
        <color theme="1"/>
        <sz val="10.0"/>
      </rPr>
      <t xml:space="preserve"> hun schoenen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 xml:space="preserve">.
Zou ik een broek of rok </t>
    </r>
    <r>
      <rPr>
        <rFont val="Fira Sans Condensed"/>
        <b/>
        <color theme="1"/>
        <sz val="10.0"/>
      </rPr>
      <t>aandoen</t>
    </r>
    <r>
      <rPr>
        <rFont val="Fira Sans Condensed"/>
        <color theme="1"/>
        <sz val="10.0"/>
      </rPr>
      <t>?</t>
    </r>
  </si>
  <si>
    <t>doen met slecht resultaat voor iemand</t>
  </si>
  <si>
    <r>
      <rPr>
        <rFont val="Fira Sans Condensed"/>
        <color theme="1"/>
        <sz val="10.0"/>
      </rPr>
      <t xml:space="preserve">Dat wil ik je echt niet </t>
    </r>
    <r>
      <rPr>
        <rFont val="Fira Sans Condensed"/>
        <b/>
        <color theme="1"/>
        <sz val="10.0"/>
      </rPr>
      <t>aandoen</t>
    </r>
    <r>
      <rPr>
        <rFont val="Fira Sans Condensed"/>
        <color theme="1"/>
        <sz val="10.0"/>
      </rPr>
      <t>…</t>
    </r>
  </si>
  <si>
    <t>kort bezoeken</t>
  </si>
  <si>
    <r>
      <rPr>
        <rFont val="Fira Sans Condensed"/>
        <color theme="1"/>
        <sz val="10.0"/>
      </rPr>
      <t xml:space="preserve">Onderweg naar Berlijn </t>
    </r>
    <r>
      <rPr>
        <rFont val="Fira Sans Condensed"/>
        <b/>
        <color theme="1"/>
        <sz val="10.0"/>
      </rPr>
      <t>doen</t>
    </r>
    <r>
      <rPr>
        <rFont val="Fira Sans Condensed"/>
        <color theme="1"/>
        <sz val="10.0"/>
      </rPr>
      <t xml:space="preserve"> we Dusseldorf even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</si>
  <si>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aandoening</t>
  </si>
  <si>
    <t>ˈaːnˌdunɪŋ</t>
  </si>
  <si>
    <t>aandoeningen; aandoeninkje</t>
  </si>
  <si>
    <t>ernstige of chronische ziekte</t>
  </si>
  <si>
    <r>
      <rPr>
        <rFont val="Fira Sans Condensed"/>
        <color theme="1"/>
        <sz val="10.0"/>
      </rPr>
      <t xml:space="preserve">Hij heeft een encyclopedie met lichamelijke en geestelijke </t>
    </r>
    <r>
      <rPr>
        <rFont val="Fira Sans Condensed"/>
        <b/>
        <color theme="1"/>
        <sz val="10.0"/>
      </rPr>
      <t>aandoeningen</t>
    </r>
    <r>
      <rPr>
        <rFont val="Fira Sans Condensed"/>
        <color theme="1"/>
        <sz val="10.0"/>
      </rPr>
      <t>.</t>
    </r>
  </si>
  <si>
    <t>aandoenlijk</t>
  </si>
  <si>
    <t>ˌaːnˈdunlək*</t>
  </si>
  <si>
    <t>aandoenlijke; aandoenlijker, aandoenlijkst</t>
  </si>
  <si>
    <t>charmant, wat zorgt voor een positief gevoel</t>
  </si>
  <si>
    <r>
      <rPr>
        <rFont val="Fira Sans Condensed"/>
        <color theme="1"/>
        <sz val="10.0"/>
      </rPr>
      <t xml:space="preserve">Het is een </t>
    </r>
    <r>
      <rPr>
        <rFont val="Fira Sans Condensed"/>
        <b/>
        <color theme="1"/>
        <sz val="10.0"/>
      </rPr>
      <t>aandoenlijk</t>
    </r>
    <r>
      <rPr>
        <rFont val="Fira Sans Condensed"/>
        <color theme="1"/>
        <sz val="10.0"/>
      </rPr>
      <t xml:space="preserve"> boerderijtje, maar ik zou er zelf niet willen wonen.</t>
    </r>
  </si>
  <si>
    <t>aandrang</t>
  </si>
  <si>
    <t>ˈaːndrɑŋ*</t>
  </si>
  <si>
    <t>druk (omdat je het belangrijk vindt)</t>
  </si>
  <si>
    <r>
      <rPr>
        <rFont val="Fira Sans Condensed"/>
        <color theme="1"/>
        <sz val="10.0"/>
      </rPr>
      <t xml:space="preserve">Op </t>
    </r>
    <r>
      <rPr>
        <rFont val="Fira Sans Condensed"/>
        <b/>
        <color theme="1"/>
        <sz val="10.0"/>
      </rPr>
      <t xml:space="preserve">aandrang </t>
    </r>
    <r>
      <rPr>
        <rFont val="Fira Sans Condensed"/>
        <color theme="1"/>
        <sz val="10.0"/>
      </rPr>
      <t>van mijn ouders ben ik rechten gaan studeren.</t>
    </r>
  </si>
  <si>
    <t>aandringen op</t>
  </si>
  <si>
    <t>dring aan, drong aan, aangedrongen</t>
  </si>
  <si>
    <t>blijven vragen</t>
  </si>
  <si>
    <r>
      <rPr>
        <rFont val="Fira Sans Condensed"/>
        <color theme="1"/>
        <sz val="10.0"/>
      </rPr>
      <t xml:space="preserve">Als je niet op een antwoord </t>
    </r>
    <r>
      <rPr>
        <rFont val="Fira Sans Condensed"/>
        <b/>
        <color theme="1"/>
        <sz val="10.0"/>
      </rPr>
      <t>aandringt</t>
    </r>
    <r>
      <rPr>
        <rFont val="Fira Sans Condensed"/>
        <color theme="1"/>
        <sz val="10.0"/>
      </rPr>
      <t>, kom je helemaal niks te weten.</t>
    </r>
  </si>
  <si>
    <t>aanduiden</t>
  </si>
  <si>
    <t>ˈaːndœy̯də(n)*</t>
  </si>
  <si>
    <t>duid aan, duidde aan, aangeduid</t>
  </si>
  <si>
    <t>aanwijzen, laten zien</t>
  </si>
  <si>
    <r>
      <rPr>
        <rFont val="Fira Sans Condensed"/>
        <color theme="1"/>
        <sz val="10.0"/>
      </rPr>
      <t xml:space="preserve">Kan je de dader </t>
    </r>
    <r>
      <rPr>
        <rFont val="Fira Sans Condensed"/>
        <b/>
        <color theme="1"/>
        <sz val="10.0"/>
      </rPr>
      <t>aanduiden</t>
    </r>
    <r>
      <rPr>
        <rFont val="Fira Sans Condensed"/>
        <color theme="1"/>
        <sz val="10.0"/>
      </rPr>
      <t>?</t>
    </r>
  </si>
  <si>
    <t>een taak geven, benoemen</t>
  </si>
  <si>
    <r>
      <rPr>
        <rFont val="Fira Sans Condensed"/>
        <color theme="1"/>
        <sz val="10.0"/>
      </rPr>
      <t xml:space="preserve">Ze vertrekt vrijdag, maar haar manager </t>
    </r>
    <r>
      <rPr>
        <rFont val="Fira Sans Condensed"/>
        <b/>
        <color theme="1"/>
        <sz val="10.0"/>
      </rPr>
      <t xml:space="preserve">heeft </t>
    </r>
    <r>
      <rPr>
        <rFont val="Fira Sans Condensed"/>
        <color theme="1"/>
        <sz val="10.0"/>
      </rPr>
      <t xml:space="preserve">nog geen vervanger </t>
    </r>
    <r>
      <rPr>
        <rFont val="Fira Sans Condensed"/>
        <b/>
        <color theme="1"/>
        <sz val="10.0"/>
      </rPr>
      <t>aangeduid</t>
    </r>
    <r>
      <rPr>
        <rFont val="Fira Sans Condensed"/>
        <color theme="1"/>
        <sz val="10.0"/>
      </rPr>
      <t>.</t>
    </r>
  </si>
  <si>
    <t>aandurven</t>
  </si>
  <si>
    <t>ˈaːnˌdʏrvə(n)*</t>
  </si>
  <si>
    <t>durf aan, aandurfde, aangedurfd</t>
  </si>
  <si>
    <t>durven doen, niet bang zijn voor</t>
  </si>
  <si>
    <r>
      <rPr>
        <rFont val="Fira Sans Condensed"/>
        <color theme="1"/>
        <sz val="10.0"/>
      </rPr>
      <t xml:space="preserve">Een Frans boek van 600 pagina's... </t>
    </r>
    <r>
      <rPr>
        <rFont val="Fira Sans Condensed"/>
        <b/>
        <color theme="1"/>
        <sz val="10.0"/>
      </rPr>
      <t xml:space="preserve">Durf </t>
    </r>
    <r>
      <rPr>
        <rFont val="Fira Sans Condensed"/>
        <color theme="1"/>
        <sz val="10.0"/>
      </rPr>
      <t xml:space="preserve">je dat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?</t>
    </r>
  </si>
  <si>
    <t>aaneen</t>
  </si>
  <si>
    <t>aːnˈeːn*</t>
  </si>
  <si>
    <t>aan elkaar, zonder spatie of pauze</t>
  </si>
  <si>
    <r>
      <rPr>
        <rFont val="Fira Sans Condensed"/>
        <color theme="1"/>
        <sz val="10.0"/>
      </rPr>
      <t xml:space="preserve">Schrijf je pianospelen </t>
    </r>
    <r>
      <rPr>
        <rFont val="Fira Sans Condensed"/>
        <b/>
        <color theme="1"/>
        <sz val="10.0"/>
      </rPr>
      <t>aaneen</t>
    </r>
    <r>
      <rPr>
        <rFont val="Fira Sans Condensed"/>
        <color theme="1"/>
        <sz val="10.0"/>
      </rPr>
      <t>?</t>
    </r>
  </si>
  <si>
    <t>aaneenschakeling</t>
  </si>
  <si>
    <t>aːnˈeːnˌsxaːkəlɪŋ*</t>
  </si>
  <si>
    <t>aaneenschakelingen; /</t>
  </si>
  <si>
    <t>reeks, opeenvolging</t>
  </si>
  <si>
    <r>
      <rPr>
        <rFont val="Fira Sans Condensed"/>
        <color rgb="FF000000"/>
      </rPr>
      <t xml:space="preserve">Haar leven is een </t>
    </r>
    <r>
      <rPr>
        <rFont val="Fira Sans Condensed"/>
        <b/>
        <color rgb="FF000000"/>
      </rPr>
      <t xml:space="preserve">aaneenschakeling </t>
    </r>
    <r>
      <rPr>
        <rFont val="Fira Sans Condensed"/>
        <color rgb="FF000000"/>
      </rPr>
      <t>van tragische gebeurtenissen.</t>
    </r>
  </si>
  <si>
    <t>aangaan</t>
  </si>
  <si>
    <t>ˈaːŋɣaːn*</t>
  </si>
  <si>
    <t>ga aan, ging aan, aangegaan</t>
  </si>
  <si>
    <t>belangrijk zijn voor</t>
  </si>
  <si>
    <r>
      <rPr>
        <rFont val="Fira Sans Condensed"/>
        <color theme="1"/>
        <sz val="10.0"/>
      </rPr>
      <t xml:space="preserve">Ben je single? — Dat </t>
    </r>
    <r>
      <rPr>
        <rFont val="Fira Sans Condensed"/>
        <b/>
        <color theme="1"/>
        <sz val="10.0"/>
      </rPr>
      <t>gaat</t>
    </r>
    <r>
      <rPr>
        <rFont val="Fira Sans Condensed"/>
        <color theme="1"/>
        <sz val="10.0"/>
      </rPr>
      <t xml:space="preserve"> jou niets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!</t>
    </r>
  </si>
  <si>
    <r>
      <rPr>
        <rFont val="Fira Sans Condensed"/>
        <color theme="1"/>
        <sz val="10.0"/>
      </rPr>
      <t xml:space="preserve">Soms is het nodig confrontatie </t>
    </r>
    <r>
      <rPr>
        <rFont val="Fira Sans Condensed"/>
        <b/>
        <color theme="1"/>
        <sz val="10.0"/>
      </rPr>
      <t xml:space="preserve">aan </t>
    </r>
    <r>
      <rPr>
        <rFont val="Fira Sans Condensed"/>
        <color theme="1"/>
        <sz val="10.0"/>
      </rPr>
      <t xml:space="preserve">te </t>
    </r>
    <r>
      <rPr>
        <rFont val="Fira Sans Condensed"/>
        <b/>
        <color theme="1"/>
        <sz val="10.0"/>
      </rPr>
      <t xml:space="preserve">gaan </t>
    </r>
    <r>
      <rPr>
        <rFont val="Fira Sans Condensed"/>
        <color theme="1"/>
        <sz val="10.0"/>
      </rPr>
      <t>om misverstanden te verwerken.</t>
    </r>
  </si>
  <si>
    <t>aangeboren</t>
  </si>
  <si>
    <t>ˈaːnɣəˌboːrə(n)*</t>
  </si>
  <si>
    <t>congenitaal, niet geleerd/gekregen</t>
  </si>
  <si>
    <r>
      <rPr>
        <rFont val="Fira Sans Condensed"/>
        <color theme="1"/>
        <sz val="10.0"/>
      </rPr>
      <t xml:space="preserve">Sommige allergieën zijn </t>
    </r>
    <r>
      <rPr>
        <rFont val="Fira Sans Condensed"/>
        <b/>
        <color theme="1"/>
        <sz val="10.0"/>
      </rPr>
      <t>aangeboren</t>
    </r>
    <r>
      <rPr>
        <rFont val="Fira Sans Condensed"/>
        <color theme="1"/>
        <sz val="10.0"/>
      </rPr>
      <t>, andere ontwikkel je op latere leeftijd.</t>
    </r>
  </si>
  <si>
    <t>aangedaan</t>
  </si>
  <si>
    <t>ˈaːnɣəˌdaːn*</t>
  </si>
  <si>
    <t>aangedane; aangedaner, aangedaanst</t>
  </si>
  <si>
    <t>van: "aandoen"</t>
  </si>
  <si>
    <t>emotioneel</t>
  </si>
  <si>
    <r>
      <rPr>
        <rFont val="Fira Sans Condensed"/>
        <color theme="1"/>
        <sz val="10.0"/>
      </rPr>
      <t xml:space="preserve">Ze waren helemaal </t>
    </r>
    <r>
      <rPr>
        <rFont val="Fira Sans Condensed"/>
        <b/>
        <color theme="1"/>
        <sz val="10.0"/>
      </rPr>
      <t xml:space="preserve">aangedaan </t>
    </r>
    <r>
      <rPr>
        <rFont val="Fira Sans Condensed"/>
        <color theme="1"/>
        <sz val="10.0"/>
      </rPr>
      <t>door jullie prachtige cadeau.</t>
    </r>
  </si>
  <si>
    <t>aangelegenheid</t>
  </si>
  <si>
    <t>ˌaːŋɣəˈleːɣə(n)ɦɛi̯t*</t>
  </si>
  <si>
    <t>aangelegenheden; /</t>
  </si>
  <si>
    <t>(belangrijke) zaak of gebeurtenis</t>
  </si>
  <si>
    <r>
      <rPr>
        <rFont val="Fira Sans Condensed"/>
        <color theme="1"/>
        <sz val="10.0"/>
      </rPr>
      <t xml:space="preserve">Daar spreek ik liever niet over; dat is een persoonlijke </t>
    </r>
    <r>
      <rPr>
        <rFont val="Fira Sans Condensed"/>
        <b/>
        <color theme="1"/>
        <sz val="10.0"/>
      </rPr>
      <t>aangelegenheid</t>
    </r>
    <r>
      <rPr>
        <rFont val="Fira Sans Condensed"/>
        <color theme="1"/>
        <sz val="10.0"/>
      </rPr>
      <t>.</t>
    </r>
  </si>
  <si>
    <t>aangenaam</t>
  </si>
  <si>
    <t>ˈaːnɣəˌnaːm*</t>
  </si>
  <si>
    <t>aangename; aangenamer, aangenaamst</t>
  </si>
  <si>
    <t>leuk, fijn</t>
  </si>
  <si>
    <r>
      <rPr>
        <rFont val="Fira Sans Condensed"/>
        <b/>
        <color theme="1"/>
        <sz val="10.0"/>
      </rPr>
      <t>Aangenaam</t>
    </r>
    <r>
      <rPr>
        <rFont val="Fira Sans Condensed"/>
        <color theme="1"/>
        <sz val="10.0"/>
      </rPr>
      <t xml:space="preserve"> kennismaken!</t>
    </r>
  </si>
  <si>
    <t>aangeschoten</t>
  </si>
  <si>
    <t>ˈaːnɣəˌsxoːtə(n)*</t>
  </si>
  <si>
    <t>/; aangeschotener, aangeschotenst*</t>
  </si>
  <si>
    <t>een beetje dronken</t>
  </si>
  <si>
    <r>
      <rPr>
        <rFont val="Fira Sans Condensed"/>
        <color theme="1"/>
        <sz val="10.0"/>
      </rPr>
      <t xml:space="preserve"> Na een half glaasje wijn is ze al </t>
    </r>
    <r>
      <rPr>
        <rFont val="Fira Sans Condensed"/>
        <b/>
        <color theme="1"/>
        <sz val="10.0"/>
      </rPr>
      <t>aangschoten</t>
    </r>
    <r>
      <rPr>
        <rFont val="Fira Sans Condensed"/>
        <color theme="1"/>
        <sz val="10.0"/>
      </rPr>
      <t>.</t>
    </r>
  </si>
  <si>
    <t>aangeslagen</t>
  </si>
  <si>
    <t>ˈaːnɣəˌslaːɣə(n)*</t>
  </si>
  <si>
    <t>/; aangeslagener, aangeslagenst*</t>
  </si>
  <si>
    <t>gechoqueerd en triest</t>
  </si>
  <si>
    <r>
      <rPr>
        <rFont val="Fira Sans Condensed"/>
        <color theme="1"/>
        <sz val="10.0"/>
      </rPr>
      <t xml:space="preserve">Hij was helemaal </t>
    </r>
    <r>
      <rPr>
        <rFont val="Fira Sans Condensed"/>
        <b/>
        <color theme="1"/>
        <sz val="10.0"/>
      </rPr>
      <t xml:space="preserve">aangeslagen </t>
    </r>
    <r>
      <rPr>
        <rFont val="Fira Sans Condensed"/>
        <color theme="1"/>
        <sz val="10.0"/>
      </rPr>
      <t>door het tragische nieuws.</t>
    </r>
  </si>
  <si>
    <t>aangetekend</t>
  </si>
  <si>
    <t>waarbij de geadresseerde ook moet handtekenen</t>
  </si>
  <si>
    <r>
      <rPr>
        <rFont val="Fira Sans Condensed"/>
        <color theme="1"/>
        <sz val="10.0"/>
      </rPr>
      <t xml:space="preserve">Ik heb een </t>
    </r>
    <r>
      <rPr>
        <rFont val="Fira Sans Condensed"/>
        <b/>
        <color theme="1"/>
        <sz val="10.0"/>
      </rPr>
      <t xml:space="preserve">aangetekende </t>
    </r>
    <r>
      <rPr>
        <rFont val="Fira Sans Condensed"/>
        <color theme="1"/>
        <sz val="10.0"/>
      </rPr>
      <t>brief van haar advocaat gekregen.</t>
    </r>
  </si>
  <si>
    <t>aangetrouwd</t>
  </si>
  <si>
    <t>ˈaːnɣəˌtrɑu̯t*</t>
  </si>
  <si>
    <t>aangetrouwde; /, /*</t>
  </si>
  <si>
    <t>deel van de schoonfamilie, familie door te trouwen</t>
  </si>
  <si>
    <r>
      <rPr>
        <rFont val="Fira Sans Condensed"/>
        <color theme="1"/>
        <sz val="10.0"/>
      </rPr>
      <t xml:space="preserve">Hij wil niet dat zijn </t>
    </r>
    <r>
      <rPr>
        <rFont val="Fira Sans Condensed"/>
        <b/>
        <color theme="1"/>
        <sz val="10.0"/>
      </rPr>
      <t xml:space="preserve">aangetrouwde </t>
    </r>
    <r>
      <rPr>
        <rFont val="Fira Sans Condensed"/>
        <color theme="1"/>
        <sz val="10.0"/>
      </rPr>
      <t>kinderen een deel van zijn erfenis krijgen.</t>
    </r>
  </si>
  <si>
    <t>aangeven</t>
  </si>
  <si>
    <t>ˈaːŋɣeːvə(n)*</t>
  </si>
  <si>
    <t>geef aan, gaf aan, aangegeven*</t>
  </si>
  <si>
    <t>informatie geven, laten weten</t>
  </si>
  <si>
    <r>
      <rPr>
        <rFont val="Fira Sans Condensed"/>
        <color theme="1"/>
        <sz val="10.0"/>
      </rPr>
      <t xml:space="preserve">Een verkeersbord </t>
    </r>
    <r>
      <rPr>
        <rFont val="Fira Sans Condensed"/>
        <b/>
        <color theme="1"/>
        <sz val="10.0"/>
      </rPr>
      <t>geeft</t>
    </r>
    <r>
      <rPr>
        <rFont val="Fira Sans Condensed"/>
        <color theme="1"/>
        <sz val="10.0"/>
      </rPr>
      <t xml:space="preserve"> de snelheidsgrens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</si>
  <si>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bij autoriteiten melden</t>
  </si>
  <si>
    <r>
      <rPr>
        <rFont val="Fira Sans Condensed"/>
        <b/>
        <color rgb="FF000000"/>
        <sz val="10.0"/>
      </rPr>
      <t>Geef</t>
    </r>
    <r>
      <rPr>
        <rFont val="Fira Sans Condensed"/>
        <color rgb="FF000000"/>
        <sz val="10.0"/>
      </rPr>
      <t xml:space="preserve"> de geboorte van je baby </t>
    </r>
    <r>
      <rPr>
        <rFont val="Fira Sans Condensed"/>
        <b/>
        <color rgb="FF000000"/>
        <sz val="10.0"/>
      </rPr>
      <t>aan</t>
    </r>
    <r>
      <rPr>
        <rFont val="Fira Sans Condensed"/>
        <color rgb="FF000000"/>
        <sz val="10.0"/>
      </rPr>
      <t xml:space="preserve"> in het stadhuis.</t>
    </r>
  </si>
  <si>
    <t>iets geven dat een beetje te ver is</t>
  </si>
  <si>
    <r>
      <rPr>
        <rFont val="Fira Sans Condensed"/>
        <color rgb="FF000000"/>
        <sz val="10.0"/>
      </rPr>
      <t xml:space="preserve">Kan je de ketchup even </t>
    </r>
    <r>
      <rPr>
        <rFont val="Fira Sans Condensed"/>
        <b/>
        <color rgb="FF000000"/>
        <sz val="10.0"/>
      </rPr>
      <t>aangeven</t>
    </r>
    <r>
      <rPr>
        <rFont val="Fira Sans Condensed"/>
        <color rgb="FF000000"/>
        <sz val="10.0"/>
      </rPr>
      <t>?</t>
    </r>
  </si>
  <si>
    <t>aangewezen</t>
  </si>
  <si>
    <t>/; /, /*</t>
  </si>
  <si>
    <t>van: "aanwijzen"</t>
  </si>
  <si>
    <t>heel geschikt, ideaal</t>
  </si>
  <si>
    <r>
      <rPr>
        <rFont val="Fira Sans Condensed"/>
        <color rgb="FF000000"/>
        <sz val="10.0"/>
      </rPr>
      <t xml:space="preserve">Sebastien is de </t>
    </r>
    <r>
      <rPr>
        <rFont val="Fira Sans Condensed"/>
        <b/>
        <color rgb="FF000000"/>
        <sz val="10.0"/>
      </rPr>
      <t xml:space="preserve">aangewezen </t>
    </r>
    <r>
      <rPr>
        <rFont val="Fira Sans Condensed"/>
        <color rgb="FF000000"/>
        <sz val="10.0"/>
      </rPr>
      <t>persoon om je te helpen.</t>
    </r>
  </si>
  <si>
    <t>(BE) raadzaam, een goed idee</t>
  </si>
  <si>
    <r>
      <rPr>
        <rFont val="Fira Sans Condensed"/>
        <color rgb="FF000000"/>
        <sz val="10.0"/>
      </rPr>
      <t xml:space="preserve">In dit geval is medicatie niet </t>
    </r>
    <r>
      <rPr>
        <rFont val="Fira Sans Condensed"/>
        <b/>
        <color rgb="FF000000"/>
        <sz val="10.0"/>
      </rPr>
      <t>aangewezen</t>
    </r>
    <r>
      <rPr>
        <rFont val="Fira Sans Condensed"/>
        <color rgb="FF000000"/>
        <sz val="10.0"/>
      </rPr>
      <t>.</t>
    </r>
  </si>
  <si>
    <t>aangewezen op</t>
  </si>
  <si>
    <t>afhangend van, geen andere keuze hebben</t>
  </si>
  <si>
    <r>
      <rPr>
        <rFont val="Fira Sans Condensed"/>
        <color rgb="FF000000"/>
        <sz val="10.0"/>
      </rPr>
      <t xml:space="preserve">In sommige landen zijn jongeren van 18 jaar al </t>
    </r>
    <r>
      <rPr>
        <rFont val="Fira Sans Condensed"/>
        <b/>
        <color rgb="FF000000"/>
        <sz val="10.0"/>
      </rPr>
      <t xml:space="preserve">op </t>
    </r>
    <r>
      <rPr>
        <rFont val="Fira Sans Condensed"/>
        <color rgb="FF000000"/>
        <sz val="10.0"/>
      </rPr>
      <t xml:space="preserve">zichzelf </t>
    </r>
    <r>
      <rPr>
        <rFont val="Fira Sans Condensed"/>
        <b/>
        <color rgb="FF000000"/>
        <sz val="10.0"/>
      </rPr>
      <t>aangewezen</t>
    </r>
    <r>
      <rPr>
        <rFont val="Fira Sans Condensed"/>
        <color rgb="FF000000"/>
        <sz val="10.0"/>
      </rPr>
      <t>.</t>
    </r>
  </si>
  <si>
    <t>aangezien</t>
  </si>
  <si>
    <t>omdat</t>
  </si>
  <si>
    <r>
      <rPr>
        <rFont val="Fira Sans Condensed"/>
        <b/>
        <color theme="1"/>
        <sz val="10.0"/>
      </rPr>
      <t>Aangezien</t>
    </r>
    <r>
      <rPr>
        <rFont val="Fira Sans Condensed"/>
        <color theme="1"/>
        <sz val="10.0"/>
      </rPr>
      <t xml:space="preserve"> ik geen info heb, kan ik niets doen.</t>
    </r>
  </si>
  <si>
    <t>aangifte</t>
  </si>
  <si>
    <t>ˈaːnˌɣɪftə*</t>
  </si>
  <si>
    <t>aangiftes; /*</t>
  </si>
  <si>
    <t>het vermelden aan een instantie (actie)</t>
  </si>
  <si>
    <r>
      <rPr>
        <rFont val="Fira Sans Condensed"/>
        <color theme="1"/>
        <sz val="10.0"/>
      </rPr>
      <t xml:space="preserve">Als je portefeuille gestolen wordt, moet je </t>
    </r>
    <r>
      <rPr>
        <rFont val="Fira Sans Condensed"/>
        <b/>
        <color theme="1"/>
        <sz val="10.0"/>
      </rPr>
      <t xml:space="preserve">aangifte </t>
    </r>
    <r>
      <rPr>
        <rFont val="Fira Sans Condensed"/>
        <color theme="1"/>
        <sz val="10.0"/>
      </rPr>
      <t>doen bij de politie.</t>
    </r>
  </si>
  <si>
    <t>iets wat je vermeld aan een instantie</t>
  </si>
  <si>
    <r>
      <rPr>
        <rFont val="Fira Sans Condensed"/>
        <color theme="1"/>
        <sz val="10.0"/>
      </rPr>
      <t xml:space="preserve">Het kan enkele weken duren voor uw </t>
    </r>
    <r>
      <rPr>
        <rFont val="Fira Sans Condensed"/>
        <b/>
        <color theme="1"/>
        <sz val="10.0"/>
      </rPr>
      <t xml:space="preserve">aangifte </t>
    </r>
    <r>
      <rPr>
        <rFont val="Fira Sans Condensed"/>
        <color theme="1"/>
        <sz val="10.0"/>
      </rPr>
      <t>wordt behandeld.</t>
    </r>
  </si>
  <si>
    <t>aangiftebiljet</t>
  </si>
  <si>
    <t>aangiftebiljetten; aangiftebiljetje*</t>
  </si>
  <si>
    <t>papieren formulier om je inkomsten aan te geven</t>
  </si>
  <si>
    <r>
      <rPr>
        <rFont val="Fira Sans Condensed"/>
        <color theme="1"/>
        <sz val="10.0"/>
      </rPr>
      <t xml:space="preserve">De belastingdienst kan je assisteren met het invullen van je </t>
    </r>
    <r>
      <rPr>
        <rFont val="Fira Sans Condensed"/>
        <b/>
        <color theme="1"/>
        <sz val="10.0"/>
      </rPr>
      <t>aangiftebiljet</t>
    </r>
    <r>
      <rPr>
        <rFont val="Fira Sans Condensed"/>
        <color theme="1"/>
        <sz val="10.0"/>
      </rPr>
      <t>.</t>
    </r>
  </si>
  <si>
    <t>aangrijpen</t>
  </si>
  <si>
    <t>ˈaːŋɣrɛi̯pə(n)*</t>
  </si>
  <si>
    <t>grijp aan, aangreep, aangegrepen</t>
  </si>
  <si>
    <t>(snel of met kracht) vastnemen, beetpakken</t>
  </si>
  <si>
    <r>
      <rPr>
        <rFont val="Fira Sans Condensed"/>
        <color theme="1"/>
        <sz val="10.0"/>
      </rPr>
      <t xml:space="preserve">De vrouw rende naar de agent en </t>
    </r>
    <r>
      <rPr>
        <rFont val="Fira Sans Condensed"/>
        <b/>
        <color theme="1"/>
        <sz val="10.0"/>
      </rPr>
      <t xml:space="preserve">greep </t>
    </r>
    <r>
      <rPr>
        <rFont val="Fira Sans Condensed"/>
        <color theme="1"/>
        <sz val="10.0"/>
      </rPr>
      <t xml:space="preserve">hem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</si>
  <si>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de timing van een situatie gebruiken voor iets anders</t>
  </si>
  <si>
    <r>
      <rPr>
        <rFont val="Fira Sans Condensed"/>
        <color theme="1"/>
        <sz val="10.0"/>
      </rPr>
      <t xml:space="preserve">Je moet je woede en teleurstelling </t>
    </r>
    <r>
      <rPr>
        <rFont val="Fira Sans Condensed"/>
        <b/>
        <color theme="1"/>
        <sz val="10.0"/>
      </rPr>
      <t xml:space="preserve">aangrijpen </t>
    </r>
    <r>
      <rPr>
        <rFont val="Fira Sans Condensed"/>
        <color theme="1"/>
        <sz val="10.0"/>
      </rPr>
      <t>om in actie te schieten.</t>
    </r>
  </si>
  <si>
    <t>schokken/choqueren, diepe indruk maken</t>
  </si>
  <si>
    <r>
      <rPr>
        <rFont val="Fira Sans Condensed"/>
        <color theme="1"/>
        <sz val="10.0"/>
      </rPr>
      <t xml:space="preserve">Je verhaal </t>
    </r>
    <r>
      <rPr>
        <rFont val="Fira Sans Condensed"/>
        <b/>
        <color theme="1"/>
        <sz val="10.0"/>
      </rPr>
      <t xml:space="preserve">heeft </t>
    </r>
    <r>
      <rPr>
        <rFont val="Fira Sans Condensed"/>
        <color theme="1"/>
        <sz val="10.0"/>
      </rPr>
      <t xml:space="preserve">haar erg </t>
    </r>
    <r>
      <rPr>
        <rFont val="Fira Sans Condensed"/>
        <b/>
        <color theme="1"/>
        <sz val="10.0"/>
      </rPr>
      <t>aangegrepen</t>
    </r>
    <r>
      <rPr>
        <rFont val="Fira Sans Condensed"/>
        <color theme="1"/>
        <sz val="10.0"/>
      </rPr>
      <t>; ze doet nu veel beter haar best.</t>
    </r>
  </si>
  <si>
    <t>aangrijpend</t>
  </si>
  <si>
    <t>ˌaːŋˈɣrɛi̯pənt*</t>
  </si>
  <si>
    <t>aangrijpende; aangrijpender, aangrijpendst*</t>
  </si>
  <si>
    <t>heel ontroerend of schokkend, maakt een diepe indruk</t>
  </si>
  <si>
    <r>
      <rPr>
        <rFont val="Fira Sans Condensed"/>
        <i/>
        <color theme="1"/>
        <sz val="10.0"/>
      </rPr>
      <t>The Green Mile</t>
    </r>
    <r>
      <rPr>
        <rFont val="Fira Sans Condensed"/>
        <color theme="1"/>
        <sz val="10.0"/>
      </rPr>
      <t xml:space="preserve"> is een </t>
    </r>
    <r>
      <rPr>
        <rFont val="Fira Sans Condensed"/>
        <b/>
        <color theme="1"/>
        <sz val="10.0"/>
      </rPr>
      <t>aangrijpende</t>
    </r>
    <r>
      <rPr>
        <rFont val="Fira Sans Condensed"/>
        <color theme="1"/>
        <sz val="10.0"/>
      </rPr>
      <t xml:space="preserve"> film over de doodstraf.</t>
    </r>
  </si>
  <si>
    <t>aanhalen</t>
  </si>
  <si>
    <t>ˈaːnɦaːlə(n)*</t>
  </si>
  <si>
    <t>haal aan, aanhaalde, aangehaald</t>
  </si>
  <si>
    <t>naar zich toe, dichterbij of strakker trekken</t>
  </si>
  <si>
    <t>noemen, citeren</t>
  </si>
  <si>
    <t>aanhalingsteken</t>
  </si>
  <si>
    <t>ˈaːnɦaːlɪŋsˌteːkə(n)*</t>
  </si>
  <si>
    <t>znw*</t>
  </si>
  <si>
    <t>aanhalingstekens; aanhalingstekentje*</t>
  </si>
  <si>
    <t>symbool: "</t>
  </si>
  <si>
    <t>aanhang</t>
  </si>
  <si>
    <t>ˈaːnɦɑŋ*</t>
  </si>
  <si>
    <t>/; /*</t>
  </si>
  <si>
    <t>aanhangen</t>
  </si>
  <si>
    <t>ˈaːnˌɦɑŋə(n)*</t>
  </si>
  <si>
    <t>ww*</t>
  </si>
  <si>
    <t>hang aan, hing aan, aangehangen*</t>
  </si>
  <si>
    <t>aanhanger</t>
  </si>
  <si>
    <t>ˈaːnˌɦɑŋər*</t>
  </si>
  <si>
    <t>aanhangers; aanhangertje*</t>
  </si>
  <si>
    <t>aanhangwagen</t>
  </si>
  <si>
    <t>aanhangig</t>
  </si>
  <si>
    <t>bnw*</t>
  </si>
  <si>
    <t>aanhangige; /, /*</t>
  </si>
  <si>
    <t>ˈaːnɦɑŋˌʋaːɣə(n)*</t>
  </si>
  <si>
    <t>aanhangwagens; aanhangwagentje*</t>
  </si>
  <si>
    <t>aanhankelijk</t>
  </si>
  <si>
    <t>aanhankelijke; aanhankelijker, aanhankelijkst*</t>
  </si>
  <si>
    <t>aanhef</t>
  </si>
  <si>
    <t>ˈaːnɦɛf*</t>
  </si>
  <si>
    <t>aanheffen; /*</t>
  </si>
  <si>
    <t>aanhoren</t>
  </si>
  <si>
    <t>ˈaːnɦoːrə(n)*</t>
  </si>
  <si>
    <t>hoor aan, aanhoorde, aangehoord*</t>
  </si>
  <si>
    <t>aanhouden</t>
  </si>
  <si>
    <t>ˈaːnɦɑu̯də(n)*</t>
  </si>
  <si>
    <t>houd aan, hield aan, aangehouden*</t>
  </si>
  <si>
    <t>aanhoudend</t>
  </si>
  <si>
    <t>aanhoudende; aanhoudender, aanhoudendst*</t>
  </si>
  <si>
    <t>voortdurend, blijvend, zonder te stoppen</t>
  </si>
  <si>
    <t>aankijken</t>
  </si>
  <si>
    <t>ˈaːŋkɛi̯kə(n)*</t>
  </si>
  <si>
    <t>kijk aan, keek aan, aangekeken*</t>
  </si>
  <si>
    <t>in de ogen kijken</t>
  </si>
  <si>
    <r>
      <rPr>
        <rFont val="Fira Sans Condensed"/>
        <color theme="1"/>
        <sz val="10.0"/>
      </rPr>
      <t xml:space="preserve">De leraar </t>
    </r>
    <r>
      <rPr>
        <rFont val="Fira Sans Condensed"/>
        <b/>
        <color theme="1"/>
        <sz val="10.0"/>
      </rPr>
      <t>keek</t>
    </r>
    <r>
      <rPr>
        <rFont val="Fira Sans Condensed"/>
        <color theme="1"/>
        <sz val="10.0"/>
      </rPr>
      <t xml:space="preserve"> de student streng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</si>
  <si>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aankijken op</t>
  </si>
  <si>
    <t>de schuld geven van</t>
  </si>
  <si>
    <t>aanklacht</t>
  </si>
  <si>
    <t>ˈaːŋklɑxt*</t>
  </si>
  <si>
    <t>aanklachten; aanklachtje*</t>
  </si>
  <si>
    <t>B1*</t>
  </si>
  <si>
    <t>aanklagen</t>
  </si>
  <si>
    <t>ˈaːŋklaːɣə(n)*</t>
  </si>
  <si>
    <t>klaag aan, aanklaagde, aangeklaagd*</t>
  </si>
  <si>
    <t>aankleden</t>
  </si>
  <si>
    <t>ˈaːŋkleːdə(n)*</t>
  </si>
  <si>
    <t>kleed aan, aankleedde, aangekleed*</t>
  </si>
  <si>
    <t>kleren aandoen</t>
  </si>
  <si>
    <r>
      <rPr>
        <rFont val="Fira Sans Condensed"/>
        <color theme="1"/>
        <sz val="10.0"/>
      </rPr>
      <t xml:space="preserve">Ik </t>
    </r>
    <r>
      <rPr>
        <rFont val="Fira Sans Condensed"/>
        <b/>
        <color theme="1"/>
        <sz val="10.0"/>
      </rPr>
      <t>kleed</t>
    </r>
    <r>
      <rPr>
        <rFont val="Fira Sans Condensed"/>
        <color theme="1"/>
        <sz val="10.0"/>
      </rPr>
      <t xml:space="preserve"> me in twee minuten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</si>
  <si>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aankloppen</t>
  </si>
  <si>
    <t>ˈaːŋklɔpə(n)*</t>
  </si>
  <si>
    <t>klop aan, klopte aan, aangeklopt*</t>
  </si>
  <si>
    <t>op de deur kloppen</t>
  </si>
  <si>
    <t>aankloppen bij</t>
  </si>
  <si>
    <t>vragen om iets te krijgen</t>
  </si>
  <si>
    <t>aanknopen</t>
  </si>
  <si>
    <t>ˈaːŋknoːpə(n)*</t>
  </si>
  <si>
    <t>aanknoop, aanknoopte, aangeknoopt*</t>
  </si>
  <si>
    <t>aanknopingspunt</t>
  </si>
  <si>
    <t>ˈaːnknoːpɪŋsˌpʏnt*</t>
  </si>
  <si>
    <t>aanknopingspunten; aanknopingspuntje*</t>
  </si>
  <si>
    <t>B2*</t>
  </si>
  <si>
    <t>aankomen</t>
  </si>
  <si>
    <t>ˈaːŋkoːmə(n)*</t>
  </si>
  <si>
    <t>kom aan, kwam aan, aangekomen*</t>
  </si>
  <si>
    <t>arriveren, in een plaats komen</t>
  </si>
  <si>
    <r>
      <rPr>
        <rFont val="Fira Sans Condensed"/>
        <color theme="1"/>
        <sz val="10.0"/>
      </rPr>
      <t xml:space="preserve">De trein </t>
    </r>
    <r>
      <rPr>
        <rFont val="Fira Sans Condensed"/>
        <b/>
        <color theme="1"/>
        <sz val="10.0"/>
      </rPr>
      <t>komt</t>
    </r>
    <r>
      <rPr>
        <rFont val="Fira Sans Condensed"/>
        <color theme="1"/>
        <sz val="10.0"/>
      </rPr>
      <t xml:space="preserve"> om kwart over vijf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</si>
  <si>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dikker worden</t>
  </si>
  <si>
    <r>
      <rPr>
        <rFont val="Fira Sans Condensed"/>
        <color theme="1"/>
        <sz val="10.0"/>
      </rPr>
      <t xml:space="preserve">Ik moet op dieet... Ik </t>
    </r>
    <r>
      <rPr>
        <rFont val="Fira Sans Condensed"/>
        <b/>
        <color theme="1"/>
        <sz val="10.0"/>
      </rPr>
      <t xml:space="preserve">ben </t>
    </r>
    <r>
      <rPr>
        <rFont val="Fira Sans Condensed"/>
        <color theme="1"/>
        <sz val="10.0"/>
      </rPr>
      <t xml:space="preserve">deze maand al twee kilo </t>
    </r>
    <r>
      <rPr>
        <rFont val="Fira Sans Condensed"/>
        <b/>
        <color theme="1"/>
        <sz val="10.0"/>
      </rPr>
      <t>aangekomen</t>
    </r>
    <r>
      <rPr>
        <rFont val="Fira Sans Condensed"/>
        <color theme="1"/>
        <sz val="10.0"/>
      </rPr>
      <t>!</t>
    </r>
  </si>
  <si>
    <t>aankomend</t>
  </si>
  <si>
    <t>aankomende; /, /*</t>
  </si>
  <si>
    <t>komend; volgend</t>
  </si>
  <si>
    <t>aankomst</t>
  </si>
  <si>
    <t>ˈaːŋkɔmst*</t>
  </si>
  <si>
    <t>aankomsten; /*</t>
  </si>
  <si>
    <r>
      <rPr>
        <rFont val="Fira Sans Condensed"/>
        <color theme="1"/>
        <sz val="10.0"/>
      </rPr>
      <t xml:space="preserve">Je krijgt een PCR-test bij </t>
    </r>
    <r>
      <rPr>
        <rFont val="Fira Sans Condensed"/>
        <b/>
        <color theme="1"/>
        <sz val="10.0"/>
      </rPr>
      <t>aankomst</t>
    </r>
    <r>
      <rPr>
        <rFont val="Fira Sans Condensed"/>
        <color theme="1"/>
        <sz val="10.0"/>
      </rPr>
      <t xml:space="preserve"> in het land.</t>
    </r>
  </si>
  <si>
    <t>aankondigen</t>
  </si>
  <si>
    <t>ˈaːŋkɔndəɣə(n)*</t>
  </si>
  <si>
    <t>kondig aan, aankondigde, aangekondigd*</t>
  </si>
  <si>
    <t>bekendmaken, openbaar maken</t>
  </si>
  <si>
    <r>
      <rPr>
        <rFont val="Fira Sans Condensed"/>
        <color theme="1"/>
        <sz val="10.0"/>
      </rPr>
      <t xml:space="preserve">Wanneer heeft ze haar verloving </t>
    </r>
    <r>
      <rPr>
        <rFont val="Fira Sans Condensed"/>
        <b/>
        <color theme="1"/>
        <sz val="10.0"/>
      </rPr>
      <t>aangekondigd</t>
    </r>
    <r>
      <rPr>
        <rFont val="Fira Sans Condensed"/>
        <color theme="1"/>
        <sz val="10.0"/>
      </rPr>
      <t>?</t>
    </r>
  </si>
  <si>
    <t>aankondiging</t>
  </si>
  <si>
    <t>ˈaːnkɔndəɣɪŋ*</t>
  </si>
  <si>
    <t>aankondigingen; /*</t>
  </si>
  <si>
    <t>bekendmaking, openbaar bericht</t>
  </si>
  <si>
    <r>
      <rPr>
        <rFont val="Fira Sans Condensed"/>
        <color theme="1"/>
        <sz val="10.0"/>
      </rPr>
      <t xml:space="preserve">De </t>
    </r>
    <r>
      <rPr>
        <rFont val="Fira Sans Condensed"/>
        <b/>
        <color theme="1"/>
        <sz val="10.0"/>
      </rPr>
      <t>aankondiging</t>
    </r>
    <r>
      <rPr>
        <rFont val="Fira Sans Condensed"/>
        <color theme="1"/>
        <sz val="10.0"/>
      </rPr>
      <t xml:space="preserve"> stond in de krant.</t>
    </r>
  </si>
  <si>
    <t>aankoop</t>
  </si>
  <si>
    <t>ˈaːŋkoːp*</t>
  </si>
  <si>
    <t>aankopen; aankoopje*</t>
  </si>
  <si>
    <t>aankopen</t>
  </si>
  <si>
    <t>ˈaːŋkoːpə(n)*</t>
  </si>
  <si>
    <t>aankoop, kocht aan, aangekocht*</t>
  </si>
  <si>
    <t>krijgen door te kopen</t>
  </si>
  <si>
    <t>aankruisen</t>
  </si>
  <si>
    <t>kruis aan, kruiste aan, aangekruist*</t>
  </si>
  <si>
    <t>een X schrijven bij de optie</t>
  </si>
  <si>
    <r>
      <rPr>
        <rFont val="Fira Sans Condensed"/>
        <b/>
        <color theme="1"/>
        <sz val="10.0"/>
      </rPr>
      <t>Kruis</t>
    </r>
    <r>
      <rPr>
        <rFont val="Fira Sans Condensed"/>
        <color theme="1"/>
        <sz val="10.0"/>
      </rPr>
      <t xml:space="preserve"> alle correcte antwoorden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</si>
  <si>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aankunnen</t>
  </si>
  <si>
    <t>ˈaːŋkʏnə(n)*</t>
  </si>
  <si>
    <t>kan aan, kon aan, aangekund*</t>
  </si>
  <si>
    <t>kunnen eten of drinken</t>
  </si>
  <si>
    <t>kunnen winnen tegen (bv. personen)</t>
  </si>
  <si>
    <t>kunnen afmaken (taak), genoeg capaciteiten hebben</t>
  </si>
  <si>
    <t>aanleg</t>
  </si>
  <si>
    <t>ˈaːnlɛx*</t>
  </si>
  <si>
    <t>bouw</t>
  </si>
  <si>
    <r>
      <rPr>
        <rFont val="Fira Sans Condensed"/>
        <color theme="1"/>
        <sz val="10.0"/>
      </rPr>
      <t xml:space="preserve">De </t>
    </r>
    <r>
      <rPr>
        <rFont val="Fira Sans Condensed"/>
        <b/>
        <color theme="1"/>
        <sz val="10.0"/>
      </rPr>
      <t>aanleg</t>
    </r>
    <r>
      <rPr>
        <rFont val="Fira Sans Condensed"/>
        <color theme="1"/>
        <sz val="10.0"/>
      </rPr>
      <t xml:space="preserve"> van het fietspad begint in juni.</t>
    </r>
  </si>
  <si>
    <t>talent</t>
  </si>
  <si>
    <r>
      <rPr>
        <rFont val="Fira Sans Condensed"/>
        <color rgb="FF000000"/>
        <sz val="10.0"/>
      </rPr>
      <t xml:space="preserve">Ik heb echt geen </t>
    </r>
    <r>
      <rPr>
        <rFont val="Fira Sans Condensed"/>
        <b/>
        <color rgb="FF000000"/>
        <sz val="10.0"/>
      </rPr>
      <t>aanleg</t>
    </r>
    <r>
      <rPr>
        <rFont val="Fira Sans Condensed"/>
        <color rgb="FF000000"/>
        <sz val="10.0"/>
      </rPr>
      <t xml:space="preserve"> voor talen.</t>
    </r>
  </si>
  <si>
    <t>aanleiding</t>
  </si>
  <si>
    <t>ˈaːnlɛidɪŋ*</t>
  </si>
  <si>
    <t>aanleidingen; aanleidinkje*</t>
  </si>
  <si>
    <t>reden waarom je begint</t>
  </si>
  <si>
    <r>
      <rPr>
        <rFont val="Fira Sans Condensed"/>
        <color theme="1"/>
        <sz val="10.0"/>
      </rPr>
      <t xml:space="preserve">Hij is vaak boos zonder </t>
    </r>
    <r>
      <rPr>
        <rFont val="Fira Sans Condensed"/>
        <b/>
        <color theme="1"/>
        <sz val="10.0"/>
      </rPr>
      <t>aanleiding</t>
    </r>
    <r>
      <rPr>
        <rFont val="Fira Sans Condensed"/>
        <color theme="1"/>
        <sz val="10.0"/>
      </rPr>
      <t>.</t>
    </r>
  </si>
  <si>
    <t>aanloop</t>
  </si>
  <si>
    <t>ˈaːnloːp*</t>
  </si>
  <si>
    <t>aanlopen; aanloopje*</t>
  </si>
  <si>
    <t>snelle stappen die je neemt voor je springt</t>
  </si>
  <si>
    <t>periode voor je begint</t>
  </si>
  <si>
    <t>bezoek; gasten</t>
  </si>
  <si>
    <t>aanmanen</t>
  </si>
  <si>
    <t>ˈaːnˌmaːnə(n)*</t>
  </si>
  <si>
    <t>aanmaan, maande aan, aangemaand*</t>
  </si>
  <si>
    <t>aanmaning</t>
  </si>
  <si>
    <t>ˈaːnˌmaːnɪŋ*</t>
  </si>
  <si>
    <t>aanmaningen; aanmaninkje*</t>
  </si>
  <si>
    <t>aanmelden</t>
  </si>
  <si>
    <t>ˈaːnˌmɛldə(n)*</t>
  </si>
  <si>
    <t>aanmeld, aanmeldde, aangemeld*</t>
  </si>
  <si>
    <t>inloggen</t>
  </si>
  <si>
    <t>laten weten (informeren) dat je wil deelnemen</t>
  </si>
  <si>
    <t>aanmelding</t>
  </si>
  <si>
    <t>ˈaːnmɛldɪŋ*</t>
  </si>
  <si>
    <t>aanmeldingen; /*</t>
  </si>
  <si>
    <t>aanmerkelijk</t>
  </si>
  <si>
    <t>ˌaː(n)ˈmɛrkələk*</t>
  </si>
  <si>
    <t>aanmerkelijke; aanmerkelijker, aanmerkelijkst*</t>
  </si>
  <si>
    <t>aanmerking</t>
  </si>
  <si>
    <t>ˈaː(n)ˌmɛrkɪŋ*</t>
  </si>
  <si>
    <t>aanmerkingen; aanmerkinkje*</t>
  </si>
  <si>
    <t>aanmoedigen</t>
  </si>
  <si>
    <t>ˈaːnˌmudəɣə(n)*</t>
  </si>
  <si>
    <t>aanmoedig, moedigde aan, aangemoedigd*</t>
  </si>
  <si>
    <t>aanmoediging</t>
  </si>
  <si>
    <t>ˈaː(n)ˌmudəɣɪŋ*</t>
  </si>
  <si>
    <t>aanmoedigingen; aanmoedigingetje*</t>
  </si>
  <si>
    <t>aannemelijk</t>
  </si>
  <si>
    <t>ˌaːˈneːmələk*</t>
  </si>
  <si>
    <t>aannemelijke; aannemelijker, aannemelijkst*</t>
  </si>
  <si>
    <t>aannemen</t>
  </si>
  <si>
    <t>ˈaːˌneːmə(n)*</t>
  </si>
  <si>
    <t>neem aan, aannam, aangenomen*</t>
  </si>
  <si>
    <t>in handen nemen wat je krijgt</t>
  </si>
  <si>
    <t>als juist accepteren</t>
  </si>
  <si>
    <r>
      <rPr>
        <rFont val="Fira Sans Condensed"/>
        <color rgb="FF000000"/>
        <sz val="10.0"/>
      </rPr>
      <t xml:space="preserve">Ik </t>
    </r>
    <r>
      <rPr>
        <rFont val="Fira Sans Condensed"/>
        <b/>
        <color rgb="FF000000"/>
        <sz val="10.0"/>
      </rPr>
      <t>neem aan</t>
    </r>
    <r>
      <rPr>
        <rFont val="Fira Sans Condensed"/>
        <color rgb="FF000000"/>
        <sz val="10.0"/>
      </rPr>
      <t xml:space="preserve"> dat je komt?</t>
    </r>
  </si>
  <si>
    <t>werk (een baan/job) geven</t>
  </si>
  <si>
    <r>
      <rPr>
        <rFont val="Fira Sans Condensed"/>
        <color rgb="FF000000"/>
        <sz val="10.0"/>
      </rPr>
      <t xml:space="preserve">Fantastische sollicitatie. We </t>
    </r>
    <r>
      <rPr>
        <rFont val="Fira Sans Condensed"/>
        <b/>
        <color rgb="FF000000"/>
        <sz val="10.0"/>
      </rPr>
      <t>nemen</t>
    </r>
    <r>
      <rPr>
        <rFont val="Fira Sans Condensed"/>
        <color rgb="FF000000"/>
        <sz val="10.0"/>
      </rPr>
      <t xml:space="preserve"> je </t>
    </r>
    <r>
      <rPr>
        <rFont val="Fira Sans Condensed"/>
        <b/>
        <color rgb="FF000000"/>
        <sz val="10.0"/>
      </rPr>
      <t>aan</t>
    </r>
    <r>
      <rPr>
        <rFont val="Fira Sans Condensed"/>
        <color rgb="FF000000"/>
        <sz val="10.0"/>
      </rPr>
      <t>!</t>
    </r>
  </si>
  <si>
    <t>aannemer</t>
  </si>
  <si>
    <t>ˈaːˌneːmər*</t>
  </si>
  <si>
    <t>aannemers; aannemertje*</t>
  </si>
  <si>
    <t>aanpak</t>
  </si>
  <si>
    <t>ˈaːmpɑk*</t>
  </si>
  <si>
    <t>aanpakken; aanpakje*</t>
  </si>
  <si>
    <t>aanpakken</t>
  </si>
  <si>
    <t>ˈaːmˌpɑkə(n)*</t>
  </si>
  <si>
    <t>pak aan, pakte aan, aangepakt*</t>
  </si>
  <si>
    <t>aanpassen</t>
  </si>
  <si>
    <t>ˈaːmˌpɑsə(n)*</t>
  </si>
  <si>
    <t>pas aan, paste aan, aangepast*</t>
  </si>
  <si>
    <t>veranderen met een bepaald doel</t>
  </si>
  <si>
    <t>evolueren, jezelf veranderen met een bepaald doel</t>
  </si>
  <si>
    <t>aanprijzen</t>
  </si>
  <si>
    <t>ˈaːmˌprɛi̯zə(n)*</t>
  </si>
  <si>
    <t>prijs aan, prees aan, aangeprezen*</t>
  </si>
  <si>
    <t>aanraden</t>
  </si>
  <si>
    <t>ˈaːnˌraːdə(n)*</t>
  </si>
  <si>
    <t>aanraad, ried aan, aangeraden*</t>
  </si>
  <si>
    <t>aanraken</t>
  </si>
  <si>
    <t>ˈaːnraːkə(n)*</t>
  </si>
  <si>
    <t>aanraak, aanraakte, aangeraakt*</t>
  </si>
  <si>
    <t>fysiek contact maken met</t>
  </si>
  <si>
    <t>aanraking</t>
  </si>
  <si>
    <t>ˈaːnˌraːkɪŋ*</t>
  </si>
  <si>
    <t>aanrakingen; aanrakinkje*</t>
  </si>
  <si>
    <t>aanranden</t>
  </si>
  <si>
    <t>ˈaːnrɑndə(n)*</t>
  </si>
  <si>
    <t>rand aan, aanrandde, aangerand*</t>
  </si>
  <si>
    <t>aanranding</t>
  </si>
  <si>
    <t>ˈaːnˌrɑndɪŋ*</t>
  </si>
  <si>
    <t>aanrandingen; aanrandinkje*</t>
  </si>
  <si>
    <t>aanrecht</t>
  </si>
  <si>
    <t>ˈaːnrɛxt*</t>
  </si>
  <si>
    <t>aanrechten; aanrechtje*</t>
  </si>
  <si>
    <r>
      <rPr>
        <rFont val="Fira Sans Condensed"/>
        <color theme="1"/>
        <sz val="10.0"/>
      </rPr>
      <t xml:space="preserve">Maak het </t>
    </r>
    <r>
      <rPr>
        <rFont val="Fira Sans Condensed"/>
        <b/>
        <color theme="1"/>
        <sz val="10.0"/>
      </rPr>
      <t>aanrecht</t>
    </r>
    <r>
      <rPr>
        <rFont val="Fira Sans Condensed"/>
        <color theme="1"/>
        <sz val="10.0"/>
      </rPr>
      <t xml:space="preserve"> altijd schoon voor je kookt.</t>
    </r>
  </si>
  <si>
    <t>aanreiken</t>
  </si>
  <si>
    <t>ˈaːnˌrɛi̯kə(n)*</t>
  </si>
  <si>
    <t>aanreik, reikte aan, aangereikt*</t>
  </si>
  <si>
    <t>aanrichten</t>
  </si>
  <si>
    <t>ˈaːnrɪxtə(n)*</t>
  </si>
  <si>
    <t>richt aan, richtte aan, aangericht*</t>
  </si>
  <si>
    <t>aanrijden</t>
  </si>
  <si>
    <t>ˈaːnrɛi̯də(n)*</t>
  </si>
  <si>
    <t>rij aan, reed aan, aangereden*</t>
  </si>
  <si>
    <t>aanrijding</t>
  </si>
  <si>
    <t>ˈaːnˌrɛi̯dɪŋ*</t>
  </si>
  <si>
    <t>aanrijdingen; aanrijdinkje*</t>
  </si>
  <si>
    <t>aanschaffen</t>
  </si>
  <si>
    <t>ˈaːnˌsxɑfə(n)*</t>
  </si>
  <si>
    <t>aanschaf, aanschafte, aangeschaft*</t>
  </si>
  <si>
    <t>aanscherpen</t>
  </si>
  <si>
    <t>ˈaːnˌsxɛrpə(n)*</t>
  </si>
  <si>
    <t>aanscherp, scherpte aan, aangescherpt*</t>
  </si>
  <si>
    <t>aanschouwen</t>
  </si>
  <si>
    <t>aːnˈsxɑu̯ə(n)*</t>
  </si>
  <si>
    <t>aanschouw, aanschouwde, aanschouwd*</t>
  </si>
  <si>
    <t>(formeel) kijken, bekijken</t>
  </si>
  <si>
    <t>aanslaan</t>
  </si>
  <si>
    <t>ˈaːnslaːn*</t>
  </si>
  <si>
    <t>aansla, aansloeg, aangeslagen*</t>
  </si>
  <si>
    <t>automatisch beginnen te werken</t>
  </si>
  <si>
    <r>
      <rPr>
        <rFont val="Fira Sans Condensed"/>
        <color theme="1"/>
        <sz val="10.0"/>
      </rPr>
      <t xml:space="preserve">De centrale verwarming </t>
    </r>
    <r>
      <rPr>
        <rFont val="Fira Sans Condensed"/>
        <b/>
        <color theme="1"/>
        <sz val="10.0"/>
      </rPr>
      <t xml:space="preserve">slaat </t>
    </r>
    <r>
      <rPr>
        <rFont val="Fira Sans Condensed"/>
        <color theme="1"/>
        <sz val="10.0"/>
      </rPr>
      <t xml:space="preserve">altijd om 6 uur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.</t>
    </r>
  </si>
  <si>
    <t>sla aan, aansloeg, aangeslagen*</t>
  </si>
  <si>
    <t>populair worden</t>
  </si>
  <si>
    <t>aanslag</t>
  </si>
  <si>
    <t>ˈaːnslɑx*</t>
  </si>
  <si>
    <t>aanslagen; aanslagje*</t>
  </si>
  <si>
    <t>aanslagbiljet</t>
  </si>
  <si>
    <t>aanslagbiljetten; aanslagbiljetje*</t>
  </si>
  <si>
    <t>aansluiten</t>
  </si>
  <si>
    <t>ˈaːnslœy̯tə(n)*</t>
  </si>
  <si>
    <t>sluit aan, sloot aan, aangesloten*</t>
  </si>
  <si>
    <t>verbinden</t>
  </si>
  <si>
    <t>aansluiten bij</t>
  </si>
  <si>
    <t>passen/horen bij</t>
  </si>
  <si>
    <t>volgen, gaan deelnemen</t>
  </si>
  <si>
    <t>aansluiting</t>
  </si>
  <si>
    <t>ˈaːnˌslœy̯tɪŋ*</t>
  </si>
  <si>
    <t>aansluitingen; /*</t>
  </si>
  <si>
    <t>verbinding met een netwerk</t>
  </si>
  <si>
    <t>contact, gevoel van samenzijn</t>
  </si>
  <si>
    <t>verbinding met een bus, trein, enz.</t>
  </si>
  <si>
    <t>aanspannen</t>
  </si>
  <si>
    <t>ˈaːnˌspɑnə(n)*</t>
  </si>
  <si>
    <t>span aan, aanspande, aangespannen*</t>
  </si>
  <si>
    <t>aansporen</t>
  </si>
  <si>
    <t>ˈaːnˌspoːrə(n)*</t>
  </si>
  <si>
    <t>spoor aan, spoorde aan, aangespoord*</t>
  </si>
  <si>
    <t>aan (sport) doen</t>
  </si>
  <si>
    <t>aanspraak</t>
  </si>
  <si>
    <t>ˈaːnˌspraːk*</t>
  </si>
  <si>
    <t>aanspraken; aanspraakje*</t>
  </si>
  <si>
    <t>aanspraak maken op</t>
  </si>
  <si>
    <t>aansprakelijk</t>
  </si>
  <si>
    <t>ˌaːnˈspraːkələk*</t>
  </si>
  <si>
    <t>aansprakelijke; aansprakelijker, aansprakelijkst*</t>
  </si>
  <si>
    <t>verantwoordelijk</t>
  </si>
  <si>
    <t>aanspreken</t>
  </si>
  <si>
    <t>ˈaːnˌspreːkə(n)*</t>
  </si>
  <si>
    <t>aanspreek, aansprak, aangesproken*</t>
  </si>
  <si>
    <t>interessant lijken; leuk gevonden worden</t>
  </si>
  <si>
    <t>naar iemand gaan en iets tegen die persoon zeggen</t>
  </si>
  <si>
    <t>aanspreken op</t>
  </si>
  <si>
    <t>een opmerking geven over (bv. gedrag)</t>
  </si>
  <si>
    <t>aanstaan</t>
  </si>
  <si>
    <t>sta aan, stond aan, aangestaan*</t>
  </si>
  <si>
    <t>aanstaand</t>
  </si>
  <si>
    <t>aːnstaːnt*</t>
  </si>
  <si>
    <t>aanstaande; /, /*</t>
  </si>
  <si>
    <t>komend</t>
  </si>
  <si>
    <r>
      <rPr>
        <rFont val="Fira Sans Condensed"/>
        <color theme="1"/>
        <sz val="10.0"/>
      </rPr>
      <t xml:space="preserve">Ze gaan </t>
    </r>
    <r>
      <rPr>
        <rFont val="Fira Sans Condensed"/>
        <b/>
        <color theme="1"/>
        <sz val="10.0"/>
      </rPr>
      <t xml:space="preserve">aanstaande </t>
    </r>
    <r>
      <rPr>
        <rFont val="Fira Sans Condensed"/>
        <color theme="1"/>
        <sz val="10.0"/>
      </rPr>
      <t>zaterdag trouwen.</t>
    </r>
  </si>
  <si>
    <t>die iets gaat worden</t>
  </si>
  <si>
    <r>
      <rPr>
        <rFont val="Fira Sans Condensed"/>
        <b/>
        <color theme="1"/>
        <sz val="10.0"/>
      </rPr>
      <t xml:space="preserve">Aanstaande </t>
    </r>
    <r>
      <rPr>
        <rFont val="Fira Sans Condensed"/>
        <color theme="1"/>
        <sz val="10.0"/>
      </rPr>
      <t>ouders maken aan cadeaulijstje voor de baby die komt.</t>
    </r>
  </si>
  <si>
    <t>aanstalten maken</t>
  </si>
  <si>
    <t>tonen dat je iets gaat doen</t>
  </si>
  <si>
    <t>aansteken</t>
  </si>
  <si>
    <t>ˈaːnsteːkə(n)*</t>
  </si>
  <si>
    <t>aansteek, stak aan, aangestoken*</t>
  </si>
  <si>
    <t xml:space="preserve">doen branden </t>
  </si>
  <si>
    <t>een ziekte doorgeven</t>
  </si>
  <si>
    <t>steek aan, stak aan, aangestoken*</t>
  </si>
  <si>
    <t>als anderen jouw gedrag gaan nadoen</t>
  </si>
  <si>
    <r>
      <rPr>
        <rFont val="Fira Sans Condensed"/>
        <color theme="1"/>
        <sz val="10.0"/>
      </rPr>
      <t xml:space="preserve">Lode </t>
    </r>
    <r>
      <rPr>
        <rFont val="Fira Sans Condensed"/>
        <b/>
        <color theme="1"/>
        <sz val="10.0"/>
      </rPr>
      <t xml:space="preserve">steekt </t>
    </r>
    <r>
      <rPr>
        <rFont val="Fira Sans Condensed"/>
        <color theme="1"/>
        <sz val="10.0"/>
      </rPr>
      <t xml:space="preserve">zijn vriendjes </t>
    </r>
    <r>
      <rPr>
        <rFont val="Fira Sans Condensed"/>
        <b/>
        <color theme="1"/>
        <sz val="10.0"/>
      </rPr>
      <t>aan</t>
    </r>
    <r>
      <rPr>
        <rFont val="Fira Sans Condensed"/>
        <color theme="1"/>
        <sz val="10.0"/>
      </rPr>
      <t>; het zijn nu allemaal pestkoppen...</t>
    </r>
  </si>
  <si>
    <t>aansteker</t>
  </si>
  <si>
    <t>ˈaːnˌsteːkər*</t>
  </si>
  <si>
    <t>aanstekers; aanstekertje*</t>
  </si>
  <si>
    <t>aanstellen</t>
  </si>
  <si>
    <t>ˈaːnˌstɛlə(n)*</t>
  </si>
  <si>
    <t>aanstel, aanstelde, aangesteld*</t>
  </si>
  <si>
    <t>raar doen, overdrijven</t>
  </si>
  <si>
    <t>aanstelling</t>
  </si>
  <si>
    <t>ˈaːnˌstɛlɪŋ*</t>
  </si>
  <si>
    <t>aanstellingen; /*</t>
  </si>
  <si>
    <t>aanstoot</t>
  </si>
  <si>
    <t>ˈaːnstoːt*</t>
  </si>
  <si>
    <t>aanstoot geven</t>
  </si>
  <si>
    <t>aanstoot nemen aan</t>
  </si>
  <si>
    <t>aanstootgevend</t>
  </si>
  <si>
    <t>aanstootgevende; aanstootgevender, aanstootgevendst*</t>
  </si>
  <si>
    <t>aansturen op</t>
  </si>
  <si>
    <t>aantal</t>
  </si>
  <si>
    <t>ˈaːntɑl*</t>
  </si>
  <si>
    <t>aantallen; aantalletje*</t>
  </si>
  <si>
    <t>hoeveel er zijn</t>
  </si>
  <si>
    <r>
      <rPr>
        <rFont val="Fira Sans Condensed"/>
        <color theme="1"/>
        <sz val="10.0"/>
      </rPr>
      <t xml:space="preserve">In de tabel staat het </t>
    </r>
    <r>
      <rPr>
        <rFont val="Fira Sans Condensed"/>
        <b/>
        <color theme="1"/>
        <sz val="10.0"/>
      </rPr>
      <t>aantal</t>
    </r>
    <r>
      <rPr>
        <rFont val="Fira Sans Condensed"/>
        <color theme="1"/>
        <sz val="10.0"/>
      </rPr>
      <t xml:space="preserve"> studenten per klas.</t>
    </r>
  </si>
  <si>
    <t>enkele, een paar</t>
  </si>
  <si>
    <r>
      <rPr>
        <rFont val="Fira Sans Condensed"/>
        <color rgb="FF000000"/>
        <sz val="10.0"/>
      </rPr>
      <t xml:space="preserve">Ik ga </t>
    </r>
    <r>
      <rPr>
        <rFont val="Fira Sans Condensed"/>
        <b/>
        <color rgb="FF000000"/>
        <sz val="10.0"/>
      </rPr>
      <t>een</t>
    </r>
    <r>
      <rPr>
        <rFont val="Fira Sans Condensed"/>
        <color rgb="FF000000"/>
        <sz val="10.0"/>
      </rPr>
      <t xml:space="preserve"> </t>
    </r>
    <r>
      <rPr>
        <rFont val="Fira Sans Condensed"/>
        <b/>
        <color rgb="FF000000"/>
        <sz val="10.0"/>
      </rPr>
      <t>aantal</t>
    </r>
    <r>
      <rPr>
        <rFont val="Fira Sans Condensed"/>
        <color rgb="FF000000"/>
        <sz val="10.0"/>
      </rPr>
      <t xml:space="preserve"> dagen naar Berlijn.</t>
    </r>
  </si>
  <si>
    <t>aantasten</t>
  </si>
  <si>
    <t>ˈaːnˌtɑstə(n)*</t>
  </si>
  <si>
    <t>aantast, tastte aan, aangetast*</t>
  </si>
  <si>
    <t>aantekenen</t>
  </si>
  <si>
    <t>ˈaːnˌteːkənə(n)*</t>
  </si>
  <si>
    <t>aanteken, aantekende, aangetekend*</t>
  </si>
  <si>
    <t>aantekening</t>
  </si>
  <si>
    <t>ˈaːnˌteːkənɪŋ*</t>
  </si>
  <si>
    <t>aantekeningen; aantekeningetje*</t>
  </si>
  <si>
    <t>aantijging</t>
  </si>
  <si>
    <t>ˈaːnˌtɛi̯ɣɪŋ*</t>
  </si>
  <si>
    <t>aantijgingen; /*</t>
  </si>
  <si>
    <t>aantocht</t>
  </si>
  <si>
    <t>ˈaːnˌtɔxt*</t>
  </si>
  <si>
    <t>aantonen</t>
  </si>
  <si>
    <t>ˈaːntoːnə(n)*</t>
  </si>
  <si>
    <t>aantoon, toonde aan, aangetoond*</t>
  </si>
  <si>
    <t>aantreden</t>
  </si>
  <si>
    <t>ˈaːntreːdə(n)*</t>
  </si>
  <si>
    <t>aantreed, trad aan, aangetreden*</t>
  </si>
  <si>
    <t>aantreffen</t>
  </si>
  <si>
    <t>ˈaːnˌtrɛfə(n)*</t>
  </si>
  <si>
    <t>tref aan, trof aan, aangetroffen*</t>
  </si>
  <si>
    <t>vinden; tegenkomen</t>
  </si>
  <si>
    <t>aantrekkelijk</t>
  </si>
  <si>
    <t>ˌaːnˈtrɛkələk*</t>
  </si>
  <si>
    <t>aantrekkelijke; aantrekkelijker, aantrekkelijkst*</t>
  </si>
  <si>
    <t>mooi</t>
  </si>
  <si>
    <t>aantrekken</t>
  </si>
  <si>
    <t>ˈaːnˌtrɛkə(n)*</t>
  </si>
  <si>
    <t>aantrek, trok aan, aangetrokken*</t>
  </si>
  <si>
    <t>aandoen (van kleren)</t>
  </si>
  <si>
    <t>aantrek, aantrok, aangetrokken*</t>
  </si>
  <si>
    <t>interessant zijn voor iemand</t>
  </si>
  <si>
    <t>trek aan, trok aan, aangetrokken*</t>
  </si>
  <si>
    <t>doen komen (door bv. interesse)</t>
  </si>
  <si>
    <t>aantrekkingskracht</t>
  </si>
  <si>
    <t>ˈaːntrɛkɪŋsˌkrɑxt*</t>
  </si>
  <si>
    <t>aantrekkingskrachten; /*</t>
  </si>
  <si>
    <t>aanvaardbaar</t>
  </si>
  <si>
    <t>ˌaːnˈvaːrtbaːr*</t>
  </si>
  <si>
    <t>aanvaardbare; aanvaardbaarder, aanvaardbaarst*</t>
  </si>
  <si>
    <t>aanvaarden</t>
  </si>
  <si>
    <t>aːnˈvaːrdə(n)*</t>
  </si>
  <si>
    <t>aanvaard, aanvaardde, aanvaard*</t>
  </si>
  <si>
    <t>accepteren</t>
  </si>
  <si>
    <r>
      <rPr>
        <rFont val="Fira Sans Condensed"/>
        <color theme="1"/>
        <sz val="10.0"/>
      </rPr>
      <t xml:space="preserve">Ik </t>
    </r>
    <r>
      <rPr>
        <rFont val="Fira Sans Condensed"/>
        <b/>
        <color theme="1"/>
        <sz val="10.0"/>
      </rPr>
      <t>aanvaard</t>
    </r>
    <r>
      <rPr>
        <rFont val="Fira Sans Condensed"/>
        <color theme="1"/>
        <sz val="10.0"/>
      </rPr>
      <t xml:space="preserve"> je excuses niet!</t>
    </r>
  </si>
  <si>
    <t>aanval</t>
  </si>
  <si>
    <t>ˈaːnvɑl*</t>
  </si>
  <si>
    <t>aanvallen; aanvalletje*</t>
  </si>
  <si>
    <t>agressieve actie naar een persoon of plaats; offensief</t>
  </si>
  <si>
    <t>aanvallen</t>
  </si>
  <si>
    <t>ˈaːnvɑlə(n)*</t>
  </si>
  <si>
    <t>val aan, viel aan, aangevallen*</t>
  </si>
  <si>
    <t>agressieve actie doen om iets te krijgen</t>
  </si>
  <si>
    <t>aanvaller</t>
  </si>
  <si>
    <t>ˌaːnˈvɑlər*</t>
  </si>
  <si>
    <t>aanvallers; aanvallertje*</t>
  </si>
  <si>
    <t>aanvang</t>
  </si>
  <si>
    <t>ˈaːnvɑŋ*</t>
  </si>
  <si>
    <t>begin</t>
  </si>
  <si>
    <t>aanvangen</t>
  </si>
  <si>
    <t>ˈaːnˌvɑŋə(n)*</t>
  </si>
  <si>
    <t>aanvang, ving aan, aangevangen*</t>
  </si>
  <si>
    <t>aanvankelijk</t>
  </si>
  <si>
    <t>ˌaːnˈvɑŋkələk*</t>
  </si>
  <si>
    <t>aanvankelijke; aanvankelijker, aanvankelijkst*</t>
  </si>
  <si>
    <t>eerst, in het begin</t>
  </si>
  <si>
    <t>aanvaring</t>
  </si>
  <si>
    <t>ˈaːnˌvaːrɪŋ*</t>
  </si>
  <si>
    <t>aanvaringen; aanvarinkje*</t>
  </si>
  <si>
    <t>aanvechten</t>
  </si>
  <si>
    <t>ˈaːnˌvɛxtə(n)*</t>
  </si>
  <si>
    <t>vecht aan, aanvocht, aangevochten*</t>
  </si>
  <si>
    <t>aanverwant</t>
  </si>
  <si>
    <t>ˈaːnvərˌʋɑnt*</t>
  </si>
  <si>
    <t>znw; bnw*</t>
  </si>
  <si>
    <t>aanverwante; aanverwanter, aanverwantst*</t>
  </si>
  <si>
    <t>aanvoelen</t>
  </si>
  <si>
    <t>ˈaːnˌvulə(n)*</t>
  </si>
  <si>
    <t>voel aan, aanvoelde, aangevoeld*</t>
  </si>
  <si>
    <t>instinct</t>
  </si>
  <si>
    <t>aanvoerder</t>
  </si>
  <si>
    <t>ˈaːnˌvuːrdər*</t>
  </si>
  <si>
    <t>aanvoerders; aanvoerdertje*</t>
  </si>
  <si>
    <t>aanvoeren</t>
  </si>
  <si>
    <t>ˈaːnvuːrə(n)*</t>
  </si>
  <si>
    <t>voer aan, aanvoerde, aangevoerd*</t>
  </si>
  <si>
    <t>aanvraag</t>
  </si>
  <si>
    <t>ˈaːnvraːx*</t>
  </si>
  <si>
    <t>aanvragen; aanvraagje*</t>
  </si>
  <si>
    <t>aanvragen</t>
  </si>
  <si>
    <t>ˈaːnˌvraːɣə(n)*</t>
  </si>
  <si>
    <t>vraag aan, aanvraagde, aangevraagd*</t>
  </si>
  <si>
    <t>vragen om te hebben</t>
  </si>
  <si>
    <t>aanvullen</t>
  </si>
  <si>
    <t>ˈaːnˌvʏlə(n)*</t>
  </si>
  <si>
    <t>aanvul, vulde aan, aangevuld*</t>
  </si>
  <si>
    <t>aanvulling</t>
  </si>
  <si>
    <t>ˈaːnvʏlɪŋ*</t>
  </si>
  <si>
    <t>aanvullingen; aanvullinkje*</t>
  </si>
  <si>
    <t>aanwakkeren</t>
  </si>
  <si>
    <t>ˈaːnˌʋɑkərə(n)*</t>
  </si>
  <si>
    <t>aanwakker, aanwakkerde, aangewakkerd*</t>
  </si>
  <si>
    <t>aan weerszijden</t>
  </si>
  <si>
    <t>aanwenden</t>
  </si>
  <si>
    <t>ˈaːnˌʋɛndə(n)*</t>
  </si>
  <si>
    <t>aanwend, wendde aan, aangewend*</t>
  </si>
  <si>
    <t>aanwennen</t>
  </si>
  <si>
    <t>aanwen, wende aan, aangewend*</t>
  </si>
  <si>
    <t>aanwerven</t>
  </si>
  <si>
    <t>ˈaːnˌʋɛrvə(n)*</t>
  </si>
  <si>
    <t>aanwerf, wierf aan, aangeworven*</t>
  </si>
  <si>
    <t>(BE)</t>
  </si>
  <si>
    <t>aanwezig</t>
  </si>
  <si>
    <t>ˌaːnˈʋeːzəx*</t>
  </si>
  <si>
    <t>aanwezige; aanweziger, aanwezigst*</t>
  </si>
  <si>
    <t>wie/wat hier is</t>
  </si>
  <si>
    <t>aanwezige</t>
  </si>
  <si>
    <t>ˌaːnˈʋeːzəɣə*</t>
  </si>
  <si>
    <t>aanwezigen; /*</t>
  </si>
  <si>
    <t>persoon die bij een gebeurtenis is/was</t>
  </si>
  <si>
    <t>aanwijzen</t>
  </si>
  <si>
    <t>ˈaːnˌʋɛi̯zə(n)*</t>
  </si>
  <si>
    <t>wijs aan, aanwees, aangewezen*</t>
  </si>
  <si>
    <t>een rol geven, aanstellen</t>
  </si>
  <si>
    <r>
      <rPr>
        <rFont val="Fira Sans Condensed"/>
        <color theme="1"/>
        <sz val="10.0"/>
      </rPr>
      <t xml:space="preserve">Wie zullen ze </t>
    </r>
    <r>
      <rPr>
        <rFont val="Fira Sans Condensed"/>
        <b/>
        <color theme="1"/>
        <sz val="10.0"/>
      </rPr>
      <t xml:space="preserve">aanwijzen </t>
    </r>
    <r>
      <rPr>
        <rFont val="Fira Sans Condensed"/>
        <color theme="1"/>
        <sz val="10.0"/>
      </rPr>
      <t>als nieuwe directeur?</t>
    </r>
  </si>
  <si>
    <t>aanduiden met je vinger</t>
  </si>
  <si>
    <r>
      <rPr>
        <rFont val="Fira Sans Condensed"/>
        <color theme="1"/>
        <sz val="10.0"/>
      </rPr>
      <t xml:space="preserve">Ze heeft alle Europese landen juist </t>
    </r>
    <r>
      <rPr>
        <rFont val="Fira Sans Condensed"/>
        <b/>
        <color theme="1"/>
        <sz val="10.0"/>
      </rPr>
      <t xml:space="preserve">aangewezen </t>
    </r>
    <r>
      <rPr>
        <rFont val="Fira Sans Condensed"/>
        <color theme="1"/>
        <sz val="10.0"/>
      </rPr>
      <t>op de kaart.</t>
    </r>
  </si>
  <si>
    <t>aanwijzing</t>
  </si>
  <si>
    <t>ˈaːnʋɛizɪŋ*</t>
  </si>
  <si>
    <t>aanwijzingen; aanwijzinkje*</t>
  </si>
  <si>
    <t>aanwinst</t>
  </si>
  <si>
    <t>ˈaːnʋɪnst*</t>
  </si>
  <si>
    <t>aanwinsten; aanwinstje*</t>
  </si>
  <si>
    <t>aanzet</t>
  </si>
  <si>
    <t>aanzetten; aanzetje*</t>
  </si>
  <si>
    <t>aanzetten</t>
  </si>
  <si>
    <t>ˈaːnzɛtə(n)*</t>
  </si>
  <si>
    <t>aanzet, zette aan, aangezet*</t>
  </si>
  <si>
    <t>aandoen; in actieve modus zetten</t>
  </si>
  <si>
    <t>komen opdagen (negatief, bv. te laat)</t>
  </si>
  <si>
    <r>
      <rPr>
        <rFont val="Fira Sans Condensed"/>
        <color theme="1"/>
        <sz val="10.0"/>
      </rPr>
      <t xml:space="preserve">De directeur komt altijd met een hele lijst nieuwe taken </t>
    </r>
    <r>
      <rPr>
        <rFont val="Fira Sans Condensed"/>
        <b/>
        <color theme="1"/>
        <sz val="10.0"/>
      </rPr>
      <t>aanzetten</t>
    </r>
    <r>
      <rPr>
        <rFont val="Fira Sans Condensed"/>
        <color theme="1"/>
        <sz val="10.0"/>
      </rPr>
      <t>.</t>
    </r>
  </si>
  <si>
    <t>aanzetten tot</t>
  </si>
  <si>
    <t>doen beginnen</t>
  </si>
  <si>
    <t>aanzien</t>
  </si>
  <si>
    <t>ˈaːnzin*</t>
  </si>
  <si>
    <t>ww; znw*</t>
  </si>
  <si>
    <t>zie aan, zag aan, aangezien*</t>
  </si>
  <si>
    <t>afwachten</t>
  </si>
  <si>
    <t>aanzien voor</t>
  </si>
  <si>
    <t xml:space="preserve">beschouwen als, denken dat </t>
  </si>
  <si>
    <t>invloed, gezag</t>
  </si>
  <si>
    <r>
      <rPr>
        <rFont val="Fira Sans Condensed"/>
        <color theme="1"/>
        <sz val="10.0"/>
      </rPr>
      <t xml:space="preserve">Heeft de Nederlandse koning veel </t>
    </r>
    <r>
      <rPr>
        <rFont val="Fira Sans Condensed"/>
        <b/>
        <color theme="1"/>
        <sz val="10.0"/>
      </rPr>
      <t>aanzien</t>
    </r>
    <r>
      <rPr>
        <rFont val="Fira Sans Condensed"/>
        <color theme="1"/>
        <sz val="10.0"/>
      </rPr>
      <t>?</t>
    </r>
  </si>
  <si>
    <t>respect dat je voor iemand/iets hebt</t>
  </si>
  <si>
    <r>
      <rPr>
        <rFont val="Fira Sans Condensed"/>
        <color rgb="FF000000"/>
        <sz val="10.0"/>
      </rPr>
      <t xml:space="preserve">Flixbus is in mijn </t>
    </r>
    <r>
      <rPr>
        <rFont val="Fira Sans Condensed"/>
        <b/>
        <color rgb="FF000000"/>
        <sz val="10.0"/>
      </rPr>
      <t>aanzien</t>
    </r>
    <r>
      <rPr>
        <rFont val="Fira Sans Condensed"/>
        <color rgb="FF000000"/>
        <sz val="10.0"/>
      </rPr>
      <t xml:space="preserve"> gestegen… Er is wifi!</t>
    </r>
  </si>
  <si>
    <t>aanzienlijk</t>
  </si>
  <si>
    <t>ˌaːnˈzinlək*</t>
  </si>
  <si>
    <t>aanzienlijke; aanzienlijker, aanzienlijkst*</t>
  </si>
  <si>
    <t>veel, duidelijk (te zien)</t>
  </si>
  <si>
    <r>
      <rPr>
        <rFont val="Fira Sans Condensed"/>
        <color theme="1"/>
        <sz val="10.0"/>
      </rPr>
      <t xml:space="preserve">Het nieuwe model is </t>
    </r>
    <r>
      <rPr>
        <rFont val="Fira Sans Condensed"/>
        <b/>
        <color theme="1"/>
        <sz val="10.0"/>
      </rPr>
      <t>aanzienlijk</t>
    </r>
    <r>
      <rPr>
        <rFont val="Fira Sans Condensed"/>
        <color theme="1"/>
        <sz val="10.0"/>
      </rPr>
      <t xml:space="preserve"> kleiner.</t>
    </r>
  </si>
  <si>
    <t>aan zijn lot overlaten</t>
  </si>
  <si>
    <t>aap</t>
  </si>
  <si>
    <t>aːp*</t>
  </si>
  <si>
    <t>apen; aapje*</t>
  </si>
  <si>
    <t>dier: 🐒</t>
  </si>
  <si>
    <t>aard</t>
  </si>
  <si>
    <t>aːrt*</t>
  </si>
  <si>
    <t>/; aardje*</t>
  </si>
  <si>
    <t>karakter, type</t>
  </si>
  <si>
    <t>aardappel</t>
  </si>
  <si>
    <t>ˈaːrdɑpəl*</t>
  </si>
  <si>
    <t>aardappels; aardappeltje*</t>
  </si>
  <si>
    <t>🥔 bruine groente</t>
  </si>
  <si>
    <r>
      <rPr>
        <rFont val="Fira Sans Condensed"/>
        <color theme="1"/>
        <sz val="10.0"/>
      </rPr>
      <t xml:space="preserve">Met </t>
    </r>
    <r>
      <rPr>
        <rFont val="Fira Sans Condensed"/>
        <b/>
        <color theme="1"/>
        <sz val="10.0"/>
      </rPr>
      <t>aardappels</t>
    </r>
    <r>
      <rPr>
        <rFont val="Fira Sans Condensed"/>
        <color theme="1"/>
        <sz val="10.0"/>
      </rPr>
      <t xml:space="preserve"> maak je frietjes.</t>
    </r>
  </si>
  <si>
    <t>aardbei</t>
  </si>
  <si>
    <t>ˈaːrtbɛi̯*</t>
  </si>
  <si>
    <t>aardbeien; aardbeitje*</t>
  </si>
  <si>
    <t>soort fruit: 🍓</t>
  </si>
  <si>
    <t>aardbeving</t>
  </si>
  <si>
    <t>ˈaːrtbeːvɪŋ*</t>
  </si>
  <si>
    <t>aardbevingen; aardbevinkje*</t>
  </si>
  <si>
    <t>aarde</t>
  </si>
  <si>
    <t>ˈaːrdə*</t>
  </si>
  <si>
    <t>aardes; /*</t>
  </si>
  <si>
    <t>wereld; grond</t>
  </si>
  <si>
    <r>
      <rPr>
        <rFont val="Fira Sans Condensed"/>
        <color theme="1"/>
        <sz val="10.0"/>
      </rPr>
      <t xml:space="preserve">De </t>
    </r>
    <r>
      <rPr>
        <rFont val="Fira Sans Condensed"/>
        <b/>
        <color theme="1"/>
        <sz val="10.0"/>
      </rPr>
      <t>aarde</t>
    </r>
    <r>
      <rPr>
        <rFont val="Fira Sans Condensed"/>
        <color theme="1"/>
        <sz val="10.0"/>
      </rPr>
      <t xml:space="preserve"> is rond.</t>
    </r>
  </si>
  <si>
    <t>aardewerk</t>
  </si>
  <si>
    <t>ˈaːrdəˌʋɛrk*</t>
  </si>
  <si>
    <t>bnw; znw*</t>
  </si>
  <si>
    <t>aardewerken; /*</t>
  </si>
  <si>
    <t>aardgas</t>
  </si>
  <si>
    <t>ˈaːrtxɑs*</t>
  </si>
  <si>
    <t>aardgassen; /*</t>
  </si>
  <si>
    <t>aardig</t>
  </si>
  <si>
    <t>ˈaːrdəx*</t>
  </si>
  <si>
    <t>aardige; aardiger, aardigst*</t>
  </si>
  <si>
    <t>vriendelijk</t>
  </si>
  <si>
    <r>
      <rPr>
        <rFont val="Fira Sans Condensed"/>
        <color theme="1"/>
        <sz val="10.0"/>
      </rPr>
      <t xml:space="preserve">Francis is een </t>
    </r>
    <r>
      <rPr>
        <rFont val="Fira Sans Condensed"/>
        <b/>
        <color theme="1"/>
        <sz val="10.0"/>
      </rPr>
      <t>aardige</t>
    </r>
    <r>
      <rPr>
        <rFont val="Fira Sans Condensed"/>
        <color theme="1"/>
        <sz val="10.0"/>
      </rPr>
      <t xml:space="preserve"> man.</t>
    </r>
  </si>
  <si>
    <t>best, nogal, vrij veel</t>
  </si>
  <si>
    <r>
      <rPr>
        <rFont val="Fira Sans Condensed"/>
        <color theme="1"/>
        <sz val="10.0"/>
      </rPr>
      <t xml:space="preserve">Je kan al </t>
    </r>
    <r>
      <rPr>
        <rFont val="Fira Sans Condensed"/>
        <b/>
        <color theme="1"/>
        <sz val="10.0"/>
      </rPr>
      <t>aardig</t>
    </r>
    <r>
      <rPr>
        <rFont val="Fira Sans Condensed"/>
        <color theme="1"/>
        <sz val="10.0"/>
      </rPr>
      <t xml:space="preserve"> Nederlands!</t>
    </r>
  </si>
  <si>
    <t>aardolie</t>
  </si>
  <si>
    <t>ˈaːrdˌoːli*</t>
  </si>
  <si>
    <t>aardoliën; /*</t>
  </si>
  <si>
    <t>aardrijkskunde</t>
  </si>
  <si>
    <t>ˈaːrdrɛi̯ksˌkʏndə*</t>
  </si>
  <si>
    <t>aards</t>
  </si>
  <si>
    <t>aːrts*</t>
  </si>
  <si>
    <t>aardse; aardser, aardst*</t>
  </si>
  <si>
    <t>van op de aarde</t>
  </si>
  <si>
    <t>aarzelen</t>
  </si>
  <si>
    <t>ˈaːrzələ(n)*</t>
  </si>
  <si>
    <t>aarzel, aarzelde, geaarzeld*</t>
  </si>
  <si>
    <t>twijfelen, niet weten wat je moet zeggen/doen</t>
  </si>
  <si>
    <t>aas</t>
  </si>
  <si>
    <t>aːs*</t>
  </si>
  <si>
    <t>znw; znw*</t>
  </si>
  <si>
    <t>azen; aasje*</t>
  </si>
  <si>
    <t>🂡 1 of A</t>
  </si>
  <si>
    <t>eten (bv. wormen) om vissen te vangen</t>
  </si>
  <si>
    <t>prooi, eten voor wilde dieren</t>
  </si>
  <si>
    <t>abces</t>
  </si>
  <si>
    <t>ɑpˈsɛs*</t>
  </si>
  <si>
    <t>abcessen; abcesje*</t>
  </si>
  <si>
    <t>abdij</t>
  </si>
  <si>
    <t>ɑbˈdɛi̯*</t>
  </si>
  <si>
    <t>abdijen; /*</t>
  </si>
  <si>
    <t>abdijbier</t>
  </si>
  <si>
    <t>ɑpˈdɛi̯ˌbiːr*</t>
  </si>
  <si>
    <t>abdijbieren; abdijbiertje*</t>
  </si>
  <si>
    <t>abdijkaas</t>
  </si>
  <si>
    <t>ABN</t>
  </si>
  <si>
    <t>aːbeːˈɛn*</t>
  </si>
  <si>
    <t>algemeen beschaafd Nederlands: oude term voor Standaardnederlands</t>
  </si>
  <si>
    <r>
      <rPr>
        <rFont val="Fira Sans Condensed"/>
        <color theme="1"/>
        <sz val="10.0"/>
      </rPr>
      <t xml:space="preserve">In mijn kindertijd moesten wij op school </t>
    </r>
    <r>
      <rPr>
        <rFont val="Fira Sans Condensed"/>
        <b/>
        <color theme="1"/>
        <sz val="10.0"/>
      </rPr>
      <t xml:space="preserve">ABN </t>
    </r>
    <r>
      <rPr>
        <rFont val="Fira Sans Condensed"/>
        <color theme="1"/>
        <sz val="10.0"/>
      </rPr>
      <t>spreken!</t>
    </r>
  </si>
  <si>
    <t>abnormaal</t>
  </si>
  <si>
    <t>ˌɑbnɔrˈmaːl*</t>
  </si>
  <si>
    <t>abnormale; abnormaler, abnormaalst*</t>
  </si>
  <si>
    <t>vreemd, niet normaal</t>
  </si>
  <si>
    <t>abonnee</t>
  </si>
  <si>
    <t>ˌɑbɔˈneː*</t>
  </si>
  <si>
    <t>abonnees; abonneetje*</t>
  </si>
  <si>
    <t>abonnement</t>
  </si>
  <si>
    <t>ˌɑbɔnəˈmɛnt*</t>
  </si>
  <si>
    <t>abonnementen; abonnementje*</t>
  </si>
  <si>
    <t>abonneren</t>
  </si>
  <si>
    <t>ɑbɔˈneːrə(n)*</t>
  </si>
  <si>
    <t>abonneer, abonneerde, geabonneerd*</t>
  </si>
  <si>
    <t>abortus</t>
  </si>
  <si>
    <t>aːˈbɔrtʏs*</t>
  </si>
  <si>
    <t>abortussen; /*</t>
  </si>
  <si>
    <t>een foetus weghalen</t>
  </si>
  <si>
    <t>abrikoos</t>
  </si>
  <si>
    <t>ˌaːbriˈkoːs*</t>
  </si>
  <si>
    <t>abrikozen; abrikoosje*</t>
  </si>
  <si>
    <t>soort geel, rond fruit</t>
  </si>
  <si>
    <t>abrupt</t>
  </si>
  <si>
    <t>abrupte; abrupter, abruptst*</t>
  </si>
  <si>
    <t>absent</t>
  </si>
  <si>
    <t>absente; absenter, absentst*</t>
  </si>
  <si>
    <t>afwezig</t>
  </si>
  <si>
    <t>absenteïsme</t>
  </si>
  <si>
    <t>herhaaldelijke of problematische afwezigheid</t>
  </si>
  <si>
    <t>absoluut</t>
  </si>
  <si>
    <t>ˌɑpsoːˈlyt*</t>
  </si>
  <si>
    <t>absolute; absoluter, absoluutst*</t>
  </si>
  <si>
    <t>helemaal, zeker</t>
  </si>
  <si>
    <r>
      <rPr>
        <rFont val="Fira Sans Condensed"/>
        <color theme="1"/>
        <sz val="10.0"/>
      </rPr>
      <t xml:space="preserve">Je moet </t>
    </r>
    <r>
      <rPr>
        <rFont val="Fira Sans Condensed"/>
        <b/>
        <color theme="1"/>
        <sz val="10.0"/>
      </rPr>
      <t>absoluut</t>
    </r>
    <r>
      <rPr>
        <rFont val="Fira Sans Condensed"/>
        <color theme="1"/>
        <sz val="10.0"/>
      </rPr>
      <t xml:space="preserve"> komen!</t>
    </r>
  </si>
  <si>
    <t>absorberen</t>
  </si>
  <si>
    <t>ɑpsɔrˈbeːrə(n)*</t>
  </si>
  <si>
    <t>absorbeer, absorbeerde, geabsorbeerd*</t>
  </si>
  <si>
    <t>abstract</t>
  </si>
  <si>
    <t>ɑpˈstrɑkt*</t>
  </si>
  <si>
    <t>bnw; znw; znw*</t>
  </si>
  <si>
    <t>abstracte; abstracter, abstractst*</t>
  </si>
  <si>
    <t xml:space="preserve"> niet concreet</t>
  </si>
  <si>
    <t>abstracts; /*</t>
  </si>
  <si>
    <t>samenvatting van een paper</t>
  </si>
  <si>
    <t>abt</t>
  </si>
  <si>
    <t>ɑpt*</t>
  </si>
  <si>
    <t>abten; /*</t>
  </si>
  <si>
    <t>abuis</t>
  </si>
  <si>
    <t>aːˈbœy̯s*</t>
  </si>
  <si>
    <t>abuizen; /*</t>
  </si>
  <si>
    <t>ABVV</t>
  </si>
  <si>
    <t>academicus</t>
  </si>
  <si>
    <t>ˌaːkaːˈdeːmikʏs*</t>
  </si>
  <si>
    <t>academici; /*</t>
  </si>
  <si>
    <t>academie</t>
  </si>
  <si>
    <t>ˌaːkaːˈdeːmi*</t>
  </si>
  <si>
    <t>academiën; academietje*</t>
  </si>
  <si>
    <t>academisch</t>
  </si>
  <si>
    <t>ˌaːkaːˈdeːmis*</t>
  </si>
  <si>
    <t>academische; academischer, /*</t>
  </si>
  <si>
    <t>accent</t>
  </si>
  <si>
    <t>ɑkˈsɛnt*</t>
  </si>
  <si>
    <t>accenten; accentje*</t>
  </si>
  <si>
    <t>nadruk, klemtoon</t>
  </si>
  <si>
    <t>speciale of karakteristieke uitspraak</t>
  </si>
  <si>
    <t>speciaal teken op/aan een letter</t>
  </si>
  <si>
    <t>accent aigu</t>
  </si>
  <si>
    <t>accents aigus; /*</t>
  </si>
  <si>
    <t>symbool: ´ op é</t>
  </si>
  <si>
    <t>accent circonflexe</t>
  </si>
  <si>
    <t>accents circonflexes; /*</t>
  </si>
  <si>
    <t>symbool: ^ op ê</t>
  </si>
  <si>
    <t>accent grave</t>
  </si>
  <si>
    <t>accent graves; /*</t>
  </si>
  <si>
    <t>symbool: ` op è</t>
  </si>
  <si>
    <t>acceptabel</t>
  </si>
  <si>
    <t>ˌɑksɛpˈtaːbəl*</t>
  </si>
  <si>
    <t>acceptabele; acceptabeler, acceptabelst*</t>
  </si>
  <si>
    <t>ɑksɛpˈteːrə(n)*</t>
  </si>
  <si>
    <t>accepteer, accepteerde, geaccepteerd*</t>
  </si>
  <si>
    <t>acceptgirokaart</t>
  </si>
  <si>
    <t>acceptgirokaarten; /*</t>
  </si>
  <si>
    <t>accijns</t>
  </si>
  <si>
    <t>ɑkˈsɛɪns*</t>
  </si>
  <si>
    <t>accijnzen; accijnsje*</t>
  </si>
  <si>
    <t>accolade</t>
  </si>
  <si>
    <t>ɑkoːˈlaːdə*</t>
  </si>
  <si>
    <t>accolades; /*</t>
  </si>
  <si>
    <t xml:space="preserve">symbool: { of } </t>
  </si>
  <si>
    <t>accommodatie</t>
  </si>
  <si>
    <t>ˌɑkɔmoːˈdaː(t)si*</t>
  </si>
  <si>
    <t>accommodaties; /*</t>
  </si>
  <si>
    <t>de/het</t>
  </si>
  <si>
    <t>accordeon</t>
  </si>
  <si>
    <t>ˌɑkɔrdeːˈɔn*</t>
  </si>
  <si>
    <t>accordeons; /*</t>
  </si>
  <si>
    <t>accountant</t>
  </si>
  <si>
    <t>ɑˈkɑu̯ntənt*</t>
  </si>
  <si>
    <t>accountants; /*</t>
  </si>
  <si>
    <t>accu</t>
  </si>
  <si>
    <t>ˈɑky*</t>
  </si>
  <si>
    <t>accu's; accuutje*</t>
  </si>
  <si>
    <t>accuraat</t>
  </si>
  <si>
    <t>ˌɑkyˈraːt*</t>
  </si>
  <si>
    <t>accurate; accurater, accuraatst*</t>
  </si>
  <si>
    <t>ach</t>
  </si>
  <si>
    <t>ɑx*</t>
  </si>
  <si>
    <t>tsw*</t>
  </si>
  <si>
    <t>dit zeg je voor iets jammers of triests</t>
  </si>
  <si>
    <r>
      <rPr>
        <rFont val="Fira Sans Condensed"/>
        <b/>
        <color theme="1"/>
        <sz val="10.0"/>
      </rPr>
      <t>Ach</t>
    </r>
    <r>
      <rPr>
        <rFont val="Fira Sans Condensed"/>
        <color theme="1"/>
        <sz val="10.0"/>
      </rPr>
      <t xml:space="preserve"> nee, we zijn te laat!</t>
    </r>
  </si>
  <si>
    <t>achilleshiel</t>
  </si>
  <si>
    <t>achilleshielen; achilleshieltje*</t>
  </si>
  <si>
    <t>zwak punt</t>
  </si>
  <si>
    <t>achillespees</t>
  </si>
  <si>
    <t>achillespezen; achillespeesje*</t>
  </si>
  <si>
    <t>pees boven je hiel</t>
  </si>
  <si>
    <r>
      <rPr>
        <rFont val="Fira Sans Condensed"/>
        <color theme="1"/>
        <sz val="10.0"/>
      </rPr>
      <t xml:space="preserve">Ik heb mijn </t>
    </r>
    <r>
      <rPr>
        <rFont val="Fira Sans Condensed"/>
        <b/>
        <color theme="1"/>
        <sz val="10.0"/>
      </rPr>
      <t>achillespees</t>
    </r>
    <r>
      <rPr>
        <rFont val="Fira Sans Condensed"/>
        <color theme="1"/>
        <sz val="10.0"/>
      </rPr>
      <t xml:space="preserve"> verrekt met deze slechte loopschoenen...</t>
    </r>
  </si>
  <si>
    <t>acht</t>
  </si>
  <si>
    <t>ɑxt*</t>
  </si>
  <si>
    <t>znw; tw; znw*</t>
  </si>
  <si>
    <r>
      <rPr>
        <rFont val="Fira Sans Condensed"/>
        <color theme="1"/>
        <sz val="10.0"/>
      </rPr>
      <t xml:space="preserve">Drie plus vijf is </t>
    </r>
    <r>
      <rPr>
        <rFont val="Fira Sans Condensed"/>
        <b/>
        <color theme="1"/>
        <sz val="10.0"/>
      </rPr>
      <t>acht</t>
    </r>
    <r>
      <rPr>
        <rFont val="Fira Sans Condensed"/>
        <color theme="1"/>
        <sz val="10.0"/>
      </rPr>
      <t>.</t>
    </r>
  </si>
  <si>
    <t>achten; achtje*</t>
  </si>
  <si>
    <t>achteloos</t>
  </si>
  <si>
    <t>ˈɑxtəˌloːs*</t>
  </si>
  <si>
    <t>achteloze; achtelozer, achteloost*</t>
  </si>
  <si>
    <t>achten</t>
  </si>
  <si>
    <t>ˈɑxtə(n)*</t>
  </si>
  <si>
    <t>acht, achtte, geacht*</t>
  </si>
  <si>
    <t>vinden; menen</t>
  </si>
  <si>
    <t>achter</t>
  </si>
  <si>
    <t>ˈɑxtər*</t>
  </si>
  <si>
    <t>bw; vz*</t>
  </si>
  <si>
    <t>↔ voor</t>
  </si>
  <si>
    <r>
      <rPr>
        <rFont val="Fira Sans Condensed"/>
        <color theme="1"/>
        <sz val="10.0"/>
      </rPr>
      <t xml:space="preserve">Zeynep zit </t>
    </r>
    <r>
      <rPr>
        <rFont val="Fira Sans Condensed"/>
        <b/>
        <color theme="1"/>
        <sz val="10.0"/>
      </rPr>
      <t>achter</t>
    </r>
    <r>
      <rPr>
        <rFont val="Fira Sans Condensed"/>
        <color theme="1"/>
        <sz val="10.0"/>
      </rPr>
      <t xml:space="preserve"> Laura in de bus.</t>
    </r>
  </si>
  <si>
    <t>na de rest</t>
  </si>
  <si>
    <t>achteraan</t>
  </si>
  <si>
    <t>ˌɑxtəˈraːn*</t>
  </si>
  <si>
    <t>laatste in de rij</t>
  </si>
  <si>
    <t>achteraf</t>
  </si>
  <si>
    <t>ˌɑxtərˈɑf*</t>
  </si>
  <si>
    <t>bw*</t>
  </si>
  <si>
    <t>na het einde</t>
  </si>
  <si>
    <t>achterban</t>
  </si>
  <si>
    <t>ˈɑxtərˌbɑn*</t>
  </si>
  <si>
    <t>achterbannen; /*</t>
  </si>
  <si>
    <t>achterblijven</t>
  </si>
  <si>
    <t>ˈɑxtərblɛi̯və(n)*</t>
  </si>
  <si>
    <t>blijf achter, bleef achter, achtergebleven*</t>
  </si>
  <si>
    <t>niet meegaan</t>
  </si>
  <si>
    <t>achterbuurt</t>
  </si>
  <si>
    <t>ˈɑxtərˌbyːrt*</t>
  </si>
  <si>
    <t>achterbuurten; achterbuurtje*</t>
  </si>
  <si>
    <t>achterdeur</t>
  </si>
  <si>
    <t>ˈɑxtərˌdøːr*</t>
  </si>
  <si>
    <t>achterdeuren; achterdeurtje*</t>
  </si>
  <si>
    <t>achterdochtig</t>
  </si>
  <si>
    <t>ˌɑxtərˈdɔxtəx*</t>
  </si>
  <si>
    <t>achterdochtige; achterdochtiger, achterdochtigst*</t>
  </si>
  <si>
    <t>achtereen</t>
  </si>
  <si>
    <t>ɑxtəˈreːn*</t>
  </si>
  <si>
    <t>de een na de ander (zonder pauze)</t>
  </si>
  <si>
    <t>achtereenvolgend</t>
  </si>
  <si>
    <t>ɑxtəreːnˈvɔlɣənt*</t>
  </si>
  <si>
    <t>achtereenvolgende; /, /*</t>
  </si>
  <si>
    <t>na elkaar</t>
  </si>
  <si>
    <t>achtereenvolgens</t>
  </si>
  <si>
    <t>ɑxtəˌreːnˌvɔlɣə(n)s*</t>
  </si>
  <si>
    <t>daarna zonder pauze</t>
  </si>
  <si>
    <t>achteren</t>
  </si>
  <si>
    <t>achtergrond</t>
  </si>
  <si>
    <t>ˈɑxtərˌɣrɔnt*</t>
  </si>
  <si>
    <t>achtergronden; achtergrondje*</t>
  </si>
  <si>
    <t>context, omgeving van een scène</t>
  </si>
  <si>
    <t>wat er vooraf gebeurd is</t>
  </si>
  <si>
    <t>achterhaald</t>
  </si>
  <si>
    <t>ˌɑxtərˈɦaːlt*</t>
  </si>
  <si>
    <t>ouderwets, cliché</t>
  </si>
  <si>
    <t>achterhalen</t>
  </si>
  <si>
    <t>ˌɑxtərˈɦaːlə(n)*</t>
  </si>
  <si>
    <t>achterhaal, achterhaalde, achterhaald*</t>
  </si>
  <si>
    <t>informatie vinden, te weten komen</t>
  </si>
  <si>
    <t>achterhoofd</t>
  </si>
  <si>
    <t>ˈɑxtərˌɦoːft*</t>
  </si>
  <si>
    <t>achterhoofden; achterhoofdje*</t>
  </si>
  <si>
    <t>achterin</t>
  </si>
  <si>
    <t>ˌɑxtəˈrɪn*</t>
  </si>
  <si>
    <t>achterkant</t>
  </si>
  <si>
    <t>ˈɑxtərˌkɑnt*</t>
  </si>
  <si>
    <t>achterkanten; achterkantje*</t>
  </si>
  <si>
    <t>↔ voorkant</t>
  </si>
  <si>
    <t>achterkleinkind</t>
  </si>
  <si>
    <t>ˈɑxtərklɛi̯nkɪnt*</t>
  </si>
  <si>
    <t>achterkleinkinderen; achterkleinkindje*</t>
  </si>
  <si>
    <t>achterlaten</t>
  </si>
  <si>
    <t>ˈɑxtərlaːtə(n)*</t>
  </si>
  <si>
    <t>laat achter, achterliet, achtergelaten*</t>
  </si>
  <si>
    <t>achterliggen</t>
  </si>
  <si>
    <t>lig achter, achterlag, achtergelegen*</t>
  </si>
  <si>
    <t>achterlijk</t>
  </si>
  <si>
    <t>ˈɑxtərlək*</t>
  </si>
  <si>
    <t>achterlijke; achterlijker, achterlijkst*</t>
  </si>
  <si>
    <t>achterna</t>
  </si>
  <si>
    <t>ˌɑxtərˈnaː*</t>
  </si>
  <si>
    <t>achternaam</t>
  </si>
  <si>
    <t>ˈɑxtərˌnaːm*</t>
  </si>
  <si>
    <t>achternamen; /*</t>
  </si>
  <si>
    <t>familienaam</t>
  </si>
  <si>
    <r>
      <rPr>
        <rFont val="Fira Sans Condensed"/>
        <color theme="1"/>
        <sz val="10.0"/>
      </rPr>
      <t xml:space="preserve">Ik ben Steven Vos; Vos is mijn </t>
    </r>
    <r>
      <rPr>
        <rFont val="Fira Sans Condensed"/>
        <b/>
        <color theme="1"/>
        <sz val="10.0"/>
      </rPr>
      <t>achternaam</t>
    </r>
    <r>
      <rPr>
        <rFont val="Fira Sans Condensed"/>
        <color theme="1"/>
        <sz val="10.0"/>
      </rPr>
      <t>.</t>
    </r>
  </si>
  <si>
    <t>achterneef</t>
  </si>
  <si>
    <t>ˈɑxtərˌneːf*</t>
  </si>
  <si>
    <t>achterneven; achterneefje*</t>
  </si>
  <si>
    <t>neef van je neef/nicht</t>
  </si>
  <si>
    <r>
      <rPr>
        <rFont val="Fira Sans Condensed"/>
        <color theme="1"/>
        <sz val="10.0"/>
      </rPr>
      <t xml:space="preserve">Toon is mijn </t>
    </r>
    <r>
      <rPr>
        <rFont val="Fira Sans Condensed"/>
        <b/>
        <color theme="1"/>
        <sz val="10.0"/>
      </rPr>
      <t>achterneef</t>
    </r>
    <r>
      <rPr>
        <rFont val="Fira Sans Condensed"/>
        <color theme="1"/>
        <sz val="10.0"/>
      </rPr>
      <t>; ik zie hem alleen op grote familiefeesten.</t>
    </r>
  </si>
  <si>
    <t>jongen met dezelfde overgrootouder</t>
  </si>
  <si>
    <t>zoon van je neef/nicht</t>
  </si>
  <si>
    <t>achternicht</t>
  </si>
  <si>
    <t>ˈɑxtərˌnɪxt*</t>
  </si>
  <si>
    <t>achternichten; achternichtje*</t>
  </si>
  <si>
    <t>nicht van je neef/nicht</t>
  </si>
  <si>
    <t>meisje met dezelfde overgrootouder</t>
  </si>
  <si>
    <t>dochter van je neef/nicht</t>
  </si>
  <si>
    <t>achterop</t>
  </si>
  <si>
    <t>ˌɑxtəˈrɔp*</t>
  </si>
  <si>
    <t>achterover</t>
  </si>
  <si>
    <t>ˌɑxtəˈroːvər*</t>
  </si>
  <si>
    <t>achterstaan</t>
  </si>
  <si>
    <t>achtersta, stond achter, achtergestaan*</t>
  </si>
  <si>
    <t>achterstallig</t>
  </si>
  <si>
    <t>achterstallige; achterstalliger, achterstalligst*</t>
  </si>
  <si>
    <t>achterstand</t>
  </si>
  <si>
    <t>ˈɑxtərˌstɑnt*</t>
  </si>
  <si>
    <t>achterstanden; achterstandje*</t>
  </si>
  <si>
    <t>achterstevoren</t>
  </si>
  <si>
    <t>ˌɑxtərstəˈvoːrə(n)*</t>
  </si>
  <si>
    <t>achtertuin</t>
  </si>
  <si>
    <t>ˈɑxtərˌtœy̯n*</t>
  </si>
  <si>
    <t>achtertuinen; achtertuintje*</t>
  </si>
  <si>
    <t>achteruit</t>
  </si>
  <si>
    <t>ˌɑxtəˈrœy̯t*</t>
  </si>
  <si>
    <t>znw; bw*</t>
  </si>
  <si>
    <t>achteruitgang</t>
  </si>
  <si>
    <t>ɑxtərˈœy̯tˌxɑŋ*</t>
  </si>
  <si>
    <t>achteruitgangen; /*</t>
  </si>
  <si>
    <t>achtervolgen</t>
  </si>
  <si>
    <t>ɑxtərˈvɔlɣə(n)*</t>
  </si>
  <si>
    <t>achtervolg, achtervolgde, achtervolgd*</t>
  </si>
  <si>
    <t>achtervolging</t>
  </si>
  <si>
    <t>ˌɑxtərˈvɔlɣɪŋ*</t>
  </si>
  <si>
    <t>achtervolgingen; achtervolginkje*</t>
  </si>
  <si>
    <t>achterwege</t>
  </si>
  <si>
    <t>achterwerk</t>
  </si>
  <si>
    <t>ˈɑxtərˌʋɛrk*</t>
  </si>
  <si>
    <t>achterwerken; achterwerkje*</t>
  </si>
  <si>
    <t>-achtig</t>
  </si>
  <si>
    <t>ˈɑxtəx*</t>
  </si>
  <si>
    <t>achting</t>
  </si>
  <si>
    <t>ˈɑxtɪŋ*</t>
  </si>
  <si>
    <t>achtste</t>
  </si>
  <si>
    <t>ˈɑx(t)stə*</t>
  </si>
  <si>
    <t>tw; znw; znw*</t>
  </si>
  <si>
    <t>8ste; op positie 8</t>
  </si>
  <si>
    <t>achttien</t>
  </si>
  <si>
    <t>ˈɑxtin*</t>
  </si>
  <si>
    <t>tw*</t>
  </si>
  <si>
    <t>achttiende</t>
  </si>
  <si>
    <t>ˈɑxˌtində*</t>
  </si>
  <si>
    <t>18de</t>
  </si>
  <si>
    <t>acquisitie</t>
  </si>
  <si>
    <t>acquisities; /*</t>
  </si>
  <si>
    <t>acrobatiek</t>
  </si>
  <si>
    <t>ˌɑkroːbaːˈtik*</t>
  </si>
  <si>
    <t>act</t>
  </si>
  <si>
    <t>acts; actje*</t>
  </si>
  <si>
    <t>acteren</t>
  </si>
  <si>
    <t>ˌɑkˈteːrə(n)*</t>
  </si>
  <si>
    <t>acteer, acteerde, geacteerd*</t>
  </si>
  <si>
    <t>acteur</t>
  </si>
  <si>
    <t>ɑkˈtøːr*</t>
  </si>
  <si>
    <t>acteurs; acteurtje*</t>
  </si>
  <si>
    <t>actie</t>
  </si>
  <si>
    <t>ˈɑksi*</t>
  </si>
  <si>
    <t>acties; actietje*</t>
  </si>
  <si>
    <t>wat je doet, daad, handeling</t>
  </si>
  <si>
    <r>
      <rPr>
        <rFont val="Fira Sans Condensed"/>
        <color theme="1"/>
        <sz val="10.0"/>
      </rPr>
      <t xml:space="preserve">Aldi doet </t>
    </r>
    <r>
      <rPr>
        <rFont val="Fira Sans Condensed"/>
        <b/>
        <color theme="1"/>
        <sz val="10.0"/>
      </rPr>
      <t>acties</t>
    </r>
    <r>
      <rPr>
        <rFont val="Fira Sans Condensed"/>
        <color theme="1"/>
        <sz val="10.0"/>
      </rPr>
      <t xml:space="preserve"> op woensdag en zaterdag.</t>
    </r>
  </si>
  <si>
    <t>actief</t>
  </si>
  <si>
    <t>ɑkˈtif*</t>
  </si>
  <si>
    <t>actieve; actiever, actiefst*</t>
  </si>
  <si>
    <t>niet passief</t>
  </si>
  <si>
    <t>actiegroep</t>
  </si>
  <si>
    <t>actiegroepen; actiegroepje*</t>
  </si>
  <si>
    <t>actievoerder</t>
  </si>
  <si>
    <t>actievoerders; actievoerdertje*</t>
  </si>
  <si>
    <t>activist</t>
  </si>
  <si>
    <t>ˌɑktiˈvɪst*</t>
  </si>
  <si>
    <t>activisten; activistje*</t>
  </si>
  <si>
    <t>activiteit</t>
  </si>
  <si>
    <t>ˌɑktiviˈtɛi̯t*</t>
  </si>
  <si>
    <t>activiteiten; activiteitje*</t>
  </si>
  <si>
    <t>iets dat je kan doen</t>
  </si>
  <si>
    <t>actrice</t>
  </si>
  <si>
    <t>ˌɑkˈtrisə*</t>
  </si>
  <si>
    <t>actrices; actricetje*</t>
  </si>
  <si>
    <t>actualiteit</t>
  </si>
  <si>
    <t>ˌɑktyaːliˈtɛi̯t*</t>
  </si>
  <si>
    <t>actualiteiten; /*</t>
  </si>
  <si>
    <t>actueel</t>
  </si>
  <si>
    <t>ɑktyˈ(ʋ)eːl*</t>
  </si>
  <si>
    <t>actuele; actueler, actueelst*</t>
  </si>
  <si>
    <t>acuut</t>
  </si>
  <si>
    <t>aːˈkyt*</t>
  </si>
  <si>
    <t>acute; acuter, acuutst*</t>
  </si>
  <si>
    <t>ACV</t>
  </si>
  <si>
    <t>(BE) Algemeen Christelijk Vakverbond</t>
  </si>
  <si>
    <t>A.D.</t>
  </si>
  <si>
    <t>anno domini; na Christus</t>
  </si>
  <si>
    <t>adder</t>
  </si>
  <si>
    <t>ˈɑdər*</t>
  </si>
  <si>
    <t>adders; addertje*</t>
  </si>
  <si>
    <t>adel</t>
  </si>
  <si>
    <t>ˈaːdəl*</t>
  </si>
  <si>
    <t>adellijk</t>
  </si>
  <si>
    <t>ˈaːdələk*</t>
  </si>
  <si>
    <t>adellijke; adellijker, adellijkst*</t>
  </si>
  <si>
    <t>adem</t>
  </si>
  <si>
    <t>ˈaːdəm*</t>
  </si>
  <si>
    <t>/; adempje*</t>
  </si>
  <si>
    <t>lucht van je lichaam/longen</t>
  </si>
  <si>
    <t>adembenemend</t>
  </si>
  <si>
    <t>ˌaːdəmbəˈneːmənt*</t>
  </si>
  <si>
    <t>adembenemende; adembenemender, adembenemendst*</t>
  </si>
  <si>
    <t>ademen</t>
  </si>
  <si>
    <t>ˈaːdəmə(n)*</t>
  </si>
  <si>
    <t>adem, ademde, geademd*</t>
  </si>
  <si>
    <t>lucht in en uit je lichaam doen</t>
  </si>
  <si>
    <t>ademhalen</t>
  </si>
  <si>
    <t>ˈaːdəmˌɦaːlə(n)*</t>
  </si>
  <si>
    <t>haal adem, ademhaalde, ademgehaald*</t>
  </si>
  <si>
    <t>ademhaling</t>
  </si>
  <si>
    <t>ˈaːdəmˌɦaːlɪŋ*</t>
  </si>
  <si>
    <t>ademhalingen; /*</t>
  </si>
  <si>
    <t>adequaat</t>
  </si>
  <si>
    <t>ˌaːdəˈkʋaːt*</t>
  </si>
  <si>
    <t>adequate; adequater, adequaatst*</t>
  </si>
  <si>
    <t>ader</t>
  </si>
  <si>
    <t>ˈaːdər*</t>
  </si>
  <si>
    <t>aders; adertje*</t>
  </si>
  <si>
    <t>ADHD</t>
  </si>
  <si>
    <t>ˌaːdeːɦaːˈdeː*</t>
  </si>
  <si>
    <t>ad hoc</t>
  </si>
  <si>
    <t>adjectief</t>
  </si>
  <si>
    <t>ˌɑdjɛkˈtif*</t>
  </si>
  <si>
    <t>adjectieven; adjectiefje*</t>
  </si>
  <si>
    <t>bv. blauw, mooi, interessant, dik, …</t>
  </si>
  <si>
    <r>
      <rPr>
        <rFont val="Fira Sans Condensed"/>
        <b/>
        <color theme="1"/>
        <sz val="10.0"/>
      </rPr>
      <t>Adjectieven</t>
    </r>
    <r>
      <rPr>
        <rFont val="Fira Sans Condensed"/>
        <color theme="1"/>
        <sz val="10.0"/>
      </rPr>
      <t xml:space="preserve"> krijgen soms een -e op het einde.</t>
    </r>
  </si>
  <si>
    <t>adjunct</t>
  </si>
  <si>
    <t>ɑˈdjʏŋkt*</t>
  </si>
  <si>
    <t>adjuncten; /*</t>
  </si>
  <si>
    <t>administratie</t>
  </si>
  <si>
    <t>ˌɑtminiˈstraː(t)si*</t>
  </si>
  <si>
    <t>administraties; administratietje*</t>
  </si>
  <si>
    <t>organisatie van informatie</t>
  </si>
  <si>
    <t>adopteren</t>
  </si>
  <si>
    <t>aːdɔpˈteːrə(n)*</t>
  </si>
  <si>
    <t>adopteer, adopteerde, geadopteerd*</t>
  </si>
  <si>
    <t>adoptie</t>
  </si>
  <si>
    <t>ˌaːˈdɔpsi*</t>
  </si>
  <si>
    <t>adopties; /*</t>
  </si>
  <si>
    <t>ad rem</t>
  </si>
  <si>
    <t>ad remme; ad remmer, ad remst*</t>
  </si>
  <si>
    <t>adres</t>
  </si>
  <si>
    <t>aːˈdrɛs*</t>
  </si>
  <si>
    <t>adressen; adresje*</t>
  </si>
  <si>
    <t>waar je woont</t>
  </si>
  <si>
    <r>
      <rPr>
        <rFont val="Fira Sans Condensed"/>
        <color theme="1"/>
        <sz val="10.0"/>
      </rPr>
      <t xml:space="preserve">Schrijf je naam en </t>
    </r>
    <r>
      <rPr>
        <rFont val="Fira Sans Condensed"/>
        <b/>
        <color theme="1"/>
        <sz val="10.0"/>
      </rPr>
      <t>adres</t>
    </r>
    <r>
      <rPr>
        <rFont val="Fira Sans Condensed"/>
        <color theme="1"/>
        <sz val="10.0"/>
      </rPr>
      <t xml:space="preserve"> op dit papier.</t>
    </r>
  </si>
  <si>
    <t>ADSL</t>
  </si>
  <si>
    <t>advent</t>
  </si>
  <si>
    <t>ɑtˈfɛnt*</t>
  </si>
  <si>
    <t>advertentie</t>
  </si>
  <si>
    <t>ˌɑtfərˈtɛn(t)si*</t>
  </si>
  <si>
    <t>advertenties; advertentietje*</t>
  </si>
  <si>
    <t>adverteren</t>
  </si>
  <si>
    <t>ɑtfərˈteːrə(n)*</t>
  </si>
  <si>
    <t>adverteer, adverteerde, geadverteerd*</t>
  </si>
  <si>
    <t>advies</t>
  </si>
  <si>
    <t>ɑtˈfis*</t>
  </si>
  <si>
    <t>adviezen; adviesje*</t>
  </si>
  <si>
    <t>suggestie, idee om iets beter te maken</t>
  </si>
  <si>
    <t>adviseren</t>
  </si>
  <si>
    <t>ɑtfiˈzeːrə(n)*</t>
  </si>
  <si>
    <t>adviseer, adviseerde, geadviseerd*</t>
  </si>
  <si>
    <t>adviseur</t>
  </si>
  <si>
    <t>ˌɑtfiˈzøːr*</t>
  </si>
  <si>
    <t>adviseurs; adviseurtje*</t>
  </si>
  <si>
    <t>advocaat</t>
  </si>
  <si>
    <t>ɑdvoːˈkaːt*</t>
  </si>
  <si>
    <t>advocaten; advocaatje*</t>
  </si>
  <si>
    <t>persoon die argumenteert over legale dingen</t>
  </si>
  <si>
    <t>soort alcohol</t>
  </si>
  <si>
    <t>aerobics</t>
  </si>
  <si>
    <t>ˌɛˈrɔbɪks*</t>
  </si>
  <si>
    <t>aerobics; /*</t>
  </si>
  <si>
    <t>AEX</t>
  </si>
  <si>
    <t>Amsterdam Exchanges Index</t>
  </si>
  <si>
    <t>af</t>
  </si>
  <si>
    <t>ɑf*</t>
  </si>
  <si>
    <t>klaar</t>
  </si>
  <si>
    <r>
      <rPr>
        <rFont val="Fira Sans Condensed"/>
        <color theme="1"/>
        <sz val="10.0"/>
      </rPr>
      <t xml:space="preserve">Is je huiswerk al </t>
    </r>
    <r>
      <rPr>
        <rFont val="Fira Sans Condensed"/>
        <b/>
        <color theme="1"/>
        <sz val="10.0"/>
      </rPr>
      <t>af</t>
    </r>
    <r>
      <rPr>
        <rFont val="Fira Sans Condensed"/>
        <color theme="1"/>
        <sz val="10.0"/>
      </rPr>
      <t>?</t>
    </r>
  </si>
  <si>
    <t>↔ op</t>
  </si>
  <si>
    <r>
      <rPr>
        <rFont val="Fira Sans Condensed"/>
        <color theme="1"/>
        <sz val="10.0"/>
      </rPr>
      <t xml:space="preserve">Timmy, ga die tafel </t>
    </r>
    <r>
      <rPr>
        <rFont val="Fira Sans Condensed"/>
        <b/>
        <color theme="1"/>
        <sz val="10.0"/>
      </rPr>
      <t>af</t>
    </r>
    <r>
      <rPr>
        <rFont val="Fira Sans Condensed"/>
        <color theme="1"/>
        <sz val="10.0"/>
      </rPr>
      <t>!</t>
    </r>
  </si>
  <si>
    <t>afbeelden</t>
  </si>
  <si>
    <t>ˈɑvˌbeːldə(n)*</t>
  </si>
  <si>
    <t>afbeeld, afbeeldde, afgebeeld*</t>
  </si>
  <si>
    <t>afbeelding</t>
  </si>
  <si>
    <t>ˈɑfˌbeːldɪŋ*</t>
  </si>
  <si>
    <t>afbeeldingen; afbeeldinkje*</t>
  </si>
  <si>
    <t>afblazen</t>
  </si>
  <si>
    <t>ˈɑvˌblaːzə(n)*</t>
  </si>
  <si>
    <t>afblaas, blies af, afgeblazen*</t>
  </si>
  <si>
    <t>afbraak</t>
  </si>
  <si>
    <t>ˈɑfbraːk*</t>
  </si>
  <si>
    <t>afbreken</t>
  </si>
  <si>
    <t>ˈɑvˌbreːkə(n)*</t>
  </si>
  <si>
    <t>afbreek, afbrak, afgebroken*</t>
  </si>
  <si>
    <t>afbreuk</t>
  </si>
  <si>
    <t>afbreuken; /*</t>
  </si>
  <si>
    <t>afdak</t>
  </si>
  <si>
    <t>ˈɑfdɑk*</t>
  </si>
  <si>
    <t>afdaken; afdakje*</t>
  </si>
  <si>
    <t>afdalen</t>
  </si>
  <si>
    <t>ˈɑfdaːlə(n)*</t>
  </si>
  <si>
    <t>afdaal, daalde af, afgedaald*</t>
  </si>
  <si>
    <t>afdaling</t>
  </si>
  <si>
    <t>ˈɑfˌdaːlɪŋ*</t>
  </si>
  <si>
    <t>afdalingen; afdalinkje*</t>
  </si>
  <si>
    <t>afdanken</t>
  </si>
  <si>
    <t>ˈɑfˌdɑŋkə(n)*</t>
  </si>
  <si>
    <t>afdank, dankte af, afgedankt*</t>
  </si>
  <si>
    <t>afdekken</t>
  </si>
  <si>
    <t>ˈɑfdɛkə(n)*</t>
  </si>
  <si>
    <t>afdek, afdekte, afgedekt*</t>
  </si>
  <si>
    <t>afdeling</t>
  </si>
  <si>
    <t>ˈɑfˌdeːlɪŋ*</t>
  </si>
  <si>
    <t>afdelingen; afdelinkje*</t>
  </si>
  <si>
    <t>departement</t>
  </si>
  <si>
    <t>afdingen</t>
  </si>
  <si>
    <t>ˈɑfdɪŋə(n)*</t>
  </si>
  <si>
    <t>afding, dong af, afgedongen*</t>
  </si>
  <si>
    <t>afdoen</t>
  </si>
  <si>
    <t>ˈɑfdun*</t>
  </si>
  <si>
    <t>doe af, afdeed, afgedaan*</t>
  </si>
  <si>
    <t>afdoen aan</t>
  </si>
  <si>
    <t>afdrogen</t>
  </si>
  <si>
    <t>ˈɑfdroːɣə(n)*</t>
  </si>
  <si>
    <t>droog af, afdroogde, afgedroogd*</t>
  </si>
  <si>
    <t>afdruk</t>
  </si>
  <si>
    <t>ˈɑvdrʏk*</t>
  </si>
  <si>
    <t>afdrukken; afdrukje*</t>
  </si>
  <si>
    <t>afdrukken</t>
  </si>
  <si>
    <t>ˈɑfdrʏkə(n)*</t>
  </si>
  <si>
    <t>afdruk, afdrukte, afgedrukt*</t>
  </si>
  <si>
    <t>afdwingen</t>
  </si>
  <si>
    <t>ˈɑvˌdʋɪŋə(n)*</t>
  </si>
  <si>
    <t>dwing af, dwong af, afgedwongen*</t>
  </si>
  <si>
    <t>af en toe</t>
  </si>
  <si>
    <t>ɑf ɛn ˈtu*</t>
  </si>
  <si>
    <t>soms</t>
  </si>
  <si>
    <t>affaire</t>
  </si>
  <si>
    <t>ˌɑˈfɛːrə*</t>
  </si>
  <si>
    <t>affaires; affairetje*</t>
  </si>
  <si>
    <t>affiche</t>
  </si>
  <si>
    <t>ˌɑˈfiʃə*</t>
  </si>
  <si>
    <t>affiches; affichetje*</t>
  </si>
  <si>
    <t>afficheren</t>
  </si>
  <si>
    <t>afficheer, afficheerde, geafficheerd*</t>
  </si>
  <si>
    <t>affiniteit</t>
  </si>
  <si>
    <t>ˌɑfiniˈtɛi̯t*</t>
  </si>
  <si>
    <t>affiniteiten; /*</t>
  </si>
  <si>
    <t>afgaan</t>
  </si>
  <si>
    <t>ˈɑfxaːn*</t>
  </si>
  <si>
    <t>afga, ging af, afgegaan*</t>
  </si>
  <si>
    <t>afgaan op</t>
  </si>
  <si>
    <t>afgang</t>
  </si>
  <si>
    <t>ˈɑfxɑŋ*</t>
  </si>
  <si>
    <t>afgangen; /*</t>
  </si>
  <si>
    <t>afgedaan</t>
  </si>
  <si>
    <t>afgedane; /, /*</t>
  </si>
  <si>
    <t>afgelasten</t>
  </si>
  <si>
    <t>ˈɑfxəˌlɑstə(n)*</t>
  </si>
  <si>
    <t>gelast af, afgelastte, afgelast*</t>
  </si>
  <si>
    <t>afgelegen</t>
  </si>
  <si>
    <t>ˈɑfxəˌleːɣə(n)*</t>
  </si>
  <si>
    <t>/; afgelegener, afgelegenst*</t>
  </si>
  <si>
    <t>afgelopen</t>
  </si>
  <si>
    <t>ˈɑfxəˌloːpə(n)*</t>
  </si>
  <si>
    <t>gedaan</t>
  </si>
  <si>
    <t>afgevaardigde</t>
  </si>
  <si>
    <t>ˈɑfxəˌvaːrdəxdə*</t>
  </si>
  <si>
    <t>afgevaardigden; /*</t>
  </si>
  <si>
    <t>afgeven</t>
  </si>
  <si>
    <t>ˈɑfˌxeːvə(n)*</t>
  </si>
  <si>
    <t>geef af, afgaf, afgegeven*</t>
  </si>
  <si>
    <t>afgeven op</t>
  </si>
  <si>
    <t>afgezaagd</t>
  </si>
  <si>
    <t>ˈɑfxəˌzaːxt*</t>
  </si>
  <si>
    <t>afgezaagde; afgezaagder, afgezaagdst*</t>
  </si>
  <si>
    <t>afgezien van</t>
  </si>
  <si>
    <t>behalve, zonder</t>
  </si>
  <si>
    <t>afgod</t>
  </si>
  <si>
    <t>ˈɑfxɔt*</t>
  </si>
  <si>
    <t>afgoden; afgodje*</t>
  </si>
  <si>
    <t>afgrijselijk</t>
  </si>
  <si>
    <t>ˌɑfˈxrɛi̯sələk*</t>
  </si>
  <si>
    <t>afgrijselijke; afgrijselijker, afgrijselijkst*</t>
  </si>
  <si>
    <t>afgrijzen</t>
  </si>
  <si>
    <t>ˈɑfˌxrɛi̯zə(n)*</t>
  </si>
  <si>
    <t>afgrond</t>
  </si>
  <si>
    <t>ˈɑfxrɔnt*</t>
  </si>
  <si>
    <t>afgronden; afgrondje*</t>
  </si>
  <si>
    <t>afgunst</t>
  </si>
  <si>
    <t>ˈɑfxʏnst*</t>
  </si>
  <si>
    <t>afgunsten; /*</t>
  </si>
  <si>
    <t>afhaalrestaurant</t>
  </si>
  <si>
    <t>ˈɑfɦaːlrɛstoːˌrɑnt*</t>
  </si>
  <si>
    <t>afhaalrestaurants; afhaalrestaurantje*</t>
  </si>
  <si>
    <t>afhaken</t>
  </si>
  <si>
    <t>ˈɑfɦaːkə(n)*</t>
  </si>
  <si>
    <t>haak af, haakte af, afgehaakt*</t>
  </si>
  <si>
    <t>afhandelen</t>
  </si>
  <si>
    <t>ˈɑfˌɦɑndələ(n)*</t>
  </si>
  <si>
    <t>handel af, handelde af, afgehandeld*</t>
  </si>
  <si>
    <t>afhangen van</t>
  </si>
  <si>
    <t>bepaald worden door</t>
  </si>
  <si>
    <t>afhankelijk</t>
  </si>
  <si>
    <t>ɑfˈɦɑŋkələk*</t>
  </si>
  <si>
    <t>afhankelijke; afhankelijker, afhankelijkst</t>
  </si>
  <si>
    <t>afhankelijk van</t>
  </si>
  <si>
    <t>afhankelijke; afhankelijker, afhankelijkst van</t>
  </si>
  <si>
    <t>afhouden</t>
  </si>
  <si>
    <t>ˈɑfˌɦɑu̯də(n)*</t>
  </si>
  <si>
    <t>afhou(d), afhield, heb afgehouden</t>
  </si>
  <si>
    <t>afk.</t>
  </si>
  <si>
    <t>afkeer</t>
  </si>
  <si>
    <t>ˈɑfkeːr*</t>
  </si>
  <si>
    <t>afkeuren</t>
  </si>
  <si>
    <t>ˈɑfkøːrə(n)*</t>
  </si>
  <si>
    <t>afkeur, afkeurde, afgekeurd*</t>
  </si>
  <si>
    <t>afkeuring</t>
  </si>
  <si>
    <t>afkeuringen; /*</t>
  </si>
  <si>
    <t>afkicken</t>
  </si>
  <si>
    <t>ˈɑfˌkɪkə(n)*</t>
  </si>
  <si>
    <t>afkick, kickte af, afgekickt*</t>
  </si>
  <si>
    <t>afkijken</t>
  </si>
  <si>
    <t>ˈɑfkɛi̯kə(n)*</t>
  </si>
  <si>
    <t>kijk af, afkeek, afgekeken*</t>
  </si>
  <si>
    <t>afknappen op</t>
  </si>
  <si>
    <t>afknapper</t>
  </si>
  <si>
    <t>afknappers; afknappertje*</t>
  </si>
  <si>
    <t>afkoelen</t>
  </si>
  <si>
    <t>ˈɑfkulə(n)*</t>
  </si>
  <si>
    <t>afkoel, afkoelde, afgekoeld*</t>
  </si>
  <si>
    <t>afkomen</t>
  </si>
  <si>
    <t>ˈɑfkoːmə(n)*</t>
  </si>
  <si>
    <t>kom af, afkwam, afgekomen*</t>
  </si>
  <si>
    <t>(BE) bezoeken, langskomen</t>
  </si>
  <si>
    <t>afkomen op</t>
  </si>
  <si>
    <t>naartoe komen</t>
  </si>
  <si>
    <t>afkomen van</t>
  </si>
  <si>
    <t>zorgen dat je het niet meer hebt</t>
  </si>
  <si>
    <t>afkomst</t>
  </si>
  <si>
    <t>ˈɑfkɔmst*</t>
  </si>
  <si>
    <t>afkomsten; afkomstje*</t>
  </si>
  <si>
    <t>origine</t>
  </si>
  <si>
    <t>afkomstig uit/van</t>
  </si>
  <si>
    <t>dit is je origine: hier kom je vandaan, hier ben je geboren</t>
  </si>
  <si>
    <r>
      <rPr>
        <rFont val="Fira Sans Condensed"/>
        <color theme="1"/>
        <sz val="10.0"/>
      </rPr>
      <t xml:space="preserve">Mijn ouders zijn </t>
    </r>
    <r>
      <rPr>
        <rFont val="Fira Sans Condensed"/>
        <b/>
        <color theme="1"/>
        <sz val="10.0"/>
      </rPr>
      <t>afkomstig uit</t>
    </r>
    <r>
      <rPr>
        <rFont val="Fira Sans Condensed"/>
        <color theme="1"/>
        <sz val="10.0"/>
      </rPr>
      <t xml:space="preserve"> Iran.</t>
    </r>
  </si>
  <si>
    <t>afkondigen</t>
  </si>
  <si>
    <t>ˈɑfkɔndəɣə(n)*</t>
  </si>
  <si>
    <t>afkondig, afkondigde, afgekondigd*</t>
  </si>
  <si>
    <t>afkoopsom</t>
  </si>
  <si>
    <t>afkoopsommen; afkoopsommetje*</t>
  </si>
  <si>
    <t>ˈɑfˌkɔrtɪŋ*</t>
  </si>
  <si>
    <t>afkortingen; /*</t>
  </si>
  <si>
    <t>afleggen</t>
  </si>
  <si>
    <t>ˈɑflɛɣə(n)*</t>
  </si>
  <si>
    <t>afleg, legde af, afgelegd*</t>
  </si>
  <si>
    <t>afleiden</t>
  </si>
  <si>
    <t>ˈɑflɛi̯də(n)*</t>
  </si>
  <si>
    <t>leid af, afleidde, afgeleid*</t>
  </si>
  <si>
    <t>afleiden uit</t>
  </si>
  <si>
    <t>afleiding</t>
  </si>
  <si>
    <t>ˈɑfˌlɛi̯dɪŋ*</t>
  </si>
  <si>
    <t>afleidingen; afleidinkje*</t>
  </si>
  <si>
    <t>afleren</t>
  </si>
  <si>
    <t>ˈɑfleːrə(n)*</t>
  </si>
  <si>
    <t>leer af, leerde af, afgeleerd*</t>
  </si>
  <si>
    <t>afleveren</t>
  </si>
  <si>
    <t>ˈɑfleːvərə(n)*</t>
  </si>
  <si>
    <t>lever af, afleverde, afgeleverd*</t>
  </si>
  <si>
    <t>aflevering</t>
  </si>
  <si>
    <t>ˈɑfˌleːvərɪŋ*</t>
  </si>
  <si>
    <t>afleveringen; afleveringetje*</t>
  </si>
  <si>
    <t>afloop</t>
  </si>
  <si>
    <t>ˈɑfloːp*</t>
  </si>
  <si>
    <t>aflopen; /*</t>
  </si>
  <si>
    <t>einde van een gebeurtenis of event</t>
  </si>
  <si>
    <r>
      <rPr>
        <rFont val="Fira Sans Condensed"/>
        <color theme="1"/>
        <sz val="10.0"/>
      </rPr>
      <t xml:space="preserve">Veel studenten gaan feesten na </t>
    </r>
    <r>
      <rPr>
        <rFont val="Fira Sans Condensed"/>
        <b/>
        <color theme="1"/>
        <sz val="10.0"/>
      </rPr>
      <t xml:space="preserve">afloop </t>
    </r>
    <r>
      <rPr>
        <rFont val="Fira Sans Condensed"/>
        <color theme="1"/>
        <sz val="10.0"/>
      </rPr>
      <t>van de examens.</t>
    </r>
  </si>
  <si>
    <t>aflopen</t>
  </si>
  <si>
    <t>ˈɑfloːpə(n)*</t>
  </si>
  <si>
    <t>afloop, afliep, afgelopen*</t>
  </si>
  <si>
    <t>naar beneden gaan</t>
  </si>
  <si>
    <r>
      <rPr>
        <rFont val="Fira Sans Condensed"/>
        <color theme="1"/>
        <sz val="10.0"/>
      </rPr>
      <t xml:space="preserve">Het water </t>
    </r>
    <r>
      <rPr>
        <rFont val="Fira Sans Condensed"/>
        <b/>
        <color theme="1"/>
        <sz val="10.0"/>
      </rPr>
      <t xml:space="preserve">loopt </t>
    </r>
    <r>
      <rPr>
        <rFont val="Fira Sans Condensed"/>
        <color theme="1"/>
        <sz val="10.0"/>
      </rPr>
      <t xml:space="preserve">van de trap </t>
    </r>
    <r>
      <rPr>
        <rFont val="Fira Sans Condensed"/>
        <b/>
        <color theme="1"/>
        <sz val="10.0"/>
      </rPr>
      <t>af</t>
    </r>
    <r>
      <rPr>
        <rFont val="Fira Sans Condensed"/>
        <color theme="1"/>
        <sz val="10.0"/>
      </rPr>
      <t>.</t>
    </r>
  </si>
  <si>
    <t>automatisch eindigen/stoppen</t>
  </si>
  <si>
    <r>
      <rPr>
        <rFont val="Fira Sans Condensed"/>
        <color theme="1"/>
        <sz val="10.0"/>
      </rPr>
      <t xml:space="preserve">De huur </t>
    </r>
    <r>
      <rPr>
        <rFont val="Fira Sans Condensed"/>
        <b/>
        <color theme="1"/>
        <sz val="10.0"/>
      </rPr>
      <t xml:space="preserve">loopt </t>
    </r>
    <r>
      <rPr>
        <rFont val="Fira Sans Condensed"/>
        <color theme="1"/>
        <sz val="10.0"/>
      </rPr>
      <t xml:space="preserve">volgende winter </t>
    </r>
    <r>
      <rPr>
        <rFont val="Fira Sans Condensed"/>
        <b/>
        <color theme="1"/>
        <sz val="10.0"/>
      </rPr>
      <t>af</t>
    </r>
    <r>
      <rPr>
        <rFont val="Fira Sans Condensed"/>
        <color theme="1"/>
        <sz val="10.0"/>
      </rPr>
      <t>.</t>
    </r>
  </si>
  <si>
    <t>aflossen</t>
  </si>
  <si>
    <t>ˈɑfˌlɔsə(n)*</t>
  </si>
  <si>
    <t>los af, loste af, afgelost*</t>
  </si>
  <si>
    <t>afluisteren</t>
  </si>
  <si>
    <t>ˈɑflœy̯stərə(n)*</t>
  </si>
  <si>
    <t>luister af, luisterde af, afgeluisterd*</t>
  </si>
  <si>
    <t>afmaken</t>
  </si>
  <si>
    <t>ˈɑfmaːkə(n)*</t>
  </si>
  <si>
    <t>maak af, maakte af, afgemaakt*</t>
  </si>
  <si>
    <t>eraan werken tot het klaar is</t>
  </si>
  <si>
    <r>
      <rPr>
        <rFont val="Fira Sans Condensed"/>
        <color theme="1"/>
        <sz val="10.0"/>
      </rPr>
      <t xml:space="preserve">Ben je klaar? — Nee, ik </t>
    </r>
    <r>
      <rPr>
        <rFont val="Fira Sans Condensed"/>
        <b/>
        <color theme="1"/>
        <sz val="10.0"/>
      </rPr>
      <t>maak</t>
    </r>
    <r>
      <rPr>
        <rFont val="Fira Sans Condensed"/>
        <color theme="1"/>
        <sz val="10.0"/>
      </rPr>
      <t xml:space="preserve"> het straks </t>
    </r>
    <r>
      <rPr>
        <rFont val="Fira Sans Condensed"/>
        <b/>
        <color theme="1"/>
        <sz val="10.0"/>
      </rPr>
      <t>af</t>
    </r>
    <r>
      <rPr>
        <rFont val="Fira Sans Condensed"/>
        <color theme="1"/>
        <sz val="10.0"/>
      </rPr>
      <t>.</t>
    </r>
  </si>
  <si>
    <t>afmeting</t>
  </si>
  <si>
    <t>ˈɑfˌmeːtɪŋ*</t>
  </si>
  <si>
    <t>afmetingen; /*</t>
  </si>
  <si>
    <t>afnemen</t>
  </si>
  <si>
    <t>ˈɑfneːmə(n)*</t>
  </si>
  <si>
    <t>afneem, nam af, afgenomen*</t>
  </si>
  <si>
    <t>afpakken</t>
  </si>
  <si>
    <t>ˈɑfpɑkə(n)*</t>
  </si>
  <si>
    <t>afpak, afpakte, afgepakt*</t>
  </si>
  <si>
    <t>afraden</t>
  </si>
  <si>
    <t>ˈɑfraːdə(n)*</t>
  </si>
  <si>
    <t>afraad, raadde af, afgeraden*</t>
  </si>
  <si>
    <t>afrastering</t>
  </si>
  <si>
    <t>afrasteringen; /*</t>
  </si>
  <si>
    <t>afrekenen</t>
  </si>
  <si>
    <t>ˈɑfreːkənə(n)*</t>
  </si>
  <si>
    <t>afreken, rekende af, afgerekend*</t>
  </si>
  <si>
    <t>afrekening</t>
  </si>
  <si>
    <t>afrekeningen; afrekeningetje*</t>
  </si>
  <si>
    <t>afremmen</t>
  </si>
  <si>
    <t>ˈɑfrɛmə(n)*</t>
  </si>
  <si>
    <t>afrem, remde af, afgeremd*</t>
  </si>
  <si>
    <t>africhten</t>
  </si>
  <si>
    <t>ˈɑfrɪxtə(n)*</t>
  </si>
  <si>
    <t>richt af, richtte af, afgericht*</t>
  </si>
  <si>
    <t>Afrika</t>
  </si>
  <si>
    <t>ˈaːfrikaː*</t>
  </si>
  <si>
    <t>continent tussen Europa en de Zuidpool (Antarctica)</t>
  </si>
  <si>
    <t>Afrikaans</t>
  </si>
  <si>
    <t>ɑfriˈkaːns*</t>
  </si>
  <si>
    <t>afrikaanse; afrikaanser, afrikaanst*</t>
  </si>
  <si>
    <t>uit Afrika</t>
  </si>
  <si>
    <t>taal van Zuid-Afrika die op Nederlands lijkt</t>
  </si>
  <si>
    <t>afrit</t>
  </si>
  <si>
    <t>ˈɑfrɪt*</t>
  </si>
  <si>
    <t>afritten; afritje*</t>
  </si>
  <si>
    <t>afronden</t>
  </si>
  <si>
    <t>ˈɑfrɔndə(n)*</t>
  </si>
  <si>
    <t>rond af, afrondde, afgerond*</t>
  </si>
  <si>
    <t>stilaan stoppen</t>
  </si>
  <si>
    <t>naar een meer geheel getal gaan</t>
  </si>
  <si>
    <t>afschaffen</t>
  </si>
  <si>
    <t>ˈɑfsxɑfə(n)*</t>
  </si>
  <si>
    <t>schaf af, schafte af, afgeschaft*</t>
  </si>
  <si>
    <t>afscheid</t>
  </si>
  <si>
    <t>ˈɑfsxɛi̯t*</t>
  </si>
  <si>
    <t>/; afscheidje*</t>
  </si>
  <si>
    <t>"doei" of "tot ziens" zeggen</t>
  </si>
  <si>
    <t>afscheiden</t>
  </si>
  <si>
    <t>ˈɑfsxɛi̯də(n)*</t>
  </si>
  <si>
    <t>afscheid, afscheidde, afgescheiden*</t>
  </si>
  <si>
    <t>afscheiden van</t>
  </si>
  <si>
    <t>afscheiding</t>
  </si>
  <si>
    <t>ˈɑfˌsxɛi̯dɪŋ*</t>
  </si>
  <si>
    <t>afscheidingen; afscheidinkje*</t>
  </si>
  <si>
    <t>afschepen met</t>
  </si>
  <si>
    <t>afschermen</t>
  </si>
  <si>
    <t>ˈɑfsxɛrmə(n)*</t>
  </si>
  <si>
    <t>scherm af, schermde af, afgeschermd*</t>
  </si>
  <si>
    <t>afschilderen</t>
  </si>
  <si>
    <t>ˈɑfsxɪldərə(n)*</t>
  </si>
  <si>
    <t>schilder af, afschilderde, afgeschilderd*</t>
  </si>
  <si>
    <t>afschrift</t>
  </si>
  <si>
    <t>ˈɑfsxrɪft*</t>
  </si>
  <si>
    <t>afschriften; afschriftje*</t>
  </si>
  <si>
    <t>afschrijven</t>
  </si>
  <si>
    <t>ˈɑfsxrɛi̯və(n)*</t>
  </si>
  <si>
    <t>schrijf af, afschreef, afgeschreven*</t>
  </si>
  <si>
    <t>afschrikken</t>
  </si>
  <si>
    <t>ˈɑfsxrɪkə(n)*</t>
  </si>
  <si>
    <t>afschrik, schrikte af, afgeschrikt*</t>
  </si>
  <si>
    <t>afschrikwekkend</t>
  </si>
  <si>
    <t>ˌɑfsxrɪkˈʋɛkənt*</t>
  </si>
  <si>
    <t>afschrikwekkende; afschrikwekkender, afschrikwekkendst*</t>
  </si>
  <si>
    <t>afschuiven</t>
  </si>
  <si>
    <t>afschuif, schoof af, afgeschoven*</t>
  </si>
  <si>
    <t>afschuw</t>
  </si>
  <si>
    <t>ˈɑfsxyu̯*</t>
  </si>
  <si>
    <t>afschuwelijk</t>
  </si>
  <si>
    <t>ɑfˈsxyu̯ələk*</t>
  </si>
  <si>
    <t>afschuwelijke; afschuwelijker, afschuwelijkst*</t>
  </si>
  <si>
    <t>verschrikkelijk</t>
  </si>
  <si>
    <t>heel erg (maar negatief)</t>
  </si>
  <si>
    <t>afslaan</t>
  </si>
  <si>
    <t>ˈɑfslaːn*</t>
  </si>
  <si>
    <t>afsla, afsloeg, afgeslagen*</t>
  </si>
  <si>
    <t>naar links of rechts gaan</t>
  </si>
  <si>
    <t>sla af, afsloeg, afgeslagen*</t>
  </si>
  <si>
    <t>nee zeggen tegen een aanbod</t>
  </si>
  <si>
    <t>afslag</t>
  </si>
  <si>
    <t>ˈɑfslɑx*</t>
  </si>
  <si>
    <t>afslagen; afslagje*</t>
  </si>
  <si>
    <t>afslanken</t>
  </si>
  <si>
    <t>ˈɑfslɑŋkə(n)*</t>
  </si>
  <si>
    <t>slank af, afslankte, afgeslankt*</t>
  </si>
  <si>
    <t>dunner worden, afvallen</t>
  </si>
  <si>
    <t>afsluiten</t>
  </si>
  <si>
    <t>ˈɑfslœy̯tə(n)*</t>
  </si>
  <si>
    <t>afsluit, afsloot, afgesloten*</t>
  </si>
  <si>
    <t>stoppen</t>
  </si>
  <si>
    <t>(een contract) starten</t>
  </si>
  <si>
    <t>afsluiten voor</t>
  </si>
  <si>
    <t>afsnijden</t>
  </si>
  <si>
    <t>ˈɑfˌsnɛi̯də(n)*</t>
  </si>
  <si>
    <t>afsnij, sneed af, afgesneden*</t>
  </si>
  <si>
    <t>afspelen</t>
  </si>
  <si>
    <t>ˈɑfspeːlə(n)*</t>
  </si>
  <si>
    <t>speel af, afspeelde, afgespeeld*</t>
  </si>
  <si>
    <t>speel af, speelde af, afgespeeld*</t>
  </si>
  <si>
    <t>gebeuren (bv. verhaal)</t>
  </si>
  <si>
    <t>afspiegeling</t>
  </si>
  <si>
    <t>afspiegelingen; /*</t>
  </si>
  <si>
    <t>afsplitsen</t>
  </si>
  <si>
    <t>splits af, afsplitste, afgesplitst*</t>
  </si>
  <si>
    <t>afsplitsing</t>
  </si>
  <si>
    <t>ˈɑfˌsplɪtsɪŋ*</t>
  </si>
  <si>
    <t>afsplitsingen; /*</t>
  </si>
  <si>
    <t>afspraak</t>
  </si>
  <si>
    <t>ˈɑfˌspraːk*</t>
  </si>
  <si>
    <t>afspraken; afspraakje*</t>
  </si>
  <si>
    <t>plan of regel die je samen maakt</t>
  </si>
  <si>
    <r>
      <rPr>
        <rFont val="Fira Sans Condensed"/>
        <color theme="1"/>
        <sz val="10.0"/>
      </rPr>
      <t xml:space="preserve">Mia heeft om 9 u. een </t>
    </r>
    <r>
      <rPr>
        <rFont val="Fira Sans Condensed"/>
        <b/>
        <color theme="1"/>
        <sz val="10.0"/>
      </rPr>
      <t>afspraak</t>
    </r>
    <r>
      <rPr>
        <rFont val="Fira Sans Condensed"/>
        <color theme="1"/>
        <sz val="10.0"/>
      </rPr>
      <t xml:space="preserve"> met de dokter.</t>
    </r>
  </si>
  <si>
    <t>afspreken</t>
  </si>
  <si>
    <t>ˈɑfspreːkə(n)*</t>
  </si>
  <si>
    <t>afspreek, afsprak, afgesproken*</t>
  </si>
  <si>
    <t>een plan of regel maken</t>
  </si>
  <si>
    <t>afstaan</t>
  </si>
  <si>
    <t>ˈɑfstaːn*</t>
  </si>
  <si>
    <t>sta af, afstond, afgestaan*</t>
  </si>
  <si>
    <t>afstammen van</t>
  </si>
  <si>
    <t>afstand</t>
  </si>
  <si>
    <t>ˈɑfstɑnt*</t>
  </si>
  <si>
    <t>afstanden; afstandje*</t>
  </si>
  <si>
    <t>hoe ver het is</t>
  </si>
  <si>
    <t>afstandelijk</t>
  </si>
  <si>
    <t>ˌɑfˈstɑndələk*</t>
  </si>
  <si>
    <t>afstandelijke; afstandelijker, afstandelijkst*</t>
  </si>
  <si>
    <t>afstandsbediening</t>
  </si>
  <si>
    <t>ˈɑfstɑn(t)sbəˌdinɪŋ*</t>
  </si>
  <si>
    <t>afstandsbedieningen; afstandsbedieninkje*</t>
  </si>
  <si>
    <t>afstapje</t>
  </si>
  <si>
    <t>afsteken</t>
  </si>
  <si>
    <t>ˈɑfsteːkə(n)*</t>
  </si>
  <si>
    <t>steek af, stak af, afgestoken*</t>
  </si>
  <si>
    <t>afstemmen op</t>
  </si>
  <si>
    <t>afstevenen op</t>
  </si>
  <si>
    <t>afstoten</t>
  </si>
  <si>
    <t>ˈɑfstoːtə(n)*</t>
  </si>
  <si>
    <t>afstoot, afstootte, afgestoten*</t>
  </si>
  <si>
    <t>afstraffen</t>
  </si>
  <si>
    <t>ˈɑfstrɑfə(n)*</t>
  </si>
  <si>
    <t>straf af, afstrafte, afgestraft*</t>
  </si>
  <si>
    <t>afstuderen</t>
  </si>
  <si>
    <t>ˈɑfstydeːrə(n)*</t>
  </si>
  <si>
    <t>afstudeer, afstudeerde, afgestudeerd*</t>
  </si>
  <si>
    <t>je studies met succes beëindigen</t>
  </si>
  <si>
    <t>aftakelen</t>
  </si>
  <si>
    <t>ˈɑfˌtaːkələ(n)*</t>
  </si>
  <si>
    <t>aftakel, aftakelde, afgetakeld*</t>
  </si>
  <si>
    <t>aftershave</t>
  </si>
  <si>
    <t>aftershaves; /*</t>
  </si>
  <si>
    <t>aftocht</t>
  </si>
  <si>
    <t>ˈɑftɔxt*</t>
  </si>
  <si>
    <t>aftochten; /*</t>
  </si>
  <si>
    <t>aftrap</t>
  </si>
  <si>
    <t>ˈɑftrɑp*</t>
  </si>
  <si>
    <t>aftrappen; aftrapje*</t>
  </si>
  <si>
    <t>aftreden</t>
  </si>
  <si>
    <t>ˈɑftreːdə(n)*</t>
  </si>
  <si>
    <t>aftreed, trad af, afgetreden*</t>
  </si>
  <si>
    <t>aftrek</t>
  </si>
  <si>
    <t>ˈɑftrɛk*</t>
  </si>
  <si>
    <t>aftrekken; /*</t>
  </si>
  <si>
    <t>aftrekbaar</t>
  </si>
  <si>
    <t>aftrekbare; aftrekbaarder, aftrekbaarst*</t>
  </si>
  <si>
    <t>aftrekken</t>
  </si>
  <si>
    <t>ˈɑftrɛkə(n)*</t>
  </si>
  <si>
    <t>aftrek, trok af, afgetrokken*</t>
  </si>
  <si>
    <t>aftrekpost</t>
  </si>
  <si>
    <t>aftrekposten; aftrekpostje*</t>
  </si>
  <si>
    <t>aftroeven</t>
  </si>
  <si>
    <t>ˈɑftruvə(n)*</t>
  </si>
  <si>
    <t>aftroef, troefde af, afgetroefd*</t>
  </si>
  <si>
    <t>afvaardigen</t>
  </si>
  <si>
    <t>ˈɑfaːrdəɣə(n)*</t>
  </si>
  <si>
    <t>vaardig af, vaardigde af, afgevaardigd*</t>
  </si>
  <si>
    <t>afvaardiging</t>
  </si>
  <si>
    <t>afvaardigingen; /*</t>
  </si>
  <si>
    <t>afval</t>
  </si>
  <si>
    <t>ˈɑfɑl*</t>
  </si>
  <si>
    <t>dingen die je niet wil</t>
  </si>
  <si>
    <t>afvallen</t>
  </si>
  <si>
    <t>ˈɑfɑlə(n)*</t>
  </si>
  <si>
    <t>afval, viel af, afgevallen*</t>
  </si>
  <si>
    <t>kilo's verliezen, dunner worden</t>
  </si>
  <si>
    <t>afvegen</t>
  </si>
  <si>
    <t>ˈɑˌfeːɣə(n)*</t>
  </si>
  <si>
    <t>afveeg, veegde af, afgeveegd*</t>
  </si>
  <si>
    <t>wegdoen met een plat ding, bv. met je hand of een vod</t>
  </si>
  <si>
    <t>afvloeien</t>
  </si>
  <si>
    <t>afvloei, vloeide af, afgevloeid*</t>
  </si>
  <si>
    <t>afvoer</t>
  </si>
  <si>
    <t>ˈɑfuːr*</t>
  </si>
  <si>
    <t>afvoeren; /*</t>
  </si>
  <si>
    <t>afvoeren</t>
  </si>
  <si>
    <t>ˈɑfuːrə(n)*</t>
  </si>
  <si>
    <t>afvoer, afvoerde, afgevoerd*</t>
  </si>
  <si>
    <t>afvragen</t>
  </si>
  <si>
    <t>ˈɑfraːɣə(n)*</t>
  </si>
  <si>
    <t>vraag af, afvraagde, afgevraagd*</t>
  </si>
  <si>
    <t>nadenken over iets dat je wil weten</t>
  </si>
  <si>
    <t>afvuren</t>
  </si>
  <si>
    <t>ˈɑfyːrə(n)*</t>
  </si>
  <si>
    <t>vuur af, afvuurde, afgevuurd*</t>
  </si>
  <si>
    <t>ˈɑfʋɑxtə(n)*</t>
  </si>
  <si>
    <t>wacht af, wachtte af, afgewacht*</t>
  </si>
  <si>
    <t>afwachting</t>
  </si>
  <si>
    <t>ˈɑfˌʋɑxtɪŋ*</t>
  </si>
  <si>
    <t>afwas</t>
  </si>
  <si>
    <t>ˈɑfʋɑs*</t>
  </si>
  <si>
    <t>afwassen; afwasje*</t>
  </si>
  <si>
    <t>activiteit waar je borden, kopjes, enz. wast</t>
  </si>
  <si>
    <t>afwasmachine</t>
  </si>
  <si>
    <t>ˈɑfʋɑsmaːˌʃinə*</t>
  </si>
  <si>
    <t>afwasmachines; afwasmachinetje*</t>
  </si>
  <si>
    <t>afwassen</t>
  </si>
  <si>
    <t>ˈɑfʋɑsə(n)*</t>
  </si>
  <si>
    <t>was af, waste af, afgewassen*</t>
  </si>
  <si>
    <t>borden, glazen enz. wassen of schoonmaken</t>
  </si>
  <si>
    <t>afweersysteem</t>
  </si>
  <si>
    <t>ˈɑfʋeːrsiˌsteːm*</t>
  </si>
  <si>
    <t>afweersystemen; afweersysteempje*</t>
  </si>
  <si>
    <t>afwegen</t>
  </si>
  <si>
    <t>ˈɑfʋeːɣə(n)*</t>
  </si>
  <si>
    <t>afweeg, afwoog, afgewogen*</t>
  </si>
  <si>
    <t>afweging</t>
  </si>
  <si>
    <t>ˈɑfˌʋeːɣɪŋ*</t>
  </si>
  <si>
    <t>afwegingen; /*</t>
  </si>
  <si>
    <t>afwenden</t>
  </si>
  <si>
    <t>ˈɑfʋɛndə(n)*</t>
  </si>
  <si>
    <t>afwend, afwendde, afgewend*</t>
  </si>
  <si>
    <t>afwenden van</t>
  </si>
  <si>
    <t>afwerken</t>
  </si>
  <si>
    <t>ˈɑfʋɛrkə(n)*</t>
  </si>
  <si>
    <t>afwerk, werkte af, afgewerkt*</t>
  </si>
  <si>
    <t>afwerking</t>
  </si>
  <si>
    <t>ˈɑfʋɛrkɪŋ*</t>
  </si>
  <si>
    <t>afwerkingen; /*</t>
  </si>
  <si>
    <t>afweten</t>
  </si>
  <si>
    <t>/, /, /*</t>
  </si>
  <si>
    <t>het laten ... = niet doen wat je belooft</t>
  </si>
  <si>
    <t>afweten van</t>
  </si>
  <si>
    <t>vell kennis hebben over</t>
  </si>
  <si>
    <t>ˌɑfˈʋeːzəx*</t>
  </si>
  <si>
    <t>afwezige; afweziger, afwezigst*</t>
  </si>
  <si>
    <t>niet hier</t>
  </si>
  <si>
    <t>afwijken</t>
  </si>
  <si>
    <t>ˈɑfʋɛi̯kə(n)*</t>
  </si>
  <si>
    <t>afwijk, afweek, afgeweken*</t>
  </si>
  <si>
    <t>anders (dan de norm/regel) zijn of doen</t>
  </si>
  <si>
    <t>afwijken van</t>
  </si>
  <si>
    <t>afwijking</t>
  </si>
  <si>
    <t>ˈɑfˌʋɛi̯kɪŋ*</t>
  </si>
  <si>
    <t>afwijkingen; afwijkinkje*</t>
  </si>
  <si>
    <t>afwijzen</t>
  </si>
  <si>
    <t>ˈɑfʋɛi̯zə(n)*</t>
  </si>
  <si>
    <t>afwijs, afwees, afgewezen*</t>
  </si>
  <si>
    <t>afwikkeling</t>
  </si>
  <si>
    <t>ˈɑfˌʋɪkəlɪŋ*</t>
  </si>
  <si>
    <t>afwikkelingen; /*</t>
  </si>
  <si>
    <t>afwisselen</t>
  </si>
  <si>
    <t>ˈɑfʋɪsələ(n)*</t>
  </si>
  <si>
    <t>afwissel, afwisselde, afgewisseld*</t>
  </si>
  <si>
    <t>afwisselend</t>
  </si>
  <si>
    <t>ˌɑfˈʋɪsələnt*</t>
  </si>
  <si>
    <t>afwisselende; afwisselender, afwisselendst*</t>
  </si>
  <si>
    <t>alternerend</t>
  </si>
  <si>
    <t>afwisseling</t>
  </si>
  <si>
    <t>ˈɑfˌʋɪsəlɪŋ*</t>
  </si>
  <si>
    <t>afwisselingen; /*</t>
  </si>
  <si>
    <t>afz.</t>
  </si>
  <si>
    <t>afzender</t>
  </si>
  <si>
    <t>afzeggen</t>
  </si>
  <si>
    <t>ˈɑfˌsɛɣə(n)*</t>
  </si>
  <si>
    <t>zeg af, afzegde, heb afgezegd</t>
  </si>
  <si>
    <t>zeggen dat iets niet gaat gebeuren; annuleren</t>
  </si>
  <si>
    <t>ˈɑfˌsɛndər*</t>
  </si>
  <si>
    <t>afzenders; /*</t>
  </si>
  <si>
    <t>afzet</t>
  </si>
  <si>
    <t>ˈɑfsɛt*</t>
  </si>
  <si>
    <t>afzetten; /*</t>
  </si>
  <si>
    <t>afzetten</t>
  </si>
  <si>
    <t>ˈɑfˌsɛtə(n)*</t>
  </si>
  <si>
    <t>zet af, zette af, afgezet*</t>
  </si>
  <si>
    <t>te veel doen betalen</t>
  </si>
  <si>
    <t>amputeren</t>
  </si>
  <si>
    <t>afzien</t>
  </si>
  <si>
    <t>ˈɑfsin*</t>
  </si>
  <si>
    <t>zie af, zag af, afgezien*</t>
  </si>
  <si>
    <t>afzienbaar</t>
  </si>
  <si>
    <t>afzienbare; afzienbaarder, afzienbaarst*</t>
  </si>
  <si>
    <t>afzien van</t>
  </si>
  <si>
    <t>afzijdig</t>
  </si>
  <si>
    <t>afzijdige; afzijdiger, afzijdigst*</t>
  </si>
  <si>
    <t>afzonderen</t>
  </si>
  <si>
    <t>ˈɑfˌsɔndərə(n)*</t>
  </si>
  <si>
    <t>afzonder, afzonderde, afgezonderd*</t>
  </si>
  <si>
    <t>afzondering</t>
  </si>
  <si>
    <t>ˈɑfˌsɔndərɪŋ*</t>
  </si>
  <si>
    <t>afzonderingen; /*</t>
  </si>
  <si>
    <t>afzonderlijk</t>
  </si>
  <si>
    <t>ˌɑfˈsɔndərlək*</t>
  </si>
  <si>
    <t>afzonderlijke; /, /*</t>
  </si>
  <si>
    <t>individueel, apart</t>
  </si>
  <si>
    <t>afzuigkap</t>
  </si>
  <si>
    <t>ˈɑfzœy̯xˌkɑp*</t>
  </si>
  <si>
    <t>afzuigkappen; /*</t>
  </si>
  <si>
    <t>afzweren</t>
  </si>
  <si>
    <t>ˈɑfˌsʋeːrə(n)*</t>
  </si>
  <si>
    <t>ww; ww*</t>
  </si>
  <si>
    <t>zweer af, afzweerde, afgezworen*</t>
  </si>
  <si>
    <t>agenda</t>
  </si>
  <si>
    <t>ɑˈɣɛndaː*</t>
  </si>
  <si>
    <t>agenda's; agendaatje*</t>
  </si>
  <si>
    <t>boek met datums en planning</t>
  </si>
  <si>
    <r>
      <rPr>
        <rFont val="Fira Sans Condensed"/>
        <color theme="1"/>
        <sz val="10.0"/>
      </rPr>
      <t xml:space="preserve">Ik schrijf alle afspraken in mijn </t>
    </r>
    <r>
      <rPr>
        <rFont val="Fira Sans Condensed"/>
        <b/>
        <color theme="1"/>
        <sz val="10.0"/>
      </rPr>
      <t>agenda</t>
    </r>
    <r>
      <rPr>
        <rFont val="Fira Sans Condensed"/>
        <color theme="1"/>
        <sz val="10.0"/>
      </rPr>
      <t>.</t>
    </r>
  </si>
  <si>
    <t>agent</t>
  </si>
  <si>
    <t>aːˈɣɛnt*</t>
  </si>
  <si>
    <t>agenten; agentje</t>
  </si>
  <si>
    <t>politieman</t>
  </si>
  <si>
    <t>persoon die iets voor iemand anders doet</t>
  </si>
  <si>
    <t>agente</t>
  </si>
  <si>
    <t>ˌaːˈɣɛntə*</t>
  </si>
  <si>
    <t>agentes; /*</t>
  </si>
  <si>
    <t>politievrouw</t>
  </si>
  <si>
    <t>agrarisch</t>
  </si>
  <si>
    <t>aːˈɣraːris*</t>
  </si>
  <si>
    <t>agrarische; agrarischer, /*</t>
  </si>
  <si>
    <t>agressie</t>
  </si>
  <si>
    <t>ɑˈɣrɛsi*</t>
  </si>
  <si>
    <t>agressies; /*</t>
  </si>
  <si>
    <t>agressief</t>
  </si>
  <si>
    <t>ˌɑɣrɛˈsif*</t>
  </si>
  <si>
    <t>agressieve; agressiever, agressiefst*</t>
  </si>
  <si>
    <t>aids</t>
  </si>
  <si>
    <t>eːts*</t>
  </si>
  <si>
    <t>airbag</t>
  </si>
  <si>
    <t>ˈɛːrbɛɡ*</t>
  </si>
  <si>
    <t>airbags; /*</t>
  </si>
  <si>
    <t>airconditioning</t>
  </si>
  <si>
    <t>ˈɛːrkɔnˌdɪʃənɪŋ*</t>
  </si>
  <si>
    <t>airconditionings; /*</t>
  </si>
  <si>
    <t>AIVD</t>
  </si>
  <si>
    <t>aːiveːˈdeː*</t>
  </si>
  <si>
    <t>Algemene Inlichtingen- en Veiligheidsdienst</t>
  </si>
  <si>
    <t>ajuin</t>
  </si>
  <si>
    <t>aːˈjœy̯n*</t>
  </si>
  <si>
    <t>ajuinen; ajuintje*</t>
  </si>
  <si>
    <t>(BE) soort groente: 🧅</t>
  </si>
  <si>
    <t>akelig</t>
  </si>
  <si>
    <t>ˈaːkələx*</t>
  </si>
  <si>
    <t>akelige; akeliger, akeligst*</t>
  </si>
  <si>
    <t>akker</t>
  </si>
  <si>
    <t>ˈɑkər*</t>
  </si>
  <si>
    <t>akkers; akkertje*</t>
  </si>
  <si>
    <t>akkoord</t>
  </si>
  <si>
    <t>ɑˈkoːrt*</t>
  </si>
  <si>
    <t>znw; tsw; bnw*</t>
  </si>
  <si>
    <t>van dezelfde mening</t>
  </si>
  <si>
    <t>akkoorden; akkoordje*</t>
  </si>
  <si>
    <t>overeenkomst, afspraak</t>
  </si>
  <si>
    <t>harmonie: noten die je samenspeelt (muziek)</t>
  </si>
  <si>
    <t>akoestiek</t>
  </si>
  <si>
    <t>ˌaːkuˈstik*</t>
  </si>
  <si>
    <t>akte</t>
  </si>
  <si>
    <t>ˈɑktə*</t>
  </si>
  <si>
    <t>akten; /*</t>
  </si>
  <si>
    <t>al</t>
  </si>
  <si>
    <t>ɑl*</t>
  </si>
  <si>
    <t>bw; vnw; ovw; znw*</t>
  </si>
  <si>
    <t>... +de = elke</t>
  </si>
  <si>
    <t>↔ nog</t>
  </si>
  <si>
    <t>zelfs in het geval dat</t>
  </si>
  <si>
    <t>à la carte</t>
  </si>
  <si>
    <t>van een menu of een lijst opties</t>
  </si>
  <si>
    <t>alarm</t>
  </si>
  <si>
    <t>aːˈlɑrm*</t>
  </si>
  <si>
    <t>alarmen; alarmpje*</t>
  </si>
  <si>
    <t>sirene</t>
  </si>
  <si>
    <t>album</t>
  </si>
  <si>
    <t>ˈɑlbʏm*</t>
  </si>
  <si>
    <t>albums; albumpje*</t>
  </si>
  <si>
    <t>groep/collectie met foto's of liedjes</t>
  </si>
  <si>
    <t>alcohol</t>
  </si>
  <si>
    <t>ˈɑlkoːˌɦɔl</t>
  </si>
  <si>
    <t>alcoholen; /*</t>
  </si>
  <si>
    <t>drank met %, bv. rum, whisky, bier, wijn</t>
  </si>
  <si>
    <t>aldoor</t>
  </si>
  <si>
    <t>voortdurend, onophoudelijk</t>
  </si>
  <si>
    <t>aldus</t>
  </si>
  <si>
    <t>ɑlˈdʏs*</t>
  </si>
  <si>
    <t>zo zegt</t>
  </si>
  <si>
    <t>aleer</t>
  </si>
  <si>
    <t>ovw*</t>
  </si>
  <si>
    <t>voordat</t>
  </si>
  <si>
    <t>alert</t>
  </si>
  <si>
    <t>aːˈlɛrt*</t>
  </si>
  <si>
    <t>alerte; alerter, alertst*</t>
  </si>
  <si>
    <t>alfabet</t>
  </si>
  <si>
    <t>ˈɑlfaːˌbɛt*</t>
  </si>
  <si>
    <t>alfabetten; /*</t>
  </si>
  <si>
    <t>letters in een taal</t>
  </si>
  <si>
    <t>alfabetisch</t>
  </si>
  <si>
    <t>ɑlfaːˈbeːtis*</t>
  </si>
  <si>
    <t>alfabetische; alfabetischer, /*</t>
  </si>
  <si>
    <t>algeheel</t>
  </si>
  <si>
    <t>ˌɑlɣəˈɦeːl*</t>
  </si>
  <si>
    <t>algehele; /, /*</t>
  </si>
  <si>
    <t>algemeen</t>
  </si>
  <si>
    <t>ˌɑlɣəˈmeːn*</t>
  </si>
  <si>
    <t>algemene; algemener, algemeenst*</t>
  </si>
  <si>
    <t>globaal, niet specifiek</t>
  </si>
  <si>
    <t>alhoewel</t>
  </si>
  <si>
    <t>ˌɑlɦuˈʋɛl*</t>
  </si>
  <si>
    <t>alias</t>
  </si>
  <si>
    <t>oftewel, ook wel genaamd</t>
  </si>
  <si>
    <t>aliassen; /*</t>
  </si>
  <si>
    <t>andere naam</t>
  </si>
  <si>
    <t>alibi</t>
  </si>
  <si>
    <t>ˈaːliˌbi*</t>
  </si>
  <si>
    <t>alibi's; /*</t>
  </si>
  <si>
    <t>argument dat je niet bij een misdaad aanwezig kon zijn</t>
  </si>
  <si>
    <t>alimentatie</t>
  </si>
  <si>
    <t>ˌaːliɛmˈtaː(t)si*</t>
  </si>
  <si>
    <t>alimentaties; alimentatietje*</t>
  </si>
  <si>
    <t>alinea</t>
  </si>
  <si>
    <t>aːˈlineːaː*</t>
  </si>
  <si>
    <t>alinea's; alineaatje*</t>
  </si>
  <si>
    <t>Allah</t>
  </si>
  <si>
    <t>ˈɑlaː*</t>
  </si>
  <si>
    <t>Arabische naam voor God (gebruikt in de Islam)</t>
  </si>
  <si>
    <t>allang</t>
  </si>
  <si>
    <t>ɑˈlɑŋ*</t>
  </si>
  <si>
    <t>alle</t>
  </si>
  <si>
    <t>ˈɑlə*</t>
  </si>
  <si>
    <t>vnw*</t>
  </si>
  <si>
    <t>al + de</t>
  </si>
  <si>
    <t>allebei</t>
  </si>
  <si>
    <t>ˈɑləˌbɛi̯*</t>
  </si>
  <si>
    <t>alletwee; beide</t>
  </si>
  <si>
    <t>alledaags</t>
  </si>
  <si>
    <t>ˌɑləˈdaːxs*</t>
  </si>
  <si>
    <t>alledaagse; alledaagser, alledaagst*</t>
  </si>
  <si>
    <t>alleen</t>
  </si>
  <si>
    <t>ɑˈleːn*</t>
  </si>
  <si>
    <t>bnw; bw*</t>
  </si>
  <si>
    <t>zonder andere(n)</t>
  </si>
  <si>
    <t>niks anders</t>
  </si>
  <si>
    <t>alleenstaand</t>
  </si>
  <si>
    <t>ɑˈleːnˌstaːnt*</t>
  </si>
  <si>
    <t>alleenstaanden; /, /*</t>
  </si>
  <si>
    <t>allemaal</t>
  </si>
  <si>
    <t>ˈɑləˌmaːl*</t>
  </si>
  <si>
    <t>vnw; bw*</t>
  </si>
  <si>
    <t>alles, allen</t>
  </si>
  <si>
    <t>allen</t>
  </si>
  <si>
    <t>ˈɑlə(n)*</t>
  </si>
  <si>
    <t>iedereen</t>
  </si>
  <si>
    <t>allengs</t>
  </si>
  <si>
    <t>ɑˈlɛŋs*</t>
  </si>
  <si>
    <t>beetje bij beetje meer</t>
  </si>
  <si>
    <t>aller-</t>
  </si>
  <si>
    <t>ˈɑlər*</t>
  </si>
  <si>
    <t>van allemaal</t>
  </si>
  <si>
    <t>allereerst</t>
  </si>
  <si>
    <t>ɑlərˈeːrst*</t>
  </si>
  <si>
    <t>/; /, allereerst*</t>
  </si>
  <si>
    <t>voor alles anders</t>
  </si>
  <si>
    <t>allergie</t>
  </si>
  <si>
    <t>ˌɑlɛrˈɣi*</t>
  </si>
  <si>
    <t>allergieën; /*</t>
  </si>
  <si>
    <t>allerhande</t>
  </si>
  <si>
    <t>ɑlərɦɑndə*</t>
  </si>
  <si>
    <t>znw; vnw*</t>
  </si>
  <si>
    <t>Allerheiligen</t>
  </si>
  <si>
    <t>ˌɑlərˈɦɛi̯ləɣə(n)*</t>
  </si>
  <si>
    <t>feestdag van alle heiligen op 1 november</t>
  </si>
  <si>
    <t>allerlei</t>
  </si>
  <si>
    <t>ˌɑlərˈlɛi̯*</t>
  </si>
  <si>
    <t>vnw; znw*</t>
  </si>
  <si>
    <t>diverse; veel soorten</t>
  </si>
  <si>
    <t>.</t>
  </si>
  <si>
    <t>allerminst</t>
  </si>
  <si>
    <t>ˌɑlərˈmɪnst*</t>
  </si>
  <si>
    <t>Allerzielen</t>
  </si>
  <si>
    <t>ˌɑlərˈzilə(n)*</t>
  </si>
  <si>
    <t>feestdag voor de doden op 2 november</t>
  </si>
  <si>
    <t>alles</t>
  </si>
  <si>
    <t>ˈɑləs*</t>
  </si>
  <si>
    <t>alle dingen</t>
  </si>
  <si>
    <t>allesbehalve</t>
  </si>
  <si>
    <t>ˌɑləsbəˈɦɑlvə*</t>
  </si>
  <si>
    <t>juist niet</t>
  </si>
  <si>
    <t>alleszins</t>
  </si>
  <si>
    <t>ˌɑləˈsɪns*</t>
  </si>
  <si>
    <t>alliantie</t>
  </si>
  <si>
    <t>ˌɑliˈɑn(t)si*</t>
  </si>
  <si>
    <t>allianties; alliantietje*</t>
  </si>
  <si>
    <t>allicht</t>
  </si>
  <si>
    <t>ɑˈlɪxt*</t>
  </si>
  <si>
    <t>natuurlijk, bijna zeker</t>
  </si>
  <si>
    <t>allochtoon</t>
  </si>
  <si>
    <t>ɑlɔxˈtoːn*</t>
  </si>
  <si>
    <t>allochtone; allochtoner, allochtoonst*</t>
  </si>
  <si>
    <t>uit een ander land (daar geboren of via familie)</t>
  </si>
  <si>
    <t>allochtonen; allochtoontje*</t>
  </si>
  <si>
    <t>persoon uit een ander land (daar geboren of via familie)</t>
  </si>
  <si>
    <t>allround</t>
  </si>
  <si>
    <t>in alle aspecten, op alle vlakken</t>
  </si>
  <si>
    <t>allure</t>
  </si>
  <si>
    <t>ˌɑˈlyːrə*</t>
  </si>
  <si>
    <t>allures; /*</t>
  </si>
  <si>
    <t>alom</t>
  </si>
  <si>
    <t>ɑˈlɔm*</t>
  </si>
  <si>
    <t>overal, in vele plaatsen</t>
  </si>
  <si>
    <t>alomtegenwoordig</t>
  </si>
  <si>
    <t>ɑˌlɔmˈteːɣə(n)ˌʋoːrdəx*</t>
  </si>
  <si>
    <t>alomtegenwoordige; /, /*</t>
  </si>
  <si>
    <t>als</t>
  </si>
  <si>
    <t>ɑ(l)s*</t>
  </si>
  <si>
    <t>in de rol van</t>
  </si>
  <si>
    <r>
      <rPr>
        <rFont val="Fira Sans Condensed"/>
        <color theme="1"/>
        <sz val="10.0"/>
      </rPr>
      <t xml:space="preserve">Ik werk </t>
    </r>
    <r>
      <rPr>
        <rFont val="Fira Sans Condensed"/>
        <b/>
        <color theme="1"/>
        <sz val="10.0"/>
      </rPr>
      <t>als</t>
    </r>
    <r>
      <rPr>
        <rFont val="Fira Sans Condensed"/>
        <color theme="1"/>
        <sz val="10.0"/>
      </rPr>
      <t xml:space="preserve"> secretaresse bij de firma Luijtens.</t>
    </r>
  </si>
  <si>
    <t>wanneer; op het moment dat</t>
  </si>
  <si>
    <r>
      <rPr>
        <rFont val="Fira Sans Condensed"/>
        <b/>
        <color theme="1"/>
        <sz val="10.0"/>
      </rPr>
      <t>Als</t>
    </r>
    <r>
      <rPr>
        <rFont val="Fira Sans Condensed"/>
        <color theme="1"/>
        <sz val="10.0"/>
      </rPr>
      <t xml:space="preserve"> het winter is, is het vaak koud.</t>
    </r>
  </si>
  <si>
    <t>in de situatie dat</t>
  </si>
  <si>
    <r>
      <rPr>
        <rFont val="Fira Sans Condensed"/>
        <color rgb="FF000000"/>
        <sz val="10.0"/>
      </rPr>
      <t xml:space="preserve">Laat maar weten </t>
    </r>
    <r>
      <rPr>
        <rFont val="Fira Sans Condensed"/>
        <b/>
        <color rgb="FF000000"/>
        <sz val="10.0"/>
      </rPr>
      <t>als</t>
    </r>
    <r>
      <rPr>
        <rFont val="Fira Sans Condensed"/>
        <color rgb="FF000000"/>
        <sz val="10.0"/>
      </rPr>
      <t xml:space="preserve"> je niet kunt komen.</t>
    </r>
  </si>
  <si>
    <t>alsjeblieft</t>
  </si>
  <si>
    <t>ˌɑlʃəˈblift*</t>
  </si>
  <si>
    <t>↔ dank je wel</t>
  </si>
  <si>
    <r>
      <rPr>
        <rFont val="Fira Sans Condensed"/>
        <b/>
        <color theme="1"/>
        <sz val="10.0"/>
      </rPr>
      <t>Alsjeblieft</t>
    </r>
    <r>
      <rPr>
        <rFont val="Fira Sans Condensed"/>
        <color theme="1"/>
        <sz val="10.0"/>
      </rPr>
      <t xml:space="preserve">, hier is je vijf euro.
Kan je het raam openen, </t>
    </r>
    <r>
      <rPr>
        <rFont val="Fira Sans Condensed"/>
        <b/>
        <color theme="1"/>
        <sz val="10.0"/>
      </rPr>
      <t>alsjeblieft</t>
    </r>
    <r>
      <rPr>
        <rFont val="Fira Sans Condensed"/>
        <color theme="1"/>
        <sz val="10.0"/>
      </rPr>
      <t>?</t>
    </r>
  </si>
  <si>
    <t>alsmede</t>
  </si>
  <si>
    <t>ˌɑlsˈmeːdə*</t>
  </si>
  <si>
    <t>alsnog</t>
  </si>
  <si>
    <t>ɑlsˈnɔx*</t>
  </si>
  <si>
    <t>toch nog (als het lang niet gebeurd is)</t>
  </si>
  <si>
    <t>alsof</t>
  </si>
  <si>
    <t>ɑlsˈɔf*</t>
  </si>
  <si>
    <t>het is niet echt zo</t>
  </si>
  <si>
    <r>
      <rPr>
        <rFont val="Fira Sans Condensed"/>
        <color theme="1"/>
        <sz val="10.0"/>
      </rPr>
      <t xml:space="preserve">Jonas doet </t>
    </r>
    <r>
      <rPr>
        <rFont val="Fira Sans Condensed"/>
        <b/>
        <color theme="1"/>
        <sz val="10.0"/>
      </rPr>
      <t xml:space="preserve">alsof </t>
    </r>
    <r>
      <rPr>
        <rFont val="Fira Sans Condensed"/>
        <color theme="1"/>
        <sz val="10.0"/>
      </rPr>
      <t>hij ziek is, want hij wil niet naar school.</t>
    </r>
  </si>
  <si>
    <t>alstublieft</t>
  </si>
  <si>
    <t>ˌɑlstyˈblift*</t>
  </si>
  <si>
    <t>↔ dank u wel</t>
  </si>
  <si>
    <r>
      <rPr>
        <rFont val="Fira Sans Condensed"/>
        <b/>
        <color theme="1"/>
        <sz val="10.0"/>
      </rPr>
      <t>Alstublieft</t>
    </r>
    <r>
      <rPr>
        <rFont val="Fira Sans Condensed"/>
        <color theme="1"/>
        <sz val="10.0"/>
      </rPr>
      <t xml:space="preserve">, hier is de rekening.
Voor mij een espresso, </t>
    </r>
    <r>
      <rPr>
        <rFont val="Fira Sans Condensed"/>
        <b/>
        <color theme="1"/>
        <sz val="10.0"/>
      </rPr>
      <t>alstublieft</t>
    </r>
    <r>
      <rPr>
        <rFont val="Fira Sans Condensed"/>
        <color theme="1"/>
        <sz val="10.0"/>
      </rPr>
      <t>.</t>
    </r>
  </si>
  <si>
    <t>alt</t>
  </si>
  <si>
    <t>ɑlt*</t>
  </si>
  <si>
    <t>altaar</t>
  </si>
  <si>
    <t>ˈɑltaːr*</t>
  </si>
  <si>
    <t>altaren; altaartje*</t>
  </si>
  <si>
    <t>alternatief</t>
  </si>
  <si>
    <t>ˌɑltɛrnaːˈtif*</t>
  </si>
  <si>
    <t>alternatieve; alternatiever, alternatiefst*</t>
  </si>
  <si>
    <t>andere optie</t>
  </si>
  <si>
    <t>alternatieven; alternatiefje*</t>
  </si>
  <si>
    <t>althans</t>
  </si>
  <si>
    <t>ɑlˈtɑns*</t>
  </si>
  <si>
    <t>bw; ovw*</t>
  </si>
  <si>
    <t>tenminste, in elk geval</t>
  </si>
  <si>
    <t>altijd</t>
  </si>
  <si>
    <t>ˈɑltɛi̯t*</t>
  </si>
  <si>
    <t>↔ nooit</t>
  </si>
  <si>
    <t>altruïstisch</t>
  </si>
  <si>
    <t>ˌɑltryˈɪstis*</t>
  </si>
  <si>
    <t>altruïstische; altruïstischer, /*</t>
  </si>
  <si>
    <t>aluminium</t>
  </si>
  <si>
    <t>ˌaːlyˈminiʏm*</t>
  </si>
  <si>
    <t>alvast</t>
  </si>
  <si>
    <t>ɑlˈvɑst*</t>
  </si>
  <si>
    <t>voordat iets gebeurt</t>
  </si>
  <si>
    <r>
      <rPr>
        <rFont val="Fira Sans Condensed"/>
        <color theme="1"/>
        <sz val="10.0"/>
      </rPr>
      <t xml:space="preserve">Oké, ik zal </t>
    </r>
    <r>
      <rPr>
        <rFont val="Fira Sans Condensed"/>
        <b/>
        <color theme="1"/>
        <sz val="10.0"/>
      </rPr>
      <t>alvast</t>
    </r>
    <r>
      <rPr>
        <rFont val="Fira Sans Condensed"/>
        <color theme="1"/>
        <sz val="10.0"/>
      </rPr>
      <t xml:space="preserve"> tickets kopen voor morgen.</t>
    </r>
  </si>
  <si>
    <t>alvorens</t>
  </si>
  <si>
    <t>ˌɑlˈvoːrəns*</t>
  </si>
  <si>
    <t>alweer</t>
  </si>
  <si>
    <t>ɑlˈʋeːr*</t>
  </si>
  <si>
    <t>opnieuw, voor de zoveelste keer</t>
  </si>
  <si>
    <r>
      <rPr>
        <rFont val="Fira Sans Condensed"/>
        <color theme="1"/>
        <sz val="10.0"/>
      </rPr>
      <t xml:space="preserve">Hij heeft </t>
    </r>
    <r>
      <rPr>
        <rFont val="Fira Sans Condensed"/>
        <b/>
        <color theme="1"/>
        <sz val="10.0"/>
      </rPr>
      <t>alweer</t>
    </r>
    <r>
      <rPr>
        <rFont val="Fira Sans Condensed"/>
        <color theme="1"/>
        <sz val="10.0"/>
      </rPr>
      <t xml:space="preserve"> een nieuwe vriendin!</t>
    </r>
  </si>
  <si>
    <t>alzheimer</t>
  </si>
  <si>
    <t>/; alzheimertje*</t>
  </si>
  <si>
    <t>a.m.</t>
  </si>
  <si>
    <t>ante meridiem: voor de middag</t>
  </si>
  <si>
    <t>amandel</t>
  </si>
  <si>
    <t>aːˈmɑndəl*</t>
  </si>
  <si>
    <t>amandels; amandeltje*</t>
  </si>
  <si>
    <t>ambacht</t>
  </si>
  <si>
    <t>ˈɑmbɑxt*</t>
  </si>
  <si>
    <t>ambachten; ambachtje*</t>
  </si>
  <si>
    <t>beroep met handwerk</t>
  </si>
  <si>
    <t>ambachtelijk</t>
  </si>
  <si>
    <t>ˌɑmˈbɑxtələk*</t>
  </si>
  <si>
    <t>ambachtelijke; ambachtelijker, ambachtelijkst*</t>
  </si>
  <si>
    <t>op traditionele wijze</t>
  </si>
  <si>
    <t>ambassade</t>
  </si>
  <si>
    <t>ˌɑmbɑˈsaːdə*</t>
  </si>
  <si>
    <t>ambassades; ambassadetje*</t>
  </si>
  <si>
    <t>ambassadeur</t>
  </si>
  <si>
    <t>ˌɑmbɑsaːˈdøːr*</t>
  </si>
  <si>
    <t>ambassadeurs; ambassadeurtje*</t>
  </si>
  <si>
    <t>ambassadrice</t>
  </si>
  <si>
    <t>ˌɑmbɑsaːˈdrisə*</t>
  </si>
  <si>
    <t>ambassadrices; /*</t>
  </si>
  <si>
    <t>ambetant</t>
  </si>
  <si>
    <t>ambetante; ambetanter, ambetantst*</t>
  </si>
  <si>
    <t>ambiance</t>
  </si>
  <si>
    <t>ambiances; /*</t>
  </si>
  <si>
    <t>ambitie</t>
  </si>
  <si>
    <t>ɑmˈbi(t)si*</t>
  </si>
  <si>
    <t>ambities; ambitietje*</t>
  </si>
  <si>
    <t>ambitieus</t>
  </si>
  <si>
    <t>ɑmbi(t)siˈøːs*</t>
  </si>
  <si>
    <t>ambitieuze; ambitieuzer, ambitieust</t>
  </si>
  <si>
    <t xml:space="preserve">(van een persoon) die een hoog/moeilijk doel wil bereiken </t>
  </si>
  <si>
    <t>(van een doel) uitdagend</t>
  </si>
  <si>
    <t>ambivalent</t>
  </si>
  <si>
    <t>ˌɑmbivaːˈlɛnt*</t>
  </si>
  <si>
    <t>ambivalente; ambivalenter, ambivalentst*</t>
  </si>
  <si>
    <t>ambt</t>
  </si>
  <si>
    <t>ɑm(p)t*</t>
  </si>
  <si>
    <t>ambten; ambtje*</t>
  </si>
  <si>
    <t>ambtelijk</t>
  </si>
  <si>
    <t>ˈɑm(p)tələk*</t>
  </si>
  <si>
    <t>ambtelijke; ambtelijker, ambtelijkst*</t>
  </si>
  <si>
    <t>ambtenaar</t>
  </si>
  <si>
    <t>ˈɑm(p)təˌnaːr*</t>
  </si>
  <si>
    <t>ambtenaars; ambtenaartje*</t>
  </si>
  <si>
    <t>ambulance</t>
  </si>
  <si>
    <t>ˌɑmbyˈlɑnsə*</t>
  </si>
  <si>
    <t>ambulances; ambulancetje*</t>
  </si>
  <si>
    <t>amfibie</t>
  </si>
  <si>
    <t>ˌɑmfiˈbi*</t>
  </si>
  <si>
    <t>amfibieën; amfibietje*</t>
  </si>
  <si>
    <t>amnestie</t>
  </si>
  <si>
    <t>ˌɑmnɛsˈti*</t>
  </si>
  <si>
    <t>amnestieën; /*</t>
  </si>
  <si>
    <t>amper</t>
  </si>
  <si>
    <t>ˈɑmpər*</t>
  </si>
  <si>
    <t>ampersand</t>
  </si>
  <si>
    <t>ampersands; /*</t>
  </si>
  <si>
    <t>symbool: &amp;</t>
  </si>
  <si>
    <t>ɑmpyˈteːrə(n)*</t>
  </si>
  <si>
    <t>amputeer, amputeerde, geamputeerd*</t>
  </si>
  <si>
    <t>amusant</t>
  </si>
  <si>
    <t>ˌaːmyˈzɑnt*</t>
  </si>
  <si>
    <t>amusante; amusanter, amusantst*</t>
  </si>
  <si>
    <t>amusement</t>
  </si>
  <si>
    <t>ˌaːmyzəˈmɛnt*</t>
  </si>
  <si>
    <t>amuseren</t>
  </si>
  <si>
    <t>aːmyˈzeːrə(n)*</t>
  </si>
  <si>
    <t>amuseer, amuseerde, geamuseerd*</t>
  </si>
  <si>
    <t>amv</t>
  </si>
  <si>
    <t>amv's; /*</t>
  </si>
  <si>
    <t>analfabeet</t>
  </si>
  <si>
    <t>ˌɑnɑlfaːˈbeːt*</t>
  </si>
  <si>
    <t>analfabeten; analfabeetje*</t>
  </si>
  <si>
    <t>analist</t>
  </si>
  <si>
    <t>ˌaːnaːˈlɪst*</t>
  </si>
  <si>
    <t>analisten; analistje*</t>
  </si>
  <si>
    <t>analyse</t>
  </si>
  <si>
    <t>aːnaːˈliːzə*</t>
  </si>
  <si>
    <t>analysen; analysetje*</t>
  </si>
  <si>
    <t>1. het bestuderen 2. resultaat van het bestuderen</t>
  </si>
  <si>
    <t>analyseren</t>
  </si>
  <si>
    <t>aːnaːliˈzeːrə(n)*</t>
  </si>
  <si>
    <t>analyseer, analyseerde, geanalyseerd*</t>
  </si>
  <si>
    <t>bestuderen; de details bekijken van iets</t>
  </si>
  <si>
    <t>ananas</t>
  </si>
  <si>
    <t>ˈɑnɑnɑs*</t>
  </si>
  <si>
    <t>ananassen; ananasje*</t>
  </si>
  <si>
    <t>soort fruit: 🍍</t>
  </si>
  <si>
    <r>
      <rPr>
        <rFont val="Fira Sans Condensed"/>
        <color theme="1"/>
        <sz val="10.0"/>
      </rPr>
      <t xml:space="preserve">Eet jij graag pizza met </t>
    </r>
    <r>
      <rPr>
        <rFont val="Fira Sans Condensed"/>
        <b/>
        <color theme="1"/>
        <sz val="10.0"/>
      </rPr>
      <t>ananas</t>
    </r>
    <r>
      <rPr>
        <rFont val="Fira Sans Condensed"/>
        <color theme="1"/>
        <sz val="10.0"/>
      </rPr>
      <t>?</t>
    </r>
  </si>
  <si>
    <t>anarchie</t>
  </si>
  <si>
    <t>ˌɑnɑrˈxi*</t>
  </si>
  <si>
    <t>anarchieën; /*</t>
  </si>
  <si>
    <t>1. situatie zonder orde; wanorde
2. (politiek) staat zonder regering</t>
  </si>
  <si>
    <t>anantomie</t>
  </si>
  <si>
    <t>ander</t>
  </si>
  <si>
    <t>ˈɑndər*</t>
  </si>
  <si>
    <t>vnw; bnw*</t>
  </si>
  <si>
    <t>andere; /, /*</t>
  </si>
  <si>
    <t>niet hetzelfde</t>
  </si>
  <si>
    <t>anderhalf</t>
  </si>
  <si>
    <t>ˌɑndərˈɦɑlf*</t>
  </si>
  <si>
    <t>anderhalve</t>
  </si>
  <si>
    <t>1,5</t>
  </si>
  <si>
    <r>
      <rPr>
        <rFont val="Fira Sans Condensed"/>
        <color theme="1"/>
        <sz val="10.0"/>
      </rPr>
      <t xml:space="preserve">Het brood kost </t>
    </r>
    <r>
      <rPr>
        <rFont val="Fira Sans Condensed"/>
        <b/>
        <color theme="1"/>
        <sz val="10.0"/>
      </rPr>
      <t>anderhalve</t>
    </r>
    <r>
      <rPr>
        <rFont val="Fira Sans Condensed"/>
        <color theme="1"/>
        <sz val="10.0"/>
      </rPr>
      <t xml:space="preserve"> euro.</t>
    </r>
  </si>
  <si>
    <t>andermaal</t>
  </si>
  <si>
    <t>ˈɑndərˌmaːl*</t>
  </si>
  <si>
    <t>andermans</t>
  </si>
  <si>
    <t>ˈɑndərˌmɑns*</t>
  </si>
  <si>
    <t>van iemand anders, van een andere persoon</t>
  </si>
  <si>
    <t>anders</t>
  </si>
  <si>
    <t>ˈɑndərs*</t>
  </si>
  <si>
    <t>≠, niet op dezelfde manier</t>
  </si>
  <si>
    <t>zo niet</t>
  </si>
  <si>
    <t>andersom</t>
  </si>
  <si>
    <t>ˌɑndərsˈɔm*</t>
  </si>
  <si>
    <t>hetzelfde, maar in de tegenovergestelde richting</t>
  </si>
  <si>
    <t>anderzijds</t>
  </si>
  <si>
    <t>ˈɑndərˌzɛi̯ts*</t>
  </si>
  <si>
    <t>aan de andere kant</t>
  </si>
  <si>
    <t>andijvie</t>
  </si>
  <si>
    <t>ˌɑnˈdɛi̯vi*</t>
  </si>
  <si>
    <t>anekdote</t>
  </si>
  <si>
    <t>ˌaːnɛkˈdoːtə*</t>
  </si>
  <si>
    <t>anekdotes; anekdotetje*</t>
  </si>
  <si>
    <t>grappig verhaal</t>
  </si>
  <si>
    <t>angel</t>
  </si>
  <si>
    <t>ˈɑŋəl*</t>
  </si>
  <si>
    <t>angels; angeltje*</t>
  </si>
  <si>
    <t>angst</t>
  </si>
  <si>
    <t>ɑŋst*</t>
  </si>
  <si>
    <t>angsten; angstje*</t>
  </si>
  <si>
    <t>schrik; bang gevoel</t>
  </si>
  <si>
    <t>angstaanjagend</t>
  </si>
  <si>
    <t>ˌɑŋstaːnˈjaːɣənt*</t>
  </si>
  <si>
    <t>angstaanjagende; angstaanjagender, angstaanjagendst*</t>
  </si>
  <si>
    <t>angstig</t>
  </si>
  <si>
    <t>ˈɑŋstəx*</t>
  </si>
  <si>
    <t>angstige; angstiger, angstigst*</t>
  </si>
  <si>
    <t>bang en nerveus</t>
  </si>
  <si>
    <t>angstvallig</t>
  </si>
  <si>
    <t>angstvallige; angstvalliger, angstvalligst*</t>
  </si>
  <si>
    <t>anijs</t>
  </si>
  <si>
    <t>aːˈnɛi̯s*</t>
  </si>
  <si>
    <t>animo</t>
  </si>
  <si>
    <t>ˈaːniˌmoː*</t>
  </si>
  <si>
    <t>anjer</t>
  </si>
  <si>
    <t>ˈɑnjər*</t>
  </si>
  <si>
    <t>anjers; anjertje*</t>
  </si>
  <si>
    <t>anker</t>
  </si>
  <si>
    <t>ˈɑŋkər*</t>
  </si>
  <si>
    <t>ankers; ankertje*</t>
  </si>
  <si>
    <t>annex</t>
  </si>
  <si>
    <t>anno</t>
  </si>
  <si>
    <t>ˈɑnoː*</t>
  </si>
  <si>
    <t>in het jaar</t>
  </si>
  <si>
    <t>annuleren</t>
  </si>
  <si>
    <t>ɑnyˈleːrə(n)*</t>
  </si>
  <si>
    <t>annuleer, annuleerde, geannuleerd*</t>
  </si>
  <si>
    <t>anoniem</t>
  </si>
  <si>
    <t>ˌaːnoːˈnim*</t>
  </si>
  <si>
    <t>anonieme; anoniemer, anoniemst*</t>
  </si>
  <si>
    <t>ANP</t>
  </si>
  <si>
    <t>ansichtkaart</t>
  </si>
  <si>
    <t>ˈɑnzɪxtˌkaːrt*</t>
  </si>
  <si>
    <t>ansichtkaarten; ansichtkaartje*</t>
  </si>
  <si>
    <t>antenne</t>
  </si>
  <si>
    <t>ˌɑnˈtɛnə*</t>
  </si>
  <si>
    <t>antennen; antennetje*</t>
  </si>
  <si>
    <t>anti</t>
  </si>
  <si>
    <t>vz*</t>
  </si>
  <si>
    <t>antibioticum</t>
  </si>
  <si>
    <t>ˌɑntibiˈoːtikʏm*</t>
  </si>
  <si>
    <t>antibiotica; /*</t>
  </si>
  <si>
    <t>anticiperen</t>
  </si>
  <si>
    <t>anticipeer, anticipeerde, geanticipeerd*</t>
  </si>
  <si>
    <t>anticonceptie</t>
  </si>
  <si>
    <t>ˌɑntikɔnˈsɛpsi*</t>
  </si>
  <si>
    <t xml:space="preserve">1. het voorkomen van zwangerschap of 2. de daarvoor bedoelde middelen </t>
  </si>
  <si>
    <t>anticonceptiepil</t>
  </si>
  <si>
    <t>ɑntikɔnˈsɛpsiˌpɪl*</t>
  </si>
  <si>
    <t>anticonceptiepillen; anticonceptiepilletje*</t>
  </si>
  <si>
    <t>pil die je neemt om zwangerschap te voorkomen</t>
  </si>
  <si>
    <t>antidepressivum</t>
  </si>
  <si>
    <t>antidepressiva; /*</t>
  </si>
  <si>
    <t>antiek</t>
  </si>
  <si>
    <t>ɑnˈtik*</t>
  </si>
  <si>
    <t>antieke; antieker, antiekst*</t>
  </si>
  <si>
    <t>antigifcentrum</t>
  </si>
  <si>
    <t>antigifcentra; /*</t>
  </si>
  <si>
    <t>antiheld</t>
  </si>
  <si>
    <t>ˈɑntiˌɦɛlt*</t>
  </si>
  <si>
    <t>antihelden; /*</t>
  </si>
  <si>
    <t>antipathie</t>
  </si>
  <si>
    <t>antipathieën; /*</t>
  </si>
  <si>
    <t>antipathiek</t>
  </si>
  <si>
    <t>antipathieke; antipathieker, antipathiekst*</t>
  </si>
  <si>
    <t>onsympathiek</t>
  </si>
  <si>
    <t>antiquair</t>
  </si>
  <si>
    <t>antiquairs; /*</t>
  </si>
  <si>
    <t>antwoord</t>
  </si>
  <si>
    <t>ˈɑntʋoːrt*</t>
  </si>
  <si>
    <t>antwoorden; antwoordje*</t>
  </si>
  <si>
    <t>↔ vraag</t>
  </si>
  <si>
    <r>
      <rPr>
        <rFont val="Fira Sans Condensed"/>
        <color theme="1"/>
        <sz val="10.0"/>
      </rPr>
      <t xml:space="preserve">Het </t>
    </r>
    <r>
      <rPr>
        <rFont val="Fira Sans Condensed"/>
        <b/>
        <color theme="1"/>
        <sz val="10.0"/>
      </rPr>
      <t>antwoord</t>
    </r>
    <r>
      <rPr>
        <rFont val="Fira Sans Condensed"/>
        <color theme="1"/>
        <sz val="10.0"/>
      </rPr>
      <t xml:space="preserve"> op vraag 11 is “C”.</t>
    </r>
  </si>
  <si>
    <t>antwoordapparaat</t>
  </si>
  <si>
    <t>ˈɑntʋoːrtɑpaːˌraːt*</t>
  </si>
  <si>
    <t>antwoordapparaten; antwoordapparaatje*</t>
  </si>
  <si>
    <t>antwoorden</t>
  </si>
  <si>
    <t>ˈɑntʋoːrdə(n)*</t>
  </si>
  <si>
    <t>antwoord, antwoordde, geantwoord*</t>
  </si>
  <si>
    <t>antwoord geven</t>
  </si>
  <si>
    <t>anus</t>
  </si>
  <si>
    <t>ˈaːnʏs*</t>
  </si>
  <si>
    <t>anussen; /*</t>
  </si>
  <si>
    <t>ANWB</t>
  </si>
  <si>
    <t>AOW</t>
  </si>
  <si>
    <t>aːoːˈʋeː*</t>
  </si>
  <si>
    <t>aow's; aow'tje*</t>
  </si>
  <si>
    <t>apart</t>
  </si>
  <si>
    <t>aːˈpɑrt*</t>
  </si>
  <si>
    <t>aparte; aparter, apartst*</t>
  </si>
  <si>
    <t>niet samen</t>
  </si>
  <si>
    <t>apenstaartje</t>
  </si>
  <si>
    <t>ˈaːpə(n)ˌstaːrtjə*</t>
  </si>
  <si>
    <t>symbool: @</t>
  </si>
  <si>
    <t>aperitief</t>
  </si>
  <si>
    <t>ˌaːpərəˈtif*</t>
  </si>
  <si>
    <t>aperitieven; aperitiefje*</t>
  </si>
  <si>
    <t>apin</t>
  </si>
  <si>
    <t>aːˈpɪn*</t>
  </si>
  <si>
    <t>apinnen; apinnetje*</t>
  </si>
  <si>
    <t>apk</t>
  </si>
  <si>
    <t>apk's; /*</t>
  </si>
  <si>
    <t>apotheek</t>
  </si>
  <si>
    <t>ɑpoːˈteːk*</t>
  </si>
  <si>
    <t>apotheken; apotheekje*</t>
  </si>
  <si>
    <t>waar je medicamenten koopt</t>
  </si>
  <si>
    <r>
      <rPr>
        <rFont val="Fira Sans Condensed"/>
        <color theme="1"/>
        <sz val="10.0"/>
      </rPr>
      <t xml:space="preserve">Ik koop Ibuprofen bij de </t>
    </r>
    <r>
      <rPr>
        <rFont val="Fira Sans Condensed"/>
        <b/>
        <color theme="1"/>
        <sz val="10.0"/>
      </rPr>
      <t>apotheek</t>
    </r>
    <r>
      <rPr>
        <rFont val="Fira Sans Condensed"/>
        <color theme="1"/>
        <sz val="10.0"/>
      </rPr>
      <t>.</t>
    </r>
  </si>
  <si>
    <t>app</t>
  </si>
  <si>
    <t>ɛp*</t>
  </si>
  <si>
    <t>apps; appje*</t>
  </si>
  <si>
    <t>computerprogramma</t>
  </si>
  <si>
    <t>apparaat</t>
  </si>
  <si>
    <t>ˌɑpaːˈraːt*</t>
  </si>
  <si>
    <t>apparaten; apparaatje*</t>
  </si>
  <si>
    <t>toestel, machine</t>
  </si>
  <si>
    <t>apparatuur</t>
  </si>
  <si>
    <t>ˌɑpaːraːˈtyːr*</t>
  </si>
  <si>
    <t>groep toestellen voor een bepaalde taak</t>
  </si>
  <si>
    <t>appartement</t>
  </si>
  <si>
    <t>ɑˌpɑrtəˈmɛnt*</t>
  </si>
  <si>
    <t>appartementen; appartementje*</t>
  </si>
  <si>
    <t>flat</t>
  </si>
  <si>
    <r>
      <rPr>
        <rFont val="Fira Sans Condensed"/>
        <color theme="1"/>
        <sz val="10.0"/>
      </rPr>
      <t xml:space="preserve">Woon je in een </t>
    </r>
    <r>
      <rPr>
        <rFont val="Fira Sans Condensed"/>
        <b/>
        <color theme="1"/>
        <sz val="10.0"/>
      </rPr>
      <t>appartement</t>
    </r>
    <r>
      <rPr>
        <rFont val="Fira Sans Condensed"/>
        <color theme="1"/>
        <sz val="10.0"/>
      </rPr>
      <t>?</t>
    </r>
  </si>
  <si>
    <t>appartementsgebouw</t>
  </si>
  <si>
    <t>appartementsgebouwen; appartementsgebouwtje*</t>
  </si>
  <si>
    <t>appel</t>
  </si>
  <si>
    <t>ˈɑpəl*</t>
  </si>
  <si>
    <t>appelen/appels; appeltje</t>
  </si>
  <si>
    <t>rond fruit: 🍏</t>
  </si>
  <si>
    <r>
      <rPr>
        <rFont val="Fira Sans Condensed"/>
        <color theme="1"/>
        <sz val="10.0"/>
      </rPr>
      <t xml:space="preserve">Boris eet elke dag een </t>
    </r>
    <r>
      <rPr>
        <rFont val="Fira Sans Condensed"/>
        <b/>
        <color theme="1"/>
        <sz val="10.0"/>
      </rPr>
      <t>appel</t>
    </r>
    <r>
      <rPr>
        <rFont val="Fira Sans Condensed"/>
        <color theme="1"/>
        <sz val="10.0"/>
      </rPr>
      <t>.</t>
    </r>
  </si>
  <si>
    <t>appels; appelletje</t>
  </si>
  <si>
    <t>appelflap</t>
  </si>
  <si>
    <t>ˈɑpəlˌflɑp*</t>
  </si>
  <si>
    <t>appelflappen; appelflapje*</t>
  </si>
  <si>
    <t>appelmoes</t>
  </si>
  <si>
    <t>ˈɑpəlˌmus*</t>
  </si>
  <si>
    <t>/; appelmoesje*</t>
  </si>
  <si>
    <t>soort puree van appels</t>
  </si>
  <si>
    <t>appelsien</t>
  </si>
  <si>
    <t>ˌɑpəlˈsin*</t>
  </si>
  <si>
    <t>appelsienen; appelsientje*</t>
  </si>
  <si>
    <t>(BE) groot rond oranje fruit: 🍊</t>
  </si>
  <si>
    <t>appeltje, eitje</t>
  </si>
  <si>
    <t>gemakkelijk</t>
  </si>
  <si>
    <t>appen</t>
  </si>
  <si>
    <t>ˈɛpə(n)*</t>
  </si>
  <si>
    <t>app, appte, geappt*</t>
  </si>
  <si>
    <t xml:space="preserve">een bericht sturen via een computerprogramma </t>
  </si>
  <si>
    <t>april</t>
  </si>
  <si>
    <t>ɑˈprɪl*</t>
  </si>
  <si>
    <t>aprillen; /*</t>
  </si>
  <si>
    <t>4de maand</t>
  </si>
  <si>
    <t>aquarel</t>
  </si>
  <si>
    <t>aquarellen; aquarelletje*</t>
  </si>
  <si>
    <t>aquarium</t>
  </si>
  <si>
    <t>aːˈkʋaːriʏm*</t>
  </si>
  <si>
    <t>aquariums; aquariumpje*</t>
  </si>
  <si>
    <t>bak met water voor bv. vissen, waterplanten, ...</t>
  </si>
  <si>
    <t>gebouw met grote aquaria, soort waterdierentuin</t>
  </si>
  <si>
    <t>ara</t>
  </si>
  <si>
    <t>ˈaːraː*</t>
  </si>
  <si>
    <t>ara's; /*</t>
  </si>
  <si>
    <t>soort papegaai</t>
  </si>
  <si>
    <t>Arabier</t>
  </si>
  <si>
    <t>ˌaːraːˈbiːr*</t>
  </si>
  <si>
    <t>arabieren; arabiertje*</t>
  </si>
  <si>
    <t>persoon die uit een Arabisch land komt</t>
  </si>
  <si>
    <t>Arabisch</t>
  </si>
  <si>
    <t>ɑˈraːbis*</t>
  </si>
  <si>
    <t>arabische; arabischer, /*</t>
  </si>
  <si>
    <t>Aramees</t>
  </si>
  <si>
    <t>ˌaːraːˈmeːs*</t>
  </si>
  <si>
    <t>aramese; arameser, arameest*</t>
  </si>
  <si>
    <t>arbeid</t>
  </si>
  <si>
    <t>ˈɑrbɛi̯t*</t>
  </si>
  <si>
    <t>werk, vaak hard en/of fysiek</t>
  </si>
  <si>
    <t>arbeider</t>
  </si>
  <si>
    <t>ˈɑrbɛi̯dər*</t>
  </si>
  <si>
    <t>arbeiders; arbeidertje*</t>
  </si>
  <si>
    <t>persoon die (vaak fysiek) werk doet</t>
  </si>
  <si>
    <t>arbeidsbureau</t>
  </si>
  <si>
    <t>arbeidsbureaus; arbeidsbureautje*</t>
  </si>
  <si>
    <t>arbeidshof</t>
  </si>
  <si>
    <t>arbeidshoven; /*</t>
  </si>
  <si>
    <t>arbeidsmarkt</t>
  </si>
  <si>
    <t>ˈɑrbɛi̯tsˌmɑrkt*</t>
  </si>
  <si>
    <t>arbeidsmarkten; arbeidsmarktje*</t>
  </si>
  <si>
    <t>arbeidsomstandigheden</t>
  </si>
  <si>
    <t>arbeidsomstandigheden; /*</t>
  </si>
  <si>
    <t>arbeidsongeschikt</t>
  </si>
  <si>
    <t>arbeidsongeschikte; arbeidsongeschikter, arbeidsongeschiktst*</t>
  </si>
  <si>
    <t>arbeidsrechtbank</t>
  </si>
  <si>
    <t>arbeidsrechtbanken; /*</t>
  </si>
  <si>
    <t>arbeidsvoorwaarden</t>
  </si>
  <si>
    <t>arbiter</t>
  </si>
  <si>
    <t>arbiters; /*</t>
  </si>
  <si>
    <t>Arbitragehof</t>
  </si>
  <si>
    <t>arbodienst</t>
  </si>
  <si>
    <t>arbodiensten; /*</t>
  </si>
  <si>
    <t>(NL)</t>
  </si>
  <si>
    <t>arceren</t>
  </si>
  <si>
    <t>ɑrˈseːrə(n)*</t>
  </si>
  <si>
    <t>arceer, arceerde, gearceerd*</t>
  </si>
  <si>
    <t>vullen of inkleuren met parallelle lijntjes</t>
  </si>
  <si>
    <t>archeologie</t>
  </si>
  <si>
    <t>ˌɑrxeːjoːloːˈɣi*</t>
  </si>
  <si>
    <t>archeologisch</t>
  </si>
  <si>
    <t>ˌɑrxeːoːˈloːɣis*</t>
  </si>
  <si>
    <t>archeologische; archeologischer, /*</t>
  </si>
  <si>
    <t>archeoloog</t>
  </si>
  <si>
    <t>ˌɑrxeːoːˈloːx*</t>
  </si>
  <si>
    <t>archeologen; /*</t>
  </si>
  <si>
    <t>archetype</t>
  </si>
  <si>
    <t>archetypen; /*</t>
  </si>
  <si>
    <t>archief</t>
  </si>
  <si>
    <t>ɑrˈxif*</t>
  </si>
  <si>
    <t>archieven; archiefje*</t>
  </si>
  <si>
    <t>architect</t>
  </si>
  <si>
    <t>ˌɑrxiˈtɛkt*</t>
  </si>
  <si>
    <t>architecten; architectje*</t>
  </si>
  <si>
    <t>architectuur</t>
  </si>
  <si>
    <t>ˌɑrxitɛkˈtyr*</t>
  </si>
  <si>
    <t>architecturen; architectuurtje*</t>
  </si>
  <si>
    <t>are</t>
  </si>
  <si>
    <t>ˈaːrə*</t>
  </si>
  <si>
    <t>ares; /*</t>
  </si>
  <si>
    <t>arena</t>
  </si>
  <si>
    <t>arena's; arenaatje*</t>
  </si>
  <si>
    <t>arend</t>
  </si>
  <si>
    <t>ˈaːrənt*</t>
  </si>
  <si>
    <t>arenden; arendje*</t>
  </si>
  <si>
    <t>argeloos</t>
  </si>
  <si>
    <t>ˈɑrɣəˌloːs*</t>
  </si>
  <si>
    <t>argeloze; argelozer, argeloost*</t>
  </si>
  <si>
    <t>argument</t>
  </si>
  <si>
    <t>ˌɑrɣyˈmɛnt*</t>
  </si>
  <si>
    <t>argumenten; argumentje*</t>
  </si>
  <si>
    <t>reden in een discussie</t>
  </si>
  <si>
    <t>argumentatie</t>
  </si>
  <si>
    <t>argumentaties; /*</t>
  </si>
  <si>
    <t>argusogen</t>
  </si>
  <si>
    <t>argusoog; argusoogjes*</t>
  </si>
  <si>
    <t>argwaan</t>
  </si>
  <si>
    <t>ˈɑrxʋaːn*</t>
  </si>
  <si>
    <t>argwanen</t>
  </si>
  <si>
    <t>arm</t>
  </si>
  <si>
    <t>ɑrm*</t>
  </si>
  <si>
    <t>arme; armer, armst*</t>
  </si>
  <si>
    <t>niet rijk</t>
  </si>
  <si>
    <t>armen; armpje*</t>
  </si>
  <si>
    <t>↔ been</t>
  </si>
  <si>
    <t>armband</t>
  </si>
  <si>
    <t>ˈɑrmbɑnt*</t>
  </si>
  <si>
    <t>armbanden; armbandje*</t>
  </si>
  <si>
    <t>armetierig</t>
  </si>
  <si>
    <t>armetierige; armetieriger, armetierigst*</t>
  </si>
  <si>
    <t>armoe</t>
  </si>
  <si>
    <t>ˈɑrmu*</t>
  </si>
  <si>
    <t>armoede</t>
  </si>
  <si>
    <t>ˈɑrˌmudə*</t>
  </si>
  <si>
    <t>/; armoedje*</t>
  </si>
  <si>
    <t>armoedig</t>
  </si>
  <si>
    <t>ɑrˈmudəx*</t>
  </si>
  <si>
    <t>armoedige; armoediger, armoedigst*</t>
  </si>
  <si>
    <t>armzalig</t>
  </si>
  <si>
    <t>ˌɑrmˈzaːləx*</t>
  </si>
  <si>
    <t>armzalige; armzaliger, armzaligst*</t>
  </si>
  <si>
    <t>aroma</t>
  </si>
  <si>
    <t>ˌaːˈroːmaː*</t>
  </si>
  <si>
    <t>aroma's; /*</t>
  </si>
  <si>
    <t>aromatisch</t>
  </si>
  <si>
    <t>ˌaːroːˈmaːtis*</t>
  </si>
  <si>
    <t>aromatische; aromatischer, /*</t>
  </si>
  <si>
    <t>arrangement</t>
  </si>
  <si>
    <t>ˌɑrɑnʒəˈmɛnt*</t>
  </si>
  <si>
    <t>arrangementen; arrangementje*</t>
  </si>
  <si>
    <t>arrangeren</t>
  </si>
  <si>
    <t>arrangeer, arrangeerde, gearrangeerd*</t>
  </si>
  <si>
    <t>arrest</t>
  </si>
  <si>
    <t>ɑˈrɛst*</t>
  </si>
  <si>
    <t>arresten; /*</t>
  </si>
  <si>
    <t>arrestant</t>
  </si>
  <si>
    <t>ˌɑrɛˈstɑnt*</t>
  </si>
  <si>
    <t>arrestanten; arrestantje*</t>
  </si>
  <si>
    <t>arresteren</t>
  </si>
  <si>
    <t>ɑrɛsˈteːrə(n)*</t>
  </si>
  <si>
    <t>arresteer, arresteerde, gearresteerd*</t>
  </si>
  <si>
    <t>arriveren</t>
  </si>
  <si>
    <t>ˌɑriˈveːrə(n)*</t>
  </si>
  <si>
    <t>arriveer, arriveerde, gearriveerd*</t>
  </si>
  <si>
    <t>arrogant</t>
  </si>
  <si>
    <t>ˌɑroːˈɣɑnt*</t>
  </si>
  <si>
    <t>arrogante; arroganter, arrogantst*</t>
  </si>
  <si>
    <t>arrondissement</t>
  </si>
  <si>
    <t>arrondissementen; /*</t>
  </si>
  <si>
    <t>articuleren</t>
  </si>
  <si>
    <t>articuleer, articuleerde, gearticuleerd*</t>
  </si>
  <si>
    <t>artiest</t>
  </si>
  <si>
    <t>ɑrˈtist*</t>
  </si>
  <si>
    <t>artiesten; artiestje*</t>
  </si>
  <si>
    <t>artikel</t>
  </si>
  <si>
    <t>ɑrˈtikəl*</t>
  </si>
  <si>
    <t>artikels; artikeltje*</t>
  </si>
  <si>
    <t>stuk in een krant of magazine</t>
  </si>
  <si>
    <t>product in een winkel</t>
  </si>
  <si>
    <t>artistiek</t>
  </si>
  <si>
    <t>ˌɑrtɪsˈtik*</t>
  </si>
  <si>
    <t>artistieke; artistieker, artistiekst*</t>
  </si>
  <si>
    <t>arts</t>
  </si>
  <si>
    <t>ɑrts*</t>
  </si>
  <si>
    <t>artsen; artsje*</t>
  </si>
  <si>
    <t>dokter</t>
  </si>
  <si>
    <t>as</t>
  </si>
  <si>
    <t>ɑs*</t>
  </si>
  <si>
    <t>znw; znw; znw*</t>
  </si>
  <si>
    <t>assen; asje*</t>
  </si>
  <si>
    <t>grijs poeder na vuur, bv. van een sigaret of hout</t>
  </si>
  <si>
    <t>a.s.</t>
  </si>
  <si>
    <t>asbak</t>
  </si>
  <si>
    <t>ˈɑsbɑk*</t>
  </si>
  <si>
    <t>asbakken; asbakje*</t>
  </si>
  <si>
    <t>klein, ijzeren bordje voor as of sigarettenpeuken</t>
  </si>
  <si>
    <t>asbest</t>
  </si>
  <si>
    <t>ˈɑsbɛst*</t>
  </si>
  <si>
    <t>asfalt</t>
  </si>
  <si>
    <t>ˈɑsfɑlt*</t>
  </si>
  <si>
    <t>asiel</t>
  </si>
  <si>
    <t>aːˈzil*</t>
  </si>
  <si>
    <t>asiels; /*</t>
  </si>
  <si>
    <t>plaats waar je dieren adopteert</t>
  </si>
  <si>
    <t>asielen; /*</t>
  </si>
  <si>
    <t>asielzoeker</t>
  </si>
  <si>
    <t>aːˈzilˌzukər*</t>
  </si>
  <si>
    <t>asielzoekers; asielzoekertje*</t>
  </si>
  <si>
    <t>asielzoekerscentrum</t>
  </si>
  <si>
    <t>aːˈzilzukərˌsɛntrʏm*</t>
  </si>
  <si>
    <t>asielzoekerscentrums; /*</t>
  </si>
  <si>
    <t>a.s.o.</t>
  </si>
  <si>
    <t>asociaal</t>
  </si>
  <si>
    <t>ˌaːsoːˈʃaːl*</t>
  </si>
  <si>
    <t>asociale; asocialer, asociaalst*</t>
  </si>
  <si>
    <t>aspect</t>
  </si>
  <si>
    <t>ɑˈspɛkt*</t>
  </si>
  <si>
    <t>aspecten; aspectje*</t>
  </si>
  <si>
    <t>facet, kant van iets abstracts</t>
  </si>
  <si>
    <t>asperge</t>
  </si>
  <si>
    <t>ɑsˈpɛrʒə*</t>
  </si>
  <si>
    <t>asperges; aspergetje*</t>
  </si>
  <si>
    <t>aspirant</t>
  </si>
  <si>
    <t>aspiranten; aspirantje*</t>
  </si>
  <si>
    <t>aspiratie</t>
  </si>
  <si>
    <t>aspiraties; /*</t>
  </si>
  <si>
    <t>aspirine</t>
  </si>
  <si>
    <t>ˌɑspiˈrinə*</t>
  </si>
  <si>
    <t>aspirines; aspirientje*</t>
  </si>
  <si>
    <t>pil tegen hoofdpijn</t>
  </si>
  <si>
    <t>assertief</t>
  </si>
  <si>
    <t>ˌɑsɛrˈtif*</t>
  </si>
  <si>
    <t>assertieve; assertiever, assertiefst*</t>
  </si>
  <si>
    <t>assisen</t>
  </si>
  <si>
    <t>assisen; /*</t>
  </si>
  <si>
    <t>assistent</t>
  </si>
  <si>
    <t>ˌɑsiˈstɛnt*</t>
  </si>
  <si>
    <t>assistenten; assistentje*</t>
  </si>
  <si>
    <t>man die assisteert of helpt</t>
  </si>
  <si>
    <t>assistente</t>
  </si>
  <si>
    <t>ˌɑsiˈstɛntə*</t>
  </si>
  <si>
    <t>assistentes; /*</t>
  </si>
  <si>
    <t>vrouw die assisteert of helpt</t>
  </si>
  <si>
    <t>assisteren</t>
  </si>
  <si>
    <t>ɑsiˈsteːrə(n)*</t>
  </si>
  <si>
    <t>assisteer, assisteerde, geassisteerd*</t>
  </si>
  <si>
    <t>associatie</t>
  </si>
  <si>
    <t>ˌɑsoːˈʃaː(t)si*</t>
  </si>
  <si>
    <t>associaties; /*</t>
  </si>
  <si>
    <t>vereniging (bv. economisch) van mensen</t>
  </si>
  <si>
    <t>psychologische relatie tussen twee ideeën</t>
  </si>
  <si>
    <t>associëren</t>
  </si>
  <si>
    <t>ɑsoːsiˈeːrə(n)*</t>
  </si>
  <si>
    <t>associeer, associeerde, geassocieerd*</t>
  </si>
  <si>
    <t>assortiment</t>
  </si>
  <si>
    <t>ˌɑsɔrtiˈmɛnt*</t>
  </si>
  <si>
    <t>assortimenten; assortimentje*</t>
  </si>
  <si>
    <t>astma</t>
  </si>
  <si>
    <t>ˈɑs(t)maː*</t>
  </si>
  <si>
    <t>astma's; /*</t>
  </si>
  <si>
    <t>astrologie</t>
  </si>
  <si>
    <t>ɑstroːloːˈɣi*</t>
  </si>
  <si>
    <t>astronaut</t>
  </si>
  <si>
    <t>ˌɑstroːˈnɑu̯t*</t>
  </si>
  <si>
    <t>astronauten; astronautje*</t>
  </si>
  <si>
    <t>astronaute</t>
  </si>
  <si>
    <t>astronautes; /*</t>
  </si>
  <si>
    <t>astronomie</t>
  </si>
  <si>
    <t>ɑstroːnoːˈmi*</t>
  </si>
  <si>
    <t>atelier</t>
  </si>
  <si>
    <t>ˌaːtəlˈjeː*</t>
  </si>
  <si>
    <t>ateliers; ateliertje*</t>
  </si>
  <si>
    <t>atheneum</t>
  </si>
  <si>
    <t>ˌɑtəˈneːʏm*</t>
  </si>
  <si>
    <t>athenea; atheneumpje*</t>
  </si>
  <si>
    <t>Atlantisch</t>
  </si>
  <si>
    <t>ɑtˈlɑntis*</t>
  </si>
  <si>
    <t>atlantische; atlantischer, /*</t>
  </si>
  <si>
    <t>atlas</t>
  </si>
  <si>
    <t>ˈɑtlɑs*</t>
  </si>
  <si>
    <t>atlassen; atlasje*</t>
  </si>
  <si>
    <t>atleet</t>
  </si>
  <si>
    <t>ɑtˈleːt*</t>
  </si>
  <si>
    <t>atleten; atleetje*</t>
  </si>
  <si>
    <t>persoon die profesioneel aan sport doet</t>
  </si>
  <si>
    <t>atlete</t>
  </si>
  <si>
    <t>ɑtˈleːtə*</t>
  </si>
  <si>
    <t>atletes; /*</t>
  </si>
  <si>
    <t>vrouwelijk presoon die profesioneel aan sport doet</t>
  </si>
  <si>
    <t>atletiek</t>
  </si>
  <si>
    <t>ˌɑtleːˈtik*</t>
  </si>
  <si>
    <t>atmosfeer</t>
  </si>
  <si>
    <t>ˌɑtmɔˈsfeːr*</t>
  </si>
  <si>
    <t>atmosferen; atmosfeertje*</t>
  </si>
  <si>
    <t>atoom</t>
  </si>
  <si>
    <t>aːˈtoːm*</t>
  </si>
  <si>
    <t>atomen; atoompje*</t>
  </si>
  <si>
    <t>atoombom</t>
  </si>
  <si>
    <t>aːˈtoːmbɔm*</t>
  </si>
  <si>
    <t>atoombommen; /*</t>
  </si>
  <si>
    <t>attent</t>
  </si>
  <si>
    <t>ɑˈtɛnt*</t>
  </si>
  <si>
    <t>attente; attenter, attentst*</t>
  </si>
  <si>
    <t>attentie</t>
  </si>
  <si>
    <t>ˌɑˈtɛn(t)si*</t>
  </si>
  <si>
    <t>attenties; /*</t>
  </si>
  <si>
    <t>attractie</t>
  </si>
  <si>
    <t>ˌɑˈtrɑksi*</t>
  </si>
  <si>
    <t>attracties; /*</t>
  </si>
  <si>
    <t>aantrekking</t>
  </si>
  <si>
    <t>iets dat mensen interesseert om te zien of te doen</t>
  </si>
  <si>
    <r>
      <rPr>
        <rFont val="Fira Sans Condensed"/>
        <color theme="1"/>
        <sz val="10.0"/>
      </rPr>
      <t xml:space="preserve">Twee van de </t>
    </r>
    <r>
      <rPr>
        <rFont val="Fira Sans Condensed"/>
        <b/>
        <color theme="1"/>
        <sz val="10.0"/>
      </rPr>
      <t xml:space="preserve">attracties </t>
    </r>
    <r>
      <rPr>
        <rFont val="Fira Sans Condensed"/>
        <color theme="1"/>
        <sz val="10.0"/>
      </rPr>
      <t xml:space="preserve">in de Efteling zijn momenteel gesloten voor onderhoud.
In mijn dorp zijn er weinig toeristische </t>
    </r>
    <r>
      <rPr>
        <rFont val="Fira Sans Condensed"/>
        <b/>
        <color theme="1"/>
        <sz val="10.0"/>
      </rPr>
      <t>attracties</t>
    </r>
    <r>
      <rPr>
        <rFont val="Fira Sans Condensed"/>
        <color theme="1"/>
        <sz val="10.0"/>
      </rPr>
      <t>.</t>
    </r>
  </si>
  <si>
    <t>attribuut</t>
  </si>
  <si>
    <t>ˌɑtriˈbyt*</t>
  </si>
  <si>
    <t>attributen; attribuutje*</t>
  </si>
  <si>
    <t>eigenschap</t>
  </si>
  <si>
    <t>au</t>
  </si>
  <si>
    <t>ɑu̯*</t>
  </si>
  <si>
    <t>dit roep je als je pijn hebt</t>
  </si>
  <si>
    <t>a.u.b.</t>
  </si>
  <si>
    <t>aːyˈbeː*</t>
  </si>
  <si>
    <t>aubergine</t>
  </si>
  <si>
    <t>ˌoːbɛrˈʒinə*</t>
  </si>
  <si>
    <t>znw; bnw; znw*</t>
  </si>
  <si>
    <t>aubergines; /*</t>
  </si>
  <si>
    <t>groente: 🍆</t>
  </si>
  <si>
    <t>audio</t>
  </si>
  <si>
    <t>ˈɑu̯dioː*</t>
  </si>
  <si>
    <t>audio's; /*</t>
  </si>
  <si>
    <t>geluid; wat je hoort</t>
  </si>
  <si>
    <t>audioapparatuur</t>
  </si>
  <si>
    <t>toestellen die geluid verwerken</t>
  </si>
  <si>
    <t>auditie</t>
  </si>
  <si>
    <t>ˌɑu̯ˈdi(t)si*</t>
  </si>
  <si>
    <t>audities; /*</t>
  </si>
  <si>
    <t>augurk</t>
  </si>
  <si>
    <t>ɑu̯ˈɣʏrk*</t>
  </si>
  <si>
    <t>augurken; augurkje*</t>
  </si>
  <si>
    <t>kleine zure komkommer</t>
  </si>
  <si>
    <t>augustus</t>
  </si>
  <si>
    <t>ɑu̯ˈɣʏstʏs*</t>
  </si>
  <si>
    <t>augustussen; /*</t>
  </si>
  <si>
    <t>8ste maand</t>
  </si>
  <si>
    <r>
      <rPr>
        <rFont val="Fira Sans Condensed"/>
        <color theme="1"/>
        <sz val="10.0"/>
      </rPr>
      <t xml:space="preserve">Mijn verjaardag is in </t>
    </r>
    <r>
      <rPr>
        <rFont val="Fira Sans Condensed"/>
        <b/>
        <color theme="1"/>
        <sz val="10.0"/>
      </rPr>
      <t>augustus</t>
    </r>
    <r>
      <rPr>
        <rFont val="Fira Sans Condensed"/>
        <color theme="1"/>
        <sz val="10.0"/>
      </rPr>
      <t>.</t>
    </r>
  </si>
  <si>
    <t>aula</t>
  </si>
  <si>
    <t>ˈɑu̯laː*</t>
  </si>
  <si>
    <t>aula's; aulaatje*</t>
  </si>
  <si>
    <t>auteur</t>
  </si>
  <si>
    <t>ɑu̯ˈtøːr*</t>
  </si>
  <si>
    <t>auteurs; /*</t>
  </si>
  <si>
    <t>schrijver; maker van een boek</t>
  </si>
  <si>
    <t>authentiek</t>
  </si>
  <si>
    <t>ɑu̯tɛnˈtik*</t>
  </si>
  <si>
    <t>authentieke; authentieker, authentiekst*</t>
  </si>
  <si>
    <t>auto</t>
  </si>
  <si>
    <t>ˈɑu̯toː*</t>
  </si>
  <si>
    <t>auto's; autootje*</t>
  </si>
  <si>
    <t>🚗, bv. Volkswagen, BMW, Renault, …</t>
  </si>
  <si>
    <r>
      <rPr>
        <rFont val="Fira Sans Condensed"/>
        <color theme="1"/>
        <sz val="10.0"/>
      </rPr>
      <t xml:space="preserve">Raymond gaat met de </t>
    </r>
    <r>
      <rPr>
        <rFont val="Fira Sans Condensed"/>
        <b/>
        <color theme="1"/>
        <sz val="10.0"/>
      </rPr>
      <t>auto</t>
    </r>
    <r>
      <rPr>
        <rFont val="Fira Sans Condensed"/>
        <color theme="1"/>
        <sz val="10.0"/>
      </rPr>
      <t xml:space="preserve"> naar het werk.</t>
    </r>
  </si>
  <si>
    <t>autobelasting</t>
  </si>
  <si>
    <t>autobelastingen; /*</t>
  </si>
  <si>
    <t>autobiografie</t>
  </si>
  <si>
    <t>ˈɑu̯toːbioːɣraːˌfi*</t>
  </si>
  <si>
    <t>autobiografieën; autobiografietje*</t>
  </si>
  <si>
    <t xml:space="preserve">geschreven verhaal over het leven van de auteur </t>
  </si>
  <si>
    <t>autobus</t>
  </si>
  <si>
    <t>ˈɑu̯toːˌbʏs*</t>
  </si>
  <si>
    <t>autobussen; autobusje*</t>
  </si>
  <si>
    <t>autochtoon</t>
  </si>
  <si>
    <t>ɑu̯tɔxˈtoːn*</t>
  </si>
  <si>
    <t>autochtone; autochtoner, autochtoonst*</t>
  </si>
  <si>
    <t>plaatselijk; van hier</t>
  </si>
  <si>
    <t>autochtonen; autochtoontje*</t>
  </si>
  <si>
    <t>persoon die oorspronkelijk hiervandaan komt</t>
  </si>
  <si>
    <t>automaat</t>
  </si>
  <si>
    <t>ˌɑu̯toːˈmaːt*</t>
  </si>
  <si>
    <t>automaten; automaatje*</t>
  </si>
  <si>
    <t>automatisch</t>
  </si>
  <si>
    <t>ˌɑu̯toːˈmaːtis*</t>
  </si>
  <si>
    <t>automatische; automatischer, /*</t>
  </si>
  <si>
    <t>vanzelf</t>
  </si>
  <si>
    <t>automatiseren</t>
  </si>
  <si>
    <t>ˌɑu̯toːmaːtiˈzeːrə(n)*</t>
  </si>
  <si>
    <t>automatiseer, automatiseerde, geautomatiseerd*</t>
  </si>
  <si>
    <t>automatisch maken</t>
  </si>
  <si>
    <t>automatisering</t>
  </si>
  <si>
    <t>ˌɑu̯toːmaːtiˈzeːrɪŋ*</t>
  </si>
  <si>
    <t>automatiseringen; automatiserinkje*</t>
  </si>
  <si>
    <t>automobilist</t>
  </si>
  <si>
    <t>ˌɑu̯toːmoːbiˈlɪst*</t>
  </si>
  <si>
    <t>automobilisten; automobilistje*</t>
  </si>
  <si>
    <t>automobiliste</t>
  </si>
  <si>
    <t>automobilistes; /*</t>
  </si>
  <si>
    <t>autonomie</t>
  </si>
  <si>
    <t>ɑu̯toːnoːˈmi*</t>
  </si>
  <si>
    <t>/; autonomietje*</t>
  </si>
  <si>
    <t>autonoom</t>
  </si>
  <si>
    <t>ˌɑu̯toːˈnoːm*</t>
  </si>
  <si>
    <t>autonome; autonomer, autonoomst*</t>
  </si>
  <si>
    <t>autoped</t>
  </si>
  <si>
    <t>ˈɑu̯toːˌpɛt*</t>
  </si>
  <si>
    <t>autopeds; autopedje*</t>
  </si>
  <si>
    <t>autorijden</t>
  </si>
  <si>
    <t>rij auto, reed auto, autogereden</t>
  </si>
  <si>
    <t>met de auto gaan</t>
  </si>
  <si>
    <t>autoritair</t>
  </si>
  <si>
    <t>ˌoːtoːriˈtɛːr*</t>
  </si>
  <si>
    <t>autoritaire; autoritairder, autoritairst*</t>
  </si>
  <si>
    <t>autoriteit</t>
  </si>
  <si>
    <t>ˌɑu̯toːriˈtɛi̯t*</t>
  </si>
  <si>
    <t>autoriteiten; autoriteitje*</t>
  </si>
  <si>
    <t>autostop</t>
  </si>
  <si>
    <t>autostops; /*</t>
  </si>
  <si>
    <t>(BE) liften</t>
  </si>
  <si>
    <t>autostrade</t>
  </si>
  <si>
    <t>ˌoːtoːˈstraːdə*</t>
  </si>
  <si>
    <t>autostrades; /*</t>
  </si>
  <si>
    <t>(BE) snelweg, straat waar je tot 120km/u rijdt</t>
  </si>
  <si>
    <t>autoweg</t>
  </si>
  <si>
    <t>ˈɑu̯toːˌʋɛx*</t>
  </si>
  <si>
    <t>autowegen; autoweggetje*</t>
  </si>
  <si>
    <t>deel van een straat voor auto’s</t>
  </si>
  <si>
    <t>avances</t>
  </si>
  <si>
    <t>avatar</t>
  </si>
  <si>
    <t>avatars; /*</t>
  </si>
  <si>
    <t>averechts</t>
  </si>
  <si>
    <t>ˈaːvəˌrɛx(t)s*</t>
  </si>
  <si>
    <t>averechtse; averechtser, averechtst*</t>
  </si>
  <si>
    <t>averij</t>
  </si>
  <si>
    <t>averijen; /*</t>
  </si>
  <si>
    <t>avocado</t>
  </si>
  <si>
    <t>ˌaːvoːˈkaːdoː*</t>
  </si>
  <si>
    <t>avocado's; avocadootje*</t>
  </si>
  <si>
    <t>avond</t>
  </si>
  <si>
    <t>ˈaːvɔnt*</t>
  </si>
  <si>
    <t>avonden; avondje*</t>
  </si>
  <si>
    <t>periode van ± 18 u. tot 24 u.</t>
  </si>
  <si>
    <t>avondeten</t>
  </si>
  <si>
    <t>ˈaːvɔntˌeːtə(n)*</t>
  </si>
  <si>
    <t>znw; ww*</t>
  </si>
  <si>
    <t>/; avondetentje*</t>
  </si>
  <si>
    <t>eten om ± 18 u.</t>
  </si>
  <si>
    <t>avondkrant</t>
  </si>
  <si>
    <t>avondkranten; avondkrantje*</t>
  </si>
  <si>
    <t>avondmaal</t>
  </si>
  <si>
    <t>ˈaːvɔntˌmaːl*</t>
  </si>
  <si>
    <t>avondmalen; avondmaaltje*</t>
  </si>
  <si>
    <t>diner, eten om ± 18 u.</t>
  </si>
  <si>
    <t>avondvierdaagse</t>
  </si>
  <si>
    <t>avondvierdaagses; /*</t>
  </si>
  <si>
    <t>avonturier</t>
  </si>
  <si>
    <t>ˌaːvɔntyˈriːr*</t>
  </si>
  <si>
    <t>avonturiers; /*</t>
  </si>
  <si>
    <t>avontuur</t>
  </si>
  <si>
    <t>aːvɔnˈtyr*</t>
  </si>
  <si>
    <t>avonturen; avontuurtje*</t>
  </si>
  <si>
    <t>avontuurlijk</t>
  </si>
  <si>
    <t>ˌaːvɔnˈtyːrlək*</t>
  </si>
  <si>
    <t>avontuurlijke; avontuurlijker, avontuurlijkst*</t>
  </si>
  <si>
    <t>AVRO</t>
  </si>
  <si>
    <t>ayatollah</t>
  </si>
  <si>
    <t>ˌaːjaːˈtɔlaː*</t>
  </si>
  <si>
    <t>ayatollas; /*</t>
  </si>
  <si>
    <t>religieus leider bij de sjiitische moslims</t>
  </si>
  <si>
    <r>
      <rPr>
        <rFont val="Fira Sans Condensed"/>
        <color theme="1"/>
        <sz val="10.0"/>
      </rPr>
      <t xml:space="preserve">Er zijn geruchten dat de zoon van de </t>
    </r>
    <r>
      <rPr>
        <rFont val="Fira Sans Condensed"/>
        <b/>
        <color theme="1"/>
        <sz val="10.0"/>
      </rPr>
      <t xml:space="preserve">ayatollah </t>
    </r>
    <r>
      <rPr>
        <rFont val="Fira Sans Condensed"/>
        <color theme="1"/>
        <sz val="10.0"/>
      </rPr>
      <t>zijn vader zou kunnen opvolgen.</t>
    </r>
  </si>
  <si>
    <t>azc</t>
  </si>
  <si>
    <t>aːzɛtˈseː*</t>
  </si>
  <si>
    <t>azc's; /*</t>
  </si>
  <si>
    <t>azielzoekerscentrum</t>
  </si>
  <si>
    <r>
      <rPr>
        <rFont val="Fira Sans Condensed"/>
        <color theme="1"/>
        <sz val="10.0"/>
      </rPr>
      <t xml:space="preserve">Het is niet goed voor kinderen om in een </t>
    </r>
    <r>
      <rPr>
        <rFont val="Fira Sans Condensed"/>
        <b/>
        <color theme="1"/>
        <sz val="10.0"/>
      </rPr>
      <t xml:space="preserve">azc </t>
    </r>
    <r>
      <rPr>
        <rFont val="Fira Sans Condensed"/>
        <color theme="1"/>
        <sz val="10.0"/>
      </rPr>
      <t>op te groeien.</t>
    </r>
  </si>
  <si>
    <t>azen op</t>
  </si>
  <si>
    <t>iets hebzuchtig willen of proberen te krijgen</t>
  </si>
  <si>
    <r>
      <rPr>
        <rFont val="Fira Sans Condensed"/>
        <color theme="1"/>
        <sz val="10.0"/>
      </rPr>
      <t xml:space="preserve">Hij </t>
    </r>
    <r>
      <rPr>
        <rFont val="Fira Sans Condensed"/>
        <b/>
        <color theme="1"/>
        <sz val="10.0"/>
      </rPr>
      <t xml:space="preserve">aast op </t>
    </r>
    <r>
      <rPr>
        <rFont val="Fira Sans Condensed"/>
        <color theme="1"/>
        <sz val="10.0"/>
      </rPr>
      <t>haar managersfunctie.</t>
    </r>
  </si>
  <si>
    <t>azijn</t>
  </si>
  <si>
    <t>aːˈzɛi̯n*</t>
  </si>
  <si>
    <t>azijnen; /*</t>
  </si>
  <si>
    <t>zure vloeistof voor koken of poetsen</t>
  </si>
  <si>
    <r>
      <rPr>
        <rFont val="Fira Sans Condensed"/>
        <color theme="1"/>
        <sz val="10.0"/>
      </rPr>
      <t xml:space="preserve">Meng twee eetlepels witte </t>
    </r>
    <r>
      <rPr>
        <rFont val="Fira Sans Condensed"/>
        <b/>
        <color theme="1"/>
        <sz val="10.0"/>
      </rPr>
      <t xml:space="preserve">azijn </t>
    </r>
    <r>
      <rPr>
        <rFont val="Fira Sans Condensed"/>
        <color theme="1"/>
        <sz val="10.0"/>
      </rPr>
      <t>in een kop water.</t>
    </r>
  </si>
  <si>
    <t>b</t>
  </si>
  <si>
    <t>b's; b'tje</t>
  </si>
  <si>
    <t>2de letter van het alfabet</t>
  </si>
  <si>
    <t>b's; b'tje*</t>
  </si>
  <si>
    <t>♪ si, noot tussen a en c</t>
  </si>
  <si>
    <t>begrijpelijke of gemakkelijke taal</t>
  </si>
  <si>
    <t>baai</t>
  </si>
  <si>
    <t>baːi̯*</t>
  </si>
  <si>
    <t>baaien; baaitje*</t>
  </si>
  <si>
    <t>baal</t>
  </si>
  <si>
    <t>baːl*</t>
  </si>
  <si>
    <t>balen; baaltje*</t>
  </si>
  <si>
    <t>baan</t>
  </si>
  <si>
    <t>baːn*</t>
  </si>
  <si>
    <t>banen; baantje</t>
  </si>
  <si>
    <t>werk, job</t>
  </si>
  <si>
    <r>
      <rPr>
        <rFont val="Fira Sans Condensed"/>
        <color theme="1"/>
      </rPr>
      <t xml:space="preserve">Ahmed heeft een nieuwe </t>
    </r>
    <r>
      <rPr>
        <rFont val="Fira Sans Condensed"/>
        <b/>
        <color theme="1"/>
      </rPr>
      <t>baan</t>
    </r>
    <r>
      <rPr>
        <rFont val="Fira Sans Condensed"/>
        <color theme="1"/>
      </rPr>
      <t>.</t>
    </r>
  </si>
  <si>
    <t>baanvak</t>
  </si>
  <si>
    <t>baanvakken; /*</t>
  </si>
  <si>
    <t>baar</t>
  </si>
  <si>
    <t>baːr*</t>
  </si>
  <si>
    <t>baren; baartje*</t>
  </si>
  <si>
    <t>baard</t>
  </si>
  <si>
    <t>baːrt*</t>
  </si>
  <si>
    <t>baarden; baardje*</t>
  </si>
  <si>
    <t>haar onder de kin</t>
  </si>
  <si>
    <r>
      <rPr>
        <rFont val="Fira Sans Condensed"/>
        <color theme="1"/>
      </rPr>
      <t xml:space="preserve">Sinterklaas heeft een lange, witte </t>
    </r>
    <r>
      <rPr>
        <rFont val="Fira Sans Condensed"/>
        <b/>
        <color theme="1"/>
      </rPr>
      <t>baard</t>
    </r>
    <r>
      <rPr>
        <rFont val="Fira Sans Condensed"/>
        <color theme="1"/>
      </rPr>
      <t>.</t>
    </r>
  </si>
  <si>
    <t>baarmoeder</t>
  </si>
  <si>
    <t>ˈbaːrˌmudər*</t>
  </si>
  <si>
    <t>baarmoeders; /*</t>
  </si>
  <si>
    <t>baas</t>
  </si>
  <si>
    <t>baːs*</t>
  </si>
  <si>
    <t>bazen; baasje*</t>
  </si>
  <si>
    <t>manager</t>
  </si>
  <si>
    <r>
      <rPr>
        <rFont val="Fira Sans Condensed"/>
        <color theme="1"/>
      </rPr>
      <t xml:space="preserve">Mijn </t>
    </r>
    <r>
      <rPr>
        <rFont val="Fira Sans Condensed"/>
        <b/>
        <color theme="1"/>
      </rPr>
      <t xml:space="preserve">baas </t>
    </r>
    <r>
      <rPr>
        <rFont val="Fira Sans Condensed"/>
        <color theme="1"/>
      </rPr>
      <t>werkt van 8 tot 19 u.</t>
    </r>
  </si>
  <si>
    <t>baat</t>
  </si>
  <si>
    <t>baːt*</t>
  </si>
  <si>
    <t>baten; /*</t>
  </si>
  <si>
    <t>babbelen</t>
  </si>
  <si>
    <t>ˈbɑbələ(n)*</t>
  </si>
  <si>
    <t>babbel, babbelde, heb gebabbeld</t>
  </si>
  <si>
    <t>baby</t>
  </si>
  <si>
    <t>ˈbeːbi*</t>
  </si>
  <si>
    <t>baby's; baby'tje*</t>
  </si>
  <si>
    <t>kind van &lt;1 jaar</t>
  </si>
  <si>
    <r>
      <rPr>
        <rFont val="Fira Sans Condensed"/>
        <color theme="1"/>
      </rPr>
      <t xml:space="preserve">John en Mary hebben een </t>
    </r>
    <r>
      <rPr>
        <rFont val="Fira Sans Condensed"/>
        <b/>
        <color theme="1"/>
      </rPr>
      <t>baby</t>
    </r>
    <r>
      <rPr>
        <rFont val="Fira Sans Condensed"/>
        <color theme="1"/>
      </rPr>
      <t>.</t>
    </r>
  </si>
  <si>
    <t>babyfoon</t>
  </si>
  <si>
    <t>ˌbeːbiˈfoːn*</t>
  </si>
  <si>
    <t>babyfoons; babyfoontje*</t>
  </si>
  <si>
    <t>bachelor</t>
  </si>
  <si>
    <t>bachelors; /*</t>
  </si>
  <si>
    <t>bacil</t>
  </si>
  <si>
    <t>baːˈsɪl*</t>
  </si>
  <si>
    <t>bacillen; bacilletje*</t>
  </si>
  <si>
    <t>backslash</t>
  </si>
  <si>
    <t>ˈbɛkslɛʃ*</t>
  </si>
  <si>
    <t>backslashes; /*</t>
  </si>
  <si>
    <t>bacon</t>
  </si>
  <si>
    <t>bacterie</t>
  </si>
  <si>
    <t>ˌbɑkˈteːri*</t>
  </si>
  <si>
    <t>bacteriën; bacterietje*</t>
  </si>
  <si>
    <t>bad</t>
  </si>
  <si>
    <t>bɑt*</t>
  </si>
  <si>
    <t>baden; badje*</t>
  </si>
  <si>
    <t>sanitair meubel: 🛁</t>
  </si>
  <si>
    <r>
      <rPr>
        <rFont val="Fira Sans Condensed"/>
        <color theme="1"/>
      </rPr>
      <t xml:space="preserve">De puppy’s moeten in </t>
    </r>
    <r>
      <rPr>
        <rFont val="Fira Sans Condensed"/>
        <b/>
        <color theme="1"/>
      </rPr>
      <t>bad</t>
    </r>
    <r>
      <rPr>
        <rFont val="Fira Sans Condensed"/>
        <color theme="1"/>
      </rPr>
      <t xml:space="preserve">.
Mijn badkamer heeft geen </t>
    </r>
    <r>
      <rPr>
        <rFont val="Fira Sans Condensed"/>
        <b/>
        <color theme="1"/>
      </rPr>
      <t>bad</t>
    </r>
    <r>
      <rPr>
        <rFont val="Fira Sans Condensed"/>
        <color theme="1"/>
      </rPr>
      <t>, alleen een douche.</t>
    </r>
  </si>
  <si>
    <t>baden</t>
  </si>
  <si>
    <t>ˈbaːdə(n)*</t>
  </si>
  <si>
    <t>baad, baadde, gebaad*</t>
  </si>
  <si>
    <t>A2*</t>
  </si>
  <si>
    <t>badjas</t>
  </si>
  <si>
    <t>ˈbɑtjɑs*</t>
  </si>
  <si>
    <t>badjassen; badjasje*</t>
  </si>
  <si>
    <r>
      <rPr>
        <rFont val="Fira Sans Condensed"/>
        <color theme="1"/>
      </rPr>
      <t xml:space="preserve">Ze draagt een </t>
    </r>
    <r>
      <rPr>
        <rFont val="Fira Sans Condensed"/>
        <b/>
        <color theme="1"/>
      </rPr>
      <t>badjas</t>
    </r>
    <r>
      <rPr>
        <rFont val="Fira Sans Condensed"/>
        <color theme="1"/>
      </rPr>
      <t xml:space="preserve"> en heeft een handdoek op haar hoofd.</t>
    </r>
  </si>
  <si>
    <t>badjuffrouw</t>
  </si>
  <si>
    <t>ˈbɑtjʏˌfrɑu̯*</t>
  </si>
  <si>
    <t>badjuffrouwen; badjuffrouwtje*</t>
  </si>
  <si>
    <t>badkamer</t>
  </si>
  <si>
    <t>ˈbɑtˌkaːmər*</t>
  </si>
  <si>
    <t>badkamers; badkamertje*</t>
  </si>
  <si>
    <t>kamer met toilet, bad en/of douche</t>
  </si>
  <si>
    <r>
      <rPr>
        <rFont val="Fira Sans Condensed"/>
        <color theme="1"/>
      </rPr>
      <t xml:space="preserve">Een </t>
    </r>
    <r>
      <rPr>
        <rFont val="Fira Sans Condensed"/>
        <b/>
        <color theme="1"/>
      </rPr>
      <t>badkamer</t>
    </r>
    <r>
      <rPr>
        <rFont val="Fira Sans Condensed"/>
        <color theme="1"/>
      </rPr>
      <t xml:space="preserve"> in een flat heeft vaak geen bad.</t>
    </r>
  </si>
  <si>
    <t>badkuip</t>
  </si>
  <si>
    <t>ˈbɑtˌkœy̯p*</t>
  </si>
  <si>
    <t>badkuipen; badkuipje*</t>
  </si>
  <si>
    <t>badlaken</t>
  </si>
  <si>
    <t>badlakens; /*</t>
  </si>
  <si>
    <t>badmeester</t>
  </si>
  <si>
    <t>ˈbɑtˌmeːstər*</t>
  </si>
  <si>
    <t>badmeesters; badmeestertje*</t>
  </si>
  <si>
    <t>badminton</t>
  </si>
  <si>
    <t>ˈbɛtmɪnˌtɔn*</t>
  </si>
  <si>
    <t>badpak</t>
  </si>
  <si>
    <t>ˈbɑtpɑk*</t>
  </si>
  <si>
    <t>badpakken; badpakje*</t>
  </si>
  <si>
    <t>badplaats</t>
  </si>
  <si>
    <t>ˈbɑtplaːts*</t>
  </si>
  <si>
    <t>badplaatsen; badplaatsje*</t>
  </si>
  <si>
    <t>badstof</t>
  </si>
  <si>
    <t>bagage</t>
  </si>
  <si>
    <t>ˌbaːˈɣaːʒə*</t>
  </si>
  <si>
    <t>wat je meeneemt</t>
  </si>
  <si>
    <r>
      <rPr>
        <rFont val="Fira Sans Condensed"/>
        <b/>
        <color theme="1"/>
      </rPr>
      <t>Bagage</t>
    </r>
    <r>
      <rPr>
        <rFont val="Fira Sans Condensed"/>
        <color theme="1"/>
      </rPr>
      <t xml:space="preserve"> is soms duurder dan een vliegtuigticket.</t>
    </r>
  </si>
  <si>
    <t>bagagedrager</t>
  </si>
  <si>
    <t>baːˈɣaːʒəˌdraːɣər*</t>
  </si>
  <si>
    <t>bagagedragers; bagagedragertje*</t>
  </si>
  <si>
    <t>bagatelliseren</t>
  </si>
  <si>
    <t>baːɣaːtɛliˈzeːrə(n)*</t>
  </si>
  <si>
    <t>bagatelliseer, bagatelliseerde, gebagatelliseerd*</t>
  </si>
  <si>
    <t>bagger</t>
  </si>
  <si>
    <t>ˈbɑɣər*</t>
  </si>
  <si>
    <t>baggers; /*</t>
  </si>
  <si>
    <t>natte grond, modder, drek</t>
  </si>
  <si>
    <t>bah</t>
  </si>
  <si>
    <t>bɑ*</t>
  </si>
  <si>
    <t>bajes</t>
  </si>
  <si>
    <t>ˈbaːjəs*</t>
  </si>
  <si>
    <t>bajesen; /*</t>
  </si>
  <si>
    <t>(NL) gevangenis</t>
  </si>
  <si>
    <t>bak</t>
  </si>
  <si>
    <t>bɑk*</t>
  </si>
  <si>
    <t>bakken; bakje*</t>
  </si>
  <si>
    <t>soort doos zonder deksel</t>
  </si>
  <si>
    <r>
      <rPr>
        <rFont val="Fira Sans Condensed"/>
        <color theme="1"/>
      </rPr>
      <t xml:space="preserve">Hij koop twee </t>
    </r>
    <r>
      <rPr>
        <rFont val="Fira Sans Condensed"/>
        <b/>
        <color theme="1"/>
      </rPr>
      <t xml:space="preserve">bakken </t>
    </r>
    <r>
      <rPr>
        <rFont val="Fira Sans Condensed"/>
        <color theme="1"/>
      </rPr>
      <t>bier bij de supermarkt.</t>
    </r>
  </si>
  <si>
    <t>heleboel; heel veel</t>
  </si>
  <si>
    <r>
      <rPr>
        <rFont val="Fira Sans Condensed"/>
        <color theme="1"/>
      </rPr>
      <t xml:space="preserve">Mijn oom verdient echt een </t>
    </r>
    <r>
      <rPr>
        <rFont val="Fira Sans Condensed"/>
        <b/>
        <color theme="1"/>
      </rPr>
      <t>bak</t>
    </r>
    <r>
      <rPr>
        <rFont val="Fira Sans Condensed"/>
        <color theme="1"/>
      </rPr>
      <t xml:space="preserve"> geld met zijn baan.</t>
    </r>
  </si>
  <si>
    <t>grote auto</t>
  </si>
  <si>
    <t>(informeel) gevangenis</t>
  </si>
  <si>
    <t>grote kop/mok</t>
  </si>
  <si>
    <t>bakboord</t>
  </si>
  <si>
    <t>ˈbɑkboːrt*</t>
  </si>
  <si>
    <t>bakboorden; /*</t>
  </si>
  <si>
    <t>baken</t>
  </si>
  <si>
    <t>ˈbaːkə(n)*</t>
  </si>
  <si>
    <t>bakens; bakentje*</t>
  </si>
  <si>
    <t>bakermat</t>
  </si>
  <si>
    <t>ˈbaːkərˌmɑt*</t>
  </si>
  <si>
    <t>bakermatten; /*</t>
  </si>
  <si>
    <t>bakkebaard</t>
  </si>
  <si>
    <t>ˈbɑkəˌbaːrt*</t>
  </si>
  <si>
    <t>bakkebaarden; bakkebaardje*</t>
  </si>
  <si>
    <t>bakkeleien</t>
  </si>
  <si>
    <t>ˌbɑkəˈlɛi̯ə(n)*</t>
  </si>
  <si>
    <t>bakkelei, bakkeleide, gebakkeleid*</t>
  </si>
  <si>
    <t>bakken</t>
  </si>
  <si>
    <t>ˈbɑkə(n)*</t>
  </si>
  <si>
    <t>bak, bakte, heb gebakken</t>
  </si>
  <si>
    <t>eten maken in de oven/pan</t>
  </si>
  <si>
    <t>bakker</t>
  </si>
  <si>
    <t>ˈbɑkər*</t>
  </si>
  <si>
    <t>bakkers; bakkertje*</t>
  </si>
  <si>
    <t>persoon die brood en/of taart bakt</t>
  </si>
  <si>
    <t>baksteen</t>
  </si>
  <si>
    <t>ˈbɑksteːn*</t>
  </si>
  <si>
    <t>bakstenen; baksteentje*</t>
  </si>
  <si>
    <t>bal</t>
  </si>
  <si>
    <t>bɑl*</t>
  </si>
  <si>
    <t>ballen; balletje*</t>
  </si>
  <si>
    <t>⚽</t>
  </si>
  <si>
    <r>
      <rPr>
        <rFont val="Fira Sans Condensed"/>
        <color theme="1"/>
      </rPr>
      <t xml:space="preserve">De kinderen spelen met een </t>
    </r>
    <r>
      <rPr>
        <rFont val="Fira Sans Condensed"/>
        <b/>
        <color theme="1"/>
      </rPr>
      <t>bal</t>
    </r>
    <r>
      <rPr>
        <rFont val="Fira Sans Condensed"/>
        <color theme="1"/>
      </rPr>
      <t>.</t>
    </r>
  </si>
  <si>
    <t>bals; balletje*</t>
  </si>
  <si>
    <t>balanceren</t>
  </si>
  <si>
    <t>ˌbaːlɑnˈseːrə(n)*</t>
  </si>
  <si>
    <t>balanceer, balanceerde, gebalanceerd*</t>
  </si>
  <si>
    <t>balans</t>
  </si>
  <si>
    <t>baːˈlɑns*</t>
  </si>
  <si>
    <t>balansen; balansje*</t>
  </si>
  <si>
    <t>baldadig</t>
  </si>
  <si>
    <t>ˌbɑlˈdaːdəx*</t>
  </si>
  <si>
    <t>baldadige; baldadiger, baldadigst*</t>
  </si>
  <si>
    <t>balen</t>
  </si>
  <si>
    <t>ˈbaːlə(n)*</t>
  </si>
  <si>
    <t>baal, baalde, gebaald*</t>
  </si>
  <si>
    <t>balie</t>
  </si>
  <si>
    <t>ˈbaːli*</t>
  </si>
  <si>
    <t>balies; /*</t>
  </si>
  <si>
    <t>balk</t>
  </si>
  <si>
    <t>bɑlk*</t>
  </si>
  <si>
    <t>balken; balkje*</t>
  </si>
  <si>
    <t>balken</t>
  </si>
  <si>
    <t>ˈbɑlkə(n)*</t>
  </si>
  <si>
    <t>balk, balkte, gebalkt*</t>
  </si>
  <si>
    <t>balkon</t>
  </si>
  <si>
    <t>bɑlˈkɔn*</t>
  </si>
  <si>
    <t>balkons; balkonnetje*</t>
  </si>
  <si>
    <t>stuk kamer buiten een raam</t>
  </si>
  <si>
    <r>
      <rPr>
        <rFont val="Fira Sans Condensed"/>
        <color theme="1"/>
      </rPr>
      <t xml:space="preserve">Heeft je flat een </t>
    </r>
    <r>
      <rPr>
        <rFont val="Fira Sans Condensed"/>
        <b/>
        <color theme="1"/>
      </rPr>
      <t>balkon</t>
    </r>
    <r>
      <rPr>
        <rFont val="Fira Sans Condensed"/>
        <color theme="1"/>
      </rPr>
      <t>?</t>
    </r>
  </si>
  <si>
    <t>ballast</t>
  </si>
  <si>
    <t>bɑˈlɑst*</t>
  </si>
  <si>
    <t>ballet</t>
  </si>
  <si>
    <t>bɑˈlɛt*</t>
  </si>
  <si>
    <t>balletten; balletje*</t>
  </si>
  <si>
    <t>ballingschap</t>
  </si>
  <si>
    <t>ˈbɑlɪŋˌsxɑp*</t>
  </si>
  <si>
    <t>ballingschappen; /*</t>
  </si>
  <si>
    <t>ballon</t>
  </si>
  <si>
    <t>bɑˈlɔn*</t>
  </si>
  <si>
    <t>ballons; ballonnetje*</t>
  </si>
  <si>
    <t>ballpoint</t>
  </si>
  <si>
    <t>ballpoints; ballpointje*</t>
  </si>
  <si>
    <t>balpen</t>
  </si>
  <si>
    <t>ˈbɑlpɛn*</t>
  </si>
  <si>
    <t>balpennen; balpennetje*</t>
  </si>
  <si>
    <t>ballustrade</t>
  </si>
  <si>
    <t>bamboe</t>
  </si>
  <si>
    <t>ˈbɑmbu*</t>
  </si>
  <si>
    <t>znw; znw; bnw*</t>
  </si>
  <si>
    <t>bamboezen; bamboetje*</t>
  </si>
  <si>
    <t>bami</t>
  </si>
  <si>
    <t>ˈbaːmi*</t>
  </si>
  <si>
    <t>ban</t>
  </si>
  <si>
    <t>bɑn*</t>
  </si>
  <si>
    <t>bannen; /*</t>
  </si>
  <si>
    <t>banaal</t>
  </si>
  <si>
    <t>baːˈnaːl*</t>
  </si>
  <si>
    <t>banale; banaler, banaalst*</t>
  </si>
  <si>
    <t>banaan</t>
  </si>
  <si>
    <t>baːˈnaːn*</t>
  </si>
  <si>
    <t>bananen; banaantje*</t>
  </si>
  <si>
    <t>geel fruit: 🍌</t>
  </si>
  <si>
    <r>
      <rPr>
        <rFont val="Fira Sans Condensed"/>
        <color theme="1"/>
      </rPr>
      <t xml:space="preserve">De aap eet </t>
    </r>
    <r>
      <rPr>
        <rFont val="Fira Sans Condensed"/>
        <b/>
        <color theme="1"/>
      </rPr>
      <t>bananen</t>
    </r>
    <r>
      <rPr>
        <rFont val="Fira Sans Condensed"/>
        <color theme="1"/>
      </rPr>
      <t>.</t>
    </r>
  </si>
  <si>
    <t>band</t>
  </si>
  <si>
    <t>bɑnt*</t>
  </si>
  <si>
    <t>banden; bandje*</t>
  </si>
  <si>
    <t>banen</t>
  </si>
  <si>
    <t>ˈbaːnə(n)*</t>
  </si>
  <si>
    <t>baan, baande, gebaand*</t>
  </si>
  <si>
    <t>bang</t>
  </si>
  <si>
    <t>bɑŋ*</t>
  </si>
  <si>
    <t>tsw; bnw; znw*</t>
  </si>
  <si>
    <t>bange; banger, bangst*</t>
  </si>
  <si>
    <t>emotie: 😨</t>
  </si>
  <si>
    <r>
      <rPr>
        <rFont val="Fira Sans Condensed"/>
        <color theme="1"/>
      </rPr>
      <t xml:space="preserve">Ik ben </t>
    </r>
    <r>
      <rPr>
        <rFont val="Fira Sans Condensed"/>
        <b/>
        <color theme="1"/>
      </rPr>
      <t xml:space="preserve">bang </t>
    </r>
    <r>
      <rPr>
        <rFont val="Fira Sans Condensed"/>
        <color theme="1"/>
      </rPr>
      <t>van tarantula’s.</t>
    </r>
  </si>
  <si>
    <t>bank</t>
  </si>
  <si>
    <t>bɑŋk*</t>
  </si>
  <si>
    <t>banken; bankje*</t>
  </si>
  <si>
    <t>sofa; lange stoel (voor 2+ personen)</t>
  </si>
  <si>
    <r>
      <rPr>
        <rFont val="Fira Sans Condensed"/>
        <color theme="1"/>
      </rPr>
      <t xml:space="preserve">Hij zit op de </t>
    </r>
    <r>
      <rPr>
        <rFont val="Fira Sans Condensed"/>
        <b/>
        <color theme="1"/>
      </rPr>
      <t xml:space="preserve">bank </t>
    </r>
    <r>
      <rPr>
        <rFont val="Fira Sans Condensed"/>
        <color theme="1"/>
      </rPr>
      <t>en kijkt televisie.</t>
    </r>
  </si>
  <si>
    <t>soort financieel instituut</t>
  </si>
  <si>
    <t>bankbiljet</t>
  </si>
  <si>
    <t>ˈbɑŋkbɪlˌjɛt*</t>
  </si>
  <si>
    <t>bankbiljetten; bankbiljetje*</t>
  </si>
  <si>
    <t>bankier</t>
  </si>
  <si>
    <t>bɑŋˈkiːr*</t>
  </si>
  <si>
    <t>bankiers; bankiertje*</t>
  </si>
  <si>
    <t>bankkaart</t>
  </si>
  <si>
    <t>ˈbɑŋkaːrt*</t>
  </si>
  <si>
    <t>bankkaarten; bankkaartje*</t>
  </si>
  <si>
    <t>(BE) kaart van de bank waarmee je betaalt of je geld beheert</t>
  </si>
  <si>
    <t>bankpas</t>
  </si>
  <si>
    <t>bankpassen; bankpasje*</t>
  </si>
  <si>
    <t>(NL) kaart van de bank waarmee je betaalt of je geld beheert</t>
  </si>
  <si>
    <t>bankrekening</t>
  </si>
  <si>
    <t>ˈbɑŋkreːkəˌnɪŋ*</t>
  </si>
  <si>
    <t>bankrekeningen; /*</t>
  </si>
  <si>
    <t>bankroet</t>
  </si>
  <si>
    <t>bɑŋˈkrut*</t>
  </si>
  <si>
    <t>bankroete; bankroeter, bankroetst*</t>
  </si>
  <si>
    <t>bankroeten; /*</t>
  </si>
  <si>
    <t>bankstel</t>
  </si>
  <si>
    <t>ˈbɑŋkstɛl*</t>
  </si>
  <si>
    <t>bankstellen; bankstelletje*</t>
  </si>
  <si>
    <t>bar</t>
  </si>
  <si>
    <t>bɑr*</t>
  </si>
  <si>
    <t>barre; barder, barst*</t>
  </si>
  <si>
    <t>bars; barretje*</t>
  </si>
  <si>
    <t>barak</t>
  </si>
  <si>
    <t>baːˈrɑk*</t>
  </si>
  <si>
    <t>barakken; barakje*</t>
  </si>
  <si>
    <t>barbaar</t>
  </si>
  <si>
    <t>bɑrˈbaːr*</t>
  </si>
  <si>
    <t>barbaren; /*</t>
  </si>
  <si>
    <t>barbaars</t>
  </si>
  <si>
    <t>bɑrˈbaːrs*</t>
  </si>
  <si>
    <t>barbaarse; barbaarser, barbaarst*</t>
  </si>
  <si>
    <t>barbecue</t>
  </si>
  <si>
    <t>ˈbɑrbəkju*</t>
  </si>
  <si>
    <t>barbecues; barbecuetje*</t>
  </si>
  <si>
    <t>barbecuën</t>
  </si>
  <si>
    <t>barcode</t>
  </si>
  <si>
    <t>ˈbɑrˌkoːdə*</t>
  </si>
  <si>
    <t>barcodes; /*</t>
  </si>
  <si>
    <t>bareel</t>
  </si>
  <si>
    <t>barelen; bareeltje*</t>
  </si>
  <si>
    <t>baren</t>
  </si>
  <si>
    <t>ˈbaːrə(n)*</t>
  </si>
  <si>
    <t>baar, baarde, gebaard*</t>
  </si>
  <si>
    <t>baret</t>
  </si>
  <si>
    <t>baːˈrɛt*</t>
  </si>
  <si>
    <t>baretten; baretje*</t>
  </si>
  <si>
    <t>bariton</t>
  </si>
  <si>
    <t>baritons; /*</t>
  </si>
  <si>
    <t>barok</t>
  </si>
  <si>
    <t>baːˈrɔk*</t>
  </si>
  <si>
    <t>barometer</t>
  </si>
  <si>
    <t>ˌbaːroːˈmeːtər*</t>
  </si>
  <si>
    <t>barometers; barometertje*</t>
  </si>
  <si>
    <t>baron</t>
  </si>
  <si>
    <t>baːˈrɔn*</t>
  </si>
  <si>
    <t>barons; baronnetje*</t>
  </si>
  <si>
    <t>barones</t>
  </si>
  <si>
    <t>baːrɔˈnɛs*</t>
  </si>
  <si>
    <t>baronessen; baronesje*</t>
  </si>
  <si>
    <t>barricade</t>
  </si>
  <si>
    <t>ˌbɑriˈkaːdə*</t>
  </si>
  <si>
    <t>barricaden; /*</t>
  </si>
  <si>
    <t>barrière</t>
  </si>
  <si>
    <t>ˌbɑriˈɛːrə*</t>
  </si>
  <si>
    <t>barrières; barrièretje*</t>
  </si>
  <si>
    <t>bars</t>
  </si>
  <si>
    <t>bɑrs*</t>
  </si>
  <si>
    <t>barse; barser, barst*</t>
  </si>
  <si>
    <t>barst</t>
  </si>
  <si>
    <t>bɑrst*</t>
  </si>
  <si>
    <t>barsten; barstje*</t>
  </si>
  <si>
    <t>barsten</t>
  </si>
  <si>
    <t>ˈbɑrstə(n)*</t>
  </si>
  <si>
    <t>barst, barstte, gebarsten*</t>
  </si>
  <si>
    <t>barsten van</t>
  </si>
  <si>
    <t>bas</t>
  </si>
  <si>
    <t>bɑs*</t>
  </si>
  <si>
    <t>bassen; basje*</t>
  </si>
  <si>
    <t>baseren op</t>
  </si>
  <si>
    <t>basiliek</t>
  </si>
  <si>
    <t>ˌbaːsiˈlik*</t>
  </si>
  <si>
    <t>basilieken; basiliekje*</t>
  </si>
  <si>
    <t>basis</t>
  </si>
  <si>
    <t>ˈbaːzəs*</t>
  </si>
  <si>
    <t>bases; basisje*</t>
  </si>
  <si>
    <t>basiseducatie</t>
  </si>
  <si>
    <t>basisonderwijs</t>
  </si>
  <si>
    <t>ˈbaːzəsˌɔndərʋɛi̯s*</t>
  </si>
  <si>
    <t>basisschool</t>
  </si>
  <si>
    <t>ˈbaːzəˌsxoːl*</t>
  </si>
  <si>
    <t>basisscholen; basisschooltje*</t>
  </si>
  <si>
    <t>basisvorming</t>
  </si>
  <si>
    <t>basisvormingen; /*</t>
  </si>
  <si>
    <t>basketbal</t>
  </si>
  <si>
    <t>ˈbɑskətbɑl*</t>
  </si>
  <si>
    <t>bassin</t>
  </si>
  <si>
    <t>bɑˈsɛn*</t>
  </si>
  <si>
    <t>bassins; bassintje*</t>
  </si>
  <si>
    <t>bast</t>
  </si>
  <si>
    <t>bɑst*</t>
  </si>
  <si>
    <t>basten; bastje*</t>
  </si>
  <si>
    <t>basta</t>
  </si>
  <si>
    <t>tsw; znw*</t>
  </si>
  <si>
    <t>bataljon</t>
  </si>
  <si>
    <t>bataljons; /*</t>
  </si>
  <si>
    <t>bate</t>
  </si>
  <si>
    <t>baten</t>
  </si>
  <si>
    <t>ˈbaːtə(n)*</t>
  </si>
  <si>
    <t>baat, baatte, gebaat*</t>
  </si>
  <si>
    <t>batterij</t>
  </si>
  <si>
    <t>bɑtəˈrɛi̯*</t>
  </si>
  <si>
    <t>batterijen; batterijtje*</t>
  </si>
  <si>
    <t>BA-verzekering</t>
  </si>
  <si>
    <t>baxter</t>
  </si>
  <si>
    <t>baxters; /*</t>
  </si>
  <si>
    <t>bazin</t>
  </si>
  <si>
    <t>baːˈzɪn*</t>
  </si>
  <si>
    <t>bazinnen; bazinnetje*</t>
  </si>
  <si>
    <t>B&amp;B</t>
  </si>
  <si>
    <t>b&amp;b's; /*</t>
  </si>
  <si>
    <t>BBC</t>
  </si>
  <si>
    <t>beambte</t>
  </si>
  <si>
    <t>bəˈɑm(p)tə*</t>
  </si>
  <si>
    <t>beambten; /*</t>
  </si>
  <si>
    <t>beamen</t>
  </si>
  <si>
    <t>bəˈaːmə(n)*</t>
  </si>
  <si>
    <t>beaam, beaamde, beaamd*</t>
  </si>
  <si>
    <t>beantwoorden</t>
  </si>
  <si>
    <t>bəˈɑntʋoːrdə(n)*</t>
  </si>
  <si>
    <t>beantwoord, beantwoordde, beantwoord*</t>
  </si>
  <si>
    <t>antwoord geven op</t>
  </si>
  <si>
    <t>beantwoorden aan</t>
  </si>
  <si>
    <t>beargumenteren</t>
  </si>
  <si>
    <t>ˌbəɑrɣymɛnˈteːrə(n)*</t>
  </si>
  <si>
    <t>beargumenteer, beargumenteerde, beargumenteerd*</t>
  </si>
  <si>
    <t>bebouwing</t>
  </si>
  <si>
    <t>bəˈbɑu̯ɪŋ*</t>
  </si>
  <si>
    <t>bebouwingen; /*</t>
  </si>
  <si>
    <t>bed</t>
  </si>
  <si>
    <t>bɛt*</t>
  </si>
  <si>
    <t>bedden; bedje*</t>
  </si>
  <si>
    <t>slaapmeubel</t>
  </si>
  <si>
    <t>bedachtzaam</t>
  </si>
  <si>
    <t>bəˈdɑxtsaːm*</t>
  </si>
  <si>
    <t>bedachtzame; bedachtzamer, bedachtzaamst*</t>
  </si>
  <si>
    <t>bedanken</t>
  </si>
  <si>
    <t>bəˈdɑŋkə(n)*</t>
  </si>
  <si>
    <t>bedank, bedankte, bedankt*</t>
  </si>
  <si>
    <t>dankjewel zeggen</t>
  </si>
  <si>
    <t>bedankt</t>
  </si>
  <si>
    <t>bəˈdɑŋkt*</t>
  </si>
  <si>
    <t>bedaren</t>
  </si>
  <si>
    <t>bəˈdaːrə(n)*</t>
  </si>
  <si>
    <t>bedaar, bedaarde, bedaard*</t>
  </si>
  <si>
    <t>bedeesd</t>
  </si>
  <si>
    <t>bəˈdeːst*</t>
  </si>
  <si>
    <t>bedeesde; bedeesder, bedeesdst*</t>
  </si>
  <si>
    <t>bedekken</t>
  </si>
  <si>
    <t>bəˈdɛkə(n)*</t>
  </si>
  <si>
    <t>bedek, bedekte, bedekt*</t>
  </si>
  <si>
    <t>bedelaar</t>
  </si>
  <si>
    <t>ˈbeːdəˌlaːr*</t>
  </si>
  <si>
    <t>bedelaars; bedelaartje*</t>
  </si>
  <si>
    <t>bedelares</t>
  </si>
  <si>
    <t>bedelaressen; bedelaresje*</t>
  </si>
  <si>
    <t>bedelen</t>
  </si>
  <si>
    <t>ˈbeːdələ(n)*</t>
  </si>
  <si>
    <t>bedeel, bedeelde, bedeeld*</t>
  </si>
  <si>
    <t>bedelven onder</t>
  </si>
  <si>
    <t>bedenkelijk</t>
  </si>
  <si>
    <t>bəˈdɛŋkələk*</t>
  </si>
  <si>
    <t>bedenkelijke; bedenkelijker, bedenkelijkst*</t>
  </si>
  <si>
    <t>bedenken</t>
  </si>
  <si>
    <t>bəˈdɛŋkə(n)*</t>
  </si>
  <si>
    <t>bedenk, bedacht, bedacht*</t>
  </si>
  <si>
    <t>bedenking</t>
  </si>
  <si>
    <t>bəˈdɛŋkɪŋ*</t>
  </si>
  <si>
    <t>bedenkingen; bedenkinkje*</t>
  </si>
  <si>
    <t>bederven</t>
  </si>
  <si>
    <t>bəˈdɛrvə(n)*</t>
  </si>
  <si>
    <t>bederf, bedierf, bedorven*</t>
  </si>
  <si>
    <t>bedevaart</t>
  </si>
  <si>
    <t>ˈbeːdəˌvaːrt*</t>
  </si>
  <si>
    <t>bedevaarten; bedevaartje*</t>
  </si>
  <si>
    <t>bediende</t>
  </si>
  <si>
    <t>bəˈdində*</t>
  </si>
  <si>
    <t>bediendes; /*</t>
  </si>
  <si>
    <t>bedienen</t>
  </si>
  <si>
    <t>bəˈdinə(n)*</t>
  </si>
  <si>
    <t>bedien, bediende, bediend*</t>
  </si>
  <si>
    <t>beding</t>
  </si>
  <si>
    <t>bəˈdɪŋ*</t>
  </si>
  <si>
    <t>bedingen; /*</t>
  </si>
  <si>
    <t>bedingen</t>
  </si>
  <si>
    <t>bəˈdɪŋə(n)*</t>
  </si>
  <si>
    <t>beding, bedong, bedongen*</t>
  </si>
  <si>
    <t>bedoelen</t>
  </si>
  <si>
    <t>bəˈdulə(n)*</t>
  </si>
  <si>
    <t>bedoel, bedoelde, bedoeld*</t>
  </si>
  <si>
    <t>willen zeggen</t>
  </si>
  <si>
    <t>bedoeling</t>
  </si>
  <si>
    <t>bəˈdulɪŋ*</t>
  </si>
  <si>
    <t>bedoelingen; bedoelinkje*</t>
  </si>
  <si>
    <t>intentie</t>
  </si>
  <si>
    <t>bedrag</t>
  </si>
  <si>
    <t>bəˈdrɑx*</t>
  </si>
  <si>
    <t>bedragen; bedragje*</t>
  </si>
  <si>
    <t>hoeveelheid (kwantiteit) geld</t>
  </si>
  <si>
    <t>bedragen</t>
  </si>
  <si>
    <t>bəˈdraːɣə(n)*</t>
  </si>
  <si>
    <t>bedraag, bedroeg, bedragen*</t>
  </si>
  <si>
    <t>bedreigen</t>
  </si>
  <si>
    <t>bəˈdrɛi̯ɣə(n)*</t>
  </si>
  <si>
    <t>bedreig, bedreigde, bedreigd*</t>
  </si>
  <si>
    <t>bedreiging</t>
  </si>
  <si>
    <t>bəˈdrɛi̯ɣɪŋ*</t>
  </si>
  <si>
    <t>bedreigingen; bedreiginkje*</t>
  </si>
  <si>
    <t>bedreven</t>
  </si>
  <si>
    <t>bəˈdreːvə(n)*</t>
  </si>
  <si>
    <t>/; bedrevener, bedrevenst*</t>
  </si>
  <si>
    <t>bedriegen</t>
  </si>
  <si>
    <t>bəˈdriːɣə(n)*</t>
  </si>
  <si>
    <t>bedrieg, bedroog, bedrogen*</t>
  </si>
  <si>
    <t>bedrijf</t>
  </si>
  <si>
    <t>bəˈdrɛi̯f*</t>
  </si>
  <si>
    <t>bedrijven; bedrijfje*</t>
  </si>
  <si>
    <t>firma; zaak</t>
  </si>
  <si>
    <r>
      <rPr>
        <rFont val="Fira Sans Condensed"/>
        <color theme="1"/>
      </rPr>
      <t xml:space="preserve">Ze werkt in een farmaceutisch </t>
    </r>
    <r>
      <rPr>
        <rFont val="Fira Sans Condensed"/>
        <b/>
        <color theme="1"/>
      </rPr>
      <t>bedrijf</t>
    </r>
    <r>
      <rPr>
        <rFont val="Fira Sans Condensed"/>
        <color theme="1"/>
      </rPr>
      <t>.</t>
    </r>
  </si>
  <si>
    <t>deel van een theaterstuk</t>
  </si>
  <si>
    <t>bedrijfshulpverlening</t>
  </si>
  <si>
    <t>bedrijfshulpverleningen; /*</t>
  </si>
  <si>
    <t>bedrijfsleider</t>
  </si>
  <si>
    <t>bedrijfsleiders; bedrijfsleidertje*</t>
  </si>
  <si>
    <t>bedrijfsleven</t>
  </si>
  <si>
    <t>bəˈdrɛi̯fsˌleːvə(n)*</t>
  </si>
  <si>
    <t>/; bedrijfsleventje*</t>
  </si>
  <si>
    <t>bedrijfstak</t>
  </si>
  <si>
    <t>bəˈdrɛi̯fsˌtɑk*</t>
  </si>
  <si>
    <t>bedrijfstakken; bedrijfstakje*</t>
  </si>
  <si>
    <t>bedrijven</t>
  </si>
  <si>
    <t>bəˈdrɛi̯və(n)*</t>
  </si>
  <si>
    <t>bedrijfs, bedreef, bedreven*</t>
  </si>
  <si>
    <t>bedrijvig</t>
  </si>
  <si>
    <t>bedrijvige; bedrijviger, bedrijvigst*</t>
  </si>
  <si>
    <t>bedrijvigheid</t>
  </si>
  <si>
    <t>bedrijvigheden; bedrijvigheidje*</t>
  </si>
  <si>
    <t>bedroefd</t>
  </si>
  <si>
    <t>bəˈdruft*</t>
  </si>
  <si>
    <t>bedroefde; bedroefder, bedroefdst*</t>
  </si>
  <si>
    <t>triest</t>
  </si>
  <si>
    <t>bedroeven</t>
  </si>
  <si>
    <t>bəˈdruvə(n)*</t>
  </si>
  <si>
    <t>bedroef, bedroefde, bedroefd*</t>
  </si>
  <si>
    <t>bedrog</t>
  </si>
  <si>
    <t>bəˈdrɔx*</t>
  </si>
  <si>
    <t>beducht voor</t>
  </si>
  <si>
    <t>beduiden</t>
  </si>
  <si>
    <t>bəˈdœy̯də(n)*</t>
  </si>
  <si>
    <t>beduid, beduidde, beduid*</t>
  </si>
  <si>
    <t>beduidend</t>
  </si>
  <si>
    <t>bəˈdœy̯dənt*</t>
  </si>
  <si>
    <t>beduidende; beduidender, beduidendst*</t>
  </si>
  <si>
    <t>beduusd</t>
  </si>
  <si>
    <t>beduusde; beduusder, beduusdst</t>
  </si>
  <si>
    <t>bedwang</t>
  </si>
  <si>
    <t>bəˈdʋɑŋ*</t>
  </si>
  <si>
    <t>bedwelmen</t>
  </si>
  <si>
    <t>bəˈdʋɛlmə(n)*</t>
  </si>
  <si>
    <t>bedwelm, bedwelmde, bedwelmd*</t>
  </si>
  <si>
    <t>bedwingen</t>
  </si>
  <si>
    <t>bəˈdʋɪŋə(n)*</t>
  </si>
  <si>
    <t>bedwing, bedwong, bedwongen*</t>
  </si>
  <si>
    <t>beëindigen</t>
  </si>
  <si>
    <t>bəˈɛi̯ndəɣə(n)*</t>
  </si>
  <si>
    <t>beëindig, beëindigde, beëindigd*</t>
  </si>
  <si>
    <t>beek</t>
  </si>
  <si>
    <t>beːk*</t>
  </si>
  <si>
    <t>beken; beekje*</t>
  </si>
  <si>
    <t>beeld</t>
  </si>
  <si>
    <t>beːlt*</t>
  </si>
  <si>
    <t>beelden; beeldje*</t>
  </si>
  <si>
    <t>visueel idee</t>
  </si>
  <si>
    <t>wat je ziet op een tv, computer, …</t>
  </si>
  <si>
    <t>beeldend</t>
  </si>
  <si>
    <t>ˈbeːldənt*</t>
  </si>
  <si>
    <t>beeldende; beeldender, beeldendst*</t>
  </si>
  <si>
    <t>beeldhouwer</t>
  </si>
  <si>
    <t>ˈbeːltˌɦɑu̯ər*</t>
  </si>
  <si>
    <t>beeldhouwers; /*</t>
  </si>
  <si>
    <t>beeldhouwster</t>
  </si>
  <si>
    <t>ˈbeːltˌɦɑu̯stər*</t>
  </si>
  <si>
    <t>beeldhouwsters; /*</t>
  </si>
  <si>
    <t>beeldscherm</t>
  </si>
  <si>
    <t>ˈbeːltsxɛrm*</t>
  </si>
  <si>
    <t>beeldschermen; beeldschermpje*</t>
  </si>
  <si>
    <t>beeldspraak</t>
  </si>
  <si>
    <t>ˈbeːltspraːk*</t>
  </si>
  <si>
    <t>beeldspraken; /*</t>
  </si>
  <si>
    <t>beeltenis</t>
  </si>
  <si>
    <t>ˈbeːltəˌnɪs*</t>
  </si>
  <si>
    <t>beeltenissen; beeltenisje*</t>
  </si>
  <si>
    <t>been</t>
  </si>
  <si>
    <t>beːn*</t>
  </si>
  <si>
    <t>benen; beentje*</t>
  </si>
  <si>
    <t>deel van je lichaam: 🦵 (↔ arm)</t>
  </si>
  <si>
    <t>beenhouwer</t>
  </si>
  <si>
    <t>ˈbeːnˌɦɑu̯ər*</t>
  </si>
  <si>
    <t>beenhouwers; beenhouwertje*</t>
  </si>
  <si>
    <t>beer</t>
  </si>
  <si>
    <t>beːr*</t>
  </si>
  <si>
    <t>beren; beertje*</t>
  </si>
  <si>
    <t>soort dier: 🐻</t>
  </si>
  <si>
    <t>mannelijk varken</t>
  </si>
  <si>
    <t>beest</t>
  </si>
  <si>
    <t>beːst*</t>
  </si>
  <si>
    <t>beesten; beestje*</t>
  </si>
  <si>
    <t>wild dier</t>
  </si>
  <si>
    <t>beet</t>
  </si>
  <si>
    <t>beːt*</t>
  </si>
  <si>
    <t>beten; beetje*</t>
  </si>
  <si>
    <t>beetje</t>
  </si>
  <si>
    <t>ˈbeːtjə*</t>
  </si>
  <si>
    <t>niet veel</t>
  </si>
  <si>
    <t>befaamd</t>
  </si>
  <si>
    <t>bəˈfaːmt*</t>
  </si>
  <si>
    <t>befaamde; befaamder, befaamdst*</t>
  </si>
  <si>
    <t>begaafd</t>
  </si>
  <si>
    <t>bəˈɣaːft*</t>
  </si>
  <si>
    <t>begaafden; begaafder, begaafdst*</t>
  </si>
  <si>
    <t>begaan</t>
  </si>
  <si>
    <t>bəˈɣaːn*</t>
  </si>
  <si>
    <t>ww; bnw*</t>
  </si>
  <si>
    <t>bega, beging, begaan*</t>
  </si>
  <si>
    <t>begane grond</t>
  </si>
  <si>
    <t>bəˌɣaːnə ˈɣrɔnt*</t>
  </si>
  <si>
    <t>afk*</t>
  </si>
  <si>
    <t>begeerte</t>
  </si>
  <si>
    <t>bəˈɣeːrtə*</t>
  </si>
  <si>
    <t>begeertes; /*</t>
  </si>
  <si>
    <t>begeleiden</t>
  </si>
  <si>
    <t>bəɣ(ə)ˈlɛi̯də(n)*</t>
  </si>
  <si>
    <t>begeleid, begeleidde, begeleid*</t>
  </si>
  <si>
    <t>begeren</t>
  </si>
  <si>
    <t>bəˈɣeːrə(n)*</t>
  </si>
  <si>
    <t>begeer, begeerde, begeerd*</t>
  </si>
  <si>
    <t>begerig</t>
  </si>
  <si>
    <t>bəˈɣeːrəx*</t>
  </si>
  <si>
    <t>begerige; begeriger, begerigst*</t>
  </si>
  <si>
    <t>begeven</t>
  </si>
  <si>
    <t>bəˈɣeːvə(n)*</t>
  </si>
  <si>
    <t>begeef, begaf, begeven*</t>
  </si>
  <si>
    <t>begeven naar</t>
  </si>
  <si>
    <t>bəˈɣɪn*</t>
  </si>
  <si>
    <t>/; beginnetje*</t>
  </si>
  <si>
    <t>eerste deel</t>
  </si>
  <si>
    <t>bəˈɣɪnə(n)*</t>
  </si>
  <si>
    <t>begin, begon, begonnen*</t>
  </si>
  <si>
    <t>starten</t>
  </si>
  <si>
    <t>beginsel</t>
  </si>
  <si>
    <t>bəˈɣɪnsəl*</t>
  </si>
  <si>
    <t>beginsels; beginseltje*</t>
  </si>
  <si>
    <t>beginselen</t>
  </si>
  <si>
    <t>basis, belangrijkste regels, wat je eerst moet leren</t>
  </si>
  <si>
    <t>begraafplaats</t>
  </si>
  <si>
    <t>bəˈɣraːfˌplaːts*</t>
  </si>
  <si>
    <t>begraafplaatsen; begraafplaatsje*</t>
  </si>
  <si>
    <t>begrafenis</t>
  </si>
  <si>
    <t>bəˈɣraːfəˌnɪs*</t>
  </si>
  <si>
    <t>begrafenissen; begrafenisje*</t>
  </si>
  <si>
    <t>begrafenisondernemer</t>
  </si>
  <si>
    <t>bəˈɣraːfənɪsɔndərˌneːmər*</t>
  </si>
  <si>
    <t>begrafenisondernemers; begrafenisondernemertje*</t>
  </si>
  <si>
    <t>begraven</t>
  </si>
  <si>
    <t>bəˈɣraːvə(n)*</t>
  </si>
  <si>
    <t>begraaf, begroef, begraven*</t>
  </si>
  <si>
    <t>begrepen</t>
  </si>
  <si>
    <t>begrijpelijk</t>
  </si>
  <si>
    <t>bəˈɣrɛi̯pələk*</t>
  </si>
  <si>
    <t>begrijpelijke; begrijpelijker, begrijpelijkst*</t>
  </si>
  <si>
    <t>begrijpen</t>
  </si>
  <si>
    <t>bəˈɣrɛi̯pə(n)*</t>
  </si>
  <si>
    <t>begrijp, begreep, begrepen*</t>
  </si>
  <si>
    <t>snappen; weten hoe het werkt</t>
  </si>
  <si>
    <r>
      <rPr>
        <rFont val="Fira Sans Condensed"/>
        <color theme="1"/>
      </rPr>
      <t xml:space="preserve">Ik </t>
    </r>
    <r>
      <rPr>
        <rFont val="Fira Sans Condensed"/>
        <b/>
        <color theme="1"/>
      </rPr>
      <t xml:space="preserve">begrijp </t>
    </r>
    <r>
      <rPr>
        <rFont val="Fira Sans Condensed"/>
        <color theme="1"/>
      </rPr>
      <t>de grammatica niet... Help!</t>
    </r>
  </si>
  <si>
    <t>begrip</t>
  </si>
  <si>
    <t>bəˈɣrɪp*</t>
  </si>
  <si>
    <t>begrippen; begripje*</t>
  </si>
  <si>
    <t>begroeten</t>
  </si>
  <si>
    <t>bəˈɣrutə(n)*</t>
  </si>
  <si>
    <t>begroet, begroette, begroet*</t>
  </si>
  <si>
    <t>begroting</t>
  </si>
  <si>
    <t>bəˈɣroːtɪŋ*</t>
  </si>
  <si>
    <t>begrotingen; begrotinkje*</t>
  </si>
  <si>
    <t>beha</t>
  </si>
  <si>
    <t>beːˈɦaː*</t>
  </si>
  <si>
    <t>beha's; behaatje*</t>
  </si>
  <si>
    <t>behaaglijk</t>
  </si>
  <si>
    <t>bəˈɦaːxlək*</t>
  </si>
  <si>
    <t>behaaglijke; behaaglijker, behaaglijkst*</t>
  </si>
  <si>
    <t>behaard</t>
  </si>
  <si>
    <t>behaarde; behaarder, behaardst*</t>
  </si>
  <si>
    <t>behagen</t>
  </si>
  <si>
    <t>bəˈɦaːɣə(n)*</t>
  </si>
  <si>
    <t>behaag, behaagde, behaagd*</t>
  </si>
  <si>
    <t>behalen</t>
  </si>
  <si>
    <t>bəˈɦaːlə(n)*</t>
  </si>
  <si>
    <t>behaal, behaalde, behaald*</t>
  </si>
  <si>
    <t>behalve</t>
  </si>
  <si>
    <t>bəˈɦɑlvə*</t>
  </si>
  <si>
    <t>vz; ovw*</t>
  </si>
  <si>
    <t>behandelen</t>
  </si>
  <si>
    <t>bəˈɦɑndələ(n)*</t>
  </si>
  <si>
    <t>behandel, behandelde, behandeld*</t>
  </si>
  <si>
    <t>behandeling</t>
  </si>
  <si>
    <t>bəˈɦɑndəlɪŋ*</t>
  </si>
  <si>
    <t>behandelingen; behandelingetje*</t>
  </si>
  <si>
    <t>behang</t>
  </si>
  <si>
    <t>bəˈɦɑŋ*</t>
  </si>
  <si>
    <t>behangen; behangetje*</t>
  </si>
  <si>
    <t>behangen</t>
  </si>
  <si>
    <t>bəˈɦɑŋə(n)*</t>
  </si>
  <si>
    <t>behang, behing, behangen*</t>
  </si>
  <si>
    <t>behartigen</t>
  </si>
  <si>
    <t>bəˈɦɑrtəɣə(n)*</t>
  </si>
  <si>
    <t>behartig, behartigde, behartigd*</t>
  </si>
  <si>
    <t>beheer</t>
  </si>
  <si>
    <t>bəˈɦeːr*</t>
  </si>
  <si>
    <t>beheerder</t>
  </si>
  <si>
    <t>bəˈɦeːrdər*</t>
  </si>
  <si>
    <t>beheerders; /*</t>
  </si>
  <si>
    <t>beheersen</t>
  </si>
  <si>
    <t>bəˈɦeːrsə(n)*</t>
  </si>
  <si>
    <t>beheers, beheerste, beheerst*</t>
  </si>
  <si>
    <t>beheerst</t>
  </si>
  <si>
    <t>bəˈɦeːrst*</t>
  </si>
  <si>
    <t>beheerste; beheerster, beheerstst*</t>
  </si>
  <si>
    <t>beheerster</t>
  </si>
  <si>
    <t>beheersters; /*</t>
  </si>
  <si>
    <t>behelpen met</t>
  </si>
  <si>
    <t>behelzen</t>
  </si>
  <si>
    <t>bəˈɦɛlzə(n)*</t>
  </si>
  <si>
    <t>behels, behelsde, behelsd*</t>
  </si>
  <si>
    <t>behendig</t>
  </si>
  <si>
    <t>bəˈɦɛndəx*</t>
  </si>
  <si>
    <t>behendige; behendiger, behendigst*</t>
  </si>
  <si>
    <t>beheren</t>
  </si>
  <si>
    <t>bəˈɦeːrə(n)*</t>
  </si>
  <si>
    <t>beheer, beheerde, beheerd*</t>
  </si>
  <si>
    <t>behoeden</t>
  </si>
  <si>
    <t>bəˈɦudə(n)*</t>
  </si>
  <si>
    <t>behoed, behoedde, behoed*</t>
  </si>
  <si>
    <t>behoedzaam</t>
  </si>
  <si>
    <t>bəˈɦutsaːm*</t>
  </si>
  <si>
    <t>behoedzame; behoedzamer, behoedzaamst*</t>
  </si>
  <si>
    <t>behoefte</t>
  </si>
  <si>
    <t>bəˈɦuftə*</t>
  </si>
  <si>
    <t>behoeften; /*</t>
  </si>
  <si>
    <t>behoeftig</t>
  </si>
  <si>
    <t>bəˈɦuftəx*</t>
  </si>
  <si>
    <t>behoeftige; behoeftiger, behoeftigst*</t>
  </si>
  <si>
    <t>wanneer je niet zonder hulp/geld van anderen kunt</t>
  </si>
  <si>
    <t>behoeve</t>
  </si>
  <si>
    <t>behoeven</t>
  </si>
  <si>
    <t>bəˈɦuvə(n)*</t>
  </si>
  <si>
    <t>behoef, behoefde, behoefd*</t>
  </si>
  <si>
    <t>behoorlijk</t>
  </si>
  <si>
    <t>bəˈɦoːrlək*</t>
  </si>
  <si>
    <t>behoorlijke; behoorlijker, behoorlijkst*</t>
  </si>
  <si>
    <t>behoren</t>
  </si>
  <si>
    <t>bəˈɦoːrə(n)*</t>
  </si>
  <si>
    <t>behoor, behoorde, behoord*</t>
  </si>
  <si>
    <t>behoren aan</t>
  </si>
  <si>
    <t>behoren tot</t>
  </si>
  <si>
    <t>behoud</t>
  </si>
  <si>
    <t>bəˈɦɑu̯t*</t>
  </si>
  <si>
    <t>behouden</t>
  </si>
  <si>
    <t>bəˈɦɑu̯də(n)*</t>
  </si>
  <si>
    <t>behoud, behield, behouden*</t>
  </si>
  <si>
    <t>behoudend</t>
  </si>
  <si>
    <t>bəˈɦɑu̯dənt*</t>
  </si>
  <si>
    <t>behoudende; behoudender, behoudendst*</t>
  </si>
  <si>
    <t>behulp</t>
  </si>
  <si>
    <t>bəˈɦʏlp*</t>
  </si>
  <si>
    <t>behulpzaam</t>
  </si>
  <si>
    <t>behulpzame; behulpzamer, behulpzaamst*</t>
  </si>
  <si>
    <t>beide</t>
  </si>
  <si>
    <t>ˈbɛi̯də*</t>
  </si>
  <si>
    <t>alletwee</t>
  </si>
  <si>
    <t>beige</t>
  </si>
  <si>
    <t>ˈbɛːʒə*</t>
  </si>
  <si>
    <t>/; beiger, beigest*</t>
  </si>
  <si>
    <t>beïnvloeden</t>
  </si>
  <si>
    <t>bəˈɪnvludə(n)*</t>
  </si>
  <si>
    <t>beïnvloed, beïnvloedde, beïnvloed*</t>
  </si>
  <si>
    <t>beitel</t>
  </si>
  <si>
    <t>ˈbɛi̯təl*</t>
  </si>
  <si>
    <t>beitels; beiteltje*</t>
  </si>
  <si>
    <t>beits</t>
  </si>
  <si>
    <t>bɛi̯ts*</t>
  </si>
  <si>
    <t>beitsen; /*</t>
  </si>
  <si>
    <t>bejaard</t>
  </si>
  <si>
    <t>bəˈjaːrt*</t>
  </si>
  <si>
    <t>bejaarde; bejaarder, bejaardst*</t>
  </si>
  <si>
    <t>bejaarde</t>
  </si>
  <si>
    <t>bəˈjaːrdə*</t>
  </si>
  <si>
    <t>bejaarden; /*</t>
  </si>
  <si>
    <t>bejaardenhuis</t>
  </si>
  <si>
    <t>bəˈjaːrdə(n)ˌɦœy̯s*</t>
  </si>
  <si>
    <t>bejaardenhuizen; bejaardenhuisje*</t>
  </si>
  <si>
    <t>bejegenen</t>
  </si>
  <si>
    <t>bejegen, bejegende, bejegend*</t>
  </si>
  <si>
    <t>bek</t>
  </si>
  <si>
    <t>bɛk*</t>
  </si>
  <si>
    <t>bekken; bekje*</t>
  </si>
  <si>
    <t>bekaaid</t>
  </si>
  <si>
    <t>bəˈkaːi̯t*</t>
  </si>
  <si>
    <t>bekaaide; bekaaider, bekaaidst*</t>
  </si>
  <si>
    <t>bekaf</t>
  </si>
  <si>
    <t>bekakt</t>
  </si>
  <si>
    <t>bəˈkɑkt*</t>
  </si>
  <si>
    <t>bekakte; bekakter, bekaktst*</t>
  </si>
  <si>
    <t>bekend</t>
  </si>
  <si>
    <t>bəˈkɛnt*</t>
  </si>
  <si>
    <t>bekende; bekender, bekendst*</t>
  </si>
  <si>
    <t>bekende</t>
  </si>
  <si>
    <t>bəˈkɛndə*</t>
  </si>
  <si>
    <t>bekenden; /*</t>
  </si>
  <si>
    <t>bekendmaken</t>
  </si>
  <si>
    <t>bəˈkɛntmaːkə(n)*</t>
  </si>
  <si>
    <t>bekendmaak, maakte bekend, bekendgemaakt*</t>
  </si>
  <si>
    <t>bekennen</t>
  </si>
  <si>
    <t>bəˈkɛnə(n)*</t>
  </si>
  <si>
    <t>beken, bekende, bekends*</t>
  </si>
  <si>
    <t>bekentenis</t>
  </si>
  <si>
    <t>bəˈkɛntəˌnɪs*</t>
  </si>
  <si>
    <t>bekentenissen; bekentenisje*</t>
  </si>
  <si>
    <t>beker</t>
  </si>
  <si>
    <t>ˈbeːkər*</t>
  </si>
  <si>
    <t>bekers; bekertje*</t>
  </si>
  <si>
    <t>bekeren</t>
  </si>
  <si>
    <t>bəˈkeːrə(n)*</t>
  </si>
  <si>
    <t>bekeer, bekeerde, bekeerd*</t>
  </si>
  <si>
    <t>bekeuring</t>
  </si>
  <si>
    <t>bəˈkøːrɪŋ*</t>
  </si>
  <si>
    <t>bekeuringen; bekeurinkje*</t>
  </si>
  <si>
    <t>bekijken</t>
  </si>
  <si>
    <t>bəˈkɛi̯kə(n)*</t>
  </si>
  <si>
    <t>bekijk, bekeek, bekeken*</t>
  </si>
  <si>
    <t>kijken naar</t>
  </si>
  <si>
    <t>bekken</t>
  </si>
  <si>
    <t>ˈbɛkə(n)*</t>
  </si>
  <si>
    <t>bekkens; bekkentje*</t>
  </si>
  <si>
    <t>beklaagde</t>
  </si>
  <si>
    <t>beklaagden; /*</t>
  </si>
  <si>
    <t>beklag</t>
  </si>
  <si>
    <t>bəˈklɑx*</t>
  </si>
  <si>
    <t>beklagen</t>
  </si>
  <si>
    <t>bəˈklaːɣə(n)*</t>
  </si>
  <si>
    <t>beklaag, beklaagde, beklaagd*</t>
  </si>
  <si>
    <t>beklaag, bekloeg, beklaagd*</t>
  </si>
  <si>
    <t>bekleden</t>
  </si>
  <si>
    <t>bəˈkleːdə(n)*</t>
  </si>
  <si>
    <t>bekleed, bekleedde, bekleed*</t>
  </si>
  <si>
    <t>bekleding</t>
  </si>
  <si>
    <t>bəˈkleːdɪŋ*</t>
  </si>
  <si>
    <t>bekledingen; /*</t>
  </si>
  <si>
    <t>beklemmend</t>
  </si>
  <si>
    <t>beklemmende; beklemmender, beklemmendst*</t>
  </si>
  <si>
    <t>beklemtonen</t>
  </si>
  <si>
    <t>bəˈklɛmtoːnə(n)*</t>
  </si>
  <si>
    <t>beklemtoon, beklemtoonde, beklemtoond*</t>
  </si>
  <si>
    <t>beklimmen</t>
  </si>
  <si>
    <t>bəˈklɪmə(n)*</t>
  </si>
  <si>
    <t>beklim, beklom, beklommen*</t>
  </si>
  <si>
    <t>beknopt</t>
  </si>
  <si>
    <t>bəˈknɔpt*</t>
  </si>
  <si>
    <t>beknopte; beknopter, beknoptst*</t>
  </si>
  <si>
    <t>bekomen van</t>
  </si>
  <si>
    <t>bekommeren om</t>
  </si>
  <si>
    <t>bekopen</t>
  </si>
  <si>
    <t>bəˈkoːpə(n)*</t>
  </si>
  <si>
    <t>bekoop, bekocht, bekocht*</t>
  </si>
  <si>
    <t>bekoren</t>
  </si>
  <si>
    <t>bəˈkoːrə(n)*</t>
  </si>
  <si>
    <t>bekoor, bekoorde, bekoord*</t>
  </si>
  <si>
    <t>bekostigen</t>
  </si>
  <si>
    <t>bəˈkɔstəɣə(n)*</t>
  </si>
  <si>
    <t>bekostig, bekostigde, bekostigd*</t>
  </si>
  <si>
    <t>bekritiseren</t>
  </si>
  <si>
    <t>bəkritiˈzeːrə(n)*</t>
  </si>
  <si>
    <t>bekritiseer, bekritiseerde, bekritiseerd*</t>
  </si>
  <si>
    <t>bekrompen</t>
  </si>
  <si>
    <t>bəˈkrɔmpə(n)*</t>
  </si>
  <si>
    <t>/; bekrompener, bekrompenst*</t>
  </si>
  <si>
    <t>bekronen met</t>
  </si>
  <si>
    <t>bekwaam</t>
  </si>
  <si>
    <t>bəˈkʋaːm*</t>
  </si>
  <si>
    <t>bekwame; bekwamer, bekwaamst*</t>
  </si>
  <si>
    <t>bel</t>
  </si>
  <si>
    <t>bɛl*</t>
  </si>
  <si>
    <t>bellen; belletje*</t>
  </si>
  <si>
    <t>belabberd</t>
  </si>
  <si>
    <t>bəˈlɑbərt*</t>
  </si>
  <si>
    <t>belabberde; belabberder, belabberdst*</t>
  </si>
  <si>
    <t>belachelijk</t>
  </si>
  <si>
    <t>bəˈlɑxələk*</t>
  </si>
  <si>
    <t>belachelijke; belachelijker, belachelijkst*</t>
  </si>
  <si>
    <t>beladen</t>
  </si>
  <si>
    <t>bəˈlaːdə(n)*</t>
  </si>
  <si>
    <t>belaad, belaadde, beladen*</t>
  </si>
  <si>
    <t>belagen</t>
  </si>
  <si>
    <t>bəˈlaːɣə(n)*</t>
  </si>
  <si>
    <t>belaag, belaagde, belaagd*</t>
  </si>
  <si>
    <t>belanden</t>
  </si>
  <si>
    <t>bəˈlɑndə(n)*</t>
  </si>
  <si>
    <t>beland, belandde, beland*</t>
  </si>
  <si>
    <t>belang</t>
  </si>
  <si>
    <t>bəˈlɑŋ*</t>
  </si>
  <si>
    <t>belangen; belangetje*</t>
  </si>
  <si>
    <t>belangeloos</t>
  </si>
  <si>
    <t>bəˈlɑŋəˌloːs*</t>
  </si>
  <si>
    <t>belangeloze; belangelozer, belangeloost*</t>
  </si>
  <si>
    <t>belangrijk</t>
  </si>
  <si>
    <t>bəˈlɑŋrɛi̯k*</t>
  </si>
  <si>
    <t>belangrijke; belangrijker, belangrijkst*</t>
  </si>
  <si>
    <t>dit maakt een groot verschil</t>
  </si>
  <si>
    <r>
      <rPr>
        <rFont val="Fira Sans Condensed"/>
        <color theme="1"/>
      </rPr>
      <t xml:space="preserve">Is het </t>
    </r>
    <r>
      <rPr>
        <rFont val="Fira Sans Condensed"/>
        <b/>
        <color theme="1"/>
      </rPr>
      <t>belangrijk</t>
    </r>
    <r>
      <rPr>
        <rFont val="Fira Sans Condensed"/>
        <color theme="1"/>
      </rPr>
      <t>? Kan het niet even wachten?</t>
    </r>
  </si>
  <si>
    <t>belangstelling</t>
  </si>
  <si>
    <t>bəˈlɑŋˌstɛlɪŋ*</t>
  </si>
  <si>
    <t>belasten</t>
  </si>
  <si>
    <t>bəˈlɑstə(n)*</t>
  </si>
  <si>
    <t>belast, belastte, belast*</t>
  </si>
  <si>
    <t>belasting</t>
  </si>
  <si>
    <t>bəˈlɑstɪŋ*</t>
  </si>
  <si>
    <t>belastingen; belastinkje*</t>
  </si>
  <si>
    <t>deel van het geld dat je aan de overheid geeft</t>
  </si>
  <si>
    <r>
      <rPr>
        <rFont val="Fira Sans Condensed"/>
        <color theme="1"/>
      </rPr>
      <t xml:space="preserve">Als je meer verdient, betaal je meer </t>
    </r>
    <r>
      <rPr>
        <rFont val="Fira Sans Condensed"/>
        <b/>
        <color theme="1"/>
      </rPr>
      <t>belasting</t>
    </r>
    <r>
      <rPr>
        <rFont val="Fira Sans Condensed"/>
        <color theme="1"/>
      </rPr>
      <t>.</t>
    </r>
  </si>
  <si>
    <t>belastingdienst</t>
  </si>
  <si>
    <t>belastingdiensten; /*</t>
  </si>
  <si>
    <t>belastingstelsel</t>
  </si>
  <si>
    <t>belastingstelsels; /*</t>
  </si>
  <si>
    <t>beledigen</t>
  </si>
  <si>
    <t>bəˈleːdəɣə(n)*</t>
  </si>
  <si>
    <t>beledig, beledigde, beledigd*</t>
  </si>
  <si>
    <t>belediging</t>
  </si>
  <si>
    <t>bəˈleːdəɣɪŋ*</t>
  </si>
  <si>
    <t>beledigingen; belediginkje*</t>
  </si>
  <si>
    <t>beleefd</t>
  </si>
  <si>
    <t>bəˈleːft*</t>
  </si>
  <si>
    <t>beleefde; beleefder, beleefdst*</t>
  </si>
  <si>
    <t>beleg</t>
  </si>
  <si>
    <t>bəˈlɛx*</t>
  </si>
  <si>
    <t>beleggen; belegje*</t>
  </si>
  <si>
    <t>beleggen</t>
  </si>
  <si>
    <t>bəˈlɛɣə(n)*</t>
  </si>
  <si>
    <t>beleg, belegde, belegd*</t>
  </si>
  <si>
    <t>belegging</t>
  </si>
  <si>
    <t>bəˈlɛɣɪŋ*</t>
  </si>
  <si>
    <t>beleggingen; /*</t>
  </si>
  <si>
    <t>beleggingsfonds</t>
  </si>
  <si>
    <t>beleggingsfondsen; /*</t>
  </si>
  <si>
    <t>beleid</t>
  </si>
  <si>
    <t>bəˈlɛi̯t*</t>
  </si>
  <si>
    <t>/; beleidje*</t>
  </si>
  <si>
    <t>belemmeren</t>
  </si>
  <si>
    <t>bəˈlɛmərə(n)*</t>
  </si>
  <si>
    <t>belemmer, belemmerde, belemmerd*</t>
  </si>
  <si>
    <t>belemmering</t>
  </si>
  <si>
    <t>bəˈlɛməˌrɪŋ*</t>
  </si>
  <si>
    <t>belemmeringen; /*</t>
  </si>
  <si>
    <t>belendend</t>
  </si>
  <si>
    <t>belendende; /, /*</t>
  </si>
  <si>
    <t>beletten</t>
  </si>
  <si>
    <t>bəˈlɛtə(n)*</t>
  </si>
  <si>
    <t>belet, belette, belet*</t>
  </si>
  <si>
    <t>beleven</t>
  </si>
  <si>
    <t>bəˈleːvə(n)*</t>
  </si>
  <si>
    <t>beleef, beleefde, beleefd*</t>
  </si>
  <si>
    <t>belevenis</t>
  </si>
  <si>
    <t>bəˈleːvəˌnɪs*</t>
  </si>
  <si>
    <t>belevenissen; belevenisje*</t>
  </si>
  <si>
    <t>beleving</t>
  </si>
  <si>
    <t>bəˈleːvɪŋ*</t>
  </si>
  <si>
    <t>belevingen; /*</t>
  </si>
  <si>
    <t>Belga</t>
  </si>
  <si>
    <t>Belgacom</t>
  </si>
  <si>
    <t>Belgisch</t>
  </si>
  <si>
    <t>ˈbɛlɣis*</t>
  </si>
  <si>
    <t>belgische; belgischer, /*</t>
  </si>
  <si>
    <t>belichten</t>
  </si>
  <si>
    <t>bəˈlɪxtə(n)*</t>
  </si>
  <si>
    <t>belicht, belichtte, belicht*</t>
  </si>
  <si>
    <t>believen</t>
  </si>
  <si>
    <t>bəˈlivə(n)*</t>
  </si>
  <si>
    <t>belijden</t>
  </si>
  <si>
    <t>bəˈlɛi̯də(n)*</t>
  </si>
  <si>
    <t>belijd, beleed, beleden*</t>
  </si>
  <si>
    <t>belijdenis</t>
  </si>
  <si>
    <t>bəˈlɛi̯dəˌnɪs*</t>
  </si>
  <si>
    <t>belijdenissen; belijdenisje*</t>
  </si>
  <si>
    <t>bellen</t>
  </si>
  <si>
    <t>ˈbɛlə(n)*</t>
  </si>
  <si>
    <t>bel, belde, gebeld*</t>
  </si>
  <si>
    <t>telefoneren</t>
  </si>
  <si>
    <r>
      <rPr>
        <rFont val="Fira Sans Condensed"/>
        <color theme="1"/>
      </rPr>
      <t xml:space="preserve">Ik </t>
    </r>
    <r>
      <rPr>
        <rFont val="Fira Sans Condensed"/>
        <b/>
        <color theme="1"/>
      </rPr>
      <t xml:space="preserve">bel </t>
    </r>
    <r>
      <rPr>
        <rFont val="Fira Sans Condensed"/>
        <color theme="1"/>
      </rPr>
      <t>mijn ouders elke dag.</t>
    </r>
  </si>
  <si>
    <t>geluid maken met een bel</t>
  </si>
  <si>
    <r>
      <rPr>
        <rFont val="Fira Sans Condensed"/>
        <color theme="1"/>
      </rPr>
      <t xml:space="preserve">Een fietser </t>
    </r>
    <r>
      <rPr>
        <rFont val="Fira Sans Condensed"/>
        <b/>
        <color theme="1"/>
      </rPr>
      <t xml:space="preserve">belt </t>
    </r>
    <r>
      <rPr>
        <rFont val="Fira Sans Condensed"/>
        <color theme="1"/>
      </rPr>
      <t>als je opzij moet gaan.</t>
    </r>
  </si>
  <si>
    <t>belofte</t>
  </si>
  <si>
    <t>bəˈlɔftə*</t>
  </si>
  <si>
    <t>beloftes; /*</t>
  </si>
  <si>
    <t>belonen</t>
  </si>
  <si>
    <t>bəˈloːnə(n)*</t>
  </si>
  <si>
    <t>beloon, beloonde, beloond*</t>
  </si>
  <si>
    <t>beloning</t>
  </si>
  <si>
    <t>bəˈloːnɪŋ*</t>
  </si>
  <si>
    <t>beloningen; beloninkje*</t>
  </si>
  <si>
    <t>beloop</t>
  </si>
  <si>
    <t>belopen; /*</t>
  </si>
  <si>
    <t>beloven</t>
  </si>
  <si>
    <t>bəˈloːvə(n)*</t>
  </si>
  <si>
    <t>beloof, beloofde, beloofd*</t>
  </si>
  <si>
    <t>zeggen dat je iets zult doen</t>
  </si>
  <si>
    <t>beltegoed</t>
  </si>
  <si>
    <t>beltegoeden; /*</t>
  </si>
  <si>
    <t>beluisteren</t>
  </si>
  <si>
    <t>bəˈlœy̯stərə(n)*</t>
  </si>
  <si>
    <t>beluister, beluisterde, beluisterd*</t>
  </si>
  <si>
    <t>belust op</t>
  </si>
  <si>
    <t>bemachtigen</t>
  </si>
  <si>
    <t>bəˈmɑxtəɣə(n)*</t>
  </si>
  <si>
    <t>bemachtig, bemachtigde, bemachtigd*</t>
  </si>
  <si>
    <t>bemanning</t>
  </si>
  <si>
    <t>bəˈmɑnɪŋ*</t>
  </si>
  <si>
    <t>bemanningen; /*</t>
  </si>
  <si>
    <t>bemiddelaar</t>
  </si>
  <si>
    <t>bəˈmɪdəˌlaːr*</t>
  </si>
  <si>
    <t>bemiddelaars; bemiddelaartje*</t>
  </si>
  <si>
    <t>bemiddelaarster</t>
  </si>
  <si>
    <t>bemiddelaarsters; /*</t>
  </si>
  <si>
    <t>bemiddelen</t>
  </si>
  <si>
    <t>bəˈmɪdələ(n)*</t>
  </si>
  <si>
    <t>bemiddel, bemiddelde, bemiddeld*</t>
  </si>
  <si>
    <t>beminnen</t>
  </si>
  <si>
    <t>bəˈmɪnə(n)*</t>
  </si>
  <si>
    <t>bemin, beminde, bemind*</t>
  </si>
  <si>
    <t>bemoedigen</t>
  </si>
  <si>
    <t>bəˈmudəɣə(n)*</t>
  </si>
  <si>
    <t>bemoedig, bemoedigde, bemoedigd*</t>
  </si>
  <si>
    <t>bemoeienis</t>
  </si>
  <si>
    <t>bəˈmui̯ənɪs*</t>
  </si>
  <si>
    <t>bemoeienissen; /*</t>
  </si>
  <si>
    <t>bemoeien met</t>
  </si>
  <si>
    <t>benadelen</t>
  </si>
  <si>
    <t>bəˈnaːdeːlə(n)*</t>
  </si>
  <si>
    <t>benadeel, benadeelde, benadeeld*</t>
  </si>
  <si>
    <t>benaderen</t>
  </si>
  <si>
    <t>bəˈnaːdərə(n)*</t>
  </si>
  <si>
    <t>benader, benaderde, benaderd*</t>
  </si>
  <si>
    <t>benadering</t>
  </si>
  <si>
    <t>bəˈnaːdəˌrɪŋ*</t>
  </si>
  <si>
    <t>benaderingen; /*</t>
  </si>
  <si>
    <t>benadrukken</t>
  </si>
  <si>
    <t>bəˈnaːdrʏkə(n)*</t>
  </si>
  <si>
    <t>benadruk, benadrukte, benadrukt*</t>
  </si>
  <si>
    <t>benaming</t>
  </si>
  <si>
    <t>bəˈnaːmɪŋ*</t>
  </si>
  <si>
    <t>benamingen; benaminkje*</t>
  </si>
  <si>
    <t>benauwd</t>
  </si>
  <si>
    <t>bəˈnɑu̯t*</t>
  </si>
  <si>
    <t>benauwde; benauwder, benauwdst*</t>
  </si>
  <si>
    <t>bende</t>
  </si>
  <si>
    <t>ˈbɛndə*</t>
  </si>
  <si>
    <t>bendes; bendetje*</t>
  </si>
  <si>
    <t>beneden</t>
  </si>
  <si>
    <t>bəˈneːdə(n)*</t>
  </si>
  <si>
    <t>op een plaats onderaan (↔ boven)</t>
  </si>
  <si>
    <r>
      <rPr>
        <rFont val="Fira Sans Condensed"/>
        <color theme="1"/>
      </rPr>
      <t xml:space="preserve">De keuken is </t>
    </r>
    <r>
      <rPr>
        <rFont val="Fira Sans Condensed"/>
        <b/>
        <color theme="1"/>
      </rPr>
      <t>beneden</t>
    </r>
    <r>
      <rPr>
        <rFont val="Fira Sans Condensed"/>
        <color theme="1"/>
      </rPr>
      <t>, maar de badkamer is boven.</t>
    </r>
  </si>
  <si>
    <t>benedenhuis</t>
  </si>
  <si>
    <t>bəˈneːdə(n)ˌɦœy̯s*</t>
  </si>
  <si>
    <t>benedenhuizen; benedenhuisje*</t>
  </si>
  <si>
    <t>Benelux</t>
  </si>
  <si>
    <t>ˈbeːnəˌlyks*</t>
  </si>
  <si>
    <t>benieuwd</t>
  </si>
  <si>
    <t>bəˈniu̯t*</t>
  </si>
  <si>
    <t>benieuwde; benieuwder, benieuwdst*</t>
  </si>
  <si>
    <t>benieuwen</t>
  </si>
  <si>
    <t>bəˈniu̯ə(n)*</t>
  </si>
  <si>
    <t>/, /, benieuwd*</t>
  </si>
  <si>
    <t>benijden</t>
  </si>
  <si>
    <t>bəˈnɛi̯də(n)*</t>
  </si>
  <si>
    <t>benijd, benijdde, benijd*</t>
  </si>
  <si>
    <t>benodigd</t>
  </si>
  <si>
    <t>bəˈnoːdəxt*</t>
  </si>
  <si>
    <t>benodigde; /, /*</t>
  </si>
  <si>
    <t>benodigdheden</t>
  </si>
  <si>
    <t>benodigdheden; /*</t>
  </si>
  <si>
    <t>benoemen</t>
  </si>
  <si>
    <t>bəˈnumə(n)*</t>
  </si>
  <si>
    <t>benoem, benoemde, benoemd*</t>
  </si>
  <si>
    <t>benoeming</t>
  </si>
  <si>
    <t>benoemingen; benoeminkje*</t>
  </si>
  <si>
    <t>benul</t>
  </si>
  <si>
    <t>bəˈnʏl*</t>
  </si>
  <si>
    <t>benutten</t>
  </si>
  <si>
    <t>bəˈnʏtə(n)*</t>
  </si>
  <si>
    <t>benut, benutte, benut*</t>
  </si>
  <si>
    <t>B en W</t>
  </si>
  <si>
    <t>(NL) burgemeester en wethouders</t>
  </si>
  <si>
    <t>benzine</t>
  </si>
  <si>
    <t>bɛnˈzinə*</t>
  </si>
  <si>
    <t>benzines; /*</t>
  </si>
  <si>
    <t>benzinepomp</t>
  </si>
  <si>
    <t>bɛnˈzinəˌpɔmp*</t>
  </si>
  <si>
    <t>benzinepompen; benzinepompje*</t>
  </si>
  <si>
    <t>benzineprijs</t>
  </si>
  <si>
    <t>benzineprijzen; /*</t>
  </si>
  <si>
    <t>prijs van benzine</t>
  </si>
  <si>
    <t>benzinestation</t>
  </si>
  <si>
    <t>bɛnˈzinəstaːˌʃɔn*</t>
  </si>
  <si>
    <t>benzinestations; /*</t>
  </si>
  <si>
    <t>beoefenen</t>
  </si>
  <si>
    <t>bəˈufənə(n)*</t>
  </si>
  <si>
    <t>beoefen, beoefende, beoefend*</t>
  </si>
  <si>
    <t>beogen</t>
  </si>
  <si>
    <t>bəˈoːɣə(n)*</t>
  </si>
  <si>
    <t>beoog, beoogde, beoogd*</t>
  </si>
  <si>
    <t>beoordelen</t>
  </si>
  <si>
    <t>bəˈoːrdeːlə(n)*</t>
  </si>
  <si>
    <t>beoordeel, beoordeelde, beoordeeld*</t>
  </si>
  <si>
    <t>bepaald</t>
  </si>
  <si>
    <t>bəˈpaːlt*</t>
  </si>
  <si>
    <t>bepaalde; bepaalder, bepaaldst*</t>
  </si>
  <si>
    <t>bepalen</t>
  </si>
  <si>
    <t>bəˈpaːlə(n)*</t>
  </si>
  <si>
    <t>bepaal, bepaalde, bepaalds*</t>
  </si>
  <si>
    <t>bepalen tot</t>
  </si>
  <si>
    <t>bepaling</t>
  </si>
  <si>
    <t>bəˈpaːlɪŋ*</t>
  </si>
  <si>
    <t>bepalingen; /*</t>
  </si>
  <si>
    <t>beperken</t>
  </si>
  <si>
    <t>bəˈpɛrkə(n)*</t>
  </si>
  <si>
    <t>beperk, beperkte, beperkt*</t>
  </si>
  <si>
    <t>beperking</t>
  </si>
  <si>
    <t>bəˈpɛrkɪŋ*</t>
  </si>
  <si>
    <t>beperkingen; beperkinkje*</t>
  </si>
  <si>
    <t>beperkt</t>
  </si>
  <si>
    <t>bəˈpɛrkt*</t>
  </si>
  <si>
    <t>beperkte; beperkter, beperktst*</t>
  </si>
  <si>
    <t>bepleiten</t>
  </si>
  <si>
    <t>bəˈplɛi̯tə(n)*</t>
  </si>
  <si>
    <t>bepleit, bepleitte, bepleit*</t>
  </si>
  <si>
    <t>beproeven</t>
  </si>
  <si>
    <t>beproef, beproefde, beproefd*</t>
  </si>
  <si>
    <t>beproeving</t>
  </si>
  <si>
    <t>beproevingen; /*</t>
  </si>
  <si>
    <t>beraad</t>
  </si>
  <si>
    <t>bəˈraːt*</t>
  </si>
  <si>
    <t>beraadslagen</t>
  </si>
  <si>
    <t>bəˈraːtslaːɣə(n)*</t>
  </si>
  <si>
    <t>beraadslaag, beraadslaagde, beraadslaagd*</t>
  </si>
  <si>
    <t>beraden</t>
  </si>
  <si>
    <t>bəˈraːdə(n)*</t>
  </si>
  <si>
    <t>beraad, beried, beraden*</t>
  </si>
  <si>
    <t>beramen</t>
  </si>
  <si>
    <t>bəˈraːmə(n)*</t>
  </si>
  <si>
    <t>beraam, beraamde, beraamd*</t>
  </si>
  <si>
    <t>berde</t>
  </si>
  <si>
    <t>berechten</t>
  </si>
  <si>
    <t>bəˈrɛxtə(n)*</t>
  </si>
  <si>
    <t>berecht, berechtte, berecht*</t>
  </si>
  <si>
    <t>bereid</t>
  </si>
  <si>
    <t>bəˈrɛi̯t*</t>
  </si>
  <si>
    <t>bereide; /, /*</t>
  </si>
  <si>
    <t>bereiden</t>
  </si>
  <si>
    <t>bəˈrɛi̯də(n)*</t>
  </si>
  <si>
    <t>bereid, bereidde, bereid*</t>
  </si>
  <si>
    <t>bereidheid</t>
  </si>
  <si>
    <t>bəˈrɛi̯tˌɦɛi̯t*</t>
  </si>
  <si>
    <t>bereid tot</t>
  </si>
  <si>
    <t>bereik</t>
  </si>
  <si>
    <t>bəˈrɛi̯k*</t>
  </si>
  <si>
    <t>bereikbaar</t>
  </si>
  <si>
    <t>bəˈrɛi̯kbaːr*</t>
  </si>
  <si>
    <t>bereikbare; bereikbaarder, bereikbaarst*</t>
  </si>
  <si>
    <t>bereiken</t>
  </si>
  <si>
    <t>bəˈrɛi̯kə(n)*</t>
  </si>
  <si>
    <t>bereik, bereikte, bereikt*</t>
  </si>
  <si>
    <t>berekend op</t>
  </si>
  <si>
    <t>berekenen</t>
  </si>
  <si>
    <t>bəˈreːkənə(n)*</t>
  </si>
  <si>
    <t>bereken, berekende, berekend*</t>
  </si>
  <si>
    <t>berekening</t>
  </si>
  <si>
    <t>bəˈreːkənɪŋ*</t>
  </si>
  <si>
    <t>berekeningen; berekeningetje*</t>
  </si>
  <si>
    <t>berg</t>
  </si>
  <si>
    <t>bɛrx*</t>
  </si>
  <si>
    <t>bergen; bergje*</t>
  </si>
  <si>
    <t>bergen</t>
  </si>
  <si>
    <t>ˈbɛrɣə(n)*</t>
  </si>
  <si>
    <t>berg, borg, geborgen*</t>
  </si>
  <si>
    <t>berging</t>
  </si>
  <si>
    <t>ˈbɛrɣɪŋ*</t>
  </si>
  <si>
    <t>bergingen; berginkje*</t>
  </si>
  <si>
    <t>bergplaats</t>
  </si>
  <si>
    <t>ˈbɛrxplaːts*</t>
  </si>
  <si>
    <t>bergplaatsen; bergplaatsje*</t>
  </si>
  <si>
    <t>bergruimte</t>
  </si>
  <si>
    <t>bergruimtes; /*</t>
  </si>
  <si>
    <t>bericht</t>
  </si>
  <si>
    <t>bəˈrɪxt*</t>
  </si>
  <si>
    <t>berichten; berichtje*</t>
  </si>
  <si>
    <t>berichten</t>
  </si>
  <si>
    <t>bəˈrɪxtə(n)*</t>
  </si>
  <si>
    <t>bericht, berichtte, bericht*</t>
  </si>
  <si>
    <t>berichtgeving</t>
  </si>
  <si>
    <t>bəˈrɪxtˌxeːvɪŋ*</t>
  </si>
  <si>
    <t>berichtgevingen; /*</t>
  </si>
  <si>
    <t>berin</t>
  </si>
  <si>
    <t>beːˈrɪn*</t>
  </si>
  <si>
    <t>berinnen; berinnetje*</t>
  </si>
  <si>
    <t>berispen</t>
  </si>
  <si>
    <t>bəˈrɪspə(n)*</t>
  </si>
  <si>
    <t>berisp, berispte, berispt*</t>
  </si>
  <si>
    <t>berisping</t>
  </si>
  <si>
    <t>bəˈrɪspɪŋ*</t>
  </si>
  <si>
    <t>berispingen; berispinkje*</t>
  </si>
  <si>
    <t>berk</t>
  </si>
  <si>
    <t>bɛrk*</t>
  </si>
  <si>
    <t>berken; berkje*</t>
  </si>
  <si>
    <t>berm</t>
  </si>
  <si>
    <t>bɛrm*</t>
  </si>
  <si>
    <t>bermen; bermpje*</t>
  </si>
  <si>
    <t>beroemd</t>
  </si>
  <si>
    <t>bəˈrumt*</t>
  </si>
  <si>
    <t>beroemde; beroemder, beroemdst*</t>
  </si>
  <si>
    <t>beroemdheid</t>
  </si>
  <si>
    <t>bəˈrumtˌɦɛi̯t*</t>
  </si>
  <si>
    <t>beroemdheden; /*</t>
  </si>
  <si>
    <t>beroep</t>
  </si>
  <si>
    <t>bəˈrup*</t>
  </si>
  <si>
    <t>beroepen; beroepje*</t>
  </si>
  <si>
    <t>beroepen op</t>
  </si>
  <si>
    <t>beroepsbevolking</t>
  </si>
  <si>
    <t>bəˈrupsbəˌvɔlkɪŋ*</t>
  </si>
  <si>
    <t>beroepsbevolkingen; /*</t>
  </si>
  <si>
    <t>beroepsonderwijs</t>
  </si>
  <si>
    <t>beroepsschool</t>
  </si>
  <si>
    <t>beroepsscholen; /*</t>
  </si>
  <si>
    <t>beroerd</t>
  </si>
  <si>
    <t>bəˈrurt*</t>
  </si>
  <si>
    <t>beroerde; beroerder, beroerdst*</t>
  </si>
  <si>
    <t>beroeren</t>
  </si>
  <si>
    <t>bəˈrurə(n)*</t>
  </si>
  <si>
    <t>beroer, beroerde, beroerd*</t>
  </si>
  <si>
    <t>beroering</t>
  </si>
  <si>
    <t>bəˈruːrɪŋ*</t>
  </si>
  <si>
    <t>beroeringen; beroerinkje*</t>
  </si>
  <si>
    <t>beroerte</t>
  </si>
  <si>
    <t>bəˈruːrtə*</t>
  </si>
  <si>
    <t>beroertes; /*</t>
  </si>
  <si>
    <t>berokkenen</t>
  </si>
  <si>
    <t>bəˈrɔkənə(n)*</t>
  </si>
  <si>
    <t>berokken, berokkende, berokkend*</t>
  </si>
  <si>
    <t>iets slechts aandoen</t>
  </si>
  <si>
    <t>berouw</t>
  </si>
  <si>
    <t>bəˈrɑu̯*</t>
  </si>
  <si>
    <t>beroven</t>
  </si>
  <si>
    <t>bəˈroːvə(n)*</t>
  </si>
  <si>
    <t>beroof, beroofde, beroofd*</t>
  </si>
  <si>
    <t>beroving</t>
  </si>
  <si>
    <t>bəˈroːvɪŋ*</t>
  </si>
  <si>
    <t>berovingen; berovinkje*</t>
  </si>
  <si>
    <t>berucht</t>
  </si>
  <si>
    <t>bəˈrʏxt*</t>
  </si>
  <si>
    <t>beruchte; beruchter, beruchtst*</t>
  </si>
  <si>
    <t>slecht beroemd</t>
  </si>
  <si>
    <t>berusten bij</t>
  </si>
  <si>
    <t>berusten in</t>
  </si>
  <si>
    <t>berusten op</t>
  </si>
  <si>
    <t>bes</t>
  </si>
  <si>
    <t>bɛs*</t>
  </si>
  <si>
    <t>bessen; besje*</t>
  </si>
  <si>
    <t>beschaafd</t>
  </si>
  <si>
    <t>bəˈsxaːft*</t>
  </si>
  <si>
    <t>beschaafde; beschaafder, beschaafdst*</t>
  </si>
  <si>
    <t>beschaamd</t>
  </si>
  <si>
    <t>bəˈsxaːmt*</t>
  </si>
  <si>
    <t>beschaamde; beschaamder, beschaamdst*</t>
  </si>
  <si>
    <t>beschadigen</t>
  </si>
  <si>
    <t>bəˈsxaːdəɣə(n)*</t>
  </si>
  <si>
    <t>beschadig, beschadigde, beschadigd*</t>
  </si>
  <si>
    <t>beschadiging</t>
  </si>
  <si>
    <t>bəˈsxaːdəˌɣɪŋ*</t>
  </si>
  <si>
    <t>beschadigingen; /*</t>
  </si>
  <si>
    <t>beschamen</t>
  </si>
  <si>
    <t>bəˈsxaːmə(n)*</t>
  </si>
  <si>
    <t>beschaam, beschaamde, beschaamd*</t>
  </si>
  <si>
    <t>beschamend</t>
  </si>
  <si>
    <t>beschamende; beschamender, beschamendst*</t>
  </si>
  <si>
    <t>beschaving</t>
  </si>
  <si>
    <t>bəˈsxaːvɪŋ*</t>
  </si>
  <si>
    <t>beschavingen; beschavinkje*</t>
  </si>
  <si>
    <t>bescheiden</t>
  </si>
  <si>
    <t>bəˈsxɛi̯də(n)*</t>
  </si>
  <si>
    <t>ww; bnw; znw*</t>
  </si>
  <si>
    <t>bescheid, bescheidde, bescheiden*</t>
  </si>
  <si>
    <t>bescheiden; /*</t>
  </si>
  <si>
    <t>beschermen</t>
  </si>
  <si>
    <t>bəˈsxɛrmə(n)*</t>
  </si>
  <si>
    <t>bescherm, beschermde, beschermd*</t>
  </si>
  <si>
    <t>beschieten</t>
  </si>
  <si>
    <t>bəˈsxitə(n)*</t>
  </si>
  <si>
    <t>beschiet, beschoot, beschoten*</t>
  </si>
  <si>
    <t>beschikbaar</t>
  </si>
  <si>
    <t>bəˈsxɪkˌbaːr*</t>
  </si>
  <si>
    <t>beschikbare; beschikbaarder, beschikbaarst*</t>
  </si>
  <si>
    <t>beschikken over</t>
  </si>
  <si>
    <t>beschikking</t>
  </si>
  <si>
    <t>bəˈsxɪkɪŋ*</t>
  </si>
  <si>
    <t>beschikkingen; /*</t>
  </si>
  <si>
    <t>beschonken</t>
  </si>
  <si>
    <t>bəˈsxɔŋkə(n)*</t>
  </si>
  <si>
    <t>/; beschonkener, beschonkenst*</t>
  </si>
  <si>
    <t>beschoren</t>
  </si>
  <si>
    <t>bəˈsxoːrə(n)*</t>
  </si>
  <si>
    <t>beschouwen</t>
  </si>
  <si>
    <t>bəˈsxɑu̯ə(n)*</t>
  </si>
  <si>
    <t>beschouw, beschouwde, beschouwd*</t>
  </si>
  <si>
    <t>beschouwing</t>
  </si>
  <si>
    <t>bəˈsxɑu̯ɪŋ*</t>
  </si>
  <si>
    <t>beschouwingen; beschouwinkje*</t>
  </si>
  <si>
    <t>beschrijven</t>
  </si>
  <si>
    <t>bəˈsxrɛi̯və(n)*</t>
  </si>
  <si>
    <t>beschrijf, beschreef, beschreven*</t>
  </si>
  <si>
    <t>beschrijving</t>
  </si>
  <si>
    <t>bəˈsxrɛi̯vɪŋ*</t>
  </si>
  <si>
    <t>beschrijvingen; /*</t>
  </si>
  <si>
    <t>beschuit</t>
  </si>
  <si>
    <t>bəˈsxœy̯t*</t>
  </si>
  <si>
    <t>beschuiten; beschuitje*</t>
  </si>
  <si>
    <t>beschuldigen</t>
  </si>
  <si>
    <t>bəˈsxʏldəɣə(n)*</t>
  </si>
  <si>
    <t>beschuldig, beschuldigde, beschuldigd*</t>
  </si>
  <si>
    <t>beschuldiging</t>
  </si>
  <si>
    <t>bəˈsxʏldəɣɪŋ*</t>
  </si>
  <si>
    <t>beschuldigingen; /*</t>
  </si>
  <si>
    <t>beschut</t>
  </si>
  <si>
    <t>beschutte; beschutter, beschutst*</t>
  </si>
  <si>
    <t>besef</t>
  </si>
  <si>
    <t>bəˈsɛf*</t>
  </si>
  <si>
    <t>beseffen</t>
  </si>
  <si>
    <t>bəˈsɛfən*</t>
  </si>
  <si>
    <t>besef, besefte, beseft*</t>
  </si>
  <si>
    <t>beslaan</t>
  </si>
  <si>
    <t>bəˈslaːn*</t>
  </si>
  <si>
    <t>besla, besloeg, beslagen*</t>
  </si>
  <si>
    <t>beslag</t>
  </si>
  <si>
    <t>bəˈslɑx*</t>
  </si>
  <si>
    <t>beslagen; beslagje*</t>
  </si>
  <si>
    <t>beslechten</t>
  </si>
  <si>
    <t>bəˈslɛxtə(n)*</t>
  </si>
  <si>
    <t>beslecht, beslechtte, beslecht*</t>
  </si>
  <si>
    <t>beslissen</t>
  </si>
  <si>
    <t>bəˈslɪsə(n)*</t>
  </si>
  <si>
    <t>beslis, besliste, beslist*</t>
  </si>
  <si>
    <t>beslissend</t>
  </si>
  <si>
    <t>beslissende; beslissender, beslissendst*</t>
  </si>
  <si>
    <t>beslissing</t>
  </si>
  <si>
    <t>bəˈslɪsɪŋ*</t>
  </si>
  <si>
    <t>beslissingen; beslissinkje*</t>
  </si>
  <si>
    <t>beslist</t>
  </si>
  <si>
    <t>bəˈslɪst*</t>
  </si>
  <si>
    <t>besliste; beslister, beslistst*</t>
  </si>
  <si>
    <t>besloten</t>
  </si>
  <si>
    <t>bəˈsloːtə(n)*</t>
  </si>
  <si>
    <t>/; beslotener, beslotenst*</t>
  </si>
  <si>
    <t>besluit</t>
  </si>
  <si>
    <t>bəˈslœy̯t*</t>
  </si>
  <si>
    <t>besluiten; besluitje*</t>
  </si>
  <si>
    <t>besluiten</t>
  </si>
  <si>
    <t>bəˈslœy̯tə(n)*</t>
  </si>
  <si>
    <t>besluit, besloot, besloten*</t>
  </si>
  <si>
    <t>besluitvorming</t>
  </si>
  <si>
    <t>bəˈslœy̯tˌfɔrmɪŋ*</t>
  </si>
  <si>
    <t>besluitvormingen; /*</t>
  </si>
  <si>
    <t>besmettelijk</t>
  </si>
  <si>
    <t>bəˈsmɛtələk*</t>
  </si>
  <si>
    <t>besmettelijke; besmettelijker, besmettelijkst*</t>
  </si>
  <si>
    <t>besmetten</t>
  </si>
  <si>
    <t>bəˈsmɛtə(n)*</t>
  </si>
  <si>
    <t>besmet, besmette, besmet*</t>
  </si>
  <si>
    <t>besmetting</t>
  </si>
  <si>
    <t>bəˈsmɛtɪŋ*</t>
  </si>
  <si>
    <t>besmettingen; /*</t>
  </si>
  <si>
    <t>besnijden</t>
  </si>
  <si>
    <t>bəˈsnɛi̯də(n)*</t>
  </si>
  <si>
    <t>besnij, besneed, besneden*</t>
  </si>
  <si>
    <t>besparen</t>
  </si>
  <si>
    <t>bəˈspaːrə(n)*</t>
  </si>
  <si>
    <t>bespaar, bespaarde, bespaard*</t>
  </si>
  <si>
    <t>bespelen</t>
  </si>
  <si>
    <t>bəˈspeːlə(n)*</t>
  </si>
  <si>
    <t>bespeel, bespeelde, bespeeld*</t>
  </si>
  <si>
    <t>bespeuren</t>
  </si>
  <si>
    <t>bəˈspøːrə(n)*</t>
  </si>
  <si>
    <t>bespeur, bespeurde, bespeurd*</t>
  </si>
  <si>
    <t>bespieden</t>
  </si>
  <si>
    <t>bəˈspidə(n)*</t>
  </si>
  <si>
    <t>bespied, bespiedde, bespied*</t>
  </si>
  <si>
    <t>bespiegeling</t>
  </si>
  <si>
    <t>bespiegelingen; bespiegelingetje*</t>
  </si>
  <si>
    <t>bespottelijk</t>
  </si>
  <si>
    <t>bəˈspɔtələk*</t>
  </si>
  <si>
    <t>bespottelijke; bespottelijker, bespottelijkst*</t>
  </si>
  <si>
    <t>bespreekbaar</t>
  </si>
  <si>
    <t>bəˈspreːkˌbaːr*</t>
  </si>
  <si>
    <t>bespreekbare; bespreekbaarder, bespreekbaarst*</t>
  </si>
  <si>
    <t>bespreken</t>
  </si>
  <si>
    <t>bəˈspreːkə(n)*</t>
  </si>
  <si>
    <t>bespreek, besprak, besproken*</t>
  </si>
  <si>
    <t>bespreking</t>
  </si>
  <si>
    <t>bəˈspreːkɪŋ*</t>
  </si>
  <si>
    <t>besprekingen; /*</t>
  </si>
  <si>
    <t>best</t>
  </si>
  <si>
    <t>bɛst*</t>
  </si>
  <si>
    <t>tsw; bnw; znw; znw*</t>
  </si>
  <si>
    <t>bestaan</t>
  </si>
  <si>
    <t>bəˈstaːn*</t>
  </si>
  <si>
    <t>besta, bestond, bestaan*</t>
  </si>
  <si>
    <t>/; bestaantje*</t>
  </si>
  <si>
    <t>bestaansrecht</t>
  </si>
  <si>
    <t>bestaansrechten; /*</t>
  </si>
  <si>
    <t>bestaan uit</t>
  </si>
  <si>
    <t>bestand</t>
  </si>
  <si>
    <t>bəˈstɑnt*</t>
  </si>
  <si>
    <t>bestanden; bestandje*</t>
  </si>
  <si>
    <t>bestanddeel</t>
  </si>
  <si>
    <t>bəˈstɑn(t)ˌdeːl*</t>
  </si>
  <si>
    <t>bestanddelen; bestanddeeltje*</t>
  </si>
  <si>
    <t>bestand tegen</t>
  </si>
  <si>
    <t>besteden aan</t>
  </si>
  <si>
    <t>besteding</t>
  </si>
  <si>
    <t>bəˈsteːdɪŋ*</t>
  </si>
  <si>
    <t>bestedingen; bestedinkje*</t>
  </si>
  <si>
    <t>bestek</t>
  </si>
  <si>
    <t>bəˈstɛk*</t>
  </si>
  <si>
    <t>bestekken; bestekje*</t>
  </si>
  <si>
    <t>vorken, messen en lepels</t>
  </si>
  <si>
    <t>bestel</t>
  </si>
  <si>
    <t>bəˈstɛl*</t>
  </si>
  <si>
    <t>bestellen</t>
  </si>
  <si>
    <t>bəˈstɛlə(n)*</t>
  </si>
  <si>
    <t>bestel, bestelde, besteld*</t>
  </si>
  <si>
    <t>(kopen om te) laten brengen</t>
  </si>
  <si>
    <t>bestelling</t>
  </si>
  <si>
    <t>bəˈstɛlɪŋ*</t>
  </si>
  <si>
    <t>bestellingen; bestellinkje*</t>
  </si>
  <si>
    <t>bestelwagen</t>
  </si>
  <si>
    <t>bəˈstɛlʋaːɣə(n)*</t>
  </si>
  <si>
    <t>bestelwagens; bestelwagentje*</t>
  </si>
  <si>
    <t>bestemmeling</t>
  </si>
  <si>
    <t>bestemmelingen; /*</t>
  </si>
  <si>
    <t>bestemmen voor</t>
  </si>
  <si>
    <t>bestemming</t>
  </si>
  <si>
    <t>bəˈstɛmɪŋ*</t>
  </si>
  <si>
    <t>bestemmingen; bestemminkje*</t>
  </si>
  <si>
    <t>bestemmingsplan</t>
  </si>
  <si>
    <t>bestemmingsplannen; bestemmingsplannetje*</t>
  </si>
  <si>
    <t>bestempelen</t>
  </si>
  <si>
    <t>bəˈstɛmpələ(n)*</t>
  </si>
  <si>
    <t>bestempel, bestempelde, bestempeld*</t>
  </si>
  <si>
    <t>bestoken</t>
  </si>
  <si>
    <t>bəˈstoːkə(n)*</t>
  </si>
  <si>
    <t>bestook, bestookte, bestookt*</t>
  </si>
  <si>
    <t>bestraffen</t>
  </si>
  <si>
    <t>bəˈstrɑfə(n)*</t>
  </si>
  <si>
    <t>bestraf, bestrafte, bestraft*</t>
  </si>
  <si>
    <t>bestralen</t>
  </si>
  <si>
    <t>bəˈstraːlə(n)*</t>
  </si>
  <si>
    <t>bestraal, bestraalde, bestraald*</t>
  </si>
  <si>
    <t>bestraling</t>
  </si>
  <si>
    <t>bəˈstraːlɪŋ*</t>
  </si>
  <si>
    <t>bestralingen; bestralinkje*</t>
  </si>
  <si>
    <t>bestrijden</t>
  </si>
  <si>
    <t>bəˈstrɛi̯də(n)*</t>
  </si>
  <si>
    <t>bestrijd, bestreed, bestreden*</t>
  </si>
  <si>
    <t>bestrijdingsmiddel</t>
  </si>
  <si>
    <t>bəˈstrɛi̯dɪŋsˌmɪdəl*</t>
  </si>
  <si>
    <t>bestrijdingsmiddelen; bestrijdingsmiddeltje*</t>
  </si>
  <si>
    <t>bestrijken</t>
  </si>
  <si>
    <t>bəˈstrɛi̯kə(n)*</t>
  </si>
  <si>
    <t>bestrijk, bestreek, bestreken*</t>
  </si>
  <si>
    <t>bestseller</t>
  </si>
  <si>
    <t>bestsellers; bestsellertje*</t>
  </si>
  <si>
    <t>bestuderen</t>
  </si>
  <si>
    <t>bəstyˈdeːrə(n)*</t>
  </si>
  <si>
    <t>bestudeer, bestudeerde, bestudeerd*</t>
  </si>
  <si>
    <t>besturen</t>
  </si>
  <si>
    <t>bəˈstyrə(n)*</t>
  </si>
  <si>
    <t>bestuur, bestuurde, bestuurd*</t>
  </si>
  <si>
    <t>bestuur</t>
  </si>
  <si>
    <t>bəˈstyːr*</t>
  </si>
  <si>
    <t>besturen; bestuurtje*</t>
  </si>
  <si>
    <t>bestuurlijk</t>
  </si>
  <si>
    <t>bəˈstyːrlək*</t>
  </si>
  <si>
    <t>bestuurlijke; bestuurlijker, bestuurlijkst*</t>
  </si>
  <si>
    <t>bestuurslid</t>
  </si>
  <si>
    <t>bestuursleden; /*</t>
  </si>
  <si>
    <t>bestuursrecht</t>
  </si>
  <si>
    <t>bestuursrechten; /*</t>
  </si>
  <si>
    <t>bestwil</t>
  </si>
  <si>
    <t>een leugentje om bestwil</t>
  </si>
  <si>
    <t>betaalbaar</t>
  </si>
  <si>
    <t>bəˈtaːlbaːr*</t>
  </si>
  <si>
    <t>betaalbare; betaalbaarder, betaalbaarst*</t>
  </si>
  <si>
    <t>betalen</t>
  </si>
  <si>
    <t>bəˈtaːlə(n)*</t>
  </si>
  <si>
    <t>betaal, betaalde, betaald*</t>
  </si>
  <si>
    <t>geld geven voor een product</t>
  </si>
  <si>
    <t>betekenen</t>
  </si>
  <si>
    <t>bəˈteːkənə(n)*</t>
  </si>
  <si>
    <t>beteken, betekende, betekend*</t>
  </si>
  <si>
    <t>willen zeggen; als inhoud hebben</t>
  </si>
  <si>
    <t>betekenis</t>
  </si>
  <si>
    <t>bəˈteːkənɪs*</t>
  </si>
  <si>
    <t>betekenissen; /*</t>
  </si>
  <si>
    <t>beter</t>
  </si>
  <si>
    <t>ˈbeːtər*</t>
  </si>
  <si>
    <t>/; beter, /*</t>
  </si>
  <si>
    <t>goed - beter - best</t>
  </si>
  <si>
    <r>
      <rPr>
        <rFont val="Fira Sans Condensed"/>
        <color theme="1"/>
      </rPr>
      <t xml:space="preserve">De spaghetti van dit restaurant is goed, maar de pizza is </t>
    </r>
    <r>
      <rPr>
        <rFont val="Fira Sans Condensed"/>
        <b/>
        <color theme="1"/>
      </rPr>
      <t>beter</t>
    </r>
    <r>
      <rPr>
        <rFont val="Fira Sans Condensed"/>
        <color theme="1"/>
      </rPr>
      <t>.</t>
    </r>
  </si>
  <si>
    <t>minder ziek</t>
  </si>
  <si>
    <r>
      <rPr>
        <rFont val="Fira Sans Condensed"/>
        <color theme="1"/>
      </rPr>
      <t xml:space="preserve">Gaat het </t>
    </r>
    <r>
      <rPr>
        <rFont val="Fira Sans Condensed"/>
        <b/>
        <color theme="1"/>
      </rPr>
      <t xml:space="preserve">beter </t>
    </r>
    <r>
      <rPr>
        <rFont val="Fira Sans Condensed"/>
        <color theme="1"/>
      </rPr>
      <t>met je oma?</t>
    </r>
  </si>
  <si>
    <t>beterschap</t>
  </si>
  <si>
    <t>ˈbeːtərˌsxɑp*</t>
  </si>
  <si>
    <t>beteugelen</t>
  </si>
  <si>
    <t>bəˈtøːɣələ(n)*</t>
  </si>
  <si>
    <t>beteugel, beteugelde, beteugeld*</t>
  </si>
  <si>
    <t>betoelagen</t>
  </si>
  <si>
    <t>betoelaag, betoelaagde, betoelaagd*</t>
  </si>
  <si>
    <t>betoelaging</t>
  </si>
  <si>
    <t>betoelagingen; /*</t>
  </si>
  <si>
    <t>betogen</t>
  </si>
  <si>
    <t>bəˈtoːɣə(n)*</t>
  </si>
  <si>
    <t>betoog, betoogde, betoogd*</t>
  </si>
  <si>
    <t>betoging</t>
  </si>
  <si>
    <t>bəˈtoːɣɪŋ*</t>
  </si>
  <si>
    <t>betogingen; betoginkje*</t>
  </si>
  <si>
    <t>beton</t>
  </si>
  <si>
    <t>bəˈtɔn*</t>
  </si>
  <si>
    <t>betonnen</t>
  </si>
  <si>
    <t>bəˈtɔnə(n)*</t>
  </si>
  <si>
    <t>beton, betonde, betond*</t>
  </si>
  <si>
    <t>betoog</t>
  </si>
  <si>
    <t>bəˈtoːx*</t>
  </si>
  <si>
    <t>betogen; betoogje*</t>
  </si>
  <si>
    <t>betrachten</t>
  </si>
  <si>
    <t>bəˈtrɑxtə(n)*</t>
  </si>
  <si>
    <t>betracht, betrachtte, betracht*</t>
  </si>
  <si>
    <t>betrappen</t>
  </si>
  <si>
    <t>bəˈtrɑpə(n)*</t>
  </si>
  <si>
    <t>betrap, betrapte, betrapt*</t>
  </si>
  <si>
    <t>betreden</t>
  </si>
  <si>
    <t>bəˈtreːdə(n)*</t>
  </si>
  <si>
    <t>betreed, betrad, betreden*</t>
  </si>
  <si>
    <t>betreffen</t>
  </si>
  <si>
    <t>bəˈtrɛfə(n)*</t>
  </si>
  <si>
    <t>betref, betrof, betroffen*</t>
  </si>
  <si>
    <t>betreffend</t>
  </si>
  <si>
    <t>betreffende</t>
  </si>
  <si>
    <t>betrekkelijk</t>
  </si>
  <si>
    <t>bəˈtrɛkələk*</t>
  </si>
  <si>
    <t>betrekkelijke; betrekkelijker, betrekkelijkst*</t>
  </si>
  <si>
    <t>betrekken</t>
  </si>
  <si>
    <t>bəˈtrɛkə(n)*</t>
  </si>
  <si>
    <t>betrek, betrok, betrokken*</t>
  </si>
  <si>
    <t>betrekken bij</t>
  </si>
  <si>
    <t>betrekking</t>
  </si>
  <si>
    <t>bəˈtrɛkɪŋ*</t>
  </si>
  <si>
    <t>betrekkingen; betrekkinkje*</t>
  </si>
  <si>
    <t>betreuren</t>
  </si>
  <si>
    <t>bəˈtrøːrə(n)*</t>
  </si>
  <si>
    <t>betreur, betreurde, betreurd*</t>
  </si>
  <si>
    <t>betrokken</t>
  </si>
  <si>
    <t>bəˈtrɔkə(n)*</t>
  </si>
  <si>
    <t>/; betrokkener, betrokkenst*</t>
  </si>
  <si>
    <t>betrokkene</t>
  </si>
  <si>
    <t>betrokkenen; /*</t>
  </si>
  <si>
    <t>betrouwbaar</t>
  </si>
  <si>
    <t>bəˈtrɑu̯ˌbaːr*</t>
  </si>
  <si>
    <t>betrouwbare; betrouwbaarder, betrouwbaarst*</t>
  </si>
  <si>
    <t>betuigen</t>
  </si>
  <si>
    <t>bəˈtœy̯ɣə(n)*</t>
  </si>
  <si>
    <t>betuig, betuigde, betuigd*</t>
  </si>
  <si>
    <t>betwijfelen</t>
  </si>
  <si>
    <t>bəˈtʋɛi̯fələ(n)*</t>
  </si>
  <si>
    <t>betwijfel, betwijfelde, betwijfeld*</t>
  </si>
  <si>
    <t>betwisten</t>
  </si>
  <si>
    <t>bəˈtʋɪstə(n)*</t>
  </si>
  <si>
    <t>betwist, betwistte, betwist*</t>
  </si>
  <si>
    <t>beu</t>
  </si>
  <si>
    <t>bøː*</t>
  </si>
  <si>
    <t>/; beuer, beust*</t>
  </si>
  <si>
    <t>beugel</t>
  </si>
  <si>
    <t>ˈbøːɣəl*</t>
  </si>
  <si>
    <t>beugels; beugeltje*</t>
  </si>
  <si>
    <t>beuk</t>
  </si>
  <si>
    <t>bøːk*</t>
  </si>
  <si>
    <t>beuken; /*</t>
  </si>
  <si>
    <t>beuken</t>
  </si>
  <si>
    <t>ˈbøːkə(n)*</t>
  </si>
  <si>
    <t>beuk, beukte, gebeukt*</t>
  </si>
  <si>
    <t>beul</t>
  </si>
  <si>
    <t>bøːl*</t>
  </si>
  <si>
    <t>beulen; beultje*</t>
  </si>
  <si>
    <t>beurs</t>
  </si>
  <si>
    <t>bøːrs*</t>
  </si>
  <si>
    <t>beurse; beurser, beurst*</t>
  </si>
  <si>
    <t>beurzen; beursje*</t>
  </si>
  <si>
    <t>beursgang</t>
  </si>
  <si>
    <t>beursgangen; /*</t>
  </si>
  <si>
    <t>beurskoers</t>
  </si>
  <si>
    <t>beurskoersen; beurskoersje*</t>
  </si>
  <si>
    <t>beurt</t>
  </si>
  <si>
    <t>bøːrt*</t>
  </si>
  <si>
    <t>beurten; beurtje*</t>
  </si>
  <si>
    <t>bevallen</t>
  </si>
  <si>
    <t>bəˈvɑlə(n)*</t>
  </si>
  <si>
    <t>beval, beviel, bevallen*</t>
  </si>
  <si>
    <t>bevalling</t>
  </si>
  <si>
    <t>bəˈvɑlɪŋ*</t>
  </si>
  <si>
    <t>bevallingen; /*</t>
  </si>
  <si>
    <t>bevallingsverlof</t>
  </si>
  <si>
    <t>bevallingsverloven; /*</t>
  </si>
  <si>
    <t>bevatten</t>
  </si>
  <si>
    <t>bəˈvɑtə(n)*</t>
  </si>
  <si>
    <t>bevat, bevatte, bevat*</t>
  </si>
  <si>
    <t>beveiligen</t>
  </si>
  <si>
    <t>bəˈvɛi̯ləɣə(n)*</t>
  </si>
  <si>
    <t>beveilig, beveiligde, beveiligd*</t>
  </si>
  <si>
    <t>bevel</t>
  </si>
  <si>
    <t>bəˈvɛl*</t>
  </si>
  <si>
    <t>bevelen; bevelletje*</t>
  </si>
  <si>
    <t>bevelen</t>
  </si>
  <si>
    <t>bəˈveːlə(n)*</t>
  </si>
  <si>
    <t>beveel, beval, bevolen*</t>
  </si>
  <si>
    <t>bevelhebber</t>
  </si>
  <si>
    <t>bəˈvɛlˌɦɛbər*</t>
  </si>
  <si>
    <t>bevelhebbers; /*</t>
  </si>
  <si>
    <t>beven</t>
  </si>
  <si>
    <t>ˈbeːvə(n)*</t>
  </si>
  <si>
    <t>beef, beefde, gebeefd*</t>
  </si>
  <si>
    <t>bevestigen</t>
  </si>
  <si>
    <t>bəˈvɛstəɣə(n)*</t>
  </si>
  <si>
    <t>bevestig, bevestigde, bevestigd*</t>
  </si>
  <si>
    <t>bevestiging</t>
  </si>
  <si>
    <t>bəˈvɛstəɣɪŋ*</t>
  </si>
  <si>
    <t>bevestigingen; /*</t>
  </si>
  <si>
    <t>bevinden</t>
  </si>
  <si>
    <t>bəˈvɪndə(n)*</t>
  </si>
  <si>
    <t>bevind, bevond, bevonden*</t>
  </si>
  <si>
    <t>bevinding</t>
  </si>
  <si>
    <t>bəˈvɪndɪŋ*</t>
  </si>
  <si>
    <t>bevindingen; bevindinkje*</t>
  </si>
  <si>
    <t>bevlieging</t>
  </si>
  <si>
    <t>bevliegingen; bevlieginkje*</t>
  </si>
  <si>
    <t>bevlogen</t>
  </si>
  <si>
    <t>/; bevlogener, bevlogenst*</t>
  </si>
  <si>
    <t>bevoegd</t>
  </si>
  <si>
    <t>bəˈvuxt*</t>
  </si>
  <si>
    <t>bevoegde; bevoegder, bevoegdst*</t>
  </si>
  <si>
    <t>bevoegdheid</t>
  </si>
  <si>
    <t>bəˈvuxtˌɦɛi̯t*</t>
  </si>
  <si>
    <t>bevoegdheden; bevoegdheidje*</t>
  </si>
  <si>
    <t>bevolken</t>
  </si>
  <si>
    <t>bəˈvɔlkə(n)*</t>
  </si>
  <si>
    <t>bevolk, bevolkte, bevolkt*</t>
  </si>
  <si>
    <t>bevolking</t>
  </si>
  <si>
    <t>bəˈvɔlkɪŋ*</t>
  </si>
  <si>
    <t>bevolkingen; /*</t>
  </si>
  <si>
    <t>bevolkingsgroep</t>
  </si>
  <si>
    <t>bevolkingsgroepen; bevolkingsgroepje*</t>
  </si>
  <si>
    <t>bevorderen</t>
  </si>
  <si>
    <t>bəˈvɔrdərə(n)*</t>
  </si>
  <si>
    <t>bevorder, bevorderde, bevorderd*</t>
  </si>
  <si>
    <t>bevredigen</t>
  </si>
  <si>
    <t>bəˈvreːdəɣə(n)*</t>
  </si>
  <si>
    <t>bevredig, bevredigde, bevredigd*</t>
  </si>
  <si>
    <t>bevredigend</t>
  </si>
  <si>
    <t>bevredigende; bevredigender, bevredigendst*</t>
  </si>
  <si>
    <t>bevreesd</t>
  </si>
  <si>
    <t>bəˈvreːst*</t>
  </si>
  <si>
    <t>bevreesde; bevreesder, bevreesdst*</t>
  </si>
  <si>
    <t>bevriend</t>
  </si>
  <si>
    <t>bəˈvrint*</t>
  </si>
  <si>
    <t>bevriende; /, /*</t>
  </si>
  <si>
    <t>bevriezen</t>
  </si>
  <si>
    <t>bəˈvrizə(n)*</t>
  </si>
  <si>
    <t>bevries, bevroor, bevroren*</t>
  </si>
  <si>
    <t>bevrijden</t>
  </si>
  <si>
    <t>bəˈvrɛi̯dən*</t>
  </si>
  <si>
    <t>bevrijd, bevrijdde, bevrijd*</t>
  </si>
  <si>
    <t>Bevrijdingsdag</t>
  </si>
  <si>
    <t>bəˈvrɛi̯dɪŋsˌdɑx*</t>
  </si>
  <si>
    <t>bevruchten</t>
  </si>
  <si>
    <t>bəˈvrʏxtə(n)*</t>
  </si>
  <si>
    <t>bevrucht, bevruchtte, bevrucht*</t>
  </si>
  <si>
    <t>bewaken</t>
  </si>
  <si>
    <t>bəˈʋaːkə(n)*</t>
  </si>
  <si>
    <t>bewaak, bewaakte, bewaakt*</t>
  </si>
  <si>
    <t>bewapenen</t>
  </si>
  <si>
    <t>bəˈʋaːpənə(n)*</t>
  </si>
  <si>
    <t>bewapen, bewapende, bewapend*</t>
  </si>
  <si>
    <t>bewaren</t>
  </si>
  <si>
    <t>bəˈʋaːrə(n)*</t>
  </si>
  <si>
    <t>bewaar, bewaarde, bewaard*</t>
  </si>
  <si>
    <t>bewaring</t>
  </si>
  <si>
    <t>bəˈʋaːrɪŋ)*</t>
  </si>
  <si>
    <t>bewaringen; /*</t>
  </si>
  <si>
    <t>beweegreden</t>
  </si>
  <si>
    <t>bəˈʋeːxˌreːdə(n)*</t>
  </si>
  <si>
    <t>beweegredenen; /*</t>
  </si>
  <si>
    <t>bewegen</t>
  </si>
  <si>
    <t>bəˈʋeːɣə(n)*</t>
  </si>
  <si>
    <t>beweeg, bewoog, bewogen*</t>
  </si>
  <si>
    <t>bewegen tot</t>
  </si>
  <si>
    <t>beweging</t>
  </si>
  <si>
    <t>bəˈʋeːɣɪŋ*</t>
  </si>
  <si>
    <t>bewegingen; beweginkje*</t>
  </si>
  <si>
    <t>beweren</t>
  </si>
  <si>
    <t>bəˈʋeːrə(n)*</t>
  </si>
  <si>
    <t>beweer, beweerde, beweerd*</t>
  </si>
  <si>
    <t>bewering</t>
  </si>
  <si>
    <t>bəˈʋeːrɪŋ*</t>
  </si>
  <si>
    <t>beweringen; bewerinkje*</t>
  </si>
  <si>
    <t>bewerken</t>
  </si>
  <si>
    <t>bəˈʋɛrkə(n)*</t>
  </si>
  <si>
    <t>bewerk, bewerkte, bewerkt*</t>
  </si>
  <si>
    <t>bewerking</t>
  </si>
  <si>
    <t>bəˈʋɛrkɪŋ*</t>
  </si>
  <si>
    <t>bewerkingen; /*</t>
  </si>
  <si>
    <t>bewerkstelligen</t>
  </si>
  <si>
    <t>bəˈʋɛrkstɛləɣə(n)*</t>
  </si>
  <si>
    <t>bewerkstellig, bewerkstelligde, bewerkstelligd*</t>
  </si>
  <si>
    <t>bewijs</t>
  </si>
  <si>
    <t>bəˈʋɛi̯s*</t>
  </si>
  <si>
    <t>bewijzen; bewijsje*</t>
  </si>
  <si>
    <t>bewijsmateriaal</t>
  </si>
  <si>
    <t>bəˈʋɛi̯smaːteːriˌaːl*</t>
  </si>
  <si>
    <t>bewijsmaterialen; /*</t>
  </si>
  <si>
    <t>bewijzen</t>
  </si>
  <si>
    <t>bəˈʋɛi̯zə(n)*</t>
  </si>
  <si>
    <t>bewijs, bewees, bewezen*</t>
  </si>
  <si>
    <t>bewind</t>
  </si>
  <si>
    <t>bəˈʋɪnt*</t>
  </si>
  <si>
    <t>bewinden; /*</t>
  </si>
  <si>
    <t>bewindsman</t>
  </si>
  <si>
    <t>bəˈʋɪntsˌmɑn*</t>
  </si>
  <si>
    <t>bewindslieden; bewindsmannetje*</t>
  </si>
  <si>
    <t>bewindspersoon</t>
  </si>
  <si>
    <t>bewindspersonen; /*</t>
  </si>
  <si>
    <t>bewindsvoerder</t>
  </si>
  <si>
    <t>bewindsvoerders; /*</t>
  </si>
  <si>
    <t>bewindsvoerster</t>
  </si>
  <si>
    <t>bewindsvrouw</t>
  </si>
  <si>
    <t>bəˈʋɪntsˌfrɑu̯*</t>
  </si>
  <si>
    <t>bewindsvrouwen; /*</t>
  </si>
  <si>
    <t>bewogen</t>
  </si>
  <si>
    <t>bəˈʋoːɣə(n)*</t>
  </si>
  <si>
    <t>/; bewogener, bewogenst*</t>
  </si>
  <si>
    <t>bewolking</t>
  </si>
  <si>
    <t>bəˈʋɔlkɪŋ*</t>
  </si>
  <si>
    <t>bewolkingen; /*</t>
  </si>
  <si>
    <t>bewolkt</t>
  </si>
  <si>
    <t>bəˈʋɔlkt*</t>
  </si>
  <si>
    <t>bewolkte; bewolkter, bewolktst*</t>
  </si>
  <si>
    <t>bewonderaar</t>
  </si>
  <si>
    <t>bəˈʋɔndəˌraːr*</t>
  </si>
  <si>
    <t>bewonderaars; bewonderaartje*</t>
  </si>
  <si>
    <t>bewonderaarster</t>
  </si>
  <si>
    <t>bewonderaarsters; /*</t>
  </si>
  <si>
    <t>bewonderen</t>
  </si>
  <si>
    <t>bəˈʋɔndərə(n)*</t>
  </si>
  <si>
    <t>bewonder, bewonderde, bewonderd*</t>
  </si>
  <si>
    <t>bewondering</t>
  </si>
  <si>
    <t>bəˈʋɔndərɪŋ*</t>
  </si>
  <si>
    <t>bewonen</t>
  </si>
  <si>
    <t>bəˈʋoːnə(n)*</t>
  </si>
  <si>
    <t>bewoon, bewoonde, bewoond*</t>
  </si>
  <si>
    <t>bewoordingen</t>
  </si>
  <si>
    <t>bewust</t>
  </si>
  <si>
    <t>bəˈʋʏst*</t>
  </si>
  <si>
    <t>bewuste; bewuster, bewustst*</t>
  </si>
  <si>
    <t>bewusteloos</t>
  </si>
  <si>
    <t>bəˈʋʏstəˌloːs*</t>
  </si>
  <si>
    <t>bewustelozen; bewustelozer, bewusteloost*</t>
  </si>
  <si>
    <t>bewustzijn</t>
  </si>
  <si>
    <t>bəˈʋʏstˌsɛi̯n*</t>
  </si>
  <si>
    <t>bezaaid</t>
  </si>
  <si>
    <t>bezadigd</t>
  </si>
  <si>
    <t>bezadigde; bezadigder, bezadigdst*</t>
  </si>
  <si>
    <t>bezem</t>
  </si>
  <si>
    <t>ˈbeːzəm*</t>
  </si>
  <si>
    <t>bezems; bezempje*</t>
  </si>
  <si>
    <t>bezeren</t>
  </si>
  <si>
    <t>bəˈzeːrə(n)*</t>
  </si>
  <si>
    <t>bezeer, bezeerde, bezeerd*</t>
  </si>
  <si>
    <t>bezet</t>
  </si>
  <si>
    <t>bezette; bezetter, bezetst*</t>
  </si>
  <si>
    <t>bezeten van</t>
  </si>
  <si>
    <t>bezetten</t>
  </si>
  <si>
    <t>bəˈzɛtə(n)*</t>
  </si>
  <si>
    <t>bezet, bezette, bezet*</t>
  </si>
  <si>
    <t>bezetting</t>
  </si>
  <si>
    <t>bəˈzɛtɪŋ*</t>
  </si>
  <si>
    <t>bezettingen; /*</t>
  </si>
  <si>
    <t>bezichtigen</t>
  </si>
  <si>
    <t>bəˈzɪxtəɣə(n)*</t>
  </si>
  <si>
    <t>bezichtig, bezichtigde, bezichtigd*</t>
  </si>
  <si>
    <t>bezielen</t>
  </si>
  <si>
    <t>bəˈzilə(n)*</t>
  </si>
  <si>
    <t>beziel, bezielde, bezield*</t>
  </si>
  <si>
    <t>bezien</t>
  </si>
  <si>
    <t>bəˈzin*</t>
  </si>
  <si>
    <t>bezie, bezag, bezien*</t>
  </si>
  <si>
    <t>bezienswaardigheid</t>
  </si>
  <si>
    <t>bəˌzinsˈʋaːrdəxɦɛi̯t*</t>
  </si>
  <si>
    <t>bezienswaardigheden; /*</t>
  </si>
  <si>
    <t>bezig</t>
  </si>
  <si>
    <t>ˈbeːzəx*</t>
  </si>
  <si>
    <t>bezige; beziger, bezigst*</t>
  </si>
  <si>
    <t>bezigen</t>
  </si>
  <si>
    <t>bezig, bezigde, gebezigd*</t>
  </si>
  <si>
    <t>bezigheid</t>
  </si>
  <si>
    <t>ˈbeːzəxˌɦɛi̯t*</t>
  </si>
  <si>
    <t>bezigheden; bezigheidje*</t>
  </si>
  <si>
    <t>bezighouden</t>
  </si>
  <si>
    <t>ˈbeːzəxɦɑu̯də(n)*</t>
  </si>
  <si>
    <t>houd bezig, bezighield, beziggehouden*</t>
  </si>
  <si>
    <t>bezighouden met</t>
  </si>
  <si>
    <t>bezinnen</t>
  </si>
  <si>
    <t>bəˈzɪnə(n)*</t>
  </si>
  <si>
    <t>bezin, bezon, bezonnen*</t>
  </si>
  <si>
    <t>bezit</t>
  </si>
  <si>
    <t>bəˈzɪt*</t>
  </si>
  <si>
    <t>bezittelijk</t>
  </si>
  <si>
    <t>bəˈzɪtələk*</t>
  </si>
  <si>
    <t>bezittelijke; bezittelijker, bezittelijkst*</t>
  </si>
  <si>
    <t>bezitten</t>
  </si>
  <si>
    <t>bəˈzɪtə(n)*</t>
  </si>
  <si>
    <t>bezit, bezat, bezeten*</t>
  </si>
  <si>
    <t>bezitting</t>
  </si>
  <si>
    <t>bəˈzɪtɪŋ*</t>
  </si>
  <si>
    <t>bezittingen; bezittinkje*</t>
  </si>
  <si>
    <t>bezoek</t>
  </si>
  <si>
    <t>bəˈzuk*</t>
  </si>
  <si>
    <t>bezoeken; bezoekje*</t>
  </si>
  <si>
    <t>bezoeken</t>
  </si>
  <si>
    <t>bəˈzukə(n)*</t>
  </si>
  <si>
    <t>bezoek, bezocht, bezocht*</t>
  </si>
  <si>
    <t>bezorgd</t>
  </si>
  <si>
    <t>bəˈzɔrxt*</t>
  </si>
  <si>
    <t>bezorgde; bezorgder, bezorgdst*</t>
  </si>
  <si>
    <t>bezorgen</t>
  </si>
  <si>
    <t>bəˈzɔrɣə(n)*</t>
  </si>
  <si>
    <t>bezorg, bezorgde, bezorgd*</t>
  </si>
  <si>
    <t>bezuinigen</t>
  </si>
  <si>
    <t>bəˈzœy̯nəɣə(n)*</t>
  </si>
  <si>
    <t>bezuinig, bezuinigde, bezuinigd*</t>
  </si>
  <si>
    <t>bezwaar</t>
  </si>
  <si>
    <t>bəˈzʋaːr*</t>
  </si>
  <si>
    <t>bezwaren; bezwaartje*</t>
  </si>
  <si>
    <t>bezwaarschrift</t>
  </si>
  <si>
    <t>bəˈzʋaːrˌsxrɪft*</t>
  </si>
  <si>
    <t>bezwaarschriften; bezwaarschriftje*</t>
  </si>
  <si>
    <t>bezweren</t>
  </si>
  <si>
    <t>bəˈzʋeːrə(n)*</t>
  </si>
  <si>
    <t>bezweer, bezwoer, bezworen*</t>
  </si>
  <si>
    <t>bezwijken</t>
  </si>
  <si>
    <t>bəˈzʋɛi̯kə(n)*</t>
  </si>
  <si>
    <t>bezwijk, bezweek, bezweken*</t>
  </si>
  <si>
    <t>bh</t>
  </si>
  <si>
    <t>bh's; bh'tje*</t>
  </si>
  <si>
    <t>bhv</t>
  </si>
  <si>
    <t>(NL) bedrijfshulpverlening</t>
  </si>
  <si>
    <t>bib</t>
  </si>
  <si>
    <t>bip*</t>
  </si>
  <si>
    <t>bibs; /*</t>
  </si>
  <si>
    <t>(BE) bibliotheek</t>
  </si>
  <si>
    <t>bibberen</t>
  </si>
  <si>
    <t>ˈbɪbərə(n)*</t>
  </si>
  <si>
    <t>bibber, bibberde, gebibberd*</t>
  </si>
  <si>
    <t>bibliotheek</t>
  </si>
  <si>
    <t>ˌbiblijoːˈteːk*</t>
  </si>
  <si>
    <t>bibliotheken; bibliotheekje*</t>
  </si>
  <si>
    <t>kamer/gebouw met veel boeken</t>
  </si>
  <si>
    <r>
      <rPr>
        <rFont val="Fira Sans Condensed"/>
        <color theme="1"/>
      </rPr>
      <t xml:space="preserve">Mijn basisschool had een eigen </t>
    </r>
    <r>
      <rPr>
        <rFont val="Fira Sans Condensed"/>
        <b/>
        <color theme="1"/>
      </rPr>
      <t>bibliotheek</t>
    </r>
    <r>
      <rPr>
        <rFont val="Fira Sans Condensed"/>
        <color theme="1"/>
      </rPr>
      <t>.</t>
    </r>
  </si>
  <si>
    <t>bidden</t>
  </si>
  <si>
    <t>ˈbɪdə(n)*</t>
  </si>
  <si>
    <t>bid, bad, gebeden*</t>
  </si>
  <si>
    <t>bieb</t>
  </si>
  <si>
    <t>biebs; /*</t>
  </si>
  <si>
    <t>(NL) bibliotheek</t>
  </si>
  <si>
    <r>
      <rPr>
        <rFont val="Fira Sans Condensed"/>
        <color theme="1"/>
      </rPr>
      <t xml:space="preserve">Ik studeer vaak in de </t>
    </r>
    <r>
      <rPr>
        <rFont val="Fira Sans Condensed"/>
        <b/>
        <color theme="1"/>
      </rPr>
      <t>bieb</t>
    </r>
    <r>
      <rPr>
        <rFont val="Fira Sans Condensed"/>
        <color theme="1"/>
      </rPr>
      <t>.</t>
    </r>
  </si>
  <si>
    <t>biechten</t>
  </si>
  <si>
    <t>ˈbixtə(n)*</t>
  </si>
  <si>
    <t>biecht, biechtte, gebiecht*</t>
  </si>
  <si>
    <t>bieden</t>
  </si>
  <si>
    <t>ˈbidə(n)*</t>
  </si>
  <si>
    <t>bied, bood, geboden*</t>
  </si>
  <si>
    <t>biefstuk</t>
  </si>
  <si>
    <t>ˈbifˌstʏk*</t>
  </si>
  <si>
    <t>biefstukken; biefstukje*</t>
  </si>
  <si>
    <t>bier</t>
  </si>
  <si>
    <t>bir*</t>
  </si>
  <si>
    <t>bieren; biertje*</t>
  </si>
  <si>
    <t>bierkaai</t>
  </si>
  <si>
    <t>bierkaaien; /*</t>
  </si>
  <si>
    <t>bies</t>
  </si>
  <si>
    <t>bis*</t>
  </si>
  <si>
    <t>biezen; biesje*</t>
  </si>
  <si>
    <t>biet</t>
  </si>
  <si>
    <t>bit*</t>
  </si>
  <si>
    <t>bieten; bietje*</t>
  </si>
  <si>
    <t>bietsen</t>
  </si>
  <si>
    <t>biets, bietste, gebietst*</t>
  </si>
  <si>
    <t>biezen</t>
  </si>
  <si>
    <t>ˈbizə(n)*</t>
  </si>
  <si>
    <t>bies, biesde, gebiesd*</t>
  </si>
  <si>
    <t>big</t>
  </si>
  <si>
    <t>bɪx*</t>
  </si>
  <si>
    <t>biggen; biggetje*</t>
  </si>
  <si>
    <t>bij</t>
  </si>
  <si>
    <t>bɛi̯*</t>
  </si>
  <si>
    <t>bw; vz; znw*</t>
  </si>
  <si>
    <t>bijen; bijtje*</t>
  </si>
  <si>
    <t>bijbehorend</t>
  </si>
  <si>
    <t>ˌbɛi̯bəˈɦoːrənt*</t>
  </si>
  <si>
    <t>bijbehorende; /, /*</t>
  </si>
  <si>
    <t>Bijbel</t>
  </si>
  <si>
    <t>ˈbɛi̯bəl*</t>
  </si>
  <si>
    <t>bijbenen</t>
  </si>
  <si>
    <t>/, /, bijgebeend*</t>
  </si>
  <si>
    <t>bijbrengen</t>
  </si>
  <si>
    <t>ˈbɛi̯brɛŋə(n)*</t>
  </si>
  <si>
    <t>breng bij, bracht bij, bijgebracht*</t>
  </si>
  <si>
    <t>bijdehand</t>
  </si>
  <si>
    <t>ˌbɛi̯dəˈɦɑnt*</t>
  </si>
  <si>
    <t>bijdehante; bijdehanter, bijdehandst*</t>
  </si>
  <si>
    <t>ˈbɛi̯ˌdraːɣə*</t>
  </si>
  <si>
    <t>bijdragen; /*</t>
  </si>
  <si>
    <t>bijdragen</t>
  </si>
  <si>
    <t>ˈbɛi̯draːɣə(n)*</t>
  </si>
  <si>
    <t>draag bij, bijdroeg, bijgedragen*</t>
  </si>
  <si>
    <t>bijeen</t>
  </si>
  <si>
    <t>bɛi̯ˈeːn*</t>
  </si>
  <si>
    <t>bijeenkomst</t>
  </si>
  <si>
    <t>bɛi̯ˈeːnˌkɔmst*</t>
  </si>
  <si>
    <t>bijeenkomsten; bijeenkomstje*</t>
  </si>
  <si>
    <t>bijenkorf</t>
  </si>
  <si>
    <t>ˈbɛi̯jə(ŋ)ˌkɔrf*</t>
  </si>
  <si>
    <t>bijenkorven; bijenkorfje*</t>
  </si>
  <si>
    <t>bijgelovig</t>
  </si>
  <si>
    <t>ˌbɛi̯ɣəˈloːvəx*</t>
  </si>
  <si>
    <t>bijgelovige; bijgeloviger, bijgelovigst*</t>
  </si>
  <si>
    <t>bijhouden</t>
  </si>
  <si>
    <t>ˈbɛi̯ɦɑu̯də(n)*</t>
  </si>
  <si>
    <t>bijhou, bijhield, bijgehouden*</t>
  </si>
  <si>
    <t>bijhuis</t>
  </si>
  <si>
    <t>bijhuizen; bijhuisje*</t>
  </si>
  <si>
    <t>bijkeuken</t>
  </si>
  <si>
    <t>ˈbɛi̯ˌkøːkə(n)*</t>
  </si>
  <si>
    <t>bijkeukens; bijkeukentje*</t>
  </si>
  <si>
    <t>bijkomen</t>
  </si>
  <si>
    <t>ˈbɛi̯koːmə(n)*</t>
  </si>
  <si>
    <t>kom bij, bijkwam, bijgekomen*</t>
  </si>
  <si>
    <t>bijkomend</t>
  </si>
  <si>
    <t>bɛi̯ˈkoːmənt*</t>
  </si>
  <si>
    <t>bijkomende; /, /*</t>
  </si>
  <si>
    <t>bijkomstigheid</t>
  </si>
  <si>
    <t>ˌbɛi̯ˈkɔmstəxɦɛi̯t*</t>
  </si>
  <si>
    <t>bijkomstigheden; bijkomstigheidje*</t>
  </si>
  <si>
    <t>bijl</t>
  </si>
  <si>
    <t>bɛi̯l*</t>
  </si>
  <si>
    <t>bijlen; bijltje*</t>
  </si>
  <si>
    <t>🪓</t>
  </si>
  <si>
    <t>bijlage</t>
  </si>
  <si>
    <t>ˈbɛi̯ˌlaːɣə*</t>
  </si>
  <si>
    <t>bijlages; /*</t>
  </si>
  <si>
    <t>bijles</t>
  </si>
  <si>
    <t>ˈbɛi̯lɛs*</t>
  </si>
  <si>
    <t>bijlessen; /*</t>
  </si>
  <si>
    <t>bijna</t>
  </si>
  <si>
    <t>ˈbɛi̯naː*</t>
  </si>
  <si>
    <t>niet helemaal</t>
  </si>
  <si>
    <t>bijnaam</t>
  </si>
  <si>
    <t>ˈbɛi̯naːm*</t>
  </si>
  <si>
    <t>bijnamen; bijnaampje*</t>
  </si>
  <si>
    <t>bijrol</t>
  </si>
  <si>
    <t>ˈbɛi̯rɔl*</t>
  </si>
  <si>
    <t>bijrollen; bijrolletje*</t>
  </si>
  <si>
    <t>bijsluiter</t>
  </si>
  <si>
    <t>ˈbɛi̯ˌslœy̯tər*</t>
  </si>
  <si>
    <t>bijsluiters; bijsluitertje*</t>
  </si>
  <si>
    <t>bijstaan</t>
  </si>
  <si>
    <t>ˈbɛi̯staːn*</t>
  </si>
  <si>
    <t>bijsta, stond bij, bijgestaan*</t>
  </si>
  <si>
    <t>bijstand</t>
  </si>
  <si>
    <t>ˈbɛi̯stɑnt*</t>
  </si>
  <si>
    <t>bijstandsuitkering</t>
  </si>
  <si>
    <t>bijstandsuitkeringen; bijstandsuitkerinkje*</t>
  </si>
  <si>
    <t>bijstellen</t>
  </si>
  <si>
    <t>ˈbɛi̯stɛlə(n)*</t>
  </si>
  <si>
    <t>bijstel, bijstelde, bijgesteld*</t>
  </si>
  <si>
    <t>bijster</t>
  </si>
  <si>
    <t>ˈbɛi̯stər*</t>
  </si>
  <si>
    <t>bijten</t>
  </si>
  <si>
    <t>ˈbɛi̯tə(n)*</t>
  </si>
  <si>
    <t>bijt, beet, gebeten*</t>
  </si>
  <si>
    <t>bijtijds</t>
  </si>
  <si>
    <t>bɛi̯ˈtɛi̯ts*</t>
  </si>
  <si>
    <t>bijtijdse; /, /*</t>
  </si>
  <si>
    <t>bijv.</t>
  </si>
  <si>
    <t>bijval</t>
  </si>
  <si>
    <t>ˈbɛi̯vɑl*</t>
  </si>
  <si>
    <t>bijvoeglijk</t>
  </si>
  <si>
    <t>bɛi̯ˈvuxlək*</t>
  </si>
  <si>
    <t>bijvoeglijke; bijvoeglijker, bijvoeglijkst*</t>
  </si>
  <si>
    <t>bijvoorbeeld</t>
  </si>
  <si>
    <t>bɛi̯ˈvoːrbeːlt*</t>
  </si>
  <si>
    <t>bijwerking</t>
  </si>
  <si>
    <t>ˈbɛiʋɛrkɪŋ*</t>
  </si>
  <si>
    <t>bijwerkingen; /*</t>
  </si>
  <si>
    <t>wijbonen</t>
  </si>
  <si>
    <t>bijwoord</t>
  </si>
  <si>
    <t>ˈbɛi̯ʋoːrt*</t>
  </si>
  <si>
    <t>bijwoorden; bijwoordje*</t>
  </si>
  <si>
    <t>bijzaak</t>
  </si>
  <si>
    <t>ˈbɛi̯zaːk*</t>
  </si>
  <si>
    <t>bijzaken; bijzaakje*</t>
  </si>
  <si>
    <t>bijzetten</t>
  </si>
  <si>
    <t>ˈbɛi̯zɛtə(n)*</t>
  </si>
  <si>
    <t>zet bij, zette bij, bijgezet*</t>
  </si>
  <si>
    <t>bijziend</t>
  </si>
  <si>
    <t>bijziende; bijziender, bijziendst*</t>
  </si>
  <si>
    <t>bijzijn</t>
  </si>
  <si>
    <t>ˈbɛi̯zɛi̯n*</t>
  </si>
  <si>
    <t>bijzin</t>
  </si>
  <si>
    <t>ˈbɛi̯zɪn*</t>
  </si>
  <si>
    <t>bijzinnen; bijzinnetje*</t>
  </si>
  <si>
    <t>bijzonder</t>
  </si>
  <si>
    <t>biˈzɔndər*</t>
  </si>
  <si>
    <t>bijzondere; bijzonderder, bijzonderst*</t>
  </si>
  <si>
    <t>speciaal</t>
  </si>
  <si>
    <t>heel, erg</t>
  </si>
  <si>
    <t>bijzonderheid</t>
  </si>
  <si>
    <t>biˈzɔndərɦɛi̯t*</t>
  </si>
  <si>
    <t>bijzonderheden; /*</t>
  </si>
  <si>
    <t>bikini</t>
  </si>
  <si>
    <t>biˈkini*</t>
  </si>
  <si>
    <t>bikini's; bikinietje*</t>
  </si>
  <si>
    <t>bil</t>
  </si>
  <si>
    <t>bɪl*</t>
  </si>
  <si>
    <t>billen; billetje*</t>
  </si>
  <si>
    <t>biljard</t>
  </si>
  <si>
    <t>bɪlˈjɑrt*</t>
  </si>
  <si>
    <t>biljarden; /*</t>
  </si>
  <si>
    <t>biljart</t>
  </si>
  <si>
    <t>biljarts; biljartje*</t>
  </si>
  <si>
    <t>biljet</t>
  </si>
  <si>
    <t>bɪlˈjɛt*</t>
  </si>
  <si>
    <t>biljetten; biljetje*</t>
  </si>
  <si>
    <t>biljoen</t>
  </si>
  <si>
    <t>bɪlˈjun*</t>
  </si>
  <si>
    <t>biljoenen; /*</t>
  </si>
  <si>
    <t>billijk</t>
  </si>
  <si>
    <t>ˈbɪlək*</t>
  </si>
  <si>
    <t>billijke; billijker, billijkst*</t>
  </si>
  <si>
    <t>binden</t>
  </si>
  <si>
    <t>ˈbɪndə(n)*</t>
  </si>
  <si>
    <t>bind, bond, gebonden*</t>
  </si>
  <si>
    <t>bindend</t>
  </si>
  <si>
    <t>bindende; bindender, bindendst*</t>
  </si>
  <si>
    <t>binding</t>
  </si>
  <si>
    <t>ˈbɪndɪŋ*</t>
  </si>
  <si>
    <t>bindingen; bindinkje*</t>
  </si>
  <si>
    <t>binnen</t>
  </si>
  <si>
    <t>ˈbɪnə(n)*</t>
  </si>
  <si>
    <t>in een plaats (↔ buiten)</t>
  </si>
  <si>
    <r>
      <rPr>
        <rFont val="Fira Sans Condensed"/>
        <color theme="1"/>
      </rPr>
      <t xml:space="preserve">Eten we op het terras? — Nee, het regent! We eten </t>
    </r>
    <r>
      <rPr>
        <rFont val="Fira Sans Condensed"/>
        <b/>
        <color theme="1"/>
      </rPr>
      <t>binnen</t>
    </r>
    <r>
      <rPr>
        <rFont val="Fira Sans Condensed"/>
        <color theme="1"/>
      </rPr>
      <t>.</t>
    </r>
  </si>
  <si>
    <t>in (↔ buiten)</t>
  </si>
  <si>
    <r>
      <rPr>
        <rFont val="Fira Sans Condensed"/>
        <color theme="1"/>
      </rPr>
      <t xml:space="preserve">De dialecten verschillen veel: niet iedereen </t>
    </r>
    <r>
      <rPr>
        <rFont val="Fira Sans Condensed"/>
        <b/>
        <color theme="1"/>
      </rPr>
      <t xml:space="preserve">binnen </t>
    </r>
    <r>
      <rPr>
        <rFont val="Fira Sans Condensed"/>
        <color theme="1"/>
      </rPr>
      <t>het land begrijpt elkaar.</t>
    </r>
  </si>
  <si>
    <t>in minder tijd</t>
  </si>
  <si>
    <r>
      <rPr>
        <rFont val="Fira Sans Condensed"/>
        <color theme="1"/>
      </rPr>
      <t xml:space="preserve">U moet de factuur </t>
    </r>
    <r>
      <rPr>
        <rFont val="Fira Sans Condensed"/>
        <b/>
        <color theme="1"/>
      </rPr>
      <t xml:space="preserve">binnen </t>
    </r>
    <r>
      <rPr>
        <rFont val="Fira Sans Condensed"/>
        <color theme="1"/>
      </rPr>
      <t>de 30 dagen betalen.</t>
    </r>
  </si>
  <si>
    <t>binnendringen</t>
  </si>
  <si>
    <t>ˈbɪnə(n)ˌdrɪŋə(n)*</t>
  </si>
  <si>
    <t>dring binnen, drong binnen, binnengedrongen*</t>
  </si>
  <si>
    <t>binnenhalen</t>
  </si>
  <si>
    <t>ˈbɪnə(n)ɦaːlə(n)*</t>
  </si>
  <si>
    <t>haal binnen, haalde binnen, binnengehaald*</t>
  </si>
  <si>
    <t>binnenkant</t>
  </si>
  <si>
    <t>ˈbɪnə(n)ˌkɑnt*</t>
  </si>
  <si>
    <t>binnenkanten; binnenkantje*</t>
  </si>
  <si>
    <t>binnenkomen</t>
  </si>
  <si>
    <t>ˈbɪnə(n)koːmə(n)*</t>
  </si>
  <si>
    <t>kom binnen, kwam binnen, binnengekomen*</t>
  </si>
  <si>
    <t>binnenkort</t>
  </si>
  <si>
    <t>ˌbɪnə(n)ˈkɔrt*</t>
  </si>
  <si>
    <t>binnen een korte tijd; gauw</t>
  </si>
  <si>
    <r>
      <rPr>
        <rFont val="Fira Sans Condensed"/>
        <color theme="1"/>
      </rPr>
      <t xml:space="preserve">We gaan </t>
    </r>
    <r>
      <rPr>
        <rFont val="Fira Sans Condensed"/>
        <b/>
        <color theme="1"/>
      </rPr>
      <t xml:space="preserve">binnenkort </t>
    </r>
    <r>
      <rPr>
        <rFont val="Fira Sans Condensed"/>
        <color theme="1"/>
      </rPr>
      <t>naar Vietnam.</t>
    </r>
  </si>
  <si>
    <t>binnenland</t>
  </si>
  <si>
    <t>ˈbɪnə(n)ˌlɑnt*</t>
  </si>
  <si>
    <t>binnenlanden; /*</t>
  </si>
  <si>
    <t>binnenlands</t>
  </si>
  <si>
    <t>ˈbɪnə(n)ˌlɑnts*</t>
  </si>
  <si>
    <t>binnenlandse; binnenlandser, binnenlandst*</t>
  </si>
  <si>
    <t>binnenlaten</t>
  </si>
  <si>
    <t>binnenlaat, binnenliet, binnengelaten*</t>
  </si>
  <si>
    <t>binnenplaats</t>
  </si>
  <si>
    <t>ˈbɪnə(n)ˌplaːts*</t>
  </si>
  <si>
    <t>binnenplaatsen; binnenplaatsje*</t>
  </si>
  <si>
    <t>binnenpretje</t>
  </si>
  <si>
    <t>ˈbɪnə(n)ˌprɛtjə*</t>
  </si>
  <si>
    <t>binnenskamers</t>
  </si>
  <si>
    <t>ˌbɪnə(n)sˈkaːmərs*</t>
  </si>
  <si>
    <t>binnenstad</t>
  </si>
  <si>
    <t>ˈbɪnə(n)stɑt*</t>
  </si>
  <si>
    <t>binnensteden; binnenstadje*</t>
  </si>
  <si>
    <t>binnenstebuiten</t>
  </si>
  <si>
    <t>ˌbɪnə(n)stəˈbœy̯tə(n)*</t>
  </si>
  <si>
    <t>binnenveter</t>
  </si>
  <si>
    <t>binnenweg</t>
  </si>
  <si>
    <t>ˈbɪnə(n)ˌʋɛx*</t>
  </si>
  <si>
    <t>binnenwegen; binnenweggetje*</t>
  </si>
  <si>
    <t>biobak</t>
  </si>
  <si>
    <t>biobakken; /*</t>
  </si>
  <si>
    <t>biografie</t>
  </si>
  <si>
    <t>ˌbi(j)oːɣraːˈfi*</t>
  </si>
  <si>
    <t>biografieën; biografietje*</t>
  </si>
  <si>
    <t>bioindustrie</t>
  </si>
  <si>
    <t>biologie</t>
  </si>
  <si>
    <t>ˌbi(j)oːloːˈɣi*</t>
  </si>
  <si>
    <t>biologisch</t>
  </si>
  <si>
    <t>ˌbijoːˈloːɣis*</t>
  </si>
  <si>
    <t>biologische; biologischer, /*</t>
  </si>
  <si>
    <t>bioscoop</t>
  </si>
  <si>
    <t>ˌbiɔˈskoːp*</t>
  </si>
  <si>
    <t>bioscopen; bioscoopje*</t>
  </si>
  <si>
    <t>bips</t>
  </si>
  <si>
    <t>bɪps*</t>
  </si>
  <si>
    <t>bipsen; bipsje*</t>
  </si>
  <si>
    <t>bis</t>
  </si>
  <si>
    <t>znw; bw; znw; tsw*</t>
  </si>
  <si>
    <t>biscuit</t>
  </si>
  <si>
    <t>biseksueel</t>
  </si>
  <si>
    <t>ˌbisɛksyˈeːl*</t>
  </si>
  <si>
    <t>biseksuele; /, /*</t>
  </si>
  <si>
    <t>bisschop</t>
  </si>
  <si>
    <t>ˈbɪsxɔp*</t>
  </si>
  <si>
    <t>bisschoppen; /*</t>
  </si>
  <si>
    <t>bissen</t>
  </si>
  <si>
    <t>bis, biste, gebist*</t>
  </si>
  <si>
    <t>bistro</t>
  </si>
  <si>
    <t>bistro's; bistrootje*</t>
  </si>
  <si>
    <t>bit</t>
  </si>
  <si>
    <t>bɪt*</t>
  </si>
  <si>
    <t>bits; bitje*</t>
  </si>
  <si>
    <t>bitten; bitje*</t>
  </si>
  <si>
    <t>bits</t>
  </si>
  <si>
    <t>bɪts*</t>
  </si>
  <si>
    <t>bitse; bitser, bitst*</t>
  </si>
  <si>
    <t>bitter</t>
  </si>
  <si>
    <t>ˈbɪtər*</t>
  </si>
  <si>
    <t>bnw; znw; znw; znw*</t>
  </si>
  <si>
    <t>bittere; bitterder, bitterst*</t>
  </si>
  <si>
    <t>bitterbal</t>
  </si>
  <si>
    <t>ˈbɪtərˌbɑl*</t>
  </si>
  <si>
    <t>bitterballen; bitterballetje*</t>
  </si>
  <si>
    <t>bivakkeren</t>
  </si>
  <si>
    <t>bivɑˈkeːrə(n)*</t>
  </si>
  <si>
    <t>bivakkeer, bivakkeerde, gebivakkeerd*</t>
  </si>
  <si>
    <t>bizar</t>
  </si>
  <si>
    <t>biˈzɑr*</t>
  </si>
  <si>
    <t>bizarre; bizarrer, bizarst*</t>
  </si>
  <si>
    <t>BK</t>
  </si>
  <si>
    <t>Belgisch Kampioenschap</t>
  </si>
  <si>
    <t>blaam</t>
  </si>
  <si>
    <t>blaːm*</t>
  </si>
  <si>
    <t>blamen; /*</t>
  </si>
  <si>
    <t>blaar</t>
  </si>
  <si>
    <t>blaːr*</t>
  </si>
  <si>
    <t>blaren; /*</t>
  </si>
  <si>
    <t>blaas</t>
  </si>
  <si>
    <t>blaːs*</t>
  </si>
  <si>
    <t>blazen; blaasje*</t>
  </si>
  <si>
    <t>blaasbalg</t>
  </si>
  <si>
    <t>blaasbalgen; blaasbalgje*</t>
  </si>
  <si>
    <t>pomp waarmee je lucht blaast (bv. op vuur)</t>
  </si>
  <si>
    <t>blad</t>
  </si>
  <si>
    <t>blɑt*</t>
  </si>
  <si>
    <t>bladen; blaadje*</t>
  </si>
  <si>
    <t>pagina, papier</t>
  </si>
  <si>
    <t>🍃🍁🍂 van een boom</t>
  </si>
  <si>
    <t>bladerdeeg</t>
  </si>
  <si>
    <t>ˈblaːdərˌdeːx*</t>
  </si>
  <si>
    <t>bladerdegen; bladerdeegje*</t>
  </si>
  <si>
    <t>bladeren</t>
  </si>
  <si>
    <t>ˈblaːdərə(n)*</t>
  </si>
  <si>
    <t>blader, bladerde, gebladerd*</t>
  </si>
  <si>
    <t>bladzijde</t>
  </si>
  <si>
    <t>ˈblɑtˌsɛi̯də*</t>
  </si>
  <si>
    <t>bladzijden; bladzijtje*</t>
  </si>
  <si>
    <t>blaffen</t>
  </si>
  <si>
    <t>ˈblɑfə(n)*</t>
  </si>
  <si>
    <t>blaf, blafte, geblaft*</t>
  </si>
  <si>
    <t>blaken van</t>
  </si>
  <si>
    <t>blanco</t>
  </si>
  <si>
    <t>blank</t>
  </si>
  <si>
    <t>blɑŋk*</t>
  </si>
  <si>
    <t>blanke; blanker, blankst*</t>
  </si>
  <si>
    <t>wit of heel licht van kleur</t>
  </si>
  <si>
    <t>spiegelend, glad</t>
  </si>
  <si>
    <t>blanke</t>
  </si>
  <si>
    <t>ˈblɑŋkə*</t>
  </si>
  <si>
    <t>blanken; /*</t>
  </si>
  <si>
    <t>persoon met blanke huidskleur</t>
  </si>
  <si>
    <t>blasé</t>
  </si>
  <si>
    <t>blaséë; blaséër, blasést*</t>
  </si>
  <si>
    <t>blaten</t>
  </si>
  <si>
    <t>ˈblaːtə(n)*</t>
  </si>
  <si>
    <t>blaat, blaatte, geblaat*</t>
  </si>
  <si>
    <t>blauw</t>
  </si>
  <si>
    <t>blɑu̯*</t>
  </si>
  <si>
    <t>blauwe; blauwer, blauwst*</t>
  </si>
  <si>
    <t>kleur: 💙</t>
  </si>
  <si>
    <r>
      <rPr>
        <rFont val="Fira Sans Condensed"/>
        <color theme="1"/>
      </rPr>
      <t xml:space="preserve">De oceaan is </t>
    </r>
    <r>
      <rPr>
        <rFont val="Fira Sans Condensed"/>
        <b/>
        <color theme="1"/>
      </rPr>
      <t>blauw</t>
    </r>
    <r>
      <rPr>
        <rFont val="Fira Sans Condensed"/>
        <color theme="1"/>
      </rPr>
      <t>.</t>
    </r>
  </si>
  <si>
    <t>blauwhelm</t>
  </si>
  <si>
    <t>ˈblɑu̯ɦɛlm*</t>
  </si>
  <si>
    <t>blauwhelmen; blauwhelmpje*</t>
  </si>
  <si>
    <t>soldaat van de VN (Verenigde Naties)</t>
  </si>
  <si>
    <t>blazen</t>
  </si>
  <si>
    <t>ˈblaːzə(n)*</t>
  </si>
  <si>
    <t>blaas, blies, geblazen*</t>
  </si>
  <si>
    <t>bleek</t>
  </si>
  <si>
    <t>bleːk*</t>
  </si>
  <si>
    <t>bleke; bleker, bleekst*</t>
  </si>
  <si>
    <t>bleekscheet</t>
  </si>
  <si>
    <t>bleekscheten; bleekscheetje*</t>
  </si>
  <si>
    <t>bleekselderij</t>
  </si>
  <si>
    <t>ˈbleːksɛldəˌrɛi̯*</t>
  </si>
  <si>
    <t>blein</t>
  </si>
  <si>
    <t>blɛi̯n*</t>
  </si>
  <si>
    <t>bleinen; /*</t>
  </si>
  <si>
    <t>blessure</t>
  </si>
  <si>
    <t>blɛˈsyːrə*</t>
  </si>
  <si>
    <t>blessures; blessuretje*</t>
  </si>
  <si>
    <t>blij</t>
  </si>
  <si>
    <t>blɛi̯*</t>
  </si>
  <si>
    <t>blije; blijer, blijst*</t>
  </si>
  <si>
    <t>emotie: 😊</t>
  </si>
  <si>
    <r>
      <rPr>
        <rFont val="Fira Sans Condensed"/>
        <color theme="1"/>
      </rPr>
      <t xml:space="preserve">Dank je voor het cadeau! Ik ben zo </t>
    </r>
    <r>
      <rPr>
        <rFont val="Fira Sans Condensed"/>
        <b/>
        <color theme="1"/>
      </rPr>
      <t>blij</t>
    </r>
    <r>
      <rPr>
        <rFont val="Fira Sans Condensed"/>
        <color theme="1"/>
      </rPr>
      <t>.</t>
    </r>
  </si>
  <si>
    <t>blijf</t>
  </si>
  <si>
    <t>blijkbaar</t>
  </si>
  <si>
    <t>ˈblɛi̯kbaːr*</t>
  </si>
  <si>
    <t>blijkbare; /, /*</t>
  </si>
  <si>
    <t>blijken</t>
  </si>
  <si>
    <t>ˈblɛi̯kə(n)*</t>
  </si>
  <si>
    <t>blijk, bleek, gebleken*</t>
  </si>
  <si>
    <t>blijkens</t>
  </si>
  <si>
    <t>ˈblɛi̯kəns*</t>
  </si>
  <si>
    <t>blijven</t>
  </si>
  <si>
    <t>ˈblɛi̯vən*</t>
  </si>
  <si>
    <t>blijf, bleef, gebleven*</t>
  </si>
  <si>
    <t>niet gaan</t>
  </si>
  <si>
    <r>
      <rPr>
        <rFont val="Fira Sans Condensed"/>
        <color theme="1"/>
      </rPr>
      <t xml:space="preserve">Ik </t>
    </r>
    <r>
      <rPr>
        <rFont val="Fira Sans Condensed"/>
        <b/>
        <color theme="1"/>
      </rPr>
      <t xml:space="preserve">blijf </t>
    </r>
    <r>
      <rPr>
        <rFont val="Fira Sans Condensed"/>
        <color theme="1"/>
      </rPr>
      <t>thuis.</t>
    </r>
  </si>
  <si>
    <t>blijven bij</t>
  </si>
  <si>
    <t>blijvend</t>
  </si>
  <si>
    <t>ˈblɛi̯vənt*</t>
  </si>
  <si>
    <t>blijvende; /, /*</t>
  </si>
  <si>
    <t>blik</t>
  </si>
  <si>
    <t>blɪk*</t>
  </si>
  <si>
    <t>blikken; blikje*</t>
  </si>
  <si>
    <t>blikken</t>
  </si>
  <si>
    <t>ˈblɪkə(n)*</t>
  </si>
  <si>
    <t>bnw; ww*</t>
  </si>
  <si>
    <t>blikopener</t>
  </si>
  <si>
    <t>blikopeners; /*</t>
  </si>
  <si>
    <t>bliksem</t>
  </si>
  <si>
    <t>ˈblɪksəm*</t>
  </si>
  <si>
    <t>bliksems; bliksempje*</t>
  </si>
  <si>
    <t>bliksemen</t>
  </si>
  <si>
    <t>ˈblɪksəmə(n)*</t>
  </si>
  <si>
    <t>bliksem, bliksemde, gebliksemd*</t>
  </si>
  <si>
    <t>blind</t>
  </si>
  <si>
    <t>blɪnt*</t>
  </si>
  <si>
    <t>blinde; blinder, blindst*</t>
  </si>
  <si>
    <t>blinddoek</t>
  </si>
  <si>
    <t>ˈblɪnduk*</t>
  </si>
  <si>
    <t>blinddoeken; blinddoekje*</t>
  </si>
  <si>
    <t>blinde</t>
  </si>
  <si>
    <t>ˈblɪndə*</t>
  </si>
  <si>
    <t>blinden; /*</t>
  </si>
  <si>
    <t>blindedarm</t>
  </si>
  <si>
    <t>ˌblɪndəˈdɑrm*</t>
  </si>
  <si>
    <t>blindedarmen; /*</t>
  </si>
  <si>
    <t>blindelings</t>
  </si>
  <si>
    <t>ˈblɪndəˌlɪŋs*</t>
  </si>
  <si>
    <t>blinken</t>
  </si>
  <si>
    <t>ˈblɪŋkə(n)*</t>
  </si>
  <si>
    <t>blink, blonk, geblonken*</t>
  </si>
  <si>
    <t>blocnote</t>
  </si>
  <si>
    <t>blocnotes; blocnoteje*</t>
  </si>
  <si>
    <t>bloed</t>
  </si>
  <si>
    <t>blut*</t>
  </si>
  <si>
    <t>bloed-</t>
  </si>
  <si>
    <t>bloedarmoede</t>
  </si>
  <si>
    <t>ˈblutɑrˌmudə*</t>
  </si>
  <si>
    <t>bloedbad</t>
  </si>
  <si>
    <t>ˈblutbɑt*</t>
  </si>
  <si>
    <t>bloedbaden; bloedbadje*</t>
  </si>
  <si>
    <t>bloeddorstig</t>
  </si>
  <si>
    <t>blu(t)ˈdɔrstəx*</t>
  </si>
  <si>
    <t>bloeddorstige; bloeddorstiger, bloeddorstigst*</t>
  </si>
  <si>
    <t>bloeddruk</t>
  </si>
  <si>
    <t>ˈblu(t)drʏk*</t>
  </si>
  <si>
    <t>bloeden</t>
  </si>
  <si>
    <t>ˈbludə(n)*</t>
  </si>
  <si>
    <t>bloed, bloedde, gebloed*</t>
  </si>
  <si>
    <t>bloedig</t>
  </si>
  <si>
    <t>ˈbludəx*</t>
  </si>
  <si>
    <t>bloedige; bloediger, bloedigst*</t>
  </si>
  <si>
    <t>bloeduitstorting</t>
  </si>
  <si>
    <t>ˈblutœy̯tˌstɔrtɪŋ*</t>
  </si>
  <si>
    <t>bloeduitstortingen; bloeduitstortinkje*</t>
  </si>
  <si>
    <t>bloedvat</t>
  </si>
  <si>
    <t>ˈblutfɑt*</t>
  </si>
  <si>
    <t>bloedvaten; bloedvaatje*</t>
  </si>
  <si>
    <t>bloedvergieten</t>
  </si>
  <si>
    <t>ˈblutfərˌɣitə(n)*</t>
  </si>
  <si>
    <t>bloei</t>
  </si>
  <si>
    <t>blui̯*</t>
  </si>
  <si>
    <t>bloeien</t>
  </si>
  <si>
    <t>ˈblui̯ə(n)*</t>
  </si>
  <si>
    <t>bloei, bloeide, gebloeid*</t>
  </si>
  <si>
    <t>bloem</t>
  </si>
  <si>
    <t>blum*</t>
  </si>
  <si>
    <t>bloemen; bloemetje*</t>
  </si>
  <si>
    <t>plant: 🌼</t>
  </si>
  <si>
    <t>wit poeder waarmee je brood bakt</t>
  </si>
  <si>
    <t>bloembol</t>
  </si>
  <si>
    <t>ˈblumbɔl*</t>
  </si>
  <si>
    <t>bloembollen; bloembolletje*</t>
  </si>
  <si>
    <t>bloemkool</t>
  </si>
  <si>
    <t>ˈblumkoːl*</t>
  </si>
  <si>
    <t>bloemkolen; bloemkooltje*</t>
  </si>
  <si>
    <t>bloemlezing</t>
  </si>
  <si>
    <t>ˈblumˌleːzɪŋ*</t>
  </si>
  <si>
    <t>bloemlezingen; bloemlezinkje*</t>
  </si>
  <si>
    <t>bloempot</t>
  </si>
  <si>
    <t>ˈblumpɔt*</t>
  </si>
  <si>
    <t>bloempotten; bloempotje*</t>
  </si>
  <si>
    <t>(rode) pot voor planten</t>
  </si>
  <si>
    <r>
      <rPr>
        <rFont val="Fira Sans Condensed"/>
        <color theme="1"/>
      </rPr>
      <t xml:space="preserve">Ik koop een mooie </t>
    </r>
    <r>
      <rPr>
        <rFont val="Fira Sans Condensed"/>
        <b/>
        <color theme="1"/>
      </rPr>
      <t>bloempot</t>
    </r>
    <r>
      <rPr>
        <rFont val="Fira Sans Condensed"/>
        <color theme="1"/>
      </rPr>
      <t xml:space="preserve"> voor mijn cactus.</t>
    </r>
  </si>
  <si>
    <t>bloemstuk</t>
  </si>
  <si>
    <t>ˈblumstʏk*</t>
  </si>
  <si>
    <t>bloemstukken; bloemstukje*</t>
  </si>
  <si>
    <t>bloes</t>
  </si>
  <si>
    <t>blus*</t>
  </si>
  <si>
    <t>bloezen; bloesje*</t>
  </si>
  <si>
    <t>bloesem</t>
  </si>
  <si>
    <t>ˈblusəm*</t>
  </si>
  <si>
    <t>bloesems; bloesempje*</t>
  </si>
  <si>
    <t>bloem aan een boom in de lente</t>
  </si>
  <si>
    <t>blog</t>
  </si>
  <si>
    <t>blɔx*</t>
  </si>
  <si>
    <t>blogs; blogje*</t>
  </si>
  <si>
    <t>blok</t>
  </si>
  <si>
    <t>blɔk*</t>
  </si>
  <si>
    <t>blokken; blokje*</t>
  </si>
  <si>
    <t>blokfluit</t>
  </si>
  <si>
    <t>ˈblɔkflœy̯t*</t>
  </si>
  <si>
    <t>blokfluiten; blokfluitje*</t>
  </si>
  <si>
    <t>blokhaak</t>
  </si>
  <si>
    <t>blokkade</t>
  </si>
  <si>
    <t>ˌblɔˈkaːdə*</t>
  </si>
  <si>
    <t>blokkades; /*</t>
  </si>
  <si>
    <t>blokkeren</t>
  </si>
  <si>
    <t>blɔˈkeːrə(n)*</t>
  </si>
  <si>
    <t>blokkeer, blokkeerde, geblokkeerd*</t>
  </si>
  <si>
    <t>blokletter</t>
  </si>
  <si>
    <t>blokletters; bloklettertje*</t>
  </si>
  <si>
    <t>blokletteren</t>
  </si>
  <si>
    <t>blokletter, blokletterde, geblokletterd*</t>
  </si>
  <si>
    <t>blond</t>
  </si>
  <si>
    <t>blɔnt*</t>
  </si>
  <si>
    <t>blonde; blonder, blondst*</t>
  </si>
  <si>
    <t>bloot</t>
  </si>
  <si>
    <t>bloːt*</t>
  </si>
  <si>
    <t>blote; bloter, blootst*</t>
  </si>
  <si>
    <t>blootgeven</t>
  </si>
  <si>
    <t>blootgeef, gaf bloot, blootgegeven*</t>
  </si>
  <si>
    <t>blootleggen</t>
  </si>
  <si>
    <t>ˈbloːtlɛɣə(n)*</t>
  </si>
  <si>
    <t>leg bloot, blootlegde, blootgelegd*</t>
  </si>
  <si>
    <t>blootstaan aan</t>
  </si>
  <si>
    <t>blootstellen</t>
  </si>
  <si>
    <t>ˈbloːtstɛlə(n)*</t>
  </si>
  <si>
    <t>stel bloot, blootstelde, blootgesteld*</t>
  </si>
  <si>
    <t>blos</t>
  </si>
  <si>
    <t>blɔs*</t>
  </si>
  <si>
    <t>blossen; blosje*</t>
  </si>
  <si>
    <t>blozen</t>
  </si>
  <si>
    <t>ˈbloːzə(n)*</t>
  </si>
  <si>
    <t>bloos, bloosde, gebloosd*</t>
  </si>
  <si>
    <t>blubber</t>
  </si>
  <si>
    <t>/; blubbertje*</t>
  </si>
  <si>
    <t>blues</t>
  </si>
  <si>
    <t>/; bluesje*</t>
  </si>
  <si>
    <t>bluffen</t>
  </si>
  <si>
    <t>ˈblʏfə(n)*</t>
  </si>
  <si>
    <t>bluf, blufte, gebluft*</t>
  </si>
  <si>
    <t>blunder</t>
  </si>
  <si>
    <t>ˈblʏndər*</t>
  </si>
  <si>
    <t>blunders; blundertje*</t>
  </si>
  <si>
    <t>blussen</t>
  </si>
  <si>
    <t>ˈblʏsə(n)*</t>
  </si>
  <si>
    <t>blus, bluste, geblust*</t>
  </si>
  <si>
    <t>blut</t>
  </si>
  <si>
    <t>blʏt*</t>
  </si>
  <si>
    <t>blz.</t>
  </si>
  <si>
    <t>BNN</t>
  </si>
  <si>
    <t>beˈɛnɛn*</t>
  </si>
  <si>
    <t>board</t>
  </si>
  <si>
    <t>bobbel</t>
  </si>
  <si>
    <t>bobbels; bobbeltje*</t>
  </si>
  <si>
    <t>bochel</t>
  </si>
  <si>
    <t>ˈbɔxəl*</t>
  </si>
  <si>
    <t>bochels; bocheltje*</t>
  </si>
  <si>
    <t>bocht</t>
  </si>
  <si>
    <t>bɔxt*</t>
  </si>
  <si>
    <t>bochten; bochtje*</t>
  </si>
  <si>
    <t>bod</t>
  </si>
  <si>
    <t>bɔt*</t>
  </si>
  <si>
    <t>/; bodje*</t>
  </si>
  <si>
    <t>bodem</t>
  </si>
  <si>
    <t>ˈboːdəm*</t>
  </si>
  <si>
    <t>bodems; bodempje*</t>
  </si>
  <si>
    <t>boeddhisme</t>
  </si>
  <si>
    <t>ˌbuˈdɪsmə*</t>
  </si>
  <si>
    <t>boef</t>
  </si>
  <si>
    <t>buf*</t>
  </si>
  <si>
    <t>boeven; boefje*</t>
  </si>
  <si>
    <t>boeg</t>
  </si>
  <si>
    <t>bux*</t>
  </si>
  <si>
    <t>boegen; boegje*</t>
  </si>
  <si>
    <t>boegbeeld</t>
  </si>
  <si>
    <t>ˈbuxbeːlt*</t>
  </si>
  <si>
    <t>boegbeelden; boegbeeldje*</t>
  </si>
  <si>
    <t>boei</t>
  </si>
  <si>
    <t>bui̯*</t>
  </si>
  <si>
    <t>boeien; boeitje*</t>
  </si>
  <si>
    <t>boeien</t>
  </si>
  <si>
    <t>ˈbui̯ə(n)*</t>
  </si>
  <si>
    <t>ww; tsw*</t>
  </si>
  <si>
    <t>boei, boeide, geboeid*</t>
  </si>
  <si>
    <t>interesseren</t>
  </si>
  <si>
    <t>boeiend</t>
  </si>
  <si>
    <t>ˈbujənt*</t>
  </si>
  <si>
    <t>boeiende; boeiender, boeiendst*</t>
  </si>
  <si>
    <t>boek</t>
  </si>
  <si>
    <t>buk*</t>
  </si>
  <si>
    <t>boeken; boekje*</t>
  </si>
  <si>
    <t>📖 gebonden groep papieren</t>
  </si>
  <si>
    <r>
      <rPr>
        <rFont val="Fira Sans Condensed"/>
        <color theme="1"/>
      </rPr>
      <t xml:space="preserve">Ik lees een </t>
    </r>
    <r>
      <rPr>
        <rFont val="Fira Sans Condensed"/>
        <b/>
        <color theme="1"/>
      </rPr>
      <t>boek</t>
    </r>
    <r>
      <rPr>
        <rFont val="Fira Sans Condensed"/>
        <color theme="1"/>
      </rPr>
      <t>.</t>
    </r>
  </si>
  <si>
    <t>boeken</t>
  </si>
  <si>
    <t>ˈbukə(n)*</t>
  </si>
  <si>
    <t>boek, boekte, geboekt*</t>
  </si>
  <si>
    <t>boekenbon</t>
  </si>
  <si>
    <t>boekenbonnen; boekenbonnetje*</t>
  </si>
  <si>
    <t>boekenkast</t>
  </si>
  <si>
    <t>ˈbukə(n)ˌkɑst*</t>
  </si>
  <si>
    <t>boekenkasten; boekenkastje*</t>
  </si>
  <si>
    <t>boeket</t>
  </si>
  <si>
    <t>buˈkɛt*</t>
  </si>
  <si>
    <t>boeketten; boeketje*</t>
  </si>
  <si>
    <t>boekhandel</t>
  </si>
  <si>
    <t>ˈbukˌɦɑndəl*</t>
  </si>
  <si>
    <t>boekhandels; boekhandeltje*</t>
  </si>
  <si>
    <t>boekhouder</t>
  </si>
  <si>
    <t>ˈbukɦɑu̯dər*</t>
  </si>
  <si>
    <t>boekhouders; boekhoudertje*</t>
  </si>
  <si>
    <t>boekhouding</t>
  </si>
  <si>
    <t>ˈbukɦɑu̯dɪŋ*</t>
  </si>
  <si>
    <t>boekhoudingen; boekhoudinkje*</t>
  </si>
  <si>
    <t>boekhoudster</t>
  </si>
  <si>
    <t>boekhoudsters; /*</t>
  </si>
  <si>
    <t>boekjaar</t>
  </si>
  <si>
    <t>ˈbukjaːr*</t>
  </si>
  <si>
    <t>boekjaren; /*</t>
  </si>
  <si>
    <t>boel</t>
  </si>
  <si>
    <t>bul*</t>
  </si>
  <si>
    <t>boelen; boeltje*</t>
  </si>
  <si>
    <t>boenen</t>
  </si>
  <si>
    <t>ˈbunə(n)*</t>
  </si>
  <si>
    <t>boen, boende, geboend*</t>
  </si>
  <si>
    <t>boenwas</t>
  </si>
  <si>
    <t>boenwassen; boenwasje*</t>
  </si>
  <si>
    <t>boer</t>
  </si>
  <si>
    <t>buːr*</t>
  </si>
  <si>
    <t>boeren; boertje*</t>
  </si>
  <si>
    <t>man die zorgt voor groenten of dieren: 👨‍🌾</t>
  </si>
  <si>
    <r>
      <rPr>
        <rFont val="Fira Sans Condensed"/>
        <color theme="1"/>
      </rPr>
      <t xml:space="preserve">Mijn grootvader was een </t>
    </r>
    <r>
      <rPr>
        <rFont val="Fira Sans Condensed"/>
        <b/>
        <color theme="1"/>
      </rPr>
      <t>boer</t>
    </r>
    <r>
      <rPr>
        <rFont val="Fira Sans Condensed"/>
        <color theme="1"/>
      </rPr>
      <t>. Hij had een veld met sla en aardappels.</t>
    </r>
  </si>
  <si>
    <t>lucht die uit je mond komt</t>
  </si>
  <si>
    <r>
      <rPr>
        <rFont val="Fira Sans Condensed"/>
        <color theme="1"/>
      </rPr>
      <t xml:space="preserve">De baby laat een </t>
    </r>
    <r>
      <rPr>
        <rFont val="Fira Sans Condensed"/>
        <b/>
        <color theme="1"/>
      </rPr>
      <t xml:space="preserve">boer </t>
    </r>
    <r>
      <rPr>
        <rFont val="Fira Sans Condensed"/>
        <color theme="1"/>
      </rPr>
      <t>na het drinken.</t>
    </r>
  </si>
  <si>
    <t>boerderij</t>
  </si>
  <si>
    <t>ˌburdəˈrɛi̯*</t>
  </si>
  <si>
    <t>boerderijen; boerderijtje*</t>
  </si>
  <si>
    <t>boeren</t>
  </si>
  <si>
    <t>ˈbuːrə(n)*</t>
  </si>
  <si>
    <t>boer, boerde, geboerd*</t>
  </si>
  <si>
    <t>boerenkool</t>
  </si>
  <si>
    <t>ˌbuːrə(n)ˈkoːl*</t>
  </si>
  <si>
    <t>boerenkolen; /*</t>
  </si>
  <si>
    <t>boerin</t>
  </si>
  <si>
    <t>buːˈrɪn*</t>
  </si>
  <si>
    <t>boerinnen; boerinnetje*</t>
  </si>
  <si>
    <t>boerka</t>
  </si>
  <si>
    <t>ˈburkaː*</t>
  </si>
  <si>
    <t>boerka's; /*</t>
  </si>
  <si>
    <t>boete</t>
  </si>
  <si>
    <t>ˈbutə*</t>
  </si>
  <si>
    <t>boetes; boetetje*</t>
  </si>
  <si>
    <t>boeten</t>
  </si>
  <si>
    <t>ˈbutə(n)*</t>
  </si>
  <si>
    <t>boet, boette, geboet*</t>
  </si>
  <si>
    <t>boetiek</t>
  </si>
  <si>
    <t>buˈtik*</t>
  </si>
  <si>
    <t>boetieks; boetiekje*</t>
  </si>
  <si>
    <t>boetseren</t>
  </si>
  <si>
    <t>butˈseːrə(n)*</t>
  </si>
  <si>
    <t>boetseer, boetseerde, geboetseerd*</t>
  </si>
  <si>
    <t>boezem</t>
  </si>
  <si>
    <t>ˈbuzəm*</t>
  </si>
  <si>
    <t>boezems; boezempje*</t>
  </si>
  <si>
    <t>bof</t>
  </si>
  <si>
    <t>bɔf*</t>
  </si>
  <si>
    <t>boffen; bofje*</t>
  </si>
  <si>
    <t>boffen</t>
  </si>
  <si>
    <t>ˈbɔfə(n)*</t>
  </si>
  <si>
    <t>bof, bofte, geboft*</t>
  </si>
  <si>
    <t>boiler</t>
  </si>
  <si>
    <t>ˈbɔi̯lər*</t>
  </si>
  <si>
    <t>boilers; boilertje*</t>
  </si>
  <si>
    <t>bok</t>
  </si>
  <si>
    <t>bɔk*</t>
  </si>
  <si>
    <t>bokken; bokje*</t>
  </si>
  <si>
    <t>boksen</t>
  </si>
  <si>
    <t>ˈbɔksə(n)*</t>
  </si>
  <si>
    <t>boks, bokste, gebokst*</t>
  </si>
  <si>
    <t>bol</t>
  </si>
  <si>
    <t>bɔl*</t>
  </si>
  <si>
    <t>bolle; boller, bolst*</t>
  </si>
  <si>
    <t>bollen; bolletje*</t>
  </si>
  <si>
    <t>bolleboos</t>
  </si>
  <si>
    <t>ˈbɔləˌboːs*</t>
  </si>
  <si>
    <t>bollebozen; bolleboosje*</t>
  </si>
  <si>
    <t>bollenveld</t>
  </si>
  <si>
    <t>ˈbɔlə(n)ˌvɛlt*</t>
  </si>
  <si>
    <t>bollenvelden; bollenveldje*</t>
  </si>
  <si>
    <t>bolletje</t>
  </si>
  <si>
    <t>ˈbɔlətjə*</t>
  </si>
  <si>
    <t>bolwassing</t>
  </si>
  <si>
    <t>ˈbɔlˌʋɑsɪŋ*</t>
  </si>
  <si>
    <t>bolwassingen; /*</t>
  </si>
  <si>
    <t>bolwerk</t>
  </si>
  <si>
    <t>ˈbɔlʋɛrk*</t>
  </si>
  <si>
    <t>bolwerken; bolwerkje*</t>
  </si>
  <si>
    <t>bolwerken</t>
  </si>
  <si>
    <t>bolwerk, bolwerkte, gebolwerkt*</t>
  </si>
  <si>
    <t>bom</t>
  </si>
  <si>
    <t>bɔm*</t>
  </si>
  <si>
    <t>bommen; /*</t>
  </si>
  <si>
    <t>bomaanslag</t>
  </si>
  <si>
    <t>ˈbɔmaːnˌslɑx*</t>
  </si>
  <si>
    <t>bomaanslagen; /*</t>
  </si>
  <si>
    <t>bombardement</t>
  </si>
  <si>
    <t>ˌbɔmbɑrdəˈmɛnt*</t>
  </si>
  <si>
    <t>bombardementen; bombardementje*</t>
  </si>
  <si>
    <t>bombarderen</t>
  </si>
  <si>
    <t>bɔmbɑrˈdeːrə(n)*</t>
  </si>
  <si>
    <t>bombardeer, bombardeerde, gebombardeerd*</t>
  </si>
  <si>
    <t>bombarderen tot</t>
  </si>
  <si>
    <t>bon</t>
  </si>
  <si>
    <t>bɔn*</t>
  </si>
  <si>
    <t>znw; tsw*</t>
  </si>
  <si>
    <t>bonnen; bonnetje*</t>
  </si>
  <si>
    <t>bonafide</t>
  </si>
  <si>
    <t>/; bonafider, /*</t>
  </si>
  <si>
    <t>bonbon</t>
  </si>
  <si>
    <t>bɔnˈbɔn*</t>
  </si>
  <si>
    <t>bonbons; bonbonnetje*</t>
  </si>
  <si>
    <t>bond</t>
  </si>
  <si>
    <t>bɔnt*</t>
  </si>
  <si>
    <t>bonden; bondje*</t>
  </si>
  <si>
    <t>bondgenoot</t>
  </si>
  <si>
    <t>ˈbɔntxəˌnoːt*</t>
  </si>
  <si>
    <t>bondgenoten; bondgenootje*</t>
  </si>
  <si>
    <t>bontgenootschap</t>
  </si>
  <si>
    <t>bondgenote</t>
  </si>
  <si>
    <t>bondgenotes; /*</t>
  </si>
  <si>
    <t>bondig</t>
  </si>
  <si>
    <t>ˈbɔndəx*</t>
  </si>
  <si>
    <t>bondige; bondiger, bondigst*</t>
  </si>
  <si>
    <t>bondscoach</t>
  </si>
  <si>
    <t>bondscoaches; /*</t>
  </si>
  <si>
    <t>bondskanselier</t>
  </si>
  <si>
    <t>ˈbɔntskɑnsəˌliːr*</t>
  </si>
  <si>
    <t>bondskanselieren; /*</t>
  </si>
  <si>
    <t>bonje</t>
  </si>
  <si>
    <t>ˈbɔnjə*</t>
  </si>
  <si>
    <t>bonken</t>
  </si>
  <si>
    <t>ˈbɔŋkə(n)*</t>
  </si>
  <si>
    <t>bonk, bonkte, gebonkt*</t>
  </si>
  <si>
    <t>bonnetje</t>
  </si>
  <si>
    <t>papiertje van de supermarkt/winkel</t>
  </si>
  <si>
    <t>bons</t>
  </si>
  <si>
    <t>bɔns*</t>
  </si>
  <si>
    <t>bonzen; bonsje*</t>
  </si>
  <si>
    <t>bont</t>
  </si>
  <si>
    <t>bonte; bonter, bontst*</t>
  </si>
  <si>
    <t>/; bontje*</t>
  </si>
  <si>
    <t>bonus</t>
  </si>
  <si>
    <t>ˈboːnʏs*</t>
  </si>
  <si>
    <t>bonussen; bonusje*</t>
  </si>
  <si>
    <t>bonzen</t>
  </si>
  <si>
    <t>ˈbɔnzə(n)*</t>
  </si>
  <si>
    <t>bons, bonsde, gebonsd*</t>
  </si>
  <si>
    <t>boodschap</t>
  </si>
  <si>
    <t>ˈboːtsxɑp*</t>
  </si>
  <si>
    <t>boodschappen; boodschapje*</t>
  </si>
  <si>
    <t>boodschappen</t>
  </si>
  <si>
    <t>ˈboːtˌsxɑpə(n)*</t>
  </si>
  <si>
    <t>boodschap, boodschapte, geboodschapt*</t>
  </si>
  <si>
    <t>🛒 je koopt dit in de supermarkt</t>
  </si>
  <si>
    <r>
      <rPr>
        <rFont val="Fira Sans Condensed"/>
        <color theme="1"/>
      </rPr>
      <t xml:space="preserve">We doen </t>
    </r>
    <r>
      <rPr>
        <rFont val="Fira Sans Condensed"/>
        <b/>
        <color theme="1"/>
      </rPr>
      <t>boodschappen</t>
    </r>
    <r>
      <rPr>
        <rFont val="Fira Sans Condensed"/>
        <color theme="1"/>
      </rPr>
      <t xml:space="preserve"> in de supermarkt.</t>
    </r>
  </si>
  <si>
    <t>boog</t>
  </si>
  <si>
    <t>boːx*</t>
  </si>
  <si>
    <t>bogen; boogje*</t>
  </si>
  <si>
    <t>boogschutter</t>
  </si>
  <si>
    <t>ˈboːxˌsxʏtər*</t>
  </si>
  <si>
    <t>boogschutters; boogschuttertje*</t>
  </si>
  <si>
    <t>Boogschutter</t>
  </si>
  <si>
    <t>boom</t>
  </si>
  <si>
    <t>boːm*</t>
  </si>
  <si>
    <t>booms; boompje*</t>
  </si>
  <si>
    <t>grote plant; bv. appelboom, palmboom</t>
  </si>
  <si>
    <t>boomgaard</t>
  </si>
  <si>
    <t>ˈboːmɣaːrt*</t>
  </si>
  <si>
    <t>boomgaarden; boomgaardje*</t>
  </si>
  <si>
    <t>boon</t>
  </si>
  <si>
    <t>boːn*</t>
  </si>
  <si>
    <t>bonen; boontje*</t>
  </si>
  <si>
    <t>boor</t>
  </si>
  <si>
    <t>boːr*</t>
  </si>
  <si>
    <t>boren; boortje*</t>
  </si>
  <si>
    <t>boord</t>
  </si>
  <si>
    <t>boːrt*</t>
  </si>
  <si>
    <t>boorden; boordje*</t>
  </si>
  <si>
    <t>boordevol</t>
  </si>
  <si>
    <t>ˌboːrdəˈvɔl*</t>
  </si>
  <si>
    <t>boordevolle; /, /*</t>
  </si>
  <si>
    <t>boos</t>
  </si>
  <si>
    <t>boːs*</t>
  </si>
  <si>
    <t>boze; bozer, boost*</t>
  </si>
  <si>
    <t>boosdoener</t>
  </si>
  <si>
    <t>ˈboːsˌdunər*</t>
  </si>
  <si>
    <t>boosdoeners; /*</t>
  </si>
  <si>
    <t>boosdoenster</t>
  </si>
  <si>
    <t>boosdoensters; /*</t>
  </si>
  <si>
    <t>boot</t>
  </si>
  <si>
    <t>boːt*</t>
  </si>
  <si>
    <t>boten; bootje*</t>
  </si>
  <si>
    <t>⛵</t>
  </si>
  <si>
    <t>bootvluchteling</t>
  </si>
  <si>
    <t>ˈboːtˌflʏxtəlɪŋ*</t>
  </si>
  <si>
    <t>bootvluchtelingen; bootvluchtelingetje*</t>
  </si>
  <si>
    <t>bord</t>
  </si>
  <si>
    <t>bɔrt*</t>
  </si>
  <si>
    <t>borden; bordje*</t>
  </si>
  <si>
    <t>rond, plat object voor eten</t>
  </si>
  <si>
    <r>
      <rPr>
        <rFont val="Fira Sans Condensed"/>
        <color theme="1"/>
      </rPr>
      <t xml:space="preserve">Hij legt wortels, aardappels en een hamburger op zijn </t>
    </r>
    <r>
      <rPr>
        <rFont val="Fira Sans Condensed"/>
        <b/>
        <color theme="1"/>
      </rPr>
      <t>bord</t>
    </r>
    <r>
      <rPr>
        <rFont val="Fira Sans Condensed"/>
        <color theme="1"/>
      </rPr>
      <t>.</t>
    </r>
  </si>
  <si>
    <t>verkeersbord: platte plank met info over de straatregels</t>
  </si>
  <si>
    <t>schoolbord: platte verticale plank waarop je leraar schrijft</t>
  </si>
  <si>
    <t>bordeel</t>
  </si>
  <si>
    <t>bɔrˈdeːl*</t>
  </si>
  <si>
    <t>bordelen; bordeeltje*</t>
  </si>
  <si>
    <t>border</t>
  </si>
  <si>
    <t>borders; bordertje*</t>
  </si>
  <si>
    <t>bordes</t>
  </si>
  <si>
    <t>bɔrˈdɛs*</t>
  </si>
  <si>
    <t>bordessen; bordesje*</t>
  </si>
  <si>
    <t>borduren</t>
  </si>
  <si>
    <t>bɔrˈdyrə(n)*</t>
  </si>
  <si>
    <t>borduur, borduurde, geborduurd*</t>
  </si>
  <si>
    <t>boren</t>
  </si>
  <si>
    <t>ˈboːrə(n)*</t>
  </si>
  <si>
    <t>boor, boorde, geboord*</t>
  </si>
  <si>
    <t>borg</t>
  </si>
  <si>
    <t>bɔrx*</t>
  </si>
  <si>
    <t>borgen; /*</t>
  </si>
  <si>
    <t>borgtocht</t>
  </si>
  <si>
    <t>ˈbɔrxtɔxt*</t>
  </si>
  <si>
    <t>borgtochten; /*</t>
  </si>
  <si>
    <t>borrel</t>
  </si>
  <si>
    <t>ˈbɔrəl*</t>
  </si>
  <si>
    <t>borrels; borreltje*</t>
  </si>
  <si>
    <t>borrelen</t>
  </si>
  <si>
    <t>ˈbɔrələ(n)*</t>
  </si>
  <si>
    <t>borrel, borrelde, geborreld*</t>
  </si>
  <si>
    <t>borst</t>
  </si>
  <si>
    <t>bɔrst*</t>
  </si>
  <si>
    <t>borsten; borstje*</t>
  </si>
  <si>
    <t>borstel</t>
  </si>
  <si>
    <t>ˈbɔrstəl*</t>
  </si>
  <si>
    <t>borstels; borsteltje*</t>
  </si>
  <si>
    <t>borstkanker</t>
  </si>
  <si>
    <t>ˈbɔrstˌkɑŋkər*</t>
  </si>
  <si>
    <t>borstkas</t>
  </si>
  <si>
    <t>ˈbɔrstkɑs*</t>
  </si>
  <si>
    <t>borstkassen; borstkasje*</t>
  </si>
  <si>
    <t>bos</t>
  </si>
  <si>
    <t>bɔs*</t>
  </si>
  <si>
    <t>bossen; bosje*</t>
  </si>
  <si>
    <t>bosklas</t>
  </si>
  <si>
    <t>bosklassen; bosklasje*</t>
  </si>
  <si>
    <t>boswachter</t>
  </si>
  <si>
    <t>ˈbɔsˌʋɑxtər*</t>
  </si>
  <si>
    <t>boswachters; /*</t>
  </si>
  <si>
    <t>bot</t>
  </si>
  <si>
    <t>znw; znw; znw; bnw; znw*</t>
  </si>
  <si>
    <t>botte; botter, botst*</t>
  </si>
  <si>
    <t>niet scherp</t>
  </si>
  <si>
    <t>botten; botje*</t>
  </si>
  <si>
    <t>boter</t>
  </si>
  <si>
    <t>ˈboːtər*</t>
  </si>
  <si>
    <t>boters; botertje*</t>
  </si>
  <si>
    <t>🧈</t>
  </si>
  <si>
    <r>
      <rPr>
        <rFont val="Fira Sans Condensed"/>
        <color theme="1"/>
      </rPr>
      <t xml:space="preserve">Doe </t>
    </r>
    <r>
      <rPr>
        <rFont val="Fira Sans Condensed"/>
        <b/>
        <color theme="1"/>
      </rPr>
      <t>boter</t>
    </r>
    <r>
      <rPr>
        <rFont val="Fira Sans Condensed"/>
        <color theme="1"/>
      </rPr>
      <t xml:space="preserve"> in de pan. Laat het smelten.</t>
    </r>
  </si>
  <si>
    <t>boterbloem</t>
  </si>
  <si>
    <t>ˈboːtərˌblum*</t>
  </si>
  <si>
    <t>boterbloemen; boterbloemetje*</t>
  </si>
  <si>
    <t>boteren</t>
  </si>
  <si>
    <t>boter, boterde, geboterd*</t>
  </si>
  <si>
    <t>boterham</t>
  </si>
  <si>
    <t>ˈboːtərˌɦɑm*</t>
  </si>
  <si>
    <t>boterhammen; boterhammetje*</t>
  </si>
  <si>
    <t>brood met iets: 🥪</t>
  </si>
  <si>
    <t>boterhammendoos</t>
  </si>
  <si>
    <t>boterhammendozen; boterhammendoosje*</t>
  </si>
  <si>
    <t>botervloot</t>
  </si>
  <si>
    <t>botervloten; botervlootje*</t>
  </si>
  <si>
    <t>botsen</t>
  </si>
  <si>
    <t>ˈbɔtsə(n)*</t>
  </si>
  <si>
    <t>bots, botste, gebotst*</t>
  </si>
  <si>
    <t>botsing</t>
  </si>
  <si>
    <t>ˈbɔtsɪŋ*</t>
  </si>
  <si>
    <t>botsingen; botsinkje*</t>
  </si>
  <si>
    <t>bougie</t>
  </si>
  <si>
    <t>bougies; bougietje*</t>
  </si>
  <si>
    <t>bouillon</t>
  </si>
  <si>
    <t>bu(l)ˈjɔn*</t>
  </si>
  <si>
    <t>bouillons; /*</t>
  </si>
  <si>
    <t>boulevard</t>
  </si>
  <si>
    <t>ˌbuləˈvaːr*</t>
  </si>
  <si>
    <t>boulevards; boulevardje*</t>
  </si>
  <si>
    <t>bout</t>
  </si>
  <si>
    <t>bɑu̯t*</t>
  </si>
  <si>
    <t>bouten; boutje*</t>
  </si>
  <si>
    <t>bɑu̯*</t>
  </si>
  <si>
    <t>bouwen</t>
  </si>
  <si>
    <t>ˈbɑu̯ə(n)*</t>
  </si>
  <si>
    <t>bouw, bouwde, gebouwd*</t>
  </si>
  <si>
    <t>bouwvakker</t>
  </si>
  <si>
    <t>ˈbɑu̯ˌvɑkər*</t>
  </si>
  <si>
    <t>bouwvakkers; bouwvakkertje*</t>
  </si>
  <si>
    <t>bouwvallig</t>
  </si>
  <si>
    <t>ˌbɑu̯ˈvɑləx*</t>
  </si>
  <si>
    <t>bouwvallige; bouwvalliger, bouwvalligst*</t>
  </si>
  <si>
    <t>bouwwerk</t>
  </si>
  <si>
    <t>ˈbɑu̯ʋɛrk*</t>
  </si>
  <si>
    <t>bouwwerken; bouwwerkje*</t>
  </si>
  <si>
    <t>boven</t>
  </si>
  <si>
    <t>ˈboːvə(n)*</t>
  </si>
  <si>
    <t>vz; bw*</t>
  </si>
  <si>
    <t>↔ onder</t>
  </si>
  <si>
    <t>bovenaan</t>
  </si>
  <si>
    <t>ˌboːvə(n)ˈaːn*</t>
  </si>
  <si>
    <t>bovenbouw</t>
  </si>
  <si>
    <t>ˈboːvə(n)ˌbɑu̯*</t>
  </si>
  <si>
    <t>bovenbouwen; /*</t>
  </si>
  <si>
    <t>bovendien</t>
  </si>
  <si>
    <t>ˌboːvə(n)ˈdin*</t>
  </si>
  <si>
    <t>bovenhuis</t>
  </si>
  <si>
    <t>bovenhuizen; bovenhuisje*</t>
  </si>
  <si>
    <t>bovenkant</t>
  </si>
  <si>
    <t>ˈboːvə(n)ˌkɑnt*</t>
  </si>
  <si>
    <t>bovenkanten; bovenkantje*</t>
  </si>
  <si>
    <t>bovenop</t>
  </si>
  <si>
    <t>ˌboːvənˈɔp*</t>
  </si>
  <si>
    <t>bovenstaand</t>
  </si>
  <si>
    <t>ˈboːvə(n)ˌstaːnt*</t>
  </si>
  <si>
    <t>bovenstaande; /, /*</t>
  </si>
  <si>
    <t>bovenste</t>
  </si>
  <si>
    <t>boventoon</t>
  </si>
  <si>
    <t>ˈboːvə(n)ˌtoːn*</t>
  </si>
  <si>
    <t>boventonen; /*</t>
  </si>
  <si>
    <t>box</t>
  </si>
  <si>
    <t>bɔks*</t>
  </si>
  <si>
    <t>boxen; boxje*</t>
  </si>
  <si>
    <t>boycotten</t>
  </si>
  <si>
    <t>ˈbɔi̯kɔtə(n)*</t>
  </si>
  <si>
    <t>boycot, boycotte, geboycot*</t>
  </si>
  <si>
    <t>boze</t>
  </si>
  <si>
    <t>bozen; /*</t>
  </si>
  <si>
    <t>braaf</t>
  </si>
  <si>
    <t>braːf*</t>
  </si>
  <si>
    <t>brave; braver, braafst*</t>
  </si>
  <si>
    <t>braam</t>
  </si>
  <si>
    <t>braːm*</t>
  </si>
  <si>
    <t>bramen; braampje*</t>
  </si>
  <si>
    <t>braden</t>
  </si>
  <si>
    <t>ˈbraːdə(n)*</t>
  </si>
  <si>
    <t>braad, braadde, gebraden*</t>
  </si>
  <si>
    <t>braderie</t>
  </si>
  <si>
    <t>ˌbraːdəˈri*</t>
  </si>
  <si>
    <t>braderieën; braderietje*</t>
  </si>
  <si>
    <t>braille</t>
  </si>
  <si>
    <t>ˈbraːi̯ə*</t>
  </si>
  <si>
    <t>brainstormen</t>
  </si>
  <si>
    <t>ˈbreːnstɔrmə(n)*</t>
  </si>
  <si>
    <t>brainstorm, brainstormde, gebrainstormd*</t>
  </si>
  <si>
    <t>braken</t>
  </si>
  <si>
    <t>ˈbraːkə(n)*</t>
  </si>
  <si>
    <t>braak, braakte, gebraakt*</t>
  </si>
  <si>
    <t>brancard</t>
  </si>
  <si>
    <t>brɑŋˈkaːr*</t>
  </si>
  <si>
    <t>brancards; brancardje*</t>
  </si>
  <si>
    <t>branche</t>
  </si>
  <si>
    <t>branches; /*</t>
  </si>
  <si>
    <t>brand</t>
  </si>
  <si>
    <t>brɑnt*</t>
  </si>
  <si>
    <t>branden; brandje*</t>
  </si>
  <si>
    <t>branden</t>
  </si>
  <si>
    <t>ˈbrɑndə(n)*</t>
  </si>
  <si>
    <t>brand, brandde, gebrand*</t>
  </si>
  <si>
    <t>branding</t>
  </si>
  <si>
    <t>ˈbrɑndɪŋ*</t>
  </si>
  <si>
    <t>brandingen; /*</t>
  </si>
  <si>
    <t>brandkast</t>
  </si>
  <si>
    <t>ˈbrɑntkɑst*</t>
  </si>
  <si>
    <t>brandkasten; brandkastje*</t>
  </si>
  <si>
    <t>brandnetel</t>
  </si>
  <si>
    <t>ˈbrɑntˌneːtəl*</t>
  </si>
  <si>
    <t>brandnetels; brandneteltje*</t>
  </si>
  <si>
    <t>brandslang</t>
  </si>
  <si>
    <t>ˈbrɑntslɑŋ*</t>
  </si>
  <si>
    <t>brandslangen; /*</t>
  </si>
  <si>
    <t>brandstichting</t>
  </si>
  <si>
    <t>ˈbrɑntˌstɪxtɪŋ*</t>
  </si>
  <si>
    <t>brandstichtingen; /*</t>
  </si>
  <si>
    <t>brandstof</t>
  </si>
  <si>
    <t>ˈbrɑn(t)stɔf*</t>
  </si>
  <si>
    <t>brandstoffen; /*</t>
  </si>
  <si>
    <t>brandweer</t>
  </si>
  <si>
    <t>ˈbrɑntʋeːr*</t>
  </si>
  <si>
    <t>/; brandweertje*</t>
  </si>
  <si>
    <t>brandweerman</t>
  </si>
  <si>
    <t>ˈbrɑntʋeːrˌmɑn*</t>
  </si>
  <si>
    <t>brandweermannen; brandweermannetje*</t>
  </si>
  <si>
    <t>bravo</t>
  </si>
  <si>
    <t>bravoure</t>
  </si>
  <si>
    <t>braːˈvuːr*</t>
  </si>
  <si>
    <t>/; bravouretje*</t>
  </si>
  <si>
    <t>breed</t>
  </si>
  <si>
    <t>breːt*</t>
  </si>
  <si>
    <t>brede; breder, breedst*</t>
  </si>
  <si>
    <t>breedte</t>
  </si>
  <si>
    <t>ˈbreːtə*</t>
  </si>
  <si>
    <t>breedten; /*</t>
  </si>
  <si>
    <t>breekbaar</t>
  </si>
  <si>
    <t>ˈbreːkbaːr*</t>
  </si>
  <si>
    <t>breekbare; breekbaarder, breekbaarst*</t>
  </si>
  <si>
    <t>breekpunt</t>
  </si>
  <si>
    <t>ˈbreːkpʏnt*</t>
  </si>
  <si>
    <t>breekpunten; /*</t>
  </si>
  <si>
    <t>breezer</t>
  </si>
  <si>
    <t>breezers; breezertje*</t>
  </si>
  <si>
    <t>breien</t>
  </si>
  <si>
    <t>ˈbrɛi̯ə(n)*</t>
  </si>
  <si>
    <t>brei, breide, gebreid*</t>
  </si>
  <si>
    <t>brein</t>
  </si>
  <si>
    <t>brɛi̯n*</t>
  </si>
  <si>
    <t>breinen; breintje*</t>
  </si>
  <si>
    <t>breken</t>
  </si>
  <si>
    <t>ˈbreːkə(n)*</t>
  </si>
  <si>
    <t>breek, brak, gebroken*</t>
  </si>
  <si>
    <t>breken met</t>
  </si>
  <si>
    <t>brengen</t>
  </si>
  <si>
    <t>ˈbrɛŋə(n)*</t>
  </si>
  <si>
    <t>breng, bracht, gebracht*</t>
  </si>
  <si>
    <t>een ding naar een andere plaats doen, transporteren</t>
  </si>
  <si>
    <t>bres</t>
  </si>
  <si>
    <t>brɛs*</t>
  </si>
  <si>
    <t>bressen; bresje*</t>
  </si>
  <si>
    <t>bretel</t>
  </si>
  <si>
    <t>brəˈtɛl*</t>
  </si>
  <si>
    <t>bretels; bretelletje*</t>
  </si>
  <si>
    <t>breuk</t>
  </si>
  <si>
    <t>brøːk*</t>
  </si>
  <si>
    <t>breuken; breukje*</t>
  </si>
  <si>
    <t>brief</t>
  </si>
  <si>
    <t>brif*</t>
  </si>
  <si>
    <t>brieven; briefje*</t>
  </si>
  <si>
    <t>papier met tekst voor een persoon</t>
  </si>
  <si>
    <r>
      <rPr>
        <rFont val="Fira Sans Condensed"/>
        <color theme="1"/>
      </rPr>
      <t xml:space="preserve">De kinderen schrijven een </t>
    </r>
    <r>
      <rPr>
        <rFont val="Fira Sans Condensed"/>
        <b/>
        <color theme="1"/>
      </rPr>
      <t>brief</t>
    </r>
    <r>
      <rPr>
        <rFont val="Fira Sans Condensed"/>
        <color theme="1"/>
      </rPr>
      <t xml:space="preserve"> aan Sinterklaas.</t>
    </r>
  </si>
  <si>
    <t>briefje</t>
  </si>
  <si>
    <t>briefkaart</t>
  </si>
  <si>
    <t>ˈbrifkaːrt*</t>
  </si>
  <si>
    <t>briefkaarten; briefkaartje*</t>
  </si>
  <si>
    <t>bries</t>
  </si>
  <si>
    <t>bris*</t>
  </si>
  <si>
    <t>briezen; briesje*</t>
  </si>
  <si>
    <t>briesen</t>
  </si>
  <si>
    <t>ˈbrisə(n)*</t>
  </si>
  <si>
    <t>bries, brieste, gebriest*</t>
  </si>
  <si>
    <t>brievenbus</t>
  </si>
  <si>
    <t>ˈbrivə(n)ˌbʏs*</t>
  </si>
  <si>
    <t>brievenbussen; brievenbusje*</t>
  </si>
  <si>
    <t>brigade</t>
  </si>
  <si>
    <t>ˌbriˈɣaːdə*</t>
  </si>
  <si>
    <t>brigades; brigadetje*</t>
  </si>
  <si>
    <t>brij</t>
  </si>
  <si>
    <t>brɛi̯*</t>
  </si>
  <si>
    <t>brijen; brijtje*</t>
  </si>
  <si>
    <t>brik</t>
  </si>
  <si>
    <t>brikken; brikje*</t>
  </si>
  <si>
    <t>bril</t>
  </si>
  <si>
    <t>brɪl*</t>
  </si>
  <si>
    <t>brillen; brilletje*</t>
  </si>
  <si>
    <t>👓</t>
  </si>
  <si>
    <t>briljant</t>
  </si>
  <si>
    <t>brɪlˈjɑnt*</t>
  </si>
  <si>
    <t>briljante; briljanter, briljantst*</t>
  </si>
  <si>
    <t>briljanten; briljantje*</t>
  </si>
  <si>
    <t>broccoli</t>
  </si>
  <si>
    <t>broccoli's; broccolietje*</t>
  </si>
  <si>
    <t>broche</t>
  </si>
  <si>
    <t>brɔʃ*</t>
  </si>
  <si>
    <t>broches; brocheje*</t>
  </si>
  <si>
    <t>brochure</t>
  </si>
  <si>
    <t>ˌbrɔˈʃyːrə*</t>
  </si>
  <si>
    <t>brochures; brochuretje*</t>
  </si>
  <si>
    <t>broeden</t>
  </si>
  <si>
    <t>ˈbrudə(n)*</t>
  </si>
  <si>
    <t>broed, broedde, gebroed*</t>
  </si>
  <si>
    <t>broeden op</t>
  </si>
  <si>
    <t>broeder</t>
  </si>
  <si>
    <t>ˈbrudər*</t>
  </si>
  <si>
    <t>broederen; broedertje*</t>
  </si>
  <si>
    <t>broeikas</t>
  </si>
  <si>
    <t>ˈbrui̯kɑs*</t>
  </si>
  <si>
    <t>broeikassen; broeikasje*</t>
  </si>
  <si>
    <t>broeikaseffect</t>
  </si>
  <si>
    <t>ˈbrui̯kɑsɛˌfɛkt*</t>
  </si>
  <si>
    <t>broeikaseffecten; /*</t>
  </si>
  <si>
    <t>broek</t>
  </si>
  <si>
    <t>bruk*</t>
  </si>
  <si>
    <t>broeken; broekje*</t>
  </si>
  <si>
    <t>kleding: 👖</t>
  </si>
  <si>
    <t>broer</t>
  </si>
  <si>
    <t>bruːr*</t>
  </si>
  <si>
    <t>broers; broertje*</t>
  </si>
  <si>
    <t>(andere) zoon van je moeder/vader</t>
  </si>
  <si>
    <t>brok</t>
  </si>
  <si>
    <t>brɔk*</t>
  </si>
  <si>
    <t>brokken; brokje*</t>
  </si>
  <si>
    <t>brokkelen</t>
  </si>
  <si>
    <t>ˈbrɔkələ(n)*</t>
  </si>
  <si>
    <t>brokkel, brokkelde, gebrokkeld*</t>
  </si>
  <si>
    <t>brokstuk</t>
  </si>
  <si>
    <t>ˈbrɔkstʏk*</t>
  </si>
  <si>
    <t>brokstukken; brokstukje*</t>
  </si>
  <si>
    <t>bromfiets</t>
  </si>
  <si>
    <t>ˈbrɔmfits*</t>
  </si>
  <si>
    <t>bromfietsen; bromfietsje*</t>
  </si>
  <si>
    <t>brommen</t>
  </si>
  <si>
    <t>ˈbrɔmə(n)*</t>
  </si>
  <si>
    <t>brom, bromde, gebromd*</t>
  </si>
  <si>
    <t>brommer</t>
  </si>
  <si>
    <t>ˈbrɔmər*</t>
  </si>
  <si>
    <t>brommers; brommertje*</t>
  </si>
  <si>
    <t>bron</t>
  </si>
  <si>
    <t>brɔn*</t>
  </si>
  <si>
    <t>bronnen; bronnetje*</t>
  </si>
  <si>
    <t>bronchitis</t>
  </si>
  <si>
    <t>bronchitissen; /*</t>
  </si>
  <si>
    <t>brons</t>
  </si>
  <si>
    <t>brɔns*</t>
  </si>
  <si>
    <t>bronwater</t>
  </si>
  <si>
    <t>ˈbrɔnˌʋaːtər*</t>
  </si>
  <si>
    <t>bronwateren; bronwatertje*</t>
  </si>
  <si>
    <t>bronzen</t>
  </si>
  <si>
    <t>ˈbrɔnzə(n)*</t>
  </si>
  <si>
    <t>brons, bronsde, gebronsd*</t>
  </si>
  <si>
    <t>brood</t>
  </si>
  <si>
    <t>broːt*</t>
  </si>
  <si>
    <t>broden; broodje*</t>
  </si>
  <si>
    <t>eten: 🍞</t>
  </si>
  <si>
    <t>broodje</t>
  </si>
  <si>
    <t>ˈbroːtjə*</t>
  </si>
  <si>
    <t>broodtrommel</t>
  </si>
  <si>
    <t>ˈbroːˌtrɔməl*</t>
  </si>
  <si>
    <t>broodtrommels; broodtrommeltje*</t>
  </si>
  <si>
    <t>broos</t>
  </si>
  <si>
    <t>broːs*</t>
  </si>
  <si>
    <t>broze; brozer, broost*</t>
  </si>
  <si>
    <t>bros</t>
  </si>
  <si>
    <t>brɔs*</t>
  </si>
  <si>
    <t>brosse; brosser, brost*</t>
  </si>
  <si>
    <t>brossen</t>
  </si>
  <si>
    <t>ˈbrɔsə(n)*</t>
  </si>
  <si>
    <t>bros, broste, gebrost*</t>
  </si>
  <si>
    <t>brouwen</t>
  </si>
  <si>
    <t>ˈbrɑu̯ə(n)*</t>
  </si>
  <si>
    <t>brouw, brouwde, gebrouwen*</t>
  </si>
  <si>
    <t>brouwerij</t>
  </si>
  <si>
    <t>ˌbrɑu̯əˈrɛi̯*</t>
  </si>
  <si>
    <t>brouwerijen; brouwerijtje*</t>
  </si>
  <si>
    <t>brownie</t>
  </si>
  <si>
    <t>brownies; /*</t>
  </si>
  <si>
    <t>browser</t>
  </si>
  <si>
    <t>ˈbrɑu̯zər*</t>
  </si>
  <si>
    <t>browsers; browsertje*</t>
  </si>
  <si>
    <t>brug</t>
  </si>
  <si>
    <t>brʏx*</t>
  </si>
  <si>
    <t>bruggen; bruggetje*</t>
  </si>
  <si>
    <t>constructie over een rivier</t>
  </si>
  <si>
    <t>brugklas</t>
  </si>
  <si>
    <t>ˈbrʏxklɑs*</t>
  </si>
  <si>
    <t>brugklassen; brugklasje*</t>
  </si>
  <si>
    <t>Brugman</t>
  </si>
  <si>
    <t>ˈbrʏxmɑn*</t>
  </si>
  <si>
    <t>brugpensioen</t>
  </si>
  <si>
    <t>brugpensioenen; brugpensioentje*</t>
  </si>
  <si>
    <t>brui</t>
  </si>
  <si>
    <t>bruid</t>
  </si>
  <si>
    <t>brœy̯t*</t>
  </si>
  <si>
    <t>bruiden; bruidje*</t>
  </si>
  <si>
    <t>bruidegom</t>
  </si>
  <si>
    <t>ˈbrœy̯dəˌɣɔm*</t>
  </si>
  <si>
    <t>bruidegoms; bruidegommetje*</t>
  </si>
  <si>
    <t>bruidspaar</t>
  </si>
  <si>
    <t>bruidsparen; bruidspaartje*</t>
  </si>
  <si>
    <t>bruidsschat</t>
  </si>
  <si>
    <t>ˈbrœy̯tsxɑt*</t>
  </si>
  <si>
    <t>bruidsschatten; /*</t>
  </si>
  <si>
    <t>bruikbaar</t>
  </si>
  <si>
    <t>ˈbrœy̯kbaːr*</t>
  </si>
  <si>
    <t>bruikbare; bruikbaarder, bruikbaarst*</t>
  </si>
  <si>
    <t>bruikleen</t>
  </si>
  <si>
    <t>ˈbrœy̯kleːn*</t>
  </si>
  <si>
    <t>bruiklenen; /*</t>
  </si>
  <si>
    <t>bruiloft</t>
  </si>
  <si>
    <t>ˈbrœy̯lɔft*</t>
  </si>
  <si>
    <t>bruiloften; bruiloftje*</t>
  </si>
  <si>
    <t>bruin</t>
  </si>
  <si>
    <t>brœy̯n*</t>
  </si>
  <si>
    <t>bruine; bruiner, bruinst*</t>
  </si>
  <si>
    <t>kleur: 🤎</t>
  </si>
  <si>
    <t>bruisen</t>
  </si>
  <si>
    <t>ˈbrœy̯sən*</t>
  </si>
  <si>
    <t>bruis, bruiste, gebruist*</t>
  </si>
  <si>
    <t>bruiswater</t>
  </si>
  <si>
    <t>bruiswaters; bruiswatertje*</t>
  </si>
  <si>
    <t>brullen</t>
  </si>
  <si>
    <t>ˈbrʏlə(n)*</t>
  </si>
  <si>
    <t>brul, brulde, gebruld*</t>
  </si>
  <si>
    <t>brunch</t>
  </si>
  <si>
    <t>ˈbrʏnʃ*</t>
  </si>
  <si>
    <t>brunches; /*</t>
  </si>
  <si>
    <t>brutaal</t>
  </si>
  <si>
    <t>bryˈtaːl*</t>
  </si>
  <si>
    <t>brutale; brutaler, brutaalst*</t>
  </si>
  <si>
    <t>bruto</t>
  </si>
  <si>
    <t>ˈbrytoː*</t>
  </si>
  <si>
    <t>bruto-inkomen</t>
  </si>
  <si>
    <t>bruto-inkomens; /*</t>
  </si>
  <si>
    <t>bruut</t>
  </si>
  <si>
    <t>bryt*</t>
  </si>
  <si>
    <t>brute; bruter, bruutst*</t>
  </si>
  <si>
    <t>bruten; bruutje*</t>
  </si>
  <si>
    <t>BSE</t>
  </si>
  <si>
    <t>bsn</t>
  </si>
  <si>
    <t>bsn's; /*</t>
  </si>
  <si>
    <t>bso</t>
  </si>
  <si>
    <t>btw</t>
  </si>
  <si>
    <t>beːteːˈʋeː*</t>
  </si>
  <si>
    <t>bubbel</t>
  </si>
  <si>
    <t>ˈbʏbəl*</t>
  </si>
  <si>
    <t>bubbels; bubbeltje*</t>
  </si>
  <si>
    <t>budget</t>
  </si>
  <si>
    <t>bʏˈdʒɛt*</t>
  </si>
  <si>
    <t>budgets; budgetje*</t>
  </si>
  <si>
    <t>buffer</t>
  </si>
  <si>
    <t>ˈbʏfər*</t>
  </si>
  <si>
    <t>buffers; buffertje*</t>
  </si>
  <si>
    <t>buffet</t>
  </si>
  <si>
    <t>buffetten; buffetje*</t>
  </si>
  <si>
    <t>bug</t>
  </si>
  <si>
    <t>bʏɡ*</t>
  </si>
  <si>
    <t>bugs; bugje*</t>
  </si>
  <si>
    <t>buggy</t>
  </si>
  <si>
    <t>ˈbʏɡi*</t>
  </si>
  <si>
    <t>buggy's; buggy'tje*</t>
  </si>
  <si>
    <t>bui</t>
  </si>
  <si>
    <t>bœy̯*</t>
  </si>
  <si>
    <t>buien; buitje*</t>
  </si>
  <si>
    <t>buidel</t>
  </si>
  <si>
    <t>ˈbœy̯dəl*</t>
  </si>
  <si>
    <t>buidels; buideltje*</t>
  </si>
  <si>
    <t>buigen</t>
  </si>
  <si>
    <t>ˈbœy̯ɣə(n)*</t>
  </si>
  <si>
    <t>buig, boog, gebogen*</t>
  </si>
  <si>
    <t>buiging</t>
  </si>
  <si>
    <t>ˈbœy̯ɣɪŋ*</t>
  </si>
  <si>
    <t>buigingen; buiginkje*</t>
  </si>
  <si>
    <t>buiig</t>
  </si>
  <si>
    <t>ˈbœy̯əx*</t>
  </si>
  <si>
    <t>buiige; buiiger, buiigst*</t>
  </si>
  <si>
    <t>buik</t>
  </si>
  <si>
    <t>bœy̯k*</t>
  </si>
  <si>
    <t>buiken; buikje*</t>
  </si>
  <si>
    <t>deel van je lichaam</t>
  </si>
  <si>
    <t>buikgriep</t>
  </si>
  <si>
    <t>ˈbœy̯kxrip*</t>
  </si>
  <si>
    <t>buikgriepen; buikgriepje*</t>
  </si>
  <si>
    <t>buil</t>
  </si>
  <si>
    <t>bœy̯l*</t>
  </si>
  <si>
    <t>builen; builtje*</t>
  </si>
  <si>
    <t>building</t>
  </si>
  <si>
    <t>buis</t>
  </si>
  <si>
    <t>bœy̯s*</t>
  </si>
  <si>
    <t>buizen; buisje*</t>
  </si>
  <si>
    <t>buit</t>
  </si>
  <si>
    <t>bœy̯t*</t>
  </si>
  <si>
    <t>buitelen</t>
  </si>
  <si>
    <t>ˈbœy̯tələ(n)*</t>
  </si>
  <si>
    <t>buitel, buitelde, gebuiteld*</t>
  </si>
  <si>
    <t>buiten</t>
  </si>
  <si>
    <t>ˈbœy̯tə(n)*</t>
  </si>
  <si>
    <t>bw; vz; znw; znw*</t>
  </si>
  <si>
    <t>in open lucht; niet binnen</t>
  </si>
  <si>
    <t>buitenaards</t>
  </si>
  <si>
    <t>ˌbœy̯tə(n)ˈaːrts*</t>
  </si>
  <si>
    <t>buitenaardse; buitenaardser, buitenaardst*</t>
  </si>
  <si>
    <t>buitenbeentje</t>
  </si>
  <si>
    <t>ˈbœy̯tə(n)ˌbeːntjə*</t>
  </si>
  <si>
    <t>buitenechtelijk</t>
  </si>
  <si>
    <t>ˌbœy̯tə(n)ˈɛxtələk*</t>
  </si>
  <si>
    <t>buitenechtelijke; buitenechtelijker, buitenechtelijkst*</t>
  </si>
  <si>
    <t>buitengewoon</t>
  </si>
  <si>
    <t>ˌbœy̯tə(n)ɣəˈʋoːn*</t>
  </si>
  <si>
    <t>buitengewone; buitengewoner, buitengewoonst*</t>
  </si>
  <si>
    <t>heel erg</t>
  </si>
  <si>
    <t>Ik vind hem echt buitengewoon vervelend.</t>
  </si>
  <si>
    <t>buitenkans</t>
  </si>
  <si>
    <t>ˈbœy̯tə(n)ˌkɑns*</t>
  </si>
  <si>
    <t>buitenkansen; buitenkansje*</t>
  </si>
  <si>
    <t>buitenkant</t>
  </si>
  <si>
    <t>ˈbœy̯tə(n)ˌkɑnt*</t>
  </si>
  <si>
    <t>buitenkanten; buitenkantje*</t>
  </si>
  <si>
    <t>buitenland</t>
  </si>
  <si>
    <t>ˈbœy̯tə(n)ˌlɑnt*</t>
  </si>
  <si>
    <t>buitenlanden; /*</t>
  </si>
  <si>
    <t>andere landen</t>
  </si>
  <si>
    <t>buitenlander</t>
  </si>
  <si>
    <t>ˈbœy̯tə(n)ˌlɑndər*</t>
  </si>
  <si>
    <t>buitenlanders; buitenlandertje*</t>
  </si>
  <si>
    <t>buitenlands</t>
  </si>
  <si>
    <t>ˈbœy̯tə(n)ˌlɑnts*</t>
  </si>
  <si>
    <t>buitenlandse; buitenlandser, buitenlandst*</t>
  </si>
  <si>
    <t>buitenshuis</t>
  </si>
  <si>
    <t>ˌbœy̯tənsˈɦœy̯s*</t>
  </si>
  <si>
    <t>buitenspel</t>
  </si>
  <si>
    <t>ˈbœy̯tə(n)ˌspɛl*</t>
  </si>
  <si>
    <t>znw; bw; znw*</t>
  </si>
  <si>
    <t>buitensporig</t>
  </si>
  <si>
    <t>ˌbœy̯tə(n)ˈspoːrəx*</t>
  </si>
  <si>
    <t>buitensporige; buitensporiger, buitensporigst*</t>
  </si>
  <si>
    <t>buitenstaander</t>
  </si>
  <si>
    <t>ˈbœy̯tə(n)ˌstaːndər*</t>
  </si>
  <si>
    <t>buitenstaanders; buitenstaandertje*</t>
  </si>
  <si>
    <t>buitenwacht</t>
  </si>
  <si>
    <t>ˈbœy̯tə(n)ʋɑxt*</t>
  </si>
  <si>
    <t>buitenwachten; /*</t>
  </si>
  <si>
    <t>buitenwereld</t>
  </si>
  <si>
    <t>ˈbœy̯tə(n)ˌʋeːrəlt*</t>
  </si>
  <si>
    <t>buitenwerelden; /*</t>
  </si>
  <si>
    <t>buitenwijk</t>
  </si>
  <si>
    <t>ˈbœy̯tə(n)ˌʋɛi̯k*</t>
  </si>
  <si>
    <t>buitenwijken; buitenwijkje*</t>
  </si>
  <si>
    <t>buitenwipper</t>
  </si>
  <si>
    <t>ˈbœy̯tə(n)ˌʋɪpər*</t>
  </si>
  <si>
    <t>buitenwippers; buitenwippertje*</t>
  </si>
  <si>
    <t>(BE) security van discotheek</t>
  </si>
  <si>
    <t>buizen</t>
  </si>
  <si>
    <t>ˈbœy̯zə(n)*</t>
  </si>
  <si>
    <t>buis, buisde, gebuisd*</t>
  </si>
  <si>
    <t>buizerd</t>
  </si>
  <si>
    <t>ˈbœy̯zərt*</t>
  </si>
  <si>
    <t>buizerds; buizerdje*</t>
  </si>
  <si>
    <t>bukken</t>
  </si>
  <si>
    <t>ˈbʏkə(n)*</t>
  </si>
  <si>
    <t>buk, bukte, gebukt*</t>
  </si>
  <si>
    <t>bul</t>
  </si>
  <si>
    <t>bʏl*</t>
  </si>
  <si>
    <t>bullen; bulletje*</t>
  </si>
  <si>
    <t>bulldozer</t>
  </si>
  <si>
    <t>bulldozers; bulldozertje*</t>
  </si>
  <si>
    <t>bulletin</t>
  </si>
  <si>
    <t>bulletins; /*</t>
  </si>
  <si>
    <t>bult</t>
  </si>
  <si>
    <t>bʏlt*</t>
  </si>
  <si>
    <t>bulten; bultje*</t>
  </si>
  <si>
    <t>bumper</t>
  </si>
  <si>
    <t>ˈbʏmpər*</t>
  </si>
  <si>
    <t>bumpers; bumpertje*</t>
  </si>
  <si>
    <t>bundel</t>
  </si>
  <si>
    <t>ˈbʏndəl*</t>
  </si>
  <si>
    <t>bundels; bundeltje*</t>
  </si>
  <si>
    <t>bundelen</t>
  </si>
  <si>
    <t>ˈbʏndələ(n)*</t>
  </si>
  <si>
    <t>bundel, bundelde, gebundeld*</t>
  </si>
  <si>
    <t>bungalow</t>
  </si>
  <si>
    <t>ˈbʏŋɡəloː*</t>
  </si>
  <si>
    <t>bungalows; bungalowtje*</t>
  </si>
  <si>
    <t>bungalowpark</t>
  </si>
  <si>
    <t>ˈbʏŋɡəloːˌpɑrk*</t>
  </si>
  <si>
    <t>bungalowparken; bungalowparkje*</t>
  </si>
  <si>
    <t>bungelen</t>
  </si>
  <si>
    <t>ˈbʏŋələ(n)*</t>
  </si>
  <si>
    <t>bungel, bungelde, gebungeld*</t>
  </si>
  <si>
    <t>bunker</t>
  </si>
  <si>
    <t>ˈbʏŋkər*</t>
  </si>
  <si>
    <t>bunkers; bunkertje*</t>
  </si>
  <si>
    <t>burcht</t>
  </si>
  <si>
    <t>bʏrxt*</t>
  </si>
  <si>
    <t>burchten; burchtje*</t>
  </si>
  <si>
    <t>bureau</t>
  </si>
  <si>
    <t>byˈroː*</t>
  </si>
  <si>
    <t>bureaus; bureautje*</t>
  </si>
  <si>
    <t>meubel voor werk, studie of computer</t>
  </si>
  <si>
    <t>bureaublad</t>
  </si>
  <si>
    <t>byˈroːˌblɑt*</t>
  </si>
  <si>
    <t>bureaubladen; bureaublaadje*</t>
  </si>
  <si>
    <t>bureaucratie</t>
  </si>
  <si>
    <t>ˌbyːroːkraːˈ(t)si*</t>
  </si>
  <si>
    <t>bureaucratieën; /*</t>
  </si>
  <si>
    <t>buren</t>
  </si>
  <si>
    <t>ˈbyrə(n)*</t>
  </si>
  <si>
    <t>buur, buurde, gebuurd*</t>
  </si>
  <si>
    <t>mensen die dicht bij jou wonen</t>
  </si>
  <si>
    <t>burgemeester</t>
  </si>
  <si>
    <t>ˌbʏrɣəˈmeːstər*</t>
  </si>
  <si>
    <t>burgemeesters; burgemeestertje*</t>
  </si>
  <si>
    <t>baas van een gemeente/stad/dorp</t>
  </si>
  <si>
    <t>burger</t>
  </si>
  <si>
    <t>ˈbʏrɣər*</t>
  </si>
  <si>
    <t>burgers; burgertje*</t>
  </si>
  <si>
    <t>burgerij</t>
  </si>
  <si>
    <t>bʏrɣəˈrɛi̯*</t>
  </si>
  <si>
    <t>burgerijen; /*</t>
  </si>
  <si>
    <t>burgerlijk</t>
  </si>
  <si>
    <t>ˈbʏrɣərlək*</t>
  </si>
  <si>
    <t>burgerlijke; burgerlijker, burgerlijkst*</t>
  </si>
  <si>
    <t>burgeroorlog</t>
  </si>
  <si>
    <t>ˈbʏrɣərˌoːrlɔx*</t>
  </si>
  <si>
    <t>burgeroorlogen; burgeroorlogje*</t>
  </si>
  <si>
    <t>burgerservicenummer</t>
  </si>
  <si>
    <t>burgerservicenummers; /*</t>
  </si>
  <si>
    <t>burnout</t>
  </si>
  <si>
    <t>bus</t>
  </si>
  <si>
    <t>bʏs*</t>
  </si>
  <si>
    <t>bussen; busje*</t>
  </si>
  <si>
    <t>🚌</t>
  </si>
  <si>
    <t>postbus</t>
  </si>
  <si>
    <t>busbaan</t>
  </si>
  <si>
    <t>ˈbʏsbaːn*</t>
  </si>
  <si>
    <t>busbanen; busbaantje*</t>
  </si>
  <si>
    <t>buschauffeur</t>
  </si>
  <si>
    <t>ˈbʏʃoːˌføːr*</t>
  </si>
  <si>
    <t>buschauffeurs; buschauffeurtje*</t>
  </si>
  <si>
    <t>bushalte</t>
  </si>
  <si>
    <t>ˈbʏsˌɦɑltə*</t>
  </si>
  <si>
    <t>bushaltes; /*</t>
  </si>
  <si>
    <t>plaats waar een bus stopt</t>
  </si>
  <si>
    <t>business</t>
  </si>
  <si>
    <t>buso</t>
  </si>
  <si>
    <t>busstation</t>
  </si>
  <si>
    <t>ˈbʏstaːˌʃɔn*</t>
  </si>
  <si>
    <t>busstations; /*</t>
  </si>
  <si>
    <t>buste</t>
  </si>
  <si>
    <t>ˈbystə*</t>
  </si>
  <si>
    <t>busten; /*</t>
  </si>
  <si>
    <t>buur</t>
  </si>
  <si>
    <t>byːr*</t>
  </si>
  <si>
    <t>buren; buurtje*</t>
  </si>
  <si>
    <t>deze persoon woont naast je</t>
  </si>
  <si>
    <t>buurland</t>
  </si>
  <si>
    <t>ˈbyːrlɑnt*</t>
  </si>
  <si>
    <t>buurlanden; buurlandje*</t>
  </si>
  <si>
    <t>buurman</t>
  </si>
  <si>
    <t>ˈbyːrmɑn*</t>
  </si>
  <si>
    <t>buurlieden; buurmannetje*</t>
  </si>
  <si>
    <t>deze man woont naast je</t>
  </si>
  <si>
    <t>buurt</t>
  </si>
  <si>
    <t>byːrt*</t>
  </si>
  <si>
    <t>buurten; buurtje*</t>
  </si>
  <si>
    <t>deel van een stad/dorp</t>
  </si>
  <si>
    <t>plaats dichtbij</t>
  </si>
  <si>
    <t>buurthuis</t>
  </si>
  <si>
    <t>ˈbyːrtɦœy̯s*</t>
  </si>
  <si>
    <t>buurthuizen; buurthuisje*</t>
  </si>
  <si>
    <t>buurvrouw</t>
  </si>
  <si>
    <t>ˈbyːrvrɑu̯*</t>
  </si>
  <si>
    <t>buurvrouwen; buurvrouwtje*</t>
  </si>
  <si>
    <t>deze vrouw woont naast je</t>
  </si>
  <si>
    <t>bv.</t>
  </si>
  <si>
    <t>bv</t>
  </si>
  <si>
    <t>bv's; bv'tje*</t>
  </si>
  <si>
    <t>bvba</t>
  </si>
  <si>
    <t>bvba's; /*</t>
  </si>
  <si>
    <t>byte</t>
  </si>
  <si>
    <t>bytes; /*</t>
  </si>
  <si>
    <t>c</t>
  </si>
  <si>
    <t>seː*</t>
  </si>
  <si>
    <t>c's; c'tje*</t>
  </si>
  <si>
    <t>3de letter van het alfabet</t>
  </si>
  <si>
    <t>♪ do, noot tussen b en d</t>
  </si>
  <si>
    <t>ca.</t>
  </si>
  <si>
    <t>circa</t>
  </si>
  <si>
    <t>cabaret</t>
  </si>
  <si>
    <t>kaːbaːˈrɛt*</t>
  </si>
  <si>
    <t>cabarets; cabaretje*</t>
  </si>
  <si>
    <t>komedisch theater en muziek</t>
  </si>
  <si>
    <t>cabaretier</t>
  </si>
  <si>
    <t>ˌkaːbaːrɛˈtjeː*</t>
  </si>
  <si>
    <t>cabaretiers; cabaretiertje*</t>
  </si>
  <si>
    <t>cabine</t>
  </si>
  <si>
    <t>ˌkaːˈbinə*</t>
  </si>
  <si>
    <t>cabines; cabinetje*</t>
  </si>
  <si>
    <t>cacao</t>
  </si>
  <si>
    <t>kɑˈkɑu̯*</t>
  </si>
  <si>
    <t>cactus</t>
  </si>
  <si>
    <t>ˈkɑktʏs*</t>
  </si>
  <si>
    <t>cactussen; cactusje*</t>
  </si>
  <si>
    <t>🌵 (plant)</t>
  </si>
  <si>
    <t>cadeau</t>
  </si>
  <si>
    <t>kaːˈdoː*</t>
  </si>
  <si>
    <t>cadeaus; cadeautje*</t>
  </si>
  <si>
    <t>iets dat je gratis krijgt</t>
  </si>
  <si>
    <t>Linda krijgt veel cadeaus voor de baby.</t>
  </si>
  <si>
    <t>cadeaubon</t>
  </si>
  <si>
    <t>kaːˈdoːˌbɔn*</t>
  </si>
  <si>
    <t>cadeaubonnen; cadeaubonnetje*</t>
  </si>
  <si>
    <t>ticket dat geld waard is, waarmee je jezelf iets kan kopen</t>
  </si>
  <si>
    <t>cadet</t>
  </si>
  <si>
    <t>cadetten; cadetje*</t>
  </si>
  <si>
    <t>student in de militaire school</t>
  </si>
  <si>
    <t>café</t>
  </si>
  <si>
    <t>kaːˈfeː*</t>
  </si>
  <si>
    <t>cafés; cafeetje*</t>
  </si>
  <si>
    <t>hier kan je zitten en iets drinken</t>
  </si>
  <si>
    <t>cafeïne</t>
  </si>
  <si>
    <t>kaːfeːˈinə*</t>
  </si>
  <si>
    <t>bittere stof in bv. koffie</t>
  </si>
  <si>
    <t>cafetaria</t>
  </si>
  <si>
    <t>ˌkaːfeːˈtaːriaː*</t>
  </si>
  <si>
    <t>cafetaria's; cafetariaatje*</t>
  </si>
  <si>
    <t>caffè latte</t>
  </si>
  <si>
    <t>caffè lattes; /*</t>
  </si>
  <si>
    <t>caissière</t>
  </si>
  <si>
    <t>caissières; caissièretje*</t>
  </si>
  <si>
    <t>vrouw die aan kassa werkt</t>
  </si>
  <si>
    <t>cake</t>
  </si>
  <si>
    <t>keːk*</t>
  </si>
  <si>
    <t>cakes; cakeje*</t>
  </si>
  <si>
    <t>calamiteit</t>
  </si>
  <si>
    <t>ˌkaːlaːmiˈtɛi̯t*</t>
  </si>
  <si>
    <t>calamiteiten; /*</t>
  </si>
  <si>
    <t>calculeren</t>
  </si>
  <si>
    <t>ˌkɑlkyˈleːrə(n)*</t>
  </si>
  <si>
    <t>calculeer, calculeerde, gecalculeerd*</t>
  </si>
  <si>
    <t>calorie</t>
  </si>
  <si>
    <t>kɑloːˈri*</t>
  </si>
  <si>
    <t>calorieën; calorietje*</t>
  </si>
  <si>
    <t>calvinisme</t>
  </si>
  <si>
    <t>ˌkɑlviˈnɪsmə*</t>
  </si>
  <si>
    <t>soort protestantse religie</t>
  </si>
  <si>
    <t>camera</t>
  </si>
  <si>
    <t>ˈkaːməraː*</t>
  </si>
  <si>
    <t>camera's; cameraatje*</t>
  </si>
  <si>
    <t>soort apparaat: 📷</t>
  </si>
  <si>
    <t>camion</t>
  </si>
  <si>
    <t>kaːmˈjɔn*</t>
  </si>
  <si>
    <t>camions; camionnetje*</t>
  </si>
  <si>
    <t>vrachtwagen: 🚚</t>
  </si>
  <si>
    <t>camouflage</t>
  </si>
  <si>
    <t>ˌkaːmuˈflaːʒə*</t>
  </si>
  <si>
    <t>camouflages; /*</t>
  </si>
  <si>
    <t>camoufleren</t>
  </si>
  <si>
    <t>ˌkaːmuˈfleːrə(n)*</t>
  </si>
  <si>
    <t>camoufleer, camoufleerde, gecamoufleerd*</t>
  </si>
  <si>
    <t>camp</t>
  </si>
  <si>
    <t>campagne</t>
  </si>
  <si>
    <t>kɑmˈpɑnjə*</t>
  </si>
  <si>
    <t>campagnes; campagnetje*</t>
  </si>
  <si>
    <t>camper</t>
  </si>
  <si>
    <t>ˈkɛmpər*</t>
  </si>
  <si>
    <t>campers; campertje*</t>
  </si>
  <si>
    <t>camping</t>
  </si>
  <si>
    <t>ˈkɛmpɪŋ*</t>
  </si>
  <si>
    <t>campings; campinkje*</t>
  </si>
  <si>
    <t>cannabis</t>
  </si>
  <si>
    <t>ˈkɑnaːˌbɪs*</t>
  </si>
  <si>
    <t>cao</t>
  </si>
  <si>
    <t>seːaːˈoː*</t>
  </si>
  <si>
    <t>cao's; /*</t>
  </si>
  <si>
    <t>collectieve arbeidsovereenkomst</t>
  </si>
  <si>
    <t>capabel</t>
  </si>
  <si>
    <t>capabele; capabeler, capabelst*</t>
  </si>
  <si>
    <t>capaciteit</t>
  </si>
  <si>
    <t>ˌkaːpaːsiˈtɛi̯t*</t>
  </si>
  <si>
    <t>capaciteiten; /*</t>
  </si>
  <si>
    <t>cape</t>
  </si>
  <si>
    <t>keːp*</t>
  </si>
  <si>
    <t>capes; capeje*</t>
  </si>
  <si>
    <t>capituleren</t>
  </si>
  <si>
    <t>kaːpityˈleːrə(n)*</t>
  </si>
  <si>
    <t>capituleer, capituleerde, gecapituleerd*</t>
  </si>
  <si>
    <t>cappuccino</t>
  </si>
  <si>
    <t>ˌkɑpuˈtʃinoː*</t>
  </si>
  <si>
    <t>cappuccino's; cappuccinootje*</t>
  </si>
  <si>
    <t>capriool</t>
  </si>
  <si>
    <t>ˌkaːpriˈoːl*</t>
  </si>
  <si>
    <t>capriolen; capriooltje*</t>
  </si>
  <si>
    <t>capsule</t>
  </si>
  <si>
    <t>ˌkɑpˈsylə*</t>
  </si>
  <si>
    <t>capsules; capsuletje*</t>
  </si>
  <si>
    <t>captain</t>
  </si>
  <si>
    <t>captains; /*</t>
  </si>
  <si>
    <t>capuchon</t>
  </si>
  <si>
    <t>ˌkɑpyˈʃɔn*</t>
  </si>
  <si>
    <t>capuchons; capuchonnetje*</t>
  </si>
  <si>
    <t>caravan</t>
  </si>
  <si>
    <t>ˈkɛrəˌvɛn*</t>
  </si>
  <si>
    <t>caravans; caravannetje*</t>
  </si>
  <si>
    <t>cardioloog</t>
  </si>
  <si>
    <t>ˌkɑrdioːˈloːx*</t>
  </si>
  <si>
    <t>cardiologen; /*</t>
  </si>
  <si>
    <t>cariës</t>
  </si>
  <si>
    <t>ˈkaːriɛs*</t>
  </si>
  <si>
    <t>gaatjes in je tanden</t>
  </si>
  <si>
    <t>carillon</t>
  </si>
  <si>
    <t>ˌkaːrɪlˈjɔn*</t>
  </si>
  <si>
    <t>carillons; /*</t>
  </si>
  <si>
    <t>carnaval</t>
  </si>
  <si>
    <t>ˈkɑrnaːvɑl*</t>
  </si>
  <si>
    <t>carnavals; /*</t>
  </si>
  <si>
    <t>carpoolen</t>
  </si>
  <si>
    <t>ˈkɑrˌpuːlə(n)*</t>
  </si>
  <si>
    <t>carpool, carpoolde, gecarpoold*</t>
  </si>
  <si>
    <t>carport</t>
  </si>
  <si>
    <t>carports; /*</t>
  </si>
  <si>
    <t>carrière</t>
  </si>
  <si>
    <t>ˌkɑriˈɛːrə*</t>
  </si>
  <si>
    <t>carrières; /*</t>
  </si>
  <si>
    <t>carte blanche</t>
  </si>
  <si>
    <t>cartoon</t>
  </si>
  <si>
    <t>cartoons; cartoontje*</t>
  </si>
  <si>
    <t>casco</t>
  </si>
  <si>
    <t>ˈkɑskɔː*</t>
  </si>
  <si>
    <t>casco's; /*</t>
  </si>
  <si>
    <t>cascoverzekering</t>
  </si>
  <si>
    <t>cascoverzekeringen; cascoverzekeringetje*</t>
  </si>
  <si>
    <t>cash</t>
  </si>
  <si>
    <t>kɛʃ*</t>
  </si>
  <si>
    <t>fysiek geld; contant</t>
  </si>
  <si>
    <t>casino</t>
  </si>
  <si>
    <t>kaːˈzinoː*</t>
  </si>
  <si>
    <t>casino's; casinootje*</t>
  </si>
  <si>
    <t>Cassatie</t>
  </si>
  <si>
    <t>cassette</t>
  </si>
  <si>
    <t>ˌkɑˈsɛtə*</t>
  </si>
  <si>
    <t>cassettes; cassettetje*</t>
  </si>
  <si>
    <t>cassis</t>
  </si>
  <si>
    <t>cast</t>
  </si>
  <si>
    <t>casts; /*</t>
  </si>
  <si>
    <t>castreren</t>
  </si>
  <si>
    <t>ˌkɑsˈtreːrə(n)*</t>
  </si>
  <si>
    <t>castreer, castreerde, gecastreerd*</t>
  </si>
  <si>
    <t>casus</t>
  </si>
  <si>
    <t>ˈkaːzʏs*</t>
  </si>
  <si>
    <t>casus; /*</t>
  </si>
  <si>
    <t>catalogus</t>
  </si>
  <si>
    <t>kaːˈtaːloːɣʏs*</t>
  </si>
  <si>
    <t>catalogi; catalogusje*</t>
  </si>
  <si>
    <t>catastrofe</t>
  </si>
  <si>
    <t>ˌkaːtɑsˈtroːfə*</t>
  </si>
  <si>
    <t>catastrofen; catastrofetje*</t>
  </si>
  <si>
    <t>categorie</t>
  </si>
  <si>
    <t>ˌkɑtəɣoːˈri*</t>
  </si>
  <si>
    <t>categorieën; categorietje*</t>
  </si>
  <si>
    <t>catering</t>
  </si>
  <si>
    <t>cavia</t>
  </si>
  <si>
    <t>ˈkaːviˌjaː*</t>
  </si>
  <si>
    <t>cavia's; caviaatje*</t>
  </si>
  <si>
    <t>CBS</t>
  </si>
  <si>
    <t>cc</t>
  </si>
  <si>
    <t>cc's; /*</t>
  </si>
  <si>
    <t>cd</t>
  </si>
  <si>
    <t>seːˈdeː*</t>
  </si>
  <si>
    <t>cd's; cd'tje*</t>
  </si>
  <si>
    <t>rond plaatje met bv. muziek</t>
  </si>
  <si>
    <t>CDA</t>
  </si>
  <si>
    <t>seːdeːˈaː*</t>
  </si>
  <si>
    <t>cd-speler</t>
  </si>
  <si>
    <t>seːˈdeːˌspeːlər*</t>
  </si>
  <si>
    <t>cd-spelers; cd-spelertje*</t>
  </si>
  <si>
    <t>CD&amp;V</t>
  </si>
  <si>
    <t>cedille</t>
  </si>
  <si>
    <t>cedilles; /*</t>
  </si>
  <si>
    <t>accent onder ç</t>
  </si>
  <si>
    <t>ceintuur</t>
  </si>
  <si>
    <t>sɛnˈtyːr*</t>
  </si>
  <si>
    <t>ceinturen; ceintuurtje*</t>
  </si>
  <si>
    <t>riem</t>
  </si>
  <si>
    <t>cel</t>
  </si>
  <si>
    <t>sɛl*</t>
  </si>
  <si>
    <t>cellen; celletje*</t>
  </si>
  <si>
    <t>celibaat</t>
  </si>
  <si>
    <t>ˌseːliˈbaːt*</t>
  </si>
  <si>
    <t>cello</t>
  </si>
  <si>
    <t>ˈtʃɛloː*</t>
  </si>
  <si>
    <t>cello's; cellootje*</t>
  </si>
  <si>
    <t>cellofaan</t>
  </si>
  <si>
    <t>ˌsɛloːˈfaːn*</t>
  </si>
  <si>
    <t>/; cellofaantje*</t>
  </si>
  <si>
    <t>Celsius</t>
  </si>
  <si>
    <t>celstraf</t>
  </si>
  <si>
    <t>ˈsɛlstrɑf*</t>
  </si>
  <si>
    <t>celstraffen; celstrafje*</t>
  </si>
  <si>
    <t>cement</t>
  </si>
  <si>
    <t>səˈmɛnt*</t>
  </si>
  <si>
    <t>censuur</t>
  </si>
  <si>
    <t>sɛnˈzyːr*</t>
  </si>
  <si>
    <t>censuren; /*</t>
  </si>
  <si>
    <t>cent</t>
  </si>
  <si>
    <t>sɛnt*</t>
  </si>
  <si>
    <t>centen; centje*</t>
  </si>
  <si>
    <t>centigram</t>
  </si>
  <si>
    <t>ˈsɛntiˌɣrɑm*</t>
  </si>
  <si>
    <t>centigrammen; /*</t>
  </si>
  <si>
    <t>1/100 van een gram</t>
  </si>
  <si>
    <t>centiliter</t>
  </si>
  <si>
    <t>ˈsɛntiˌlitər*</t>
  </si>
  <si>
    <t>centiliters; /*</t>
  </si>
  <si>
    <t>1/100 van een liter</t>
  </si>
  <si>
    <t>centimeter</t>
  </si>
  <si>
    <t>ˈsɛntiˌmeːtər*</t>
  </si>
  <si>
    <t>centimeters; centimetertje*</t>
  </si>
  <si>
    <t>1/100 van een meter</t>
  </si>
  <si>
    <t>centraal</t>
  </si>
  <si>
    <t>sɛnˈtraːl*</t>
  </si>
  <si>
    <t>centrale; centraler, centraalst*</t>
  </si>
  <si>
    <t>in het centrum, in het midden</t>
  </si>
  <si>
    <t>het belangrijkste, hoofd-</t>
  </si>
  <si>
    <t>centrale</t>
  </si>
  <si>
    <t>ˌsɛnˈtraːlə*</t>
  </si>
  <si>
    <t>centrales; centraletje*</t>
  </si>
  <si>
    <t>centreren</t>
  </si>
  <si>
    <t>centreer, centreerde, gecentreerd*</t>
  </si>
  <si>
    <t>centrifuge</t>
  </si>
  <si>
    <t>ˌsɛntriˈfyːʒə*</t>
  </si>
  <si>
    <t>centrifuges; /*</t>
  </si>
  <si>
    <t>centrum</t>
  </si>
  <si>
    <t>ˈsɛntrʏm*</t>
  </si>
  <si>
    <t>centrums; centrumpje*</t>
  </si>
  <si>
    <t>ceremonie</t>
  </si>
  <si>
    <t>ˌseːrəˈmoːni*</t>
  </si>
  <si>
    <t>ceremonies; /*</t>
  </si>
  <si>
    <t>certificaat</t>
  </si>
  <si>
    <t>ˌsɛrtifiˈkaːt*</t>
  </si>
  <si>
    <t>certificaten; certificaatje*</t>
  </si>
  <si>
    <t>CGG</t>
  </si>
  <si>
    <t>chagrijnig</t>
  </si>
  <si>
    <t>ˌʃɑˈɣrɛi̯nəx*</t>
  </si>
  <si>
    <t>chagrijnige; chagrijniger, chagrijnigst*</t>
  </si>
  <si>
    <t>chalet</t>
  </si>
  <si>
    <t>chalets; chaletje*</t>
  </si>
  <si>
    <t>champagne</t>
  </si>
  <si>
    <t>ˌʃɑmˈpɑnjə*</t>
  </si>
  <si>
    <t>champagnes; /*</t>
  </si>
  <si>
    <t>champignon</t>
  </si>
  <si>
    <t>ˌʃɑmpi(n)ˈjɔn*</t>
  </si>
  <si>
    <t>champignons; champignonnetje*</t>
  </si>
  <si>
    <t>chanteren</t>
  </si>
  <si>
    <t>ʃɑnˈteːrə(n)*</t>
  </si>
  <si>
    <t>chanteer, chanteerde, gechanteerd*</t>
  </si>
  <si>
    <t>chaos</t>
  </si>
  <si>
    <t>ˈxaːɔs*</t>
  </si>
  <si>
    <t>/; chaosje*</t>
  </si>
  <si>
    <t>chaotisch</t>
  </si>
  <si>
    <t>ˌxaːˈoːtis*</t>
  </si>
  <si>
    <t>chaotische; chaotischer, /*</t>
  </si>
  <si>
    <t>charcuterie</t>
  </si>
  <si>
    <t>charcuterieën; /*</t>
  </si>
  <si>
    <t>charmant</t>
  </si>
  <si>
    <t>ʃɑrˈmɑnt*</t>
  </si>
  <si>
    <t>charmante; charmanter, charmantst*</t>
  </si>
  <si>
    <t>charme</t>
  </si>
  <si>
    <t>ˈʃɑrmə*</t>
  </si>
  <si>
    <t>charmes; /*</t>
  </si>
  <si>
    <t>charmeren</t>
  </si>
  <si>
    <t>ˌʃɑrˈmeːrə(n)*</t>
  </si>
  <si>
    <t>charmeer, charmeerde, gecharmeerd*</t>
  </si>
  <si>
    <t>charmeur</t>
  </si>
  <si>
    <t>ʃɑrˈmøːr*</t>
  </si>
  <si>
    <t>charmeurs; /*</t>
  </si>
  <si>
    <t>charter</t>
  </si>
  <si>
    <t>charters; chartertje*</t>
  </si>
  <si>
    <t>chat</t>
  </si>
  <si>
    <t>tʃɛt*</t>
  </si>
  <si>
    <t>chats; /*</t>
  </si>
  <si>
    <t>chatten</t>
  </si>
  <si>
    <t>ˈtʃɛtə(n)*</t>
  </si>
  <si>
    <t>chat, chatte, gechat*</t>
  </si>
  <si>
    <t>chauffeur</t>
  </si>
  <si>
    <t>ʃoːˈføːr*</t>
  </si>
  <si>
    <t>chauffeurs; chauffeurtje*</t>
  </si>
  <si>
    <t>hij rijdt met een auto/bus/...</t>
  </si>
  <si>
    <t>chauffeuse</t>
  </si>
  <si>
    <t>ˌʃoːˈføːzə*</t>
  </si>
  <si>
    <t>chauffeuses; /*</t>
  </si>
  <si>
    <t>zij rijdt met een auto/bus/...</t>
  </si>
  <si>
    <t>checken</t>
  </si>
  <si>
    <t>ˈtʃɛkə(n)*</t>
  </si>
  <si>
    <t>check, checkte, gecheckt*</t>
  </si>
  <si>
    <t>chef</t>
  </si>
  <si>
    <t>ʃɛf*</t>
  </si>
  <si>
    <t>chefs; chefje*</t>
  </si>
  <si>
    <t>cheffin</t>
  </si>
  <si>
    <t>ʃɛˈfɪn*</t>
  </si>
  <si>
    <t>cheffinnen; /*</t>
  </si>
  <si>
    <t>chemicaliën</t>
  </si>
  <si>
    <t>chemicaliën; /*</t>
  </si>
  <si>
    <t>chemicus</t>
  </si>
  <si>
    <t>ˈxeːmikʏs*</t>
  </si>
  <si>
    <t>chemici; /*</t>
  </si>
  <si>
    <t>chemica</t>
  </si>
  <si>
    <t>chemie</t>
  </si>
  <si>
    <t>xeːˈmi*</t>
  </si>
  <si>
    <t>chemokar</t>
  </si>
  <si>
    <t>chemokarren; /*</t>
  </si>
  <si>
    <t>chemotherapie</t>
  </si>
  <si>
    <t>ˈxeːmoːteːraːˌpi*</t>
  </si>
  <si>
    <t>chemotherapieën; /*</t>
  </si>
  <si>
    <t>cheque</t>
  </si>
  <si>
    <t>ʃɛk*</t>
  </si>
  <si>
    <t>cheques; chequeje*</t>
  </si>
  <si>
    <t>chic</t>
  </si>
  <si>
    <t>ʃik*</t>
  </si>
  <si>
    <t>chique; chiquer, chicst*</t>
  </si>
  <si>
    <t>chillen</t>
  </si>
  <si>
    <t>ˈtʃɪlə(n)*</t>
  </si>
  <si>
    <t>chil, childe, gechild*</t>
  </si>
  <si>
    <t>chip</t>
  </si>
  <si>
    <t>tʃɪp*</t>
  </si>
  <si>
    <t>chips; chipje*</t>
  </si>
  <si>
    <t>chirurg</t>
  </si>
  <si>
    <t>ʃiˈrʏɹx*</t>
  </si>
  <si>
    <t>chirurgen; /*</t>
  </si>
  <si>
    <t>chloor</t>
  </si>
  <si>
    <t>xloːr*</t>
  </si>
  <si>
    <t>chocolade</t>
  </si>
  <si>
    <t>ˌʃoːkoːˈlaːdə*</t>
  </si>
  <si>
    <t>chocolademelk</t>
  </si>
  <si>
    <t>ʃoːkoːˈlaːdəmɛlk*</t>
  </si>
  <si>
    <t>/; chocolademelkje*</t>
  </si>
  <si>
    <t>chocoladepasta</t>
  </si>
  <si>
    <t>ʃoːkoːˈlaːdəˌpɑstaː*</t>
  </si>
  <si>
    <t>chocoladepasta's; /*</t>
  </si>
  <si>
    <t>cholesterol</t>
  </si>
  <si>
    <t>ˌxɔlɛstəˈrɔl*</t>
  </si>
  <si>
    <t>choreograaf</t>
  </si>
  <si>
    <t>choreografen; /*</t>
  </si>
  <si>
    <t>christelijk</t>
  </si>
  <si>
    <t>ˈkrɪstələk*</t>
  </si>
  <si>
    <t>christelijke; christelijker, christelijkst*</t>
  </si>
  <si>
    <t>christen</t>
  </si>
  <si>
    <t>ˈkrɪstən*</t>
  </si>
  <si>
    <t>christenen; christentje*</t>
  </si>
  <si>
    <t>christendom</t>
  </si>
  <si>
    <t>ˈkrɪstəndɔm*</t>
  </si>
  <si>
    <t>Christus</t>
  </si>
  <si>
    <t>ˈkrɪstʏs*</t>
  </si>
  <si>
    <t>chronisch</t>
  </si>
  <si>
    <t>ˈxroːnis*</t>
  </si>
  <si>
    <t>chronische; chronischer, /*</t>
  </si>
  <si>
    <t>chronologisch</t>
  </si>
  <si>
    <t>ˌxroːnoːˈloːɣis*</t>
  </si>
  <si>
    <t>chronologische; chronologischer, /*</t>
  </si>
  <si>
    <t>chrysant</t>
  </si>
  <si>
    <t>xriˈzɑnt*</t>
  </si>
  <si>
    <t>chrysanten; chrysantje*</t>
  </si>
  <si>
    <t>cider</t>
  </si>
  <si>
    <t>ˈsidər*</t>
  </si>
  <si>
    <t>ciders; cidertje*</t>
  </si>
  <si>
    <t>cijfer</t>
  </si>
  <si>
    <t>ˈsɛifər*</t>
  </si>
  <si>
    <t>cijfers; cijfertje*</t>
  </si>
  <si>
    <t>nummer van 0 tot 9</t>
  </si>
  <si>
    <t>cilinder</t>
  </si>
  <si>
    <t>ˌsiˈlɪndər*</t>
  </si>
  <si>
    <t>cilinders; cilindertje*</t>
  </si>
  <si>
    <t>cinema</t>
  </si>
  <si>
    <t>cinema's; cinemaatje*</t>
  </si>
  <si>
    <t>cipier</t>
  </si>
  <si>
    <t>siˈpiːr*</t>
  </si>
  <si>
    <t>cipiers; cipiertje*</t>
  </si>
  <si>
    <t>ˈsɪrkaː*</t>
  </si>
  <si>
    <t>circuit</t>
  </si>
  <si>
    <t>sɪrˈkʋi*</t>
  </si>
  <si>
    <t>circuits; circuitje*</t>
  </si>
  <si>
    <t>circuleren</t>
  </si>
  <si>
    <t>circuleer, circuleerde, gecirculeerd*</t>
  </si>
  <si>
    <t>circus</t>
  </si>
  <si>
    <t>ˈsɪrkʏs*</t>
  </si>
  <si>
    <t>circussen; circusje*</t>
  </si>
  <si>
    <t>cirkel</t>
  </si>
  <si>
    <t>ˈsɪrkəl*</t>
  </si>
  <si>
    <t>cirkels; cirkeltje*</t>
  </si>
  <si>
    <t>cirkelen</t>
  </si>
  <si>
    <t>ˈsɪrkələ(n)*</t>
  </si>
  <si>
    <t>cirkel, cirkelde, gecirkeld*</t>
  </si>
  <si>
    <t>citaat</t>
  </si>
  <si>
    <t>siˈtaːt*</t>
  </si>
  <si>
    <t>citaten; citaatje*</t>
  </si>
  <si>
    <t>citeren</t>
  </si>
  <si>
    <t>siˈteːrə(n)*</t>
  </si>
  <si>
    <t>citeer, citeerde, geciteerd*</t>
  </si>
  <si>
    <t>cito</t>
  </si>
  <si>
    <t>centraal instituut voor toets…</t>
  </si>
  <si>
    <t>citroen</t>
  </si>
  <si>
    <t>siˈtrun*</t>
  </si>
  <si>
    <t>citroenen; citroentje*</t>
  </si>
  <si>
    <t>🍋</t>
  </si>
  <si>
    <t>civiel</t>
  </si>
  <si>
    <t>siˈvil*</t>
  </si>
  <si>
    <t>civiele; civieler, civielst*</t>
  </si>
  <si>
    <t>CJP</t>
  </si>
  <si>
    <t>cultureel jongerenpaspoort</t>
  </si>
  <si>
    <t>ckv</t>
  </si>
  <si>
    <t>culturele en kunstzinnige vorming</t>
  </si>
  <si>
    <t>cl</t>
  </si>
  <si>
    <t>claim</t>
  </si>
  <si>
    <t>claims; claimpje*</t>
  </si>
  <si>
    <t>claimen</t>
  </si>
  <si>
    <t>ˈkleːmə(n)*</t>
  </si>
  <si>
    <t>claim, claimde, geclaimd*</t>
  </si>
  <si>
    <t>clandestien</t>
  </si>
  <si>
    <t>ˌklɑndəˈstin*</t>
  </si>
  <si>
    <t>clandestiene; clandestiener, clandestienst*</t>
  </si>
  <si>
    <t>clark</t>
  </si>
  <si>
    <t>clarks; clarkje*</t>
  </si>
  <si>
    <t>classeur</t>
  </si>
  <si>
    <t>klɑˈsøːr*</t>
  </si>
  <si>
    <t>classeurs; /*</t>
  </si>
  <si>
    <t>(BE) ringmap</t>
  </si>
  <si>
    <t>clausule</t>
  </si>
  <si>
    <t>klɑu̯ˈzylə*</t>
  </si>
  <si>
    <t>clausules; /*</t>
  </si>
  <si>
    <t>claxon</t>
  </si>
  <si>
    <t>ˈklɑksɔn*</t>
  </si>
  <si>
    <t>claxons; claxonnetje*</t>
  </si>
  <si>
    <t>CLB</t>
  </si>
  <si>
    <t>centrum voor leerlingenbegeleiding</t>
  </si>
  <si>
    <t>clean</t>
  </si>
  <si>
    <t>cleane; cleaner, cleanst*</t>
  </si>
  <si>
    <t>strak en zakelijk</t>
  </si>
  <si>
    <t>cliché</t>
  </si>
  <si>
    <t>kliˈʃeː*</t>
  </si>
  <si>
    <t>clichés; clicheetje*</t>
  </si>
  <si>
    <t>cliënt</t>
  </si>
  <si>
    <t>kliˈɛnt*</t>
  </si>
  <si>
    <t>cliënten; cliëntje*</t>
  </si>
  <si>
    <t>climax</t>
  </si>
  <si>
    <t>climaxen; climaxje*</t>
  </si>
  <si>
    <t>in de clinch</t>
  </si>
  <si>
    <t>ruzie hebben</t>
  </si>
  <si>
    <t>clip</t>
  </si>
  <si>
    <t>clips; clipje*</t>
  </si>
  <si>
    <t>clitoris</t>
  </si>
  <si>
    <t>ˈklitoːrɪs*</t>
  </si>
  <si>
    <t>clitores; clitorisje*</t>
  </si>
  <si>
    <t>clou</t>
  </si>
  <si>
    <t>klu*</t>
  </si>
  <si>
    <t>clous; cloutje*</t>
  </si>
  <si>
    <t>clown</t>
  </si>
  <si>
    <t>klɑu̯n*</t>
  </si>
  <si>
    <t>clowns; clowntje*</t>
  </si>
  <si>
    <t>club</t>
  </si>
  <si>
    <t>klʏp*</t>
  </si>
  <si>
    <t>clubs; clubje*</t>
  </si>
  <si>
    <t>cm</t>
  </si>
  <si>
    <t>CNaVT</t>
  </si>
  <si>
    <t>certificaat Nederlands als vreemde taal</t>
  </si>
  <si>
    <t>CNV</t>
  </si>
  <si>
    <t>seːɛnˈveː*</t>
  </si>
  <si>
    <t>co-</t>
  </si>
  <si>
    <t>en co</t>
  </si>
  <si>
    <t>COA</t>
  </si>
  <si>
    <t>coa's; /*</t>
  </si>
  <si>
    <t>coach</t>
  </si>
  <si>
    <t>koːtʃ*</t>
  </si>
  <si>
    <t>coaches; /*</t>
  </si>
  <si>
    <t>coachen</t>
  </si>
  <si>
    <t>coach, coachte, gecoacht*</t>
  </si>
  <si>
    <t>coalitie</t>
  </si>
  <si>
    <t>ˌkoːaːˈli(t)si*</t>
  </si>
  <si>
    <t>coalities; /*</t>
  </si>
  <si>
    <t>coalitiecabinet</t>
  </si>
  <si>
    <t>COC</t>
  </si>
  <si>
    <t>cocaïne</t>
  </si>
  <si>
    <t>ˌkoːkaːˈinə*</t>
  </si>
  <si>
    <t>cockpit</t>
  </si>
  <si>
    <t>cockpits; cockpitje*</t>
  </si>
  <si>
    <t>cocktail</t>
  </si>
  <si>
    <t>ˈkɔkteːl*</t>
  </si>
  <si>
    <t>cocktails; cocktailtje*</t>
  </si>
  <si>
    <t>code</t>
  </si>
  <si>
    <t>ˈkoːdə*</t>
  </si>
  <si>
    <t>codes; codetje*</t>
  </si>
  <si>
    <t>coffeepad</t>
  </si>
  <si>
    <t>coffeeshop</t>
  </si>
  <si>
    <t>ˈkɔfiˌʃɔp*</t>
  </si>
  <si>
    <t>coffeeshops; coffeeshopje*</t>
  </si>
  <si>
    <t>cognac</t>
  </si>
  <si>
    <t>kɔnˈjɑk*</t>
  </si>
  <si>
    <t>cognacs; cognacje*</t>
  </si>
  <si>
    <t>coke</t>
  </si>
  <si>
    <t>koːk*</t>
  </si>
  <si>
    <t>cokes; /*</t>
  </si>
  <si>
    <t>cola</t>
  </si>
  <si>
    <t>ˈkoːlaː*</t>
  </si>
  <si>
    <t>cola's; coaatje*</t>
  </si>
  <si>
    <t>colbert</t>
  </si>
  <si>
    <t>kɔlˈbɛːr*</t>
  </si>
  <si>
    <t>colberts; colbertje*</t>
  </si>
  <si>
    <t>collage</t>
  </si>
  <si>
    <t>ˌkɔˈlaːʒə*</t>
  </si>
  <si>
    <t>collages; collagetje*</t>
  </si>
  <si>
    <t>collecte</t>
  </si>
  <si>
    <t>collecten; /*</t>
  </si>
  <si>
    <t>collectebus</t>
  </si>
  <si>
    <t>collectebussen; collectebusje*</t>
  </si>
  <si>
    <t>collecteren</t>
  </si>
  <si>
    <t>collecteer, collecteerde, gecollecteerd*</t>
  </si>
  <si>
    <t>collectie</t>
  </si>
  <si>
    <t>ˌkɔˈlɛksi*</t>
  </si>
  <si>
    <t>collecties; collectietje*</t>
  </si>
  <si>
    <t>collectief</t>
  </si>
  <si>
    <t>ˌkɔlɛkˈtif*</t>
  </si>
  <si>
    <t>collectieve; collectiever, collectiefst*</t>
  </si>
  <si>
    <t>collectieven; collectiefje*</t>
  </si>
  <si>
    <t>collega</t>
  </si>
  <si>
    <t>ˌkɔˈleːɣaː*</t>
  </si>
  <si>
    <t>collega's; collegaatje*</t>
  </si>
  <si>
    <t>je werkt met hem/haar samen</t>
  </si>
  <si>
    <t>college</t>
  </si>
  <si>
    <t>ˌkɔˈleːʒə*</t>
  </si>
  <si>
    <t>colleges; /*</t>
  </si>
  <si>
    <t>colonne</t>
  </si>
  <si>
    <t>koːˈlɔnə*</t>
  </si>
  <si>
    <t>colonnes; colonnetje*</t>
  </si>
  <si>
    <t>column</t>
  </si>
  <si>
    <t>columns; columnpje*</t>
  </si>
  <si>
    <t>coma</t>
  </si>
  <si>
    <t>ˈkoːmaː*</t>
  </si>
  <si>
    <t>coma's; comaatje*</t>
  </si>
  <si>
    <t>combinatie</t>
  </si>
  <si>
    <t>ˌkɔmbiˈnaː(t)si*</t>
  </si>
  <si>
    <t>combinaties; combinatietje*</t>
  </si>
  <si>
    <t>combineren</t>
  </si>
  <si>
    <t>ˌkɔmbiˈneːrə(n)*</t>
  </si>
  <si>
    <t>combineer, combineerde, gecombineerd*</t>
  </si>
  <si>
    <t>comeback</t>
  </si>
  <si>
    <t>ˈkɑmbɛk*</t>
  </si>
  <si>
    <t>comebacks; comebackje*</t>
  </si>
  <si>
    <t>comfort</t>
  </si>
  <si>
    <t>kɔmˈfɔːr*</t>
  </si>
  <si>
    <t>comforts; comfortje*</t>
  </si>
  <si>
    <t>comfortabel</t>
  </si>
  <si>
    <t>ˌkɔmfɔrˈtaːbəl*</t>
  </si>
  <si>
    <t>comfortabele; comfortabeler, comfortabelst*</t>
  </si>
  <si>
    <t>coming-out</t>
  </si>
  <si>
    <t>coming-outs; /*</t>
  </si>
  <si>
    <t>comité</t>
  </si>
  <si>
    <t>ˌkɔmiˈteː*</t>
  </si>
  <si>
    <t>comités; comiteetje*</t>
  </si>
  <si>
    <t>commandant</t>
  </si>
  <si>
    <t>ˌkɔmɑnˈdɑnt*</t>
  </si>
  <si>
    <t>commandanten; commandantje*</t>
  </si>
  <si>
    <t>commanderen</t>
  </si>
  <si>
    <t>commandeer, commandeerde, gecommandeerd*</t>
  </si>
  <si>
    <t>commando</t>
  </si>
  <si>
    <t>kɔˈmɑndoː*</t>
  </si>
  <si>
    <t>commando's; /*</t>
  </si>
  <si>
    <t>commentaar</t>
  </si>
  <si>
    <t>ˌkɔmɛnˈtaːr*</t>
  </si>
  <si>
    <t>commentaren; commentaartje*</t>
  </si>
  <si>
    <t>commentator</t>
  </si>
  <si>
    <t>commentators; /*</t>
  </si>
  <si>
    <t>commercial</t>
  </si>
  <si>
    <t>commercials; /*</t>
  </si>
  <si>
    <t>commercie</t>
  </si>
  <si>
    <t>ˌkɔˈmɛrsi*</t>
  </si>
  <si>
    <t>handel</t>
  </si>
  <si>
    <t>commercieel</t>
  </si>
  <si>
    <t>ˌkɔmɛrˈʃeːl*</t>
  </si>
  <si>
    <t>commerciële; commerciëler, commercieelst*</t>
  </si>
  <si>
    <t>commissaris</t>
  </si>
  <si>
    <t>ˌkɔmɪˈsaːrɪs*</t>
  </si>
  <si>
    <t>commissarissen; commissarisje*</t>
  </si>
  <si>
    <t>commissie</t>
  </si>
  <si>
    <t>ˌkɔˈmɪsi*</t>
  </si>
  <si>
    <t>commissies; commissietje*</t>
  </si>
  <si>
    <t>commode</t>
  </si>
  <si>
    <t>commodes; /*</t>
  </si>
  <si>
    <t>commotie</t>
  </si>
  <si>
    <t>ˌkɔˈmoː(t)si*</t>
  </si>
  <si>
    <t>commoties; /*</t>
  </si>
  <si>
    <t>communautair</t>
  </si>
  <si>
    <t>communautaire; communautairder, communautairst*</t>
  </si>
  <si>
    <t>communicatie</t>
  </si>
  <si>
    <t>ˌkɔmyniˈkaː(t)si*</t>
  </si>
  <si>
    <t>communicaties; /*</t>
  </si>
  <si>
    <t>communiceren</t>
  </si>
  <si>
    <t>ˌkɔmyniˈseːrə(n)*</t>
  </si>
  <si>
    <t>communiceer, communiceerde, gecommuniceerd*</t>
  </si>
  <si>
    <t>communie</t>
  </si>
  <si>
    <t>ˌkɔˈmyni*</t>
  </si>
  <si>
    <t>communiën; /*</t>
  </si>
  <si>
    <t>communisme</t>
  </si>
  <si>
    <t>ˌkɔmyˈnɪsmə*</t>
  </si>
  <si>
    <t>compact</t>
  </si>
  <si>
    <t>kɔmˈpɑkt*</t>
  </si>
  <si>
    <t>compacte; compacter, compactst*</t>
  </si>
  <si>
    <t>comagnon</t>
  </si>
  <si>
    <t>compensatie</t>
  </si>
  <si>
    <t>ˌkɔmpɛnˈzaː(t)si*</t>
  </si>
  <si>
    <t>compensaties; /*</t>
  </si>
  <si>
    <t>compenseren</t>
  </si>
  <si>
    <t>ˌkɔmpɛnˈzeːrə(n)*</t>
  </si>
  <si>
    <t>compenseer, compenseerde, gecompenseerd*</t>
  </si>
  <si>
    <t>competitie</t>
  </si>
  <si>
    <t>ˌkɔmpəˈti(t)si*</t>
  </si>
  <si>
    <t>competities; competitietje*</t>
  </si>
  <si>
    <t>competitief</t>
  </si>
  <si>
    <t>competitieve; competitiever, competitiefst*</t>
  </si>
  <si>
    <t>compleet</t>
  </si>
  <si>
    <t>kɔmˈpleːt*</t>
  </si>
  <si>
    <t>complete; completer, compleetst*</t>
  </si>
  <si>
    <t>complex</t>
  </si>
  <si>
    <t>kɔmˈplɛks*</t>
  </si>
  <si>
    <t>complexe; complexer, /*</t>
  </si>
  <si>
    <t>complexen; complexje*</t>
  </si>
  <si>
    <t>complicatie</t>
  </si>
  <si>
    <t>complicaties; /*</t>
  </si>
  <si>
    <t>compliment</t>
  </si>
  <si>
    <t>ˌkɔmpliˈmɛnt*</t>
  </si>
  <si>
    <t>complimenten; complimentje*</t>
  </si>
  <si>
    <t>complot</t>
  </si>
  <si>
    <t>kɔmˈplɔt*</t>
  </si>
  <si>
    <t>complotten; complotje*</t>
  </si>
  <si>
    <t>component</t>
  </si>
  <si>
    <t>ˌkɔmpoːˈnɛnt*</t>
  </si>
  <si>
    <t>componenten; componentje*</t>
  </si>
  <si>
    <t>componeren</t>
  </si>
  <si>
    <t>kɔmpoːˈneːrə(n)*</t>
  </si>
  <si>
    <t>componeer, componeerde, gecomponeerd*</t>
  </si>
  <si>
    <t>componist</t>
  </si>
  <si>
    <t>ˌkɔmpoːˈnɪst*</t>
  </si>
  <si>
    <t>componisten; componistje*</t>
  </si>
  <si>
    <t>persoon die (klassiek) muziekstuk schrijft</t>
  </si>
  <si>
    <t>compositie</t>
  </si>
  <si>
    <t>kɔmpoːˈzi(t)si*</t>
  </si>
  <si>
    <t>composities; compositietje*</t>
  </si>
  <si>
    <t>compost</t>
  </si>
  <si>
    <t>kɔmˈpɔst*</t>
  </si>
  <si>
    <t>compromis</t>
  </si>
  <si>
    <t>ˌkɔmproːˈmi*</t>
  </si>
  <si>
    <t>compromis; compromistje*</t>
  </si>
  <si>
    <t>computer</t>
  </si>
  <si>
    <t>kɔmˈpjutər*</t>
  </si>
  <si>
    <t>computers; computertje*</t>
  </si>
  <si>
    <t>pc</t>
  </si>
  <si>
    <t>Ik werk altijd met een computer.</t>
  </si>
  <si>
    <t>kɔmˈpjutərproːˌɣrɑmaː*</t>
  </si>
  <si>
    <t>computerprogramma's; computerprogrammaatje*</t>
  </si>
  <si>
    <t>concentratie</t>
  </si>
  <si>
    <t>ˌkɔnsɛnˈtraː(t)si*</t>
  </si>
  <si>
    <t>concentraties; /*</t>
  </si>
  <si>
    <t>concentratiekamp</t>
  </si>
  <si>
    <t>kɔnsɛnˈtraː(t)siˌkɑmp*</t>
  </si>
  <si>
    <t>concentratiekampen; concentratiekampje*</t>
  </si>
  <si>
    <t>concentreren</t>
  </si>
  <si>
    <t>kɔnsɛnˈtreːrə(n)*</t>
  </si>
  <si>
    <t>concentreer, concentreerde, geconcentreerd*</t>
  </si>
  <si>
    <t>concept</t>
  </si>
  <si>
    <t>kɔnˈsɛpt*</t>
  </si>
  <si>
    <t>concepten; conceptje*</t>
  </si>
  <si>
    <t>concern</t>
  </si>
  <si>
    <t>kɔnˈsʏrn*</t>
  </si>
  <si>
    <t>concerns; concerntje*</t>
  </si>
  <si>
    <t>concert</t>
  </si>
  <si>
    <t>kɔnˈsɛrt*</t>
  </si>
  <si>
    <t>concerten; concertje*</t>
  </si>
  <si>
    <t>concessie</t>
  </si>
  <si>
    <t>ˌkɔnˈsɛsi*</t>
  </si>
  <si>
    <t>concessies; concessietje*</t>
  </si>
  <si>
    <t>conciërge</t>
  </si>
  <si>
    <t>kɔnˈʒɛrʒə*</t>
  </si>
  <si>
    <t>conciërges; /*</t>
  </si>
  <si>
    <t>concluderen</t>
  </si>
  <si>
    <t>kɔŋklyˈdeːrə(n)*</t>
  </si>
  <si>
    <t>concludeer, concludeerde, geconcludeerd*</t>
  </si>
  <si>
    <t>conclusie</t>
  </si>
  <si>
    <t>kɔŋˈklyzi*</t>
  </si>
  <si>
    <t>conclusies; conclusietje*</t>
  </si>
  <si>
    <t>concours</t>
  </si>
  <si>
    <t>concours; concoursje*</t>
  </si>
  <si>
    <t>concreet</t>
  </si>
  <si>
    <t>kɔŋˈkreːt*</t>
  </si>
  <si>
    <t>concrete; concreter, concreetst*</t>
  </si>
  <si>
    <t>concurrent</t>
  </si>
  <si>
    <t>ˌkɔŋkyˈrɛnt*</t>
  </si>
  <si>
    <t>concurrenten; concurrentje*</t>
  </si>
  <si>
    <t>concurrentie</t>
  </si>
  <si>
    <t>ˌkɔŋkyˈrɛn(t)si*</t>
  </si>
  <si>
    <t>concurreren</t>
  </si>
  <si>
    <t>ˌkɔŋkʏˈreːrə(n)*</t>
  </si>
  <si>
    <t>concurreer, concurreerde, geconcurreerd*</t>
  </si>
  <si>
    <t>condens</t>
  </si>
  <si>
    <t>conditie</t>
  </si>
  <si>
    <t>ˌkɔnˈdi(t)si*</t>
  </si>
  <si>
    <t>condities; /*</t>
  </si>
  <si>
    <t>condoleren</t>
  </si>
  <si>
    <t>kɔndoːˈleːrə(n)*</t>
  </si>
  <si>
    <t>condoleer, condoleerde, gecondoleerd*</t>
  </si>
  <si>
    <t>condoom</t>
  </si>
  <si>
    <t>kɔnˈdoːm*</t>
  </si>
  <si>
    <t>condooms; condoompje*</t>
  </si>
  <si>
    <t>conducteur</t>
  </si>
  <si>
    <t>ˌkɔndʏkˈtøːr*</t>
  </si>
  <si>
    <t>conducteurs; /*</t>
  </si>
  <si>
    <t>controleur van de kaartjes</t>
  </si>
  <si>
    <t>conference</t>
  </si>
  <si>
    <t>conferences; /*</t>
  </si>
  <si>
    <t>conferentie</t>
  </si>
  <si>
    <t>ˌkɔnfəˈrɛn(t)si*</t>
  </si>
  <si>
    <t>conferenties; conferentietje*</t>
  </si>
  <si>
    <t>confituur</t>
  </si>
  <si>
    <t>ˌkɔnfiˈtyːr*</t>
  </si>
  <si>
    <t>confituren; confituurtje*</t>
  </si>
  <si>
    <t>(BE) jam</t>
  </si>
  <si>
    <t>conflict</t>
  </si>
  <si>
    <t>kɔnˈflɪkt*</t>
  </si>
  <si>
    <t>conflicten; conflictje*</t>
  </si>
  <si>
    <t>conform</t>
  </si>
  <si>
    <t>conforme; conformer, conformst*</t>
  </si>
  <si>
    <t>conformeren</t>
  </si>
  <si>
    <t>conformeer, conformeerde, geconformeerd*</t>
  </si>
  <si>
    <t>confrontatie</t>
  </si>
  <si>
    <t>kɔnfrɔnˈtaː(t)si*</t>
  </si>
  <si>
    <t>confrontaties; confrontatietje*</t>
  </si>
  <si>
    <t>confronteren</t>
  </si>
  <si>
    <t>kɔnfrɔnˈteːrə(n)*</t>
  </si>
  <si>
    <t>confronteer, confronteerde, geconfronteerd*</t>
  </si>
  <si>
    <t>congres</t>
  </si>
  <si>
    <t>kɔŋˈɣrɛs*</t>
  </si>
  <si>
    <t>congressen; congresje*</t>
  </si>
  <si>
    <t>conifeer</t>
  </si>
  <si>
    <t>coniferen; conifeertje*</t>
  </si>
  <si>
    <t>conjunctuur</t>
  </si>
  <si>
    <t>ˌkɔnjʏŋkˈtyːr*</t>
  </si>
  <si>
    <t>conjuncturen; /*</t>
  </si>
  <si>
    <t>consensus</t>
  </si>
  <si>
    <t>ˌkɔnˈsɛnzʏs*</t>
  </si>
  <si>
    <t>iets waarover iedereen het (ongeveer) eens is</t>
  </si>
  <si>
    <t>consequent</t>
  </si>
  <si>
    <t>ˌkɔnsəˈkʋɛnt*</t>
  </si>
  <si>
    <t>consequente; consequenter, consequentst*</t>
  </si>
  <si>
    <t>consequentie</t>
  </si>
  <si>
    <t>ˌkɔnsəˈkʋɛn(t)si*</t>
  </si>
  <si>
    <t>consequenties; /*</t>
  </si>
  <si>
    <t>conservatief</t>
  </si>
  <si>
    <t>ˌkɔnzɛrvaːˈtif*</t>
  </si>
  <si>
    <t>conservatieve; conservatiever, conservatiefst*</t>
  </si>
  <si>
    <t>conservatorium</t>
  </si>
  <si>
    <t>ˌkɔnzɛrvaːˈtoːriʏm*</t>
  </si>
  <si>
    <t>conservatoria; /*</t>
  </si>
  <si>
    <t>constant</t>
  </si>
  <si>
    <t>kɔnˈstɑnt*</t>
  </si>
  <si>
    <t>constante; constanter, constantst*</t>
  </si>
  <si>
    <t>constateren</t>
  </si>
  <si>
    <t>kɔnstaːˈteːrə(n)*</t>
  </si>
  <si>
    <t>constateer, constateerde, geconstateerd*</t>
  </si>
  <si>
    <t>vaststellen</t>
  </si>
  <si>
    <t>consternatie</t>
  </si>
  <si>
    <t>ˌkɔnstɛrˈnaː(t)si*</t>
  </si>
  <si>
    <t>constitutie</t>
  </si>
  <si>
    <t>constituties; /*</t>
  </si>
  <si>
    <t>grondwet</t>
  </si>
  <si>
    <t>gesteldheid</t>
  </si>
  <si>
    <t>constructie</t>
  </si>
  <si>
    <t>ˌkɔnˈstrʏksi*</t>
  </si>
  <si>
    <t>constructies; constructietje*</t>
  </si>
  <si>
    <t>constructief</t>
  </si>
  <si>
    <t>ˌkɔnstrʏkˈtif*</t>
  </si>
  <si>
    <t>constructieve; constructiever, constructiefst*</t>
  </si>
  <si>
    <t>consul</t>
  </si>
  <si>
    <t>ˈkɔnzʏl*</t>
  </si>
  <si>
    <t>consuls; /*</t>
  </si>
  <si>
    <t>consulaat</t>
  </si>
  <si>
    <t>ˌkɔnzyˈlaːt*</t>
  </si>
  <si>
    <t>consulaten; /*</t>
  </si>
  <si>
    <t>consult</t>
  </si>
  <si>
    <t>consulten; /*</t>
  </si>
  <si>
    <t>consultatie</t>
  </si>
  <si>
    <t>ˌkɔnsʏlˈtaː(t)si*</t>
  </si>
  <si>
    <t>consultaties; /*</t>
  </si>
  <si>
    <t>consultatiebureau</t>
  </si>
  <si>
    <t>consultatiebureaus; consultatiebureautje*</t>
  </si>
  <si>
    <t>consulteren</t>
  </si>
  <si>
    <t>consulteer, consulteerde, geconsulteerd*</t>
  </si>
  <si>
    <t>consument</t>
  </si>
  <si>
    <t>ˌkɔnzyˈmɛnt*</t>
  </si>
  <si>
    <t>consumenten; consumentje*</t>
  </si>
  <si>
    <t>consumeren</t>
  </si>
  <si>
    <t>kɔnsyˈmeːrə(n)*</t>
  </si>
  <si>
    <t>consumeer, consumeerde, geconsumeerd*</t>
  </si>
  <si>
    <t>consumptie</t>
  </si>
  <si>
    <t>ˌkɔnˈzʏmpsi*</t>
  </si>
  <si>
    <t>consumpties; /*</t>
  </si>
  <si>
    <t>contact</t>
  </si>
  <si>
    <t>kɔnˈtɑkt*</t>
  </si>
  <si>
    <t>contacten; contactje*</t>
  </si>
  <si>
    <t>interactie; 👉👈</t>
  </si>
  <si>
    <r>
      <rPr>
        <rFont val="Fira Sans Condensed"/>
        <color theme="1"/>
      </rPr>
      <t xml:space="preserve">Ik kom vaak in </t>
    </r>
    <r>
      <rPr>
        <rFont val="Fira Sans Condensed"/>
        <b/>
        <color theme="1"/>
      </rPr>
      <t xml:space="preserve">contact </t>
    </r>
    <r>
      <rPr>
        <rFont val="Fira Sans Condensed"/>
        <color theme="1"/>
      </rPr>
      <t>met mensen uit Oost-Europa.</t>
    </r>
  </si>
  <si>
    <t>contactgegevens</t>
  </si>
  <si>
    <t>contactgegevens; /*</t>
  </si>
  <si>
    <t>contactlens</t>
  </si>
  <si>
    <t>kɔnˈtɑktˌlɛns*</t>
  </si>
  <si>
    <t>contactlenzen; contactlensje*</t>
  </si>
  <si>
    <t>container</t>
  </si>
  <si>
    <t>ˌkɔnˈteːnər*</t>
  </si>
  <si>
    <t>containers; containertje*</t>
  </si>
  <si>
    <t>containerpark</t>
  </si>
  <si>
    <t>containerparken; containerparkje*</t>
  </si>
  <si>
    <t>contant</t>
  </si>
  <si>
    <t>kɔnˈtɑnt*</t>
  </si>
  <si>
    <t>contante; contanter, contantst*</t>
  </si>
  <si>
    <t>contante</t>
  </si>
  <si>
    <t>content</t>
  </si>
  <si>
    <t>contente; contenter, contentst*</t>
  </si>
  <si>
    <t>tevreden</t>
  </si>
  <si>
    <t>context</t>
  </si>
  <si>
    <t>ˈkɔntɛkst*</t>
  </si>
  <si>
    <t>contexten; /*</t>
  </si>
  <si>
    <t>continent</t>
  </si>
  <si>
    <t>ˌkɔntiˈnɛnt*</t>
  </si>
  <si>
    <t>continenten; continentje*</t>
  </si>
  <si>
    <t>werelddeel</t>
  </si>
  <si>
    <t>conto</t>
  </si>
  <si>
    <t>conti; /*</t>
  </si>
  <si>
    <t>contouren</t>
  </si>
  <si>
    <t>contra</t>
  </si>
  <si>
    <t>znw; vz*</t>
  </si>
  <si>
    <t>contra's; /*</t>
  </si>
  <si>
    <t>contract</t>
  </si>
  <si>
    <t>kɔnˈtrɑkt*</t>
  </si>
  <si>
    <t>contracten; contractje*</t>
  </si>
  <si>
    <t>contracteren</t>
  </si>
  <si>
    <t>contracteer, contracteerde, gecontracteerd*</t>
  </si>
  <si>
    <t>contraproductief</t>
  </si>
  <si>
    <t>contraproductieve; contraproductiever, contraproductiefst*</t>
  </si>
  <si>
    <t>werkt tegen</t>
  </si>
  <si>
    <t>contrast</t>
  </si>
  <si>
    <t>kɔnˈtrɑst*</t>
  </si>
  <si>
    <t>contrasten; contrastje*</t>
  </si>
  <si>
    <t>contributie</t>
  </si>
  <si>
    <t>ˌkɔntriˈby(t)si*</t>
  </si>
  <si>
    <t>contributies; /*</t>
  </si>
  <si>
    <t>controle</t>
  </si>
  <si>
    <t>ˌkɔnˈtrɔːlə*</t>
  </si>
  <si>
    <t>controles; controletje*</t>
  </si>
  <si>
    <t>controleren</t>
  </si>
  <si>
    <t>kɔntroːˈleːrə(n)*</t>
  </si>
  <si>
    <t>controleer, controleerde, gecontroleerd*</t>
  </si>
  <si>
    <t>controverse</t>
  </si>
  <si>
    <t>kɔntroːˈvɛrzə*</t>
  </si>
  <si>
    <t>controversen; /*</t>
  </si>
  <si>
    <t>controversieel</t>
  </si>
  <si>
    <t>ˌkɔntroːvɛrˈʒeːl*</t>
  </si>
  <si>
    <t>controversiële; controversiëler, controversieelst*</t>
  </si>
  <si>
    <t>convenant</t>
  </si>
  <si>
    <t>ˌkɔnvəˈnɑnt*</t>
  </si>
  <si>
    <t>convenanten; /*</t>
  </si>
  <si>
    <t>conventie</t>
  </si>
  <si>
    <t>ˌkɔnˈvɛnsi*</t>
  </si>
  <si>
    <t>conventies; conventietje*</t>
  </si>
  <si>
    <t>conventioneel</t>
  </si>
  <si>
    <t>ˌkɔnvɛnʃoːˈneːl*</t>
  </si>
  <si>
    <t>conventionele; conventioneler, conventioneelst*</t>
  </si>
  <si>
    <t>conversatie</t>
  </si>
  <si>
    <t>ˌkɔnfɛɹˈzaː(t)si*</t>
  </si>
  <si>
    <t>conversaties; /*</t>
  </si>
  <si>
    <t>gesprek</t>
  </si>
  <si>
    <t>converseren</t>
  </si>
  <si>
    <t>kɔnvɛrˈzeːrə(n)*</t>
  </si>
  <si>
    <t>converseer, converseerde, geconverseerd*</t>
  </si>
  <si>
    <t>cool</t>
  </si>
  <si>
    <t>ku(ː)l*</t>
  </si>
  <si>
    <t>coole; cooler, coolst*</t>
  </si>
  <si>
    <t>coöperatie</t>
  </si>
  <si>
    <t>ˌkoːoːpəˈraː(t)si*</t>
  </si>
  <si>
    <t>coöperaties; coöperatietje*</t>
  </si>
  <si>
    <t>coördinatie</t>
  </si>
  <si>
    <t>coördinaties; /*</t>
  </si>
  <si>
    <t>coördinator</t>
  </si>
  <si>
    <t>ˌkoːɔrdiˈnaːtɔr*</t>
  </si>
  <si>
    <t>coördinatoren; /*</t>
  </si>
  <si>
    <t>coördineren</t>
  </si>
  <si>
    <t>coördineer, coördineerde, gecoördineerd*</t>
  </si>
  <si>
    <t>co-ouder</t>
  </si>
  <si>
    <t>co-ouders; /*</t>
  </si>
  <si>
    <t>corner</t>
  </si>
  <si>
    <t>ˈkɔrnər*</t>
  </si>
  <si>
    <t>corners; cornertje*</t>
  </si>
  <si>
    <t>corporatie</t>
  </si>
  <si>
    <t>ˌkɔrpoːˈraːtsi*</t>
  </si>
  <si>
    <t>corporaties; /*</t>
  </si>
  <si>
    <t>correct</t>
  </si>
  <si>
    <t>kɔˈrɛkt*</t>
  </si>
  <si>
    <t>correcte; correcter, correctst*</t>
  </si>
  <si>
    <t>correctie</t>
  </si>
  <si>
    <t>ˌkɔˈrɛksi*</t>
  </si>
  <si>
    <t>correcties; correctietje*</t>
  </si>
  <si>
    <t>correctioneel</t>
  </si>
  <si>
    <t>correctionele; correctioneler, correctioneelst*</t>
  </si>
  <si>
    <t>correspondent</t>
  </si>
  <si>
    <t>ˌkɔrɛspɔnˈdɛnt*</t>
  </si>
  <si>
    <t>correspondenten; correspondentje*</t>
  </si>
  <si>
    <t>correspondentie</t>
  </si>
  <si>
    <t>ˌkɔrəspɔnˈdɛnsi*</t>
  </si>
  <si>
    <t>correspondenties; /*</t>
  </si>
  <si>
    <t>corresponderen</t>
  </si>
  <si>
    <t>kɔrɛspɔnˈdeːrə(n)*</t>
  </si>
  <si>
    <t>correspondeer, correspondeerde, gecorrespondeerd*</t>
  </si>
  <si>
    <t>corrigeren</t>
  </si>
  <si>
    <t>kɔriˈʒeːrə(n)*</t>
  </si>
  <si>
    <t>corrigeer, corrigeerde, gecorrigeerd*</t>
  </si>
  <si>
    <t>corrupt</t>
  </si>
  <si>
    <t>kɔˈrʏpt*</t>
  </si>
  <si>
    <t>corrupte; corrupter, corruptst*</t>
  </si>
  <si>
    <t>corruptie</t>
  </si>
  <si>
    <t>ˌkɔˈrʏpsi*</t>
  </si>
  <si>
    <t>corrupties; /*</t>
  </si>
  <si>
    <t>corsage</t>
  </si>
  <si>
    <t>corsages; /*</t>
  </si>
  <si>
    <t>coryfee</t>
  </si>
  <si>
    <t>ˌkoːriˈfeː*</t>
  </si>
  <si>
    <t>coryfeeën; /*</t>
  </si>
  <si>
    <t>cosmetica</t>
  </si>
  <si>
    <t>cosmetica; /*</t>
  </si>
  <si>
    <t>cosmetisch</t>
  </si>
  <si>
    <t>ˌkɔsˈmeːtis*</t>
  </si>
  <si>
    <t>cosmetische; cosmetischer, /*</t>
  </si>
  <si>
    <t>couchette</t>
  </si>
  <si>
    <t>couchettes; /*</t>
  </si>
  <si>
    <t>countertenor</t>
  </si>
  <si>
    <t>countertenors; /*</t>
  </si>
  <si>
    <t>coup</t>
  </si>
  <si>
    <t>kup*</t>
  </si>
  <si>
    <t>coups; coupje*</t>
  </si>
  <si>
    <t>coupe</t>
  </si>
  <si>
    <t>coupes; coupeje*</t>
  </si>
  <si>
    <t>coupé</t>
  </si>
  <si>
    <t>coupés; coupeetje*</t>
  </si>
  <si>
    <t>couplet</t>
  </si>
  <si>
    <t>kuˈplɛt*</t>
  </si>
  <si>
    <t>coupletten; coupletje*</t>
  </si>
  <si>
    <t>coupon</t>
  </si>
  <si>
    <t>coupons; couponnetje*</t>
  </si>
  <si>
    <t>courant</t>
  </si>
  <si>
    <t>kuˈrɑnt*</t>
  </si>
  <si>
    <t>courante; couranter, courantst*</t>
  </si>
  <si>
    <t>couranten; courantje*</t>
  </si>
  <si>
    <t>coureur</t>
  </si>
  <si>
    <t>kuˈrøːr*</t>
  </si>
  <si>
    <t>coureurs; coureurtje*</t>
  </si>
  <si>
    <t>courgette</t>
  </si>
  <si>
    <t>kurˈʒɛt*</t>
  </si>
  <si>
    <t>courgettes; courgettetje*</t>
  </si>
  <si>
    <t>couscous</t>
  </si>
  <si>
    <t>kusˈkus*</t>
  </si>
  <si>
    <t>couveuse</t>
  </si>
  <si>
    <t>ˌkuˈvøːzə*</t>
  </si>
  <si>
    <t>couveuses; /*</t>
  </si>
  <si>
    <t>cover</t>
  </si>
  <si>
    <t>ˈkɑvər*</t>
  </si>
  <si>
    <t>covers; covertje*</t>
  </si>
  <si>
    <t>cracker</t>
  </si>
  <si>
    <t>crackers; crackertje*</t>
  </si>
  <si>
    <t>crash</t>
  </si>
  <si>
    <t>krɛʃ*</t>
  </si>
  <si>
    <t>crashes; crashje*</t>
  </si>
  <si>
    <t>creatie</t>
  </si>
  <si>
    <t>kreːˈjaː(t)si*</t>
  </si>
  <si>
    <t>creaties; /*</t>
  </si>
  <si>
    <t>creatief</t>
  </si>
  <si>
    <t>kreːjaːˈtif*</t>
  </si>
  <si>
    <t>creatieve; creatiever, creatiefst*</t>
  </si>
  <si>
    <t>crèche</t>
  </si>
  <si>
    <t>crèches; crècheje*</t>
  </si>
  <si>
    <t>creditcard</t>
  </si>
  <si>
    <t>ˈkrɛdɪtˌkɑrt*</t>
  </si>
  <si>
    <t>creditcards; /*</t>
  </si>
  <si>
    <t>creëren</t>
  </si>
  <si>
    <t>kreːˈeːrə(n)*</t>
  </si>
  <si>
    <t>creëer, creëerde, gecreëerd*</t>
  </si>
  <si>
    <t>crematie</t>
  </si>
  <si>
    <t>ˌkreːˈmaː(t)si*</t>
  </si>
  <si>
    <t>crematies; /*</t>
  </si>
  <si>
    <t>crematorium</t>
  </si>
  <si>
    <t>ˌkreːmaːˈtoːriʏm*</t>
  </si>
  <si>
    <t>crematoria; /*</t>
  </si>
  <si>
    <t>crème</t>
  </si>
  <si>
    <t>krɛm*</t>
  </si>
  <si>
    <t>/; crèmer, crèmest*</t>
  </si>
  <si>
    <t>crèmes; crèmepje*</t>
  </si>
  <si>
    <t>cremeren</t>
  </si>
  <si>
    <t>ˌkreːˈmeːrə(n)*</t>
  </si>
  <si>
    <t>cremeer, cremeerde, gecremeerd*</t>
  </si>
  <si>
    <t>criminaliteit</t>
  </si>
  <si>
    <t>ˌkriminaːliˈtɛi̯t*</t>
  </si>
  <si>
    <t>crimineel</t>
  </si>
  <si>
    <t>ˌkrimiˈneːl*</t>
  </si>
  <si>
    <t>criminele; crimineler, crimineelst*</t>
  </si>
  <si>
    <t>criminelen; crimineeltje*</t>
  </si>
  <si>
    <t>crisis</t>
  </si>
  <si>
    <t>ˈkrizɪs*</t>
  </si>
  <si>
    <t>crisissen; crisisje*</t>
  </si>
  <si>
    <t>criterium</t>
  </si>
  <si>
    <t>ˌkriˈteːriʏm*</t>
  </si>
  <si>
    <t>criteria; criteriumpje*</t>
  </si>
  <si>
    <t>criticus</t>
  </si>
  <si>
    <t>ˈkritikʏs*</t>
  </si>
  <si>
    <t>critici; criticusje*</t>
  </si>
  <si>
    <t>croissant</t>
  </si>
  <si>
    <t>krɑˈsɑnt*</t>
  </si>
  <si>
    <t>croissants; croissantje*</t>
  </si>
  <si>
    <t>croquemonsieur</t>
  </si>
  <si>
    <t>cruciaal</t>
  </si>
  <si>
    <t>ˌkrysiˈaːl*</t>
  </si>
  <si>
    <t>cruciale; crucialer, cruciaalst*</t>
  </si>
  <si>
    <t>crypte</t>
  </si>
  <si>
    <t>ˈkrɪptə*</t>
  </si>
  <si>
    <t>crypten; cryptje*</t>
  </si>
  <si>
    <t>cryptisch</t>
  </si>
  <si>
    <t>cryptische; cryptischer, /*</t>
  </si>
  <si>
    <t>CS</t>
  </si>
  <si>
    <t>centraal station</t>
  </si>
  <si>
    <t>culinair</t>
  </si>
  <si>
    <t>culinaire; culinairder, culinairst*</t>
  </si>
  <si>
    <t>cultureel</t>
  </si>
  <si>
    <t>ˌkʏltyˈreːl*</t>
  </si>
  <si>
    <t>kulturele; cultureler, cultureelst*</t>
  </si>
  <si>
    <t>cultuur</t>
  </si>
  <si>
    <t>kʏlˈtyr*</t>
  </si>
  <si>
    <t>culturen; cultuurtje*</t>
  </si>
  <si>
    <t>cum laude</t>
  </si>
  <si>
    <t>cup</t>
  </si>
  <si>
    <t>cups; cupje*</t>
  </si>
  <si>
    <t>bh-maat</t>
  </si>
  <si>
    <t>curatele</t>
  </si>
  <si>
    <t>ˌkyraːˈteːlə*</t>
  </si>
  <si>
    <t>curator</t>
  </si>
  <si>
    <t>ˌkyˈraːtɔr*</t>
  </si>
  <si>
    <t>curatoren; /*</t>
  </si>
  <si>
    <t>curieus</t>
  </si>
  <si>
    <t>ˌkyriˈøːs*</t>
  </si>
  <si>
    <t>curieuze; curieuzer, curieust*</t>
  </si>
  <si>
    <t>curriculum vitae</t>
  </si>
  <si>
    <t>curricula vitae; /*</t>
  </si>
  <si>
    <t>cursief</t>
  </si>
  <si>
    <t>kʏrˈsif*</t>
  </si>
  <si>
    <t>cursieve; cursiever, cursiefst*</t>
  </si>
  <si>
    <t>cursist</t>
  </si>
  <si>
    <t>kʏrˈsɪst*</t>
  </si>
  <si>
    <t>cursisten; /*</t>
  </si>
  <si>
    <t>cursiste</t>
  </si>
  <si>
    <t>kʏrˈsɪstə*</t>
  </si>
  <si>
    <t>cursistes; /*</t>
  </si>
  <si>
    <t>cursor</t>
  </si>
  <si>
    <t>cursoren; /*</t>
  </si>
  <si>
    <t>cursus</t>
  </si>
  <si>
    <t>ˈkʏrzʏs*</t>
  </si>
  <si>
    <t>cursussen; cursusje*</t>
  </si>
  <si>
    <t>cv</t>
  </si>
  <si>
    <t>cv's; /*</t>
  </si>
  <si>
    <t>cv-ketel</t>
  </si>
  <si>
    <t>cv-ketels; /*</t>
  </si>
  <si>
    <t>cycloon</t>
  </si>
  <si>
    <t>siˈkloːn*</t>
  </si>
  <si>
    <t>cyclonen; cycloontje*</t>
  </si>
  <si>
    <t>cycloop</t>
  </si>
  <si>
    <t>siˈkloːp*</t>
  </si>
  <si>
    <t>cyclopen; cycloopje*</t>
  </si>
  <si>
    <t>cyclus</t>
  </si>
  <si>
    <t>ˈsiklʏs*</t>
  </si>
  <si>
    <t>cyclussen; cyclusje*</t>
  </si>
  <si>
    <t>cynisch</t>
  </si>
  <si>
    <t>ˈsinis*</t>
  </si>
  <si>
    <t>cynische; cynischer, /*</t>
  </si>
  <si>
    <t>d</t>
  </si>
  <si>
    <t>d's; d'tje*</t>
  </si>
  <si>
    <t>4de letter van het alfabet</t>
  </si>
  <si>
    <t>♪ re, noot tussen c en e</t>
  </si>
  <si>
    <t>daad</t>
  </si>
  <si>
    <t>daːt*</t>
  </si>
  <si>
    <t>daden; daadje*</t>
  </si>
  <si>
    <t>daadkracht</t>
  </si>
  <si>
    <t>ˈdaːtkrɑxt*</t>
  </si>
  <si>
    <t>daadwerkelijk</t>
  </si>
  <si>
    <t>ˌdaːtˈʋɛrkələk*</t>
  </si>
  <si>
    <t>daadwerkelijke; /, /*</t>
  </si>
  <si>
    <t>daags</t>
  </si>
  <si>
    <t>daːxs*</t>
  </si>
  <si>
    <t>daagse; /, /*</t>
  </si>
  <si>
    <t>daar</t>
  </si>
  <si>
    <t>daːr*</t>
  </si>
  <si>
    <t>ovw; bw*</t>
  </si>
  <si>
    <t>↮ hier</t>
  </si>
  <si>
    <t>daar-</t>
  </si>
  <si>
    <t>daaraan</t>
  </si>
  <si>
    <t>daːrˈaːn*</t>
  </si>
  <si>
    <t>daarachter</t>
  </si>
  <si>
    <t>daːrˈɑxtər*</t>
  </si>
  <si>
    <t>daarbij</t>
  </si>
  <si>
    <t>daːrˈbɛi̯*</t>
  </si>
  <si>
    <t>daarboven</t>
  </si>
  <si>
    <t>ˌdaːrˈboːvə(n)*</t>
  </si>
  <si>
    <t>daarbuiten</t>
  </si>
  <si>
    <t>ˌdaːrˈbœy̯tə(n)*</t>
  </si>
  <si>
    <t>daardoor</t>
  </si>
  <si>
    <t>daːrˈdoːr*</t>
  </si>
  <si>
    <t>daarentegen</t>
  </si>
  <si>
    <t>ˌdaːrɛnˈteːɣə(n)*</t>
  </si>
  <si>
    <t>daarheen</t>
  </si>
  <si>
    <t>daːrˈɦeːn*</t>
  </si>
  <si>
    <t>daarin</t>
  </si>
  <si>
    <t>daːrˈɪn*</t>
  </si>
  <si>
    <t>daarmee</t>
  </si>
  <si>
    <t>daːrˈmeː*</t>
  </si>
  <si>
    <t>daarna</t>
  </si>
  <si>
    <t>daːrˈnaː*</t>
  </si>
  <si>
    <t>dan, nadien, vervolgens</t>
  </si>
  <si>
    <t>daarnaast</t>
  </si>
  <si>
    <t>daːrˈnaːst*</t>
  </si>
  <si>
    <t>daarom</t>
  </si>
  <si>
    <t>daːrˈɔm*</t>
  </si>
  <si>
    <t>om die reden</t>
  </si>
  <si>
    <t>daaromheen</t>
  </si>
  <si>
    <t>ˌdaːrɔmˈɦeːn*</t>
  </si>
  <si>
    <t>daaromtrent</t>
  </si>
  <si>
    <t>ˌdaːrɔmˈtrɛnt*</t>
  </si>
  <si>
    <t>daaronder</t>
  </si>
  <si>
    <t>ˌdaːrˈɔndər*</t>
  </si>
  <si>
    <t>daaropvolgend</t>
  </si>
  <si>
    <t>daaropvolgende; /, /*</t>
  </si>
  <si>
    <t>daarover</t>
  </si>
  <si>
    <t>ˌdaːrˈoːvər*</t>
  </si>
  <si>
    <t>daaromtegen</t>
  </si>
  <si>
    <t>daartoe</t>
  </si>
  <si>
    <t>daːrˈtu*</t>
  </si>
  <si>
    <t>daaruit</t>
  </si>
  <si>
    <t>daːrˈœy̯t*</t>
  </si>
  <si>
    <t>daarvan</t>
  </si>
  <si>
    <t>daːrˈvɑn*</t>
  </si>
  <si>
    <t>daarvoor</t>
  </si>
  <si>
    <t>daːrˈvoːr*</t>
  </si>
  <si>
    <t>dadel</t>
  </si>
  <si>
    <t>ˈdaːdəl*</t>
  </si>
  <si>
    <t>dadels; dadeltje*</t>
  </si>
  <si>
    <t>dadelijk</t>
  </si>
  <si>
    <t>ˈdaːdələk*</t>
  </si>
  <si>
    <t>dadelijke; dadelijker, dadelijkst*</t>
  </si>
  <si>
    <t>meteen, direct</t>
  </si>
  <si>
    <t>dader</t>
  </si>
  <si>
    <t>ˈdaːdər*</t>
  </si>
  <si>
    <t>daders; dadertje*</t>
  </si>
  <si>
    <t>dag</t>
  </si>
  <si>
    <t>dɑx*</t>
  </si>
  <si>
    <t>tsw; znw; znw; afk*</t>
  </si>
  <si>
    <t>daggen; dagje*</t>
  </si>
  <si>
    <t>periode van 24 uur</t>
  </si>
  <si>
    <r>
      <rPr>
        <rFont val="Fira Sans Condensed"/>
        <color theme="1"/>
      </rPr>
      <t xml:space="preserve">Ik ga tien </t>
    </r>
    <r>
      <rPr>
        <rFont val="Fira Sans Condensed"/>
        <b/>
        <color theme="1"/>
      </rPr>
      <t>dagen</t>
    </r>
    <r>
      <rPr>
        <rFont val="Fira Sans Condensed"/>
        <color theme="1"/>
      </rPr>
      <t xml:space="preserve"> naar Spanje.</t>
    </r>
  </si>
  <si>
    <t>hoi</t>
  </si>
  <si>
    <t>doei</t>
  </si>
  <si>
    <t>dagblad</t>
  </si>
  <si>
    <t>ˈdɑxblɑt*</t>
  </si>
  <si>
    <t>dagbladen; dagblaadje*</t>
  </si>
  <si>
    <t>dagboek</t>
  </si>
  <si>
    <t>ˈdɑxbuk*</t>
  </si>
  <si>
    <t>dagboeken; dagboekje*</t>
  </si>
  <si>
    <t>dagdagelijks</t>
  </si>
  <si>
    <t>ˌdɑxˈdaːɣələks*</t>
  </si>
  <si>
    <t>dagdagelijkse; /, /*</t>
  </si>
  <si>
    <t>dagelijks</t>
  </si>
  <si>
    <t>ˈdaːɣəˌləks*</t>
  </si>
  <si>
    <t>dagelijkse; /, /*</t>
  </si>
  <si>
    <t>elke dag</t>
  </si>
  <si>
    <t>dagen</t>
  </si>
  <si>
    <t>ˈdaːɣə(n)*</t>
  </si>
  <si>
    <t>daag, daagde, gedaagd*</t>
  </si>
  <si>
    <t>dagenlang</t>
  </si>
  <si>
    <t>ˈdaːɣə(n)ˌlɑŋ*</t>
  </si>
  <si>
    <t>dagenlange; /, /*</t>
  </si>
  <si>
    <t>dageraad</t>
  </si>
  <si>
    <t>ˈdaːɣəˌraːt*</t>
  </si>
  <si>
    <t>dageraden; /*</t>
  </si>
  <si>
    <t>daglicht</t>
  </si>
  <si>
    <t>ˈdɑxlɪxt*</t>
  </si>
  <si>
    <t>dagopvang</t>
  </si>
  <si>
    <t>dagopvangen; /*</t>
  </si>
  <si>
    <t>dagpauwoog</t>
  </si>
  <si>
    <t>dagpauwogen; /*</t>
  </si>
  <si>
    <t>soort vlinder</t>
  </si>
  <si>
    <t>dagvaarding</t>
  </si>
  <si>
    <t>ˈdɑxˌfaːrdɪŋ*</t>
  </si>
  <si>
    <t>dagvaardingen; /*</t>
  </si>
  <si>
    <t>dagverblijf</t>
  </si>
  <si>
    <t>ˈdɑxfɛrˌblɛi̯f*</t>
  </si>
  <si>
    <t>dagverblijven; /*</t>
  </si>
  <si>
    <t>dahlia</t>
  </si>
  <si>
    <t>ˈdaːliˌaː*</t>
  </si>
  <si>
    <t>dahlia's; dahliaatje*</t>
  </si>
  <si>
    <t>daim</t>
  </si>
  <si>
    <t>dak</t>
  </si>
  <si>
    <t>dɑk*</t>
  </si>
  <si>
    <t>daken; dakje*</t>
  </si>
  <si>
    <t>bovenkant van een huis</t>
  </si>
  <si>
    <t>dakgoot</t>
  </si>
  <si>
    <t>ˈdɑkxoːt*</t>
  </si>
  <si>
    <t>dakgoten; dakgootje*</t>
  </si>
  <si>
    <t>dakkapel</t>
  </si>
  <si>
    <t>ˈdɑkaːˌpɛl*</t>
  </si>
  <si>
    <t>dakkapellen; /*</t>
  </si>
  <si>
    <t>dakloos</t>
  </si>
  <si>
    <t>ˈdɑkloːs*</t>
  </si>
  <si>
    <t>dakloze; daklozer, dakloost*</t>
  </si>
  <si>
    <t>dakpan</t>
  </si>
  <si>
    <t>ˈdɑkpɑn*</t>
  </si>
  <si>
    <t>dakpannen; dakpannetje*</t>
  </si>
  <si>
    <t>dal</t>
  </si>
  <si>
    <t>dɑl*</t>
  </si>
  <si>
    <t>znw; afk; znw; znw; znw*</t>
  </si>
  <si>
    <t>dalen; dalletje*</t>
  </si>
  <si>
    <t>vallei</t>
  </si>
  <si>
    <t>dalen</t>
  </si>
  <si>
    <t>ˈdaːlə(n)*</t>
  </si>
  <si>
    <t>daal, daalde, gedaald*</t>
  </si>
  <si>
    <t>lager worden</t>
  </si>
  <si>
    <t>dam</t>
  </si>
  <si>
    <t>dɑm*</t>
  </si>
  <si>
    <t>znw; znw; afk*</t>
  </si>
  <si>
    <t>dammen; dammetje*</t>
  </si>
  <si>
    <t>dame</t>
  </si>
  <si>
    <t>ˈdaːmə*</t>
  </si>
  <si>
    <t>dames; dametje*</t>
  </si>
  <si>
    <t>damp</t>
  </si>
  <si>
    <t>dɑmp*</t>
  </si>
  <si>
    <t>dampen; dampje*</t>
  </si>
  <si>
    <t>dampkap</t>
  </si>
  <si>
    <t>dampkappen; dampkapje*</t>
  </si>
  <si>
    <t>dampkring</t>
  </si>
  <si>
    <t>ˈdɑmpkrɪŋ*</t>
  </si>
  <si>
    <t>dampkringen; /*</t>
  </si>
  <si>
    <t>dan</t>
  </si>
  <si>
    <t>dɑn*</t>
  </si>
  <si>
    <t>ovw; bw; znw*</t>
  </si>
  <si>
    <t>danig</t>
  </si>
  <si>
    <t>ˈdaːnəx*</t>
  </si>
  <si>
    <t>danige; /, /*</t>
  </si>
  <si>
    <t>dank je wel</t>
  </si>
  <si>
    <t>ˌdɑŋk jə ˈʋɛl*</t>
  </si>
  <si>
    <t>formule voor dank (informeel); ↔ graag gedaan</t>
  </si>
  <si>
    <r>
      <rPr>
        <rFont val="Fira Sans Condensed"/>
        <color theme="1"/>
      </rPr>
      <t xml:space="preserve">Succes met het examen! — </t>
    </r>
    <r>
      <rPr>
        <rFont val="Fira Sans Condensed"/>
        <b/>
        <color theme="1"/>
      </rPr>
      <t xml:space="preserve">Dank je wel.
</t>
    </r>
    <r>
      <rPr>
        <rFont val="Fira Sans Condensed"/>
        <color theme="1"/>
      </rPr>
      <t xml:space="preserve">Hier, een cadeau. — </t>
    </r>
    <r>
      <rPr>
        <rFont val="Fira Sans Condensed"/>
        <b/>
        <color theme="1"/>
      </rPr>
      <t>Dank je wel</t>
    </r>
    <r>
      <rPr>
        <rFont val="Fira Sans Condensed"/>
        <color theme="1"/>
      </rPr>
      <t>,</t>
    </r>
    <r>
      <rPr>
        <rFont val="Fira Sans Condensed"/>
        <b/>
        <color theme="1"/>
      </rPr>
      <t xml:space="preserve"> </t>
    </r>
    <r>
      <rPr>
        <rFont val="Fira Sans Condensed"/>
        <color theme="1"/>
      </rPr>
      <t>papa!</t>
    </r>
  </si>
  <si>
    <t>dank u wel</t>
  </si>
  <si>
    <t>ˌdɑŋk y ˈʋɛl*</t>
  </si>
  <si>
    <t>formule voor dank (formeel); ↔ graag gedaan</t>
  </si>
  <si>
    <r>
      <rPr>
        <rFont val="Fira Sans Condensed"/>
        <b/>
        <color theme="1"/>
      </rPr>
      <t>Dank u wel</t>
    </r>
    <r>
      <rPr>
        <rFont val="Fira Sans Condensed"/>
        <color theme="1"/>
      </rPr>
      <t xml:space="preserve">, mevrouw. — Geen probleem.
Excuseer, hoe laat is het? — Het is tien voor acht. — </t>
    </r>
    <r>
      <rPr>
        <rFont val="Fira Sans Condensed"/>
        <b/>
        <color theme="1"/>
      </rPr>
      <t>Dank u wel!</t>
    </r>
    <r>
      <rPr>
        <rFont val="Fira Sans Condensed"/>
        <color theme="1"/>
      </rPr>
      <t xml:space="preserve"> </t>
    </r>
  </si>
  <si>
    <t>vrouw (formeel)</t>
  </si>
  <si>
    <t>(comparatiefconstructie)</t>
  </si>
  <si>
    <t>op dat moment</t>
  </si>
  <si>
    <t>dank</t>
  </si>
  <si>
    <t>dɑŋk*</t>
  </si>
  <si>
    <t>/; dankje*</t>
  </si>
  <si>
    <t>dankbaar</t>
  </si>
  <si>
    <t>ˈdɑŋkbaːr*</t>
  </si>
  <si>
    <t>dankbare; dankbaarder, dankbaarst*</t>
  </si>
  <si>
    <t>danken</t>
  </si>
  <si>
    <t>ˈdɑŋkə(n)*</t>
  </si>
  <si>
    <t>dank, dankte, gedankt*</t>
  </si>
  <si>
    <t>dankjewel</t>
  </si>
  <si>
    <t>ˌdɑŋkjəˈʋɛl*</t>
  </si>
  <si>
    <t>keer dat je "dank je wel" zegt</t>
  </si>
  <si>
    <r>
      <rPr>
        <rFont val="Fira Sans Condensed"/>
        <color theme="1"/>
      </rPr>
      <t xml:space="preserve">Krijg ik geen </t>
    </r>
    <r>
      <rPr>
        <rFont val="Fira Sans Condensed"/>
        <b/>
        <color theme="1"/>
      </rPr>
      <t>dankjewel</t>
    </r>
    <r>
      <rPr>
        <rFont val="Fira Sans Condensed"/>
        <color theme="1"/>
      </rPr>
      <t>? — Dank je wel voor de chocola, oma!</t>
    </r>
  </si>
  <si>
    <t>dankuwel</t>
  </si>
  <si>
    <t>ˌdɑŋkyˈʋɛl*</t>
  </si>
  <si>
    <t>keer dat je "dank u wel" zegt</t>
  </si>
  <si>
    <t>dankzij</t>
  </si>
  <si>
    <t>ˈdɑŋksɛi̯*</t>
  </si>
  <si>
    <t>dans</t>
  </si>
  <si>
    <t>dɑns*</t>
  </si>
  <si>
    <t>dansen; dansje*</t>
  </si>
  <si>
    <t>dansen</t>
  </si>
  <si>
    <t>ˈdɑnsə(n)*</t>
  </si>
  <si>
    <t>dans, danste, gedanst*</t>
  </si>
  <si>
    <t>💃</t>
  </si>
  <si>
    <t>dansgezelschap</t>
  </si>
  <si>
    <t>dansgezelschappen; dansgezelschapje*</t>
  </si>
  <si>
    <t>dar</t>
  </si>
  <si>
    <t>dɑr*</t>
  </si>
  <si>
    <t>darren; darretje*</t>
  </si>
  <si>
    <t>darm</t>
  </si>
  <si>
    <t>dɑrm*</t>
  </si>
  <si>
    <t>darmen; darmpje*</t>
  </si>
  <si>
    <t>das</t>
  </si>
  <si>
    <t>dɑs*</t>
  </si>
  <si>
    <t>dassen; dasje*</t>
  </si>
  <si>
    <t>dashboard</t>
  </si>
  <si>
    <t>ˈdɛʃboːrt*</t>
  </si>
  <si>
    <t>dashboards; dashboardje*</t>
  </si>
  <si>
    <t>dat</t>
  </si>
  <si>
    <t>dɑt*</t>
  </si>
  <si>
    <t>het ding daar; ↔ dit ...</t>
  </si>
  <si>
    <r>
      <rPr>
        <rFont val="Fira Sans Condensed"/>
        <b/>
        <color theme="1"/>
      </rPr>
      <t>Dat</t>
    </r>
    <r>
      <rPr>
        <rFont val="Fira Sans Condensed"/>
        <color theme="1"/>
      </rPr>
      <t xml:space="preserve"> boek is van jou en dit boek is van mij.</t>
    </r>
  </si>
  <si>
    <t>het ding daar; ↔ dit</t>
  </si>
  <si>
    <r>
      <rPr>
        <rFont val="Fira Sans Condensed"/>
        <color theme="1"/>
      </rPr>
      <t xml:space="preserve">Wat is dit? — </t>
    </r>
    <r>
      <rPr>
        <rFont val="Fira Sans Condensed"/>
        <b/>
        <color theme="1"/>
      </rPr>
      <t>Dat</t>
    </r>
    <r>
      <rPr>
        <rFont val="Fira Sans Condensed"/>
        <color theme="1"/>
      </rPr>
      <t xml:space="preserve">? O, </t>
    </r>
    <r>
      <rPr>
        <rFont val="Fira Sans Condensed"/>
        <b/>
        <color theme="1"/>
      </rPr>
      <t>dat</t>
    </r>
    <r>
      <rPr>
        <rFont val="Fira Sans Condensed"/>
        <color theme="1"/>
      </rPr>
      <t xml:space="preserve"> is een fotoalbum.</t>
    </r>
  </si>
  <si>
    <t>data</t>
  </si>
  <si>
    <t>data; /*</t>
  </si>
  <si>
    <t>database</t>
  </si>
  <si>
    <t>ˈdaːtaːˌbeːs*</t>
  </si>
  <si>
    <t>databases; /*</t>
  </si>
  <si>
    <t>dateren</t>
  </si>
  <si>
    <t>daːˈteːrə(n)*</t>
  </si>
  <si>
    <t>dateer, dateerde, gedateerd*</t>
  </si>
  <si>
    <t>datgene</t>
  </si>
  <si>
    <t>ˌdɑtˈɣeːnə*</t>
  </si>
  <si>
    <t>dato</t>
  </si>
  <si>
    <t>ˈdaːtoː*</t>
  </si>
  <si>
    <t>datum</t>
  </si>
  <si>
    <t>ˈdaːtʏm*</t>
  </si>
  <si>
    <t>dauw</t>
  </si>
  <si>
    <t>dɑu̯*</t>
  </si>
  <si>
    <t>daver</t>
  </si>
  <si>
    <t>daverend</t>
  </si>
  <si>
    <t>ˈdaːvərənt*</t>
  </si>
  <si>
    <t>daverende; daverender, daverendst*</t>
  </si>
  <si>
    <t>d.d.</t>
  </si>
  <si>
    <t>de dato</t>
  </si>
  <si>
    <t>də*</t>
  </si>
  <si>
    <t>zoals Engels "the", Frans "le" of Spaans "el"</t>
  </si>
  <si>
    <r>
      <rPr>
        <rFont val="Fira Sans Condensed"/>
        <color theme="1"/>
      </rPr>
      <t xml:space="preserve">Daan is </t>
    </r>
    <r>
      <rPr>
        <rFont val="Fira Sans Condensed"/>
        <b/>
        <color theme="1"/>
      </rPr>
      <t>de</t>
    </r>
    <r>
      <rPr>
        <rFont val="Fira Sans Condensed"/>
        <color theme="1"/>
      </rPr>
      <t xml:space="preserve"> broer van Anke.</t>
    </r>
  </si>
  <si>
    <t>deadline</t>
  </si>
  <si>
    <t>ˈdɛtlɑi̯n*</t>
  </si>
  <si>
    <t>deadlines; /*</t>
  </si>
  <si>
    <t>deal</t>
  </si>
  <si>
    <t>diːl*</t>
  </si>
  <si>
    <t>deals; dealtje*</t>
  </si>
  <si>
    <t>dealen in</t>
  </si>
  <si>
    <t>debacle</t>
  </si>
  <si>
    <t>deːˈbaːkəl*</t>
  </si>
  <si>
    <t>debacles; debacletje*</t>
  </si>
  <si>
    <t>debat</t>
  </si>
  <si>
    <t>deːˈbɑt*</t>
  </si>
  <si>
    <t>debatten; debatje*</t>
  </si>
  <si>
    <t>debatteren</t>
  </si>
  <si>
    <t>ˌdeːbɑˈteːrə(n)*</t>
  </si>
  <si>
    <t>debatteer, debatteerde, gedebatteerd*</t>
  </si>
  <si>
    <t>debet</t>
  </si>
  <si>
    <t>ˈdeːbɛt*</t>
  </si>
  <si>
    <t>debuteren</t>
  </si>
  <si>
    <t>ˌdeːbyˈteːrə(n)*</t>
  </si>
  <si>
    <t>debuteer, debuteerde, gedebuteerd*</t>
  </si>
  <si>
    <t>debuut</t>
  </si>
  <si>
    <t>dəˈbyt*</t>
  </si>
  <si>
    <t>debuten; debuutje*</t>
  </si>
  <si>
    <t>deca-</t>
  </si>
  <si>
    <t>ˈdeːkaː*</t>
  </si>
  <si>
    <t>decadent</t>
  </si>
  <si>
    <t>decadente; decadenter, decadentst*</t>
  </si>
  <si>
    <t>(de)</t>
  </si>
  <si>
    <t>december</t>
  </si>
  <si>
    <t>deːˈsɛmbər*</t>
  </si>
  <si>
    <t>decembers; /*</t>
  </si>
  <si>
    <t>12de maand; maand tussen november en januari</t>
  </si>
  <si>
    <r>
      <rPr>
        <rFont val="Fira Sans Condensed"/>
        <color rgb="FF000000"/>
      </rPr>
      <t xml:space="preserve">25 </t>
    </r>
    <r>
      <rPr>
        <rFont val="Fira Sans Condensed"/>
        <b/>
        <color rgb="FF000000"/>
      </rPr>
      <t>december</t>
    </r>
    <r>
      <rPr>
        <rFont val="Fira Sans Condensed"/>
        <color rgb="FF000000"/>
      </rPr>
      <t xml:space="preserve"> is Kerstmis.</t>
    </r>
  </si>
  <si>
    <t>decennium</t>
  </si>
  <si>
    <t>ˌdeːˈsɛniʏm*</t>
  </si>
  <si>
    <t>decennia; /*</t>
  </si>
  <si>
    <t>deci-</t>
  </si>
  <si>
    <t>ˈdeːsi*</t>
  </si>
  <si>
    <t>deciliter</t>
  </si>
  <si>
    <t>ˈdeːsiˌlitər*</t>
  </si>
  <si>
    <t>deciliters; /*</t>
  </si>
  <si>
    <t>decimeter</t>
  </si>
  <si>
    <t>ˈdeːsiˌmeːtər*</t>
  </si>
  <si>
    <t>decimeters; /*</t>
  </si>
  <si>
    <t>declaratie</t>
  </si>
  <si>
    <t>declaraties; /*</t>
  </si>
  <si>
    <t>declareren</t>
  </si>
  <si>
    <t>deːklaːˈreːrə(n)*</t>
  </si>
  <si>
    <t>declareer, declareerde, gedeclareerd*</t>
  </si>
  <si>
    <t>decor</t>
  </si>
  <si>
    <t>deːˈkɔr*</t>
  </si>
  <si>
    <t>decors; decortje*</t>
  </si>
  <si>
    <t>decoratie</t>
  </si>
  <si>
    <t>ˌdeːkoːˈraː(t)si*</t>
  </si>
  <si>
    <t>decoraties; /*</t>
  </si>
  <si>
    <t>decreet</t>
  </si>
  <si>
    <t>dəˈkreːt*</t>
  </si>
  <si>
    <t>decreten; /*</t>
  </si>
  <si>
    <t>deeg</t>
  </si>
  <si>
    <t>deːx*</t>
  </si>
  <si>
    <t>degen; deegje*</t>
  </si>
  <si>
    <t>deejay</t>
  </si>
  <si>
    <t>deejays; /*</t>
  </si>
  <si>
    <t>deel</t>
  </si>
  <si>
    <t>deːl*</t>
  </si>
  <si>
    <t>delen; deeltje*</t>
  </si>
  <si>
    <t>stuk</t>
  </si>
  <si>
    <t>deelgenoot</t>
  </si>
  <si>
    <t>ˈdeːlɣəˌnoːt*</t>
  </si>
  <si>
    <t>deelgenoten; /*</t>
  </si>
  <si>
    <t>deelnemen</t>
  </si>
  <si>
    <t>ˈdeːlneːmə(n)*</t>
  </si>
  <si>
    <t>neem deel, nam deel, deelgenomen*</t>
  </si>
  <si>
    <t>deelneming</t>
  </si>
  <si>
    <t>ˈdeːlˌneːmɪŋ*</t>
  </si>
  <si>
    <t>deelnemingen; /*</t>
  </si>
  <si>
    <t>deels</t>
  </si>
  <si>
    <t>deːls*</t>
  </si>
  <si>
    <t>deelstaat</t>
  </si>
  <si>
    <t>ˈdeːlstaːt*</t>
  </si>
  <si>
    <t>deelstaten; deelstaatje*</t>
  </si>
  <si>
    <t>deeltijd</t>
  </si>
  <si>
    <t>deelwoord</t>
  </si>
  <si>
    <t>ˈdeːlʋoːrt*</t>
  </si>
  <si>
    <t>deelwoorden; /*</t>
  </si>
  <si>
    <t>defect</t>
  </si>
  <si>
    <t>deːˈfɛkt*</t>
  </si>
  <si>
    <t>defecten; defectje*</t>
  </si>
  <si>
    <t>defecte; defecter, defectst*</t>
  </si>
  <si>
    <t>defensie</t>
  </si>
  <si>
    <t>ˌdeːˈfɛnsi*</t>
  </si>
  <si>
    <t>defensies; /*</t>
  </si>
  <si>
    <t>defensief</t>
  </si>
  <si>
    <t>ˌdeːfɛnˈsif*</t>
  </si>
  <si>
    <t>defensieve; defensiever, defensiefst*</t>
  </si>
  <si>
    <t>definiëren</t>
  </si>
  <si>
    <t>deːfiniˈeːrə(n)*</t>
  </si>
  <si>
    <t>definieer, definieerde, gedefinieerd*</t>
  </si>
  <si>
    <t>definitie</t>
  </si>
  <si>
    <t>ˌdeːfiˈni(t)si*</t>
  </si>
  <si>
    <t>definities; definitietje*</t>
  </si>
  <si>
    <t>definitief</t>
  </si>
  <si>
    <t>ˌdeːfiniˈtif*</t>
  </si>
  <si>
    <t>definitieve; definitiever, definitiefst*</t>
  </si>
  <si>
    <t>voor altijd</t>
  </si>
  <si>
    <t>deftig</t>
  </si>
  <si>
    <t>ˈdɛftəx*</t>
  </si>
  <si>
    <t>deftige; deftiger, deftigst*</t>
  </si>
  <si>
    <t>degelijk</t>
  </si>
  <si>
    <t>ˈdeːɣələk*</t>
  </si>
  <si>
    <t>degelijke; degelijker, degelijkst*</t>
  </si>
  <si>
    <t>degene</t>
  </si>
  <si>
    <t>dəˈɣeːnə*</t>
  </si>
  <si>
    <t>degraderen</t>
  </si>
  <si>
    <t>degradeer, degradeerde, gedegradeerd*</t>
  </si>
  <si>
    <t>deinen</t>
  </si>
  <si>
    <t>ˈdɛi̯nə(n)*</t>
  </si>
  <si>
    <t>dein, deinde, gedeind*</t>
  </si>
  <si>
    <t>de deining</t>
  </si>
  <si>
    <t>het dek</t>
  </si>
  <si>
    <t>het dekbed</t>
  </si>
  <si>
    <t>deken</t>
  </si>
  <si>
    <t>ˈdeːkə(n)*</t>
  </si>
  <si>
    <t>dekens; dekentje*</t>
  </si>
  <si>
    <t>dekken</t>
  </si>
  <si>
    <t>ˈdɛkə(n)*</t>
  </si>
  <si>
    <t>dek, dekte, gedekt*</t>
  </si>
  <si>
    <t>dekking</t>
  </si>
  <si>
    <t>ˈdɛkɪŋ*</t>
  </si>
  <si>
    <t>dekkingen; dekkinkje*</t>
  </si>
  <si>
    <t>dekmantel</t>
  </si>
  <si>
    <t>ˈdɛkˌmɑntəl*</t>
  </si>
  <si>
    <t>dekmantels; dekmanteltje*</t>
  </si>
  <si>
    <t>deksel</t>
  </si>
  <si>
    <t>ˈdɛksəl*</t>
  </si>
  <si>
    <t>deksels; dekseltje*</t>
  </si>
  <si>
    <t>del</t>
  </si>
  <si>
    <t>dɛl*</t>
  </si>
  <si>
    <t>dellen; delletje*</t>
  </si>
  <si>
    <t>ten</t>
  </si>
  <si>
    <t>dele</t>
  </si>
  <si>
    <t>delegatie</t>
  </si>
  <si>
    <t>ˌdeːləˈɣaː(t)si*</t>
  </si>
  <si>
    <t>delegaties; delegatietje*</t>
  </si>
  <si>
    <t>delegeren</t>
  </si>
  <si>
    <t>ˌdeːləˈɣeːrə(n)*</t>
  </si>
  <si>
    <t>delegeer, delegeerde, gedelegeerd*</t>
  </si>
  <si>
    <t>delen</t>
  </si>
  <si>
    <t>ˈdeːlə(n)*</t>
  </si>
  <si>
    <t>deel, deelde, gedeeld*</t>
  </si>
  <si>
    <t>delfstof</t>
  </si>
  <si>
    <t>ˈdɛlfstɔf*</t>
  </si>
  <si>
    <t>delfstoffen; /*</t>
  </si>
  <si>
    <t>delicaat</t>
  </si>
  <si>
    <t>ˌdeːliˈkaːt*</t>
  </si>
  <si>
    <t>delicate; delicater, delicaatst*</t>
  </si>
  <si>
    <t>delicatesse</t>
  </si>
  <si>
    <t>ˌdeːlikaːˈtɛsə*</t>
  </si>
  <si>
    <t>delicatessen; /*</t>
  </si>
  <si>
    <t>delict</t>
  </si>
  <si>
    <t>dəˈlɪkt*</t>
  </si>
  <si>
    <t>delicten; /*</t>
  </si>
  <si>
    <t>deliquent</t>
  </si>
  <si>
    <t>delta</t>
  </si>
  <si>
    <t>ˈdɛltaː*</t>
  </si>
  <si>
    <t>delta's; deltaatje*</t>
  </si>
  <si>
    <t>delven</t>
  </si>
  <si>
    <t>ˈdɛlvə(n)*</t>
  </si>
  <si>
    <t>delf, dolf, gedolven*</t>
  </si>
  <si>
    <t>dement</t>
  </si>
  <si>
    <t>dəˈmɛnt*</t>
  </si>
  <si>
    <t>demente; dementer, dementst*</t>
  </si>
  <si>
    <t>democraat</t>
  </si>
  <si>
    <t>ˌdeːmoːˈkraːt*</t>
  </si>
  <si>
    <t>democraten; democraatje*</t>
  </si>
  <si>
    <t>democratie</t>
  </si>
  <si>
    <t>ˌdeːmoːkraːˈ(t)si*</t>
  </si>
  <si>
    <t>democratieën; democratietje*</t>
  </si>
  <si>
    <t>politiek systeem met stemmen</t>
  </si>
  <si>
    <t>demon</t>
  </si>
  <si>
    <t>ˈdeːmɔn*</t>
  </si>
  <si>
    <t>demons; /*</t>
  </si>
  <si>
    <t>demonstratie</t>
  </si>
  <si>
    <t>ˌdeːmɔnˈstraː(t)si*</t>
  </si>
  <si>
    <t>demonstraties; demonstratietje*</t>
  </si>
  <si>
    <t>demonstratief</t>
  </si>
  <si>
    <t>ˌdeːmɔnstraːˈtif*</t>
  </si>
  <si>
    <t>demonstratieve; demonstratiever, demonstratiefst*</t>
  </si>
  <si>
    <t>demonstreren</t>
  </si>
  <si>
    <t>deːmɔnˈstreːrə(n)*</t>
  </si>
  <si>
    <t>demonstreer, demonstreerde, gedemonstreerd*</t>
  </si>
  <si>
    <t>dempen</t>
  </si>
  <si>
    <t>ˈdɛmpə(n)*</t>
  </si>
  <si>
    <t>demp, dempte, gedempt*</t>
  </si>
  <si>
    <t>den</t>
  </si>
  <si>
    <t>dɛn*</t>
  </si>
  <si>
    <t>dennen; dennetje*</t>
  </si>
  <si>
    <t>denderen</t>
  </si>
  <si>
    <t>ˈdɛndərə(n)*</t>
  </si>
  <si>
    <t>dender, denderde, gedenderd*</t>
  </si>
  <si>
    <t>DENK</t>
  </si>
  <si>
    <t>denkbaar</t>
  </si>
  <si>
    <t>ˈdɛŋkbaːr*</t>
  </si>
  <si>
    <t>denkbare; denkbaarder, denkbaarst*</t>
  </si>
  <si>
    <t>denkbeeld</t>
  </si>
  <si>
    <t>ˈdɛŋkbeːlt*</t>
  </si>
  <si>
    <t>denkbeelden; denkbeeldje*</t>
  </si>
  <si>
    <t>denkbeeldig</t>
  </si>
  <si>
    <t>ˌdɛŋkˈbeːldəx*</t>
  </si>
  <si>
    <t>denkbeeldige; denkbeeldiger, denkbeeldigst*</t>
  </si>
  <si>
    <t>denken</t>
  </si>
  <si>
    <t>ˈdɛŋkə(n)*</t>
  </si>
  <si>
    <t>denk, dacht, gedacht*</t>
  </si>
  <si>
    <t>🤔</t>
  </si>
  <si>
    <r>
      <rPr>
        <rFont val="Fira Sans Condensed"/>
        <b/>
        <color theme="1"/>
      </rPr>
      <t>Denk</t>
    </r>
    <r>
      <rPr>
        <rFont val="Fira Sans Condensed"/>
        <color theme="1"/>
      </rPr>
      <t xml:space="preserve"> je dat hij ziek is? — Nee, ik </t>
    </r>
    <r>
      <rPr>
        <rFont val="Fira Sans Condensed"/>
        <b/>
        <color theme="1"/>
      </rPr>
      <t>denk</t>
    </r>
    <r>
      <rPr>
        <rFont val="Fira Sans Condensed"/>
        <color theme="1"/>
      </rPr>
      <t xml:space="preserve"> van niet. Zijn trein is vaak te laat.</t>
    </r>
  </si>
  <si>
    <t>denken aan</t>
  </si>
  <si>
    <t>denken om</t>
  </si>
  <si>
    <t>denken over</t>
  </si>
  <si>
    <t>denkpiste</t>
  </si>
  <si>
    <t>ˈdɛŋkˌpistə*</t>
  </si>
  <si>
    <t>denkpistes; /*</t>
  </si>
  <si>
    <t>deodorant</t>
  </si>
  <si>
    <t>ˌdeːoːdoːˈrɑnt*</t>
  </si>
  <si>
    <t>deodorants; /*</t>
  </si>
  <si>
    <t>departementen; departementje*</t>
  </si>
  <si>
    <t>dependance</t>
  </si>
  <si>
    <t>dependances; dependanceje*</t>
  </si>
  <si>
    <t>deponeren</t>
  </si>
  <si>
    <t>ˌdeːpoːˈneːrə(n)*</t>
  </si>
  <si>
    <t>deponeer, deponeerde, gedeponeerd*</t>
  </si>
  <si>
    <t>deporteren</t>
  </si>
  <si>
    <t>deːpɔrˈteːrə(n)*</t>
  </si>
  <si>
    <t>deporteer, deporteerde, gedeporteerd*</t>
  </si>
  <si>
    <t>depot</t>
  </si>
  <si>
    <t>deːˈpoː*</t>
  </si>
  <si>
    <t>depots; depotje*</t>
  </si>
  <si>
    <t>depressie</t>
  </si>
  <si>
    <t>dəˈprɛsi*</t>
  </si>
  <si>
    <t>depressies; depressietje*</t>
  </si>
  <si>
    <t>depressief</t>
  </si>
  <si>
    <t>ˌdeːprɛˈsif*</t>
  </si>
  <si>
    <t>depressieve; depressiever, depressiefst*</t>
  </si>
  <si>
    <t>Deputatie</t>
  </si>
  <si>
    <t>der</t>
  </si>
  <si>
    <t>dɛr*</t>
  </si>
  <si>
    <t>derde</t>
  </si>
  <si>
    <t>ˈdɛrdə*</t>
  </si>
  <si>
    <t>znw; tw; znw; znw; znw*</t>
  </si>
  <si>
    <t>deren</t>
  </si>
  <si>
    <t>ˈdeːrə(n)*</t>
  </si>
  <si>
    <t>deer, deerde, gedeerd*</t>
  </si>
  <si>
    <t>dergelijk</t>
  </si>
  <si>
    <t>ˈdɛrɣələk*</t>
  </si>
  <si>
    <t>zoals dit</t>
  </si>
  <si>
    <t>derhalve</t>
  </si>
  <si>
    <t>dɛrˈɦɑlvə*</t>
  </si>
  <si>
    <t>dermate</t>
  </si>
  <si>
    <t>ˈdɛrˌmaːtə*</t>
  </si>
  <si>
    <t>dertien</t>
  </si>
  <si>
    <t>ˈdɛrtin*</t>
  </si>
  <si>
    <t>dertig</t>
  </si>
  <si>
    <t>ˈdɛrtəx*</t>
  </si>
  <si>
    <t>des</t>
  </si>
  <si>
    <t>dɛs*</t>
  </si>
  <si>
    <t>dessen; /*</t>
  </si>
  <si>
    <t>desalniettemin</t>
  </si>
  <si>
    <t>ˈdɛzɑlnitəˈmɪn*</t>
  </si>
  <si>
    <t>desastreus</t>
  </si>
  <si>
    <t>ˌdeːzɑsˈtrøːs*</t>
  </si>
  <si>
    <t>desastreuze; desastreuzer, desastreust*</t>
  </si>
  <si>
    <t>desbetreffend</t>
  </si>
  <si>
    <t>ˌdɛsbəˈtrɛfənt*</t>
  </si>
  <si>
    <t>desbetreffende; /, /*</t>
  </si>
  <si>
    <t>dersateur</t>
  </si>
  <si>
    <t>desgevraagd</t>
  </si>
  <si>
    <t>ˌdɛsxəˈvraːxt*</t>
  </si>
  <si>
    <t>desgewenst</t>
  </si>
  <si>
    <t>ˌdɛsxəˈʋɛnst*</t>
  </si>
  <si>
    <t>design</t>
  </si>
  <si>
    <t>diˈzɑi̯n*</t>
  </si>
  <si>
    <t>designs; /*</t>
  </si>
  <si>
    <t>desillusie</t>
  </si>
  <si>
    <t>desillusies; /*</t>
  </si>
  <si>
    <t>deskundig</t>
  </si>
  <si>
    <t>dɛsˈkʏndəx*</t>
  </si>
  <si>
    <t>deskundige; deskundiger, deskundigst*</t>
  </si>
  <si>
    <t>deskundige</t>
  </si>
  <si>
    <t>dɛsˈkʏndəɣə*</t>
  </si>
  <si>
    <t>deskundigen; /*</t>
  </si>
  <si>
    <t>desnoods</t>
  </si>
  <si>
    <t>dɛsˈnoːts*</t>
  </si>
  <si>
    <t>desondanks</t>
  </si>
  <si>
    <t>ˌdɛsɔnˈdɑŋks*</t>
  </si>
  <si>
    <t>despoot</t>
  </si>
  <si>
    <t>dɛsˈpoːt*</t>
  </si>
  <si>
    <t>despoten; despootje*</t>
  </si>
  <si>
    <t>dessert</t>
  </si>
  <si>
    <t>dɛˈsɛr*</t>
  </si>
  <si>
    <t>desserten; dessertje*</t>
  </si>
  <si>
    <t>destijds</t>
  </si>
  <si>
    <t>dɛsˈtɛi̯ts*</t>
  </si>
  <si>
    <t>detail</t>
  </si>
  <si>
    <t>deːˈtɑi̯*</t>
  </si>
  <si>
    <t>details; detailtje*</t>
  </si>
  <si>
    <t>detailhandel</t>
  </si>
  <si>
    <t>deːˈtɑi̯ˌɦɑndəl*</t>
  </si>
  <si>
    <t>detailhandels; /*</t>
  </si>
  <si>
    <t>detective</t>
  </si>
  <si>
    <t>detectives; /*</t>
  </si>
  <si>
    <t>deugd</t>
  </si>
  <si>
    <t>døːxt*</t>
  </si>
  <si>
    <t>deugden; deugdje*</t>
  </si>
  <si>
    <t>deugdelijk</t>
  </si>
  <si>
    <t>ˈdøːɣdələk*</t>
  </si>
  <si>
    <t>deugdelijke; deugdelijker, deugdelijkst*</t>
  </si>
  <si>
    <t>deugen</t>
  </si>
  <si>
    <t>ˈdøːɣə(n)*</t>
  </si>
  <si>
    <t>deug, deugde, gedeugd*</t>
  </si>
  <si>
    <t>deuk</t>
  </si>
  <si>
    <t>døːk*</t>
  </si>
  <si>
    <t>deuken; deukje*</t>
  </si>
  <si>
    <t>deun</t>
  </si>
  <si>
    <t>døːn*</t>
  </si>
  <si>
    <t>deunen; deuntje*</t>
  </si>
  <si>
    <t>deur</t>
  </si>
  <si>
    <t>døːr*</t>
  </si>
  <si>
    <t>deuren; deurtje*</t>
  </si>
  <si>
    <t>object: 🚪</t>
  </si>
  <si>
    <t>deurpost</t>
  </si>
  <si>
    <t>ˈdøːrpɔst*</t>
  </si>
  <si>
    <t>deurposten; /*</t>
  </si>
  <si>
    <t>deurwaarden</t>
  </si>
  <si>
    <t>devaluatie</t>
  </si>
  <si>
    <t>devaluaties; /*</t>
  </si>
  <si>
    <t>devies</t>
  </si>
  <si>
    <t>dəˈvis*</t>
  </si>
  <si>
    <t>deviezen; /*</t>
  </si>
  <si>
    <t>deze</t>
  </si>
  <si>
    <t>ˈdeːzə*</t>
  </si>
  <si>
    <t>de .... hier</t>
  </si>
  <si>
    <t>dezelfde</t>
  </si>
  <si>
    <t>dəˈzɛlfdə*</t>
  </si>
  <si>
    <t>dia</t>
  </si>
  <si>
    <t>ˈdiaː*</t>
  </si>
  <si>
    <t>dia's; diaatje*</t>
  </si>
  <si>
    <t>diabetes</t>
  </si>
  <si>
    <t>ˌdiaːˈbeːtəs*</t>
  </si>
  <si>
    <t>diagnose</t>
  </si>
  <si>
    <t>ˌdiɑxˈnoːzə*</t>
  </si>
  <si>
    <t>diagnoses; diagnosetje*</t>
  </si>
  <si>
    <t>diagonaal</t>
  </si>
  <si>
    <t>ˌdiaːɣoːˈnaːl*</t>
  </si>
  <si>
    <t>diagonalen; diagonaaltje*</t>
  </si>
  <si>
    <t>diagonale; diagonaler, diagonaalst*</t>
  </si>
  <si>
    <t>diagram</t>
  </si>
  <si>
    <t>ˌdiaːˈɣrɑm*</t>
  </si>
  <si>
    <t>diagrammen; /*</t>
  </si>
  <si>
    <t>dialect</t>
  </si>
  <si>
    <t>ˌdijaːˈlɛkt*</t>
  </si>
  <si>
    <t>dialecten; dialectje*</t>
  </si>
  <si>
    <t>dialoog</t>
  </si>
  <si>
    <t>ˌdiaːˈloːx*</t>
  </si>
  <si>
    <t>dialogen; dialoogje*</t>
  </si>
  <si>
    <t>diamant</t>
  </si>
  <si>
    <t>ˌdiaːˈmɑnt*</t>
  </si>
  <si>
    <t>diamanten; diamantje*</t>
  </si>
  <si>
    <t>diameter</t>
  </si>
  <si>
    <t>ˈdiaːˌmeːtər*</t>
  </si>
  <si>
    <t>diameters; diametertje*</t>
  </si>
  <si>
    <t>diaree</t>
  </si>
  <si>
    <t>dicht</t>
  </si>
  <si>
    <t>dɪxt*</t>
  </si>
  <si>
    <t>dichte; dichter, dichtst*</t>
  </si>
  <si>
    <t>dichtbij</t>
  </si>
  <si>
    <t>dɪxtˈbɛi̯*</t>
  </si>
  <si>
    <t>dichtbije; dichtbijer, dichtstbij*</t>
  </si>
  <si>
    <t>dichten</t>
  </si>
  <si>
    <t>ˈdɪxtə(n)*</t>
  </si>
  <si>
    <t>dicht, dichtte, gedicht*</t>
  </si>
  <si>
    <t>dichter</t>
  </si>
  <si>
    <t>ˈdɪxtər*</t>
  </si>
  <si>
    <t>dichters; dichtertje*</t>
  </si>
  <si>
    <t>dichteres</t>
  </si>
  <si>
    <t>ˌdɪxtəˈrɛs*</t>
  </si>
  <si>
    <t>dichteressen; dichteresje*</t>
  </si>
  <si>
    <t>dictaat</t>
  </si>
  <si>
    <t>dɪkˈtaːt*</t>
  </si>
  <si>
    <t>dictaten; /*</t>
  </si>
  <si>
    <t>dictator</t>
  </si>
  <si>
    <t>ˌdɪkˈtaːtɔr*</t>
  </si>
  <si>
    <t>dictatoren; dictatortje*</t>
  </si>
  <si>
    <t>dictatuur</t>
  </si>
  <si>
    <t>ˌdɪktaːˈtyːr*</t>
  </si>
  <si>
    <t>dictaturen; dictatuurtje*</t>
  </si>
  <si>
    <t>dictee</t>
  </si>
  <si>
    <t>dikˈteː*</t>
  </si>
  <si>
    <t>dictees; dicteetje*</t>
  </si>
  <si>
    <t>dicteren</t>
  </si>
  <si>
    <t>ˌdɪkˈteːrə(n)*</t>
  </si>
  <si>
    <t>dicteer, dicteerde, gedicteerd*</t>
  </si>
  <si>
    <t>die</t>
  </si>
  <si>
    <t>di*</t>
  </si>
  <si>
    <t>de ... daar</t>
  </si>
  <si>
    <t>dieet</t>
  </si>
  <si>
    <t>diˈjeːt*</t>
  </si>
  <si>
    <t>diëten; dieetje*</t>
  </si>
  <si>
    <t>dief</t>
  </si>
  <si>
    <t>dif*</t>
  </si>
  <si>
    <t>dieven; diefje*</t>
  </si>
  <si>
    <t>persoon die steelt</t>
  </si>
  <si>
    <t>diefstal</t>
  </si>
  <si>
    <t>ˈdifstɑl*</t>
  </si>
  <si>
    <t>diefstallen; diefstalletje*</t>
  </si>
  <si>
    <t>diegene</t>
  </si>
  <si>
    <t>ˌdiˈɣeːnə*</t>
  </si>
  <si>
    <t>dienaar</t>
  </si>
  <si>
    <t>ˈdinaːr*</t>
  </si>
  <si>
    <t>dienaars; dienaartje*</t>
  </si>
  <si>
    <t>dienares</t>
  </si>
  <si>
    <t>dienaressen; dienaresje*</t>
  </si>
  <si>
    <t>dienen</t>
  </si>
  <si>
    <t>ˈdinə(n)*</t>
  </si>
  <si>
    <t>dien, diende, gediend*</t>
  </si>
  <si>
    <t>ergens voor gemaakt zijn</t>
  </si>
  <si>
    <t>moeten</t>
  </si>
  <si>
    <t>diens</t>
  </si>
  <si>
    <t>dins*</t>
  </si>
  <si>
    <t>van die persoon, van hem, van haar</t>
  </si>
  <si>
    <t>dienst</t>
  </si>
  <si>
    <t>dinst*</t>
  </si>
  <si>
    <t>diensten; dienstje*</t>
  </si>
  <si>
    <t>service</t>
  </si>
  <si>
    <t>dienstplicht</t>
  </si>
  <si>
    <t>ˈdinstplɪxt*</t>
  </si>
  <si>
    <t>dienstplichten; /*</t>
  </si>
  <si>
    <t>dienstregeling</t>
  </si>
  <si>
    <t>dienstregelingen; dienstregelingetje*</t>
  </si>
  <si>
    <t>dienstverband</t>
  </si>
  <si>
    <t>dienstverbanden; /*</t>
  </si>
  <si>
    <t>dienstverlening</t>
  </si>
  <si>
    <t>ˈdinstfɛrˌleːnɪŋ*</t>
  </si>
  <si>
    <t>dienstverleningen; /*</t>
  </si>
  <si>
    <t>diep</t>
  </si>
  <si>
    <t>dip*</t>
  </si>
  <si>
    <t>diepe; dieper, diepst*</t>
  </si>
  <si>
    <t>dieperik</t>
  </si>
  <si>
    <t>ˈdipəˌrɪk*</t>
  </si>
  <si>
    <t>dieperiken; /*</t>
  </si>
  <si>
    <t>diepgaand</t>
  </si>
  <si>
    <t>dipˈxaːnt*</t>
  </si>
  <si>
    <t>diepgaande; diepgaander, diepgaandst*</t>
  </si>
  <si>
    <t>diepgang</t>
  </si>
  <si>
    <t>ˈdipxɑŋ*</t>
  </si>
  <si>
    <t>diepte</t>
  </si>
  <si>
    <t>ˈdiptə*</t>
  </si>
  <si>
    <t>diepten; /*</t>
  </si>
  <si>
    <t>dieptepunt</t>
  </si>
  <si>
    <t>ˈdiptəˌpʏnt*</t>
  </si>
  <si>
    <t>dieptepunten; dieptepuntje*</t>
  </si>
  <si>
    <t>diepvries</t>
  </si>
  <si>
    <t>ˈdipfris*</t>
  </si>
  <si>
    <t>diepvriezen; /*</t>
  </si>
  <si>
    <t>diepzinnig</t>
  </si>
  <si>
    <t>ˌdipˈsɪnəx*</t>
  </si>
  <si>
    <t>diepzinnige; diepzinniger, diepzinnigst*</t>
  </si>
  <si>
    <t>dier</t>
  </si>
  <si>
    <t>dir*</t>
  </si>
  <si>
    <t>vnw; bnw; vnw; znw*</t>
  </si>
  <si>
    <t>dieren; diertje*</t>
  </si>
  <si>
    <t>bv. kat, hond, muis, koe, paard, …</t>
  </si>
  <si>
    <t>dierbaar</t>
  </si>
  <si>
    <t>ˈdiːrbaːr*</t>
  </si>
  <si>
    <t>dierbare; dierbaarder, dierbaarst*</t>
  </si>
  <si>
    <t>dierenarts</t>
  </si>
  <si>
    <t>ˈdiːrə(n)ˌɑrts*</t>
  </si>
  <si>
    <t>dierenartsen; dierenartsje*</t>
  </si>
  <si>
    <t>dierentuin</t>
  </si>
  <si>
    <t>ˈdiːrə(n)ˌtœy̯n*</t>
  </si>
  <si>
    <t>dierentuinen; dierentuintje*</t>
  </si>
  <si>
    <t>dierlijk</t>
  </si>
  <si>
    <t>ˈdiːrlək*</t>
  </si>
  <si>
    <t>dierlijke; dierlijker, dierlijkst*</t>
  </si>
  <si>
    <t>diersoort</t>
  </si>
  <si>
    <t>ˈdiːrsoːrt*</t>
  </si>
  <si>
    <t>diersoorten; diersoortje*</t>
  </si>
  <si>
    <t>diesel</t>
  </si>
  <si>
    <t>ˈdizəl*</t>
  </si>
  <si>
    <t>diesels; dieseltje*</t>
  </si>
  <si>
    <t>dievegge</t>
  </si>
  <si>
    <t>ˌdiˈvɛɣə*</t>
  </si>
  <si>
    <t>dievegges; dieveggetje*</t>
  </si>
  <si>
    <t>vrouw die steelt</t>
  </si>
  <si>
    <t>digibeet</t>
  </si>
  <si>
    <t>ˌdiɣiˈbeːt*</t>
  </si>
  <si>
    <t>digibeten; /*</t>
  </si>
  <si>
    <t>digibete</t>
  </si>
  <si>
    <t>DigiD</t>
  </si>
  <si>
    <t>digid's; /*</t>
  </si>
  <si>
    <t>(NL) elektronische identiteitskaart</t>
  </si>
  <si>
    <t>digitaal</t>
  </si>
  <si>
    <t>ˌdiɣiˈtaːl*</t>
  </si>
  <si>
    <t>digitale; digitaler, digitaalst*</t>
  </si>
  <si>
    <t>dij</t>
  </si>
  <si>
    <t>dɛi̯*</t>
  </si>
  <si>
    <t>dijen; dijtje*</t>
  </si>
  <si>
    <t>dijk</t>
  </si>
  <si>
    <t>dɛi̯k*</t>
  </si>
  <si>
    <t>dijken; dijkje*</t>
  </si>
  <si>
    <t>dik</t>
  </si>
  <si>
    <t>dɪk*</t>
  </si>
  <si>
    <t>dikke; dikker, dikst*</t>
  </si>
  <si>
    <t>dikwijls</t>
  </si>
  <si>
    <t>ˈdɪkʋəls*</t>
  </si>
  <si>
    <t>vaak</t>
  </si>
  <si>
    <t>dilemma</t>
  </si>
  <si>
    <t>ˌdiˈlɛmaː*</t>
  </si>
  <si>
    <t>dilemma's; dilemmaatje*</t>
  </si>
  <si>
    <t>dimensie</t>
  </si>
  <si>
    <t>ˌdiˈmɛnsi*</t>
  </si>
  <si>
    <t>dimensies; /*</t>
  </si>
  <si>
    <t>dimmen</t>
  </si>
  <si>
    <t>ˈdɪmə(n)*</t>
  </si>
  <si>
    <t>dim, dimde, gedimd*</t>
  </si>
  <si>
    <t>diner</t>
  </si>
  <si>
    <t>diˈneː*</t>
  </si>
  <si>
    <t>diners; dinertje*</t>
  </si>
  <si>
    <t>dineren</t>
  </si>
  <si>
    <t>diˈneːrə(n)*</t>
  </si>
  <si>
    <t>dineer, dineerde, gedineerd*</t>
  </si>
  <si>
    <t>ding</t>
  </si>
  <si>
    <t>dɪŋ*</t>
  </si>
  <si>
    <t>dingen; dingetje*</t>
  </si>
  <si>
    <t>een iets, object</t>
  </si>
  <si>
    <t>~de</t>
  </si>
  <si>
    <t>dinosaurus</t>
  </si>
  <si>
    <t>ˌdinoːˈsɑu̯rʏs*</t>
  </si>
  <si>
    <t>dinosaurussen; dinosaurusje*</t>
  </si>
  <si>
    <t>dinsdag</t>
  </si>
  <si>
    <t>ˈdɪnsdɑx*</t>
  </si>
  <si>
    <t>bw; znw*</t>
  </si>
  <si>
    <t>dip</t>
  </si>
  <si>
    <t>dɪp*</t>
  </si>
  <si>
    <t>dippen; dipje*</t>
  </si>
  <si>
    <t>diploma</t>
  </si>
  <si>
    <t>ˌdiˈploːmaː*</t>
  </si>
  <si>
    <t>diploma's; diplomaatje*</t>
  </si>
  <si>
    <t>diplomaat</t>
  </si>
  <si>
    <t>ˌdiploːˈmaːt*</t>
  </si>
  <si>
    <t>diplomaten; diplomaatje*</t>
  </si>
  <si>
    <t>diplomatie</t>
  </si>
  <si>
    <t>ˌdiploːmaːˈ(t)si*</t>
  </si>
  <si>
    <t>diplomatiek</t>
  </si>
  <si>
    <t>ˌdiploːmaːˈtik*</t>
  </si>
  <si>
    <t>diplomatieke; diplomatieker, diplomatiekst*</t>
  </si>
  <si>
    <t>direct</t>
  </si>
  <si>
    <t>diˈrɛkt*</t>
  </si>
  <si>
    <t>directe; directer, directst*</t>
  </si>
  <si>
    <t>directeur</t>
  </si>
  <si>
    <t>ˌdirɛkˈtøːr*</t>
  </si>
  <si>
    <t>directeurs; directeurtje*</t>
  </si>
  <si>
    <t>baas van een school of bedrijf</t>
  </si>
  <si>
    <t>directie</t>
  </si>
  <si>
    <t>diˈrɛksi*</t>
  </si>
  <si>
    <t>directies; /*</t>
  </si>
  <si>
    <t>directrice</t>
  </si>
  <si>
    <t>ˌdirɛkˈtrisə*</t>
  </si>
  <si>
    <t>directrices; /*</t>
  </si>
  <si>
    <t>dirigent</t>
  </si>
  <si>
    <t>ˌdiriˈɣɛnt*</t>
  </si>
  <si>
    <t>dirigenten; dirigentje*</t>
  </si>
  <si>
    <t>dirigente</t>
  </si>
  <si>
    <t>dirigentes; /*</t>
  </si>
  <si>
    <t>dirigeren</t>
  </si>
  <si>
    <t>diriˈɣeːrə(n)*</t>
  </si>
  <si>
    <t>dirigeer, dirigeerde, gedirigeerd*</t>
  </si>
  <si>
    <t>discipline</t>
  </si>
  <si>
    <t>ˌdisiˈplinə*</t>
  </si>
  <si>
    <t>disciplines; /*</t>
  </si>
  <si>
    <t>disco</t>
  </si>
  <si>
    <t>ˈdɪskoː*</t>
  </si>
  <si>
    <t>disco's; discootje*</t>
  </si>
  <si>
    <t>dansclub, gebouw waarin je danst</t>
  </si>
  <si>
    <t>discotheek</t>
  </si>
  <si>
    <t>ˌdɪskoːˈteːk*</t>
  </si>
  <si>
    <t>discotheken; discotheekje*</t>
  </si>
  <si>
    <t>discreet</t>
  </si>
  <si>
    <t>dɪsˈkreːt*</t>
  </si>
  <si>
    <t>discrete; discreter, discreetst*</t>
  </si>
  <si>
    <t>discrimineren</t>
  </si>
  <si>
    <t>ˌdɪskrimiˈneːrə(n)*</t>
  </si>
  <si>
    <t>discrimineer, discrimineerde, gediscrimineerd*</t>
  </si>
  <si>
    <t>discussie</t>
  </si>
  <si>
    <t>ˌdɪsˈkʏsi*</t>
  </si>
  <si>
    <t>discussies; discussietje*</t>
  </si>
  <si>
    <t>discussiëren</t>
  </si>
  <si>
    <t>dɪskʏsiˈeːrə(n)*</t>
  </si>
  <si>
    <t>discussieer, discussieerde, gediscussieerd*</t>
  </si>
  <si>
    <t>diskette</t>
  </si>
  <si>
    <t>ˌdɪsˈkɛtə*</t>
  </si>
  <si>
    <t>diskettes; disketje*</t>
  </si>
  <si>
    <t>hele oude, vierkante cd: 💾</t>
  </si>
  <si>
    <t>diskjockey</t>
  </si>
  <si>
    <t>diskjockeys; diskjockeytje*</t>
  </si>
  <si>
    <t>diskrediet</t>
  </si>
  <si>
    <t>ˈdɪskrəˌdit*</t>
  </si>
  <si>
    <t>diskwalificeren</t>
  </si>
  <si>
    <t>diskwalificeer, diskwalificeerde, gediskwalificeerd*</t>
  </si>
  <si>
    <t>dissident</t>
  </si>
  <si>
    <t>ˌdɪsiˈdɛnt*</t>
  </si>
  <si>
    <t>dissidenten; /*</t>
  </si>
  <si>
    <t>dissidente</t>
  </si>
  <si>
    <t>dissidentes; /*</t>
  </si>
  <si>
    <t>distantiëren van</t>
  </si>
  <si>
    <t>distribueren</t>
  </si>
  <si>
    <t>distribueer, distribueerde, gedistribueerd*</t>
  </si>
  <si>
    <t>district</t>
  </si>
  <si>
    <t>dɪsˈtrɪkt*</t>
  </si>
  <si>
    <t>districten; districtje*</t>
  </si>
  <si>
    <t>dit</t>
  </si>
  <si>
    <t>dɪt*</t>
  </si>
  <si>
    <t>ditmaal</t>
  </si>
  <si>
    <t>ˈdɪtmaːl*</t>
  </si>
  <si>
    <t>dito</t>
  </si>
  <si>
    <t>ˈditoː*</t>
  </si>
  <si>
    <t>diva</t>
  </si>
  <si>
    <t>ˈdivaː*</t>
  </si>
  <si>
    <t>diva's; divaatje*</t>
  </si>
  <si>
    <t>divers</t>
  </si>
  <si>
    <t>diˈvɛrs*</t>
  </si>
  <si>
    <t>diverse; diverser, diverst*</t>
  </si>
  <si>
    <t>divident</t>
  </si>
  <si>
    <t>divisie</t>
  </si>
  <si>
    <t>ˌdiˈvizi*</t>
  </si>
  <si>
    <t>divisies; divisietje*</t>
  </si>
  <si>
    <t>dj</t>
  </si>
  <si>
    <t>dj's; dj'tje*</t>
  </si>
  <si>
    <t>dl</t>
  </si>
  <si>
    <t>deciliter: 1/10 van een liter</t>
  </si>
  <si>
    <t>dm</t>
  </si>
  <si>
    <t>decimeter: 1/10 van een meter (10 cm)</t>
  </si>
  <si>
    <t>d.m.v.</t>
  </si>
  <si>
    <t>door middel van</t>
  </si>
  <si>
    <t>DNA</t>
  </si>
  <si>
    <t>deːɛnˈaː*</t>
  </si>
  <si>
    <t>genetisch materiaal</t>
  </si>
  <si>
    <t>dobbelsteen</t>
  </si>
  <si>
    <t>ˈdɔbəlˌsteːn*</t>
  </si>
  <si>
    <t>dobbelstenen; dobbelsteentje*</t>
  </si>
  <si>
    <t>🎲</t>
  </si>
  <si>
    <t>dobber</t>
  </si>
  <si>
    <t>ˈdɔbər*</t>
  </si>
  <si>
    <t>dobbers; dobbertje*</t>
  </si>
  <si>
    <t>dobberen</t>
  </si>
  <si>
    <t>ˈdɔbərə(n)*</t>
  </si>
  <si>
    <t>dobber, dobberde, gedobberd*</t>
  </si>
  <si>
    <t>docent</t>
  </si>
  <si>
    <t>doːˈsɛnt*</t>
  </si>
  <si>
    <t>docenten; docentje*</t>
  </si>
  <si>
    <t>docente</t>
  </si>
  <si>
    <t>doːˈsɛntə*</t>
  </si>
  <si>
    <t>docentes; /*</t>
  </si>
  <si>
    <t>doceren</t>
  </si>
  <si>
    <t>doːˈseːrə(n)*</t>
  </si>
  <si>
    <t>doceer, doceerde, gedoceerd*</t>
  </si>
  <si>
    <t>doch</t>
  </si>
  <si>
    <t>dɔx*</t>
  </si>
  <si>
    <t>dochter</t>
  </si>
  <si>
    <t>ˈdɔxtər*</t>
  </si>
  <si>
    <t>dochters; dochtertje*</t>
  </si>
  <si>
    <t>vrouwelijk kind van iemand</t>
  </si>
  <si>
    <t>doctor</t>
  </si>
  <si>
    <t>ˈdɔktɔr*</t>
  </si>
  <si>
    <t>doctors; /*</t>
  </si>
  <si>
    <t>doctoranda</t>
  </si>
  <si>
    <t>ˌdɔktɔˈrɑndaː*</t>
  </si>
  <si>
    <t>doctoranda's; /*</t>
  </si>
  <si>
    <t>doctorandus</t>
  </si>
  <si>
    <t>ˌdɔktɔˈrɑndʏs*</t>
  </si>
  <si>
    <t>doctorandussen; /*</t>
  </si>
  <si>
    <t>document</t>
  </si>
  <si>
    <t>ˌdoːkyˈmɛnt*</t>
  </si>
  <si>
    <t>documenten; documentje*</t>
  </si>
  <si>
    <t>documentaire</t>
  </si>
  <si>
    <t>doːkymɛnˈtɛːrə*</t>
  </si>
  <si>
    <t>documentaires; documentairetje*</t>
  </si>
  <si>
    <t>documentatie</t>
  </si>
  <si>
    <t>ˌdoːkymɛnˈtaː(t)si*</t>
  </si>
  <si>
    <t>documentaties; /*</t>
  </si>
  <si>
    <t>documenteren</t>
  </si>
  <si>
    <t>ˌdoːkymɛnˈteːrə(n)*</t>
  </si>
  <si>
    <t>documenteer, documenteerde, gedocumenteerd*</t>
  </si>
  <si>
    <t>dode</t>
  </si>
  <si>
    <t>ˈdoːdə*</t>
  </si>
  <si>
    <t>doden; /*</t>
  </si>
  <si>
    <t>dodelijk</t>
  </si>
  <si>
    <t>ˈdoːdələk*</t>
  </si>
  <si>
    <t>dodelijke; dodelijker, dodelijkst*</t>
  </si>
  <si>
    <t>doden</t>
  </si>
  <si>
    <t>ˈdoːdə(n)*</t>
  </si>
  <si>
    <t>dood, doodde, gedood*</t>
  </si>
  <si>
    <t>doodmaken, vermoorden</t>
  </si>
  <si>
    <t>dodenherdenking</t>
  </si>
  <si>
    <t>dodenherdenkingen; /*</t>
  </si>
  <si>
    <t>dodental</t>
  </si>
  <si>
    <t>ˈdoːdə(n)ˌtɑl*</t>
  </si>
  <si>
    <t>dodentallen; /*</t>
  </si>
  <si>
    <t>doek</t>
  </si>
  <si>
    <t>duk*</t>
  </si>
  <si>
    <t>doeken; doekje*</t>
  </si>
  <si>
    <t>doel</t>
  </si>
  <si>
    <t>dul*</t>
  </si>
  <si>
    <t>doelen; doeltje*</t>
  </si>
  <si>
    <t>wat je wil doen, waar je naartoe wil</t>
  </si>
  <si>
    <t>doelbewust</t>
  </si>
  <si>
    <t>ˌdulbəˈʋʏst*</t>
  </si>
  <si>
    <t>doelbewuste; doelbewuster, doelbewustst*</t>
  </si>
  <si>
    <t>doeleinde</t>
  </si>
  <si>
    <t>ˈdulˌɛi̯ndə*</t>
  </si>
  <si>
    <t>doeleinden; /*</t>
  </si>
  <si>
    <t>doelen op</t>
  </si>
  <si>
    <t>doelgroep</t>
  </si>
  <si>
    <t>ˈdulɣrup*</t>
  </si>
  <si>
    <t>doelgroepen; doelgroepje*</t>
  </si>
  <si>
    <t>doelloos</t>
  </si>
  <si>
    <t>ˈdu(l)loːs*</t>
  </si>
  <si>
    <t>doelloze; doellozer, doelloost*</t>
  </si>
  <si>
    <t>doelman</t>
  </si>
  <si>
    <t>ˈdulmɑn*</t>
  </si>
  <si>
    <t>doellui; doelmannetje*</t>
  </si>
  <si>
    <t>doelmatig</t>
  </si>
  <si>
    <t>ˌdulˈmaːtəx*</t>
  </si>
  <si>
    <t>doelmatige; doelmatiger, doelmatigst*</t>
  </si>
  <si>
    <t>doelpunt</t>
  </si>
  <si>
    <t>ˈdulˌpʏnt*</t>
  </si>
  <si>
    <t>doelpunten; doelpuntje*</t>
  </si>
  <si>
    <t>doelstelling</t>
  </si>
  <si>
    <t>ˈdulˌstɛlɪŋ*</t>
  </si>
  <si>
    <t>doelstellingen; doelstellinkje*</t>
  </si>
  <si>
    <t>doeltreffend</t>
  </si>
  <si>
    <t>ˌdulˈtrɛfənt*</t>
  </si>
  <si>
    <t>doeltreffende; doeltreffender, doeltreffendst*</t>
  </si>
  <si>
    <t>doelwit</t>
  </si>
  <si>
    <t>ˈdulʋɪt*</t>
  </si>
  <si>
    <t>doelwitten; /*</t>
  </si>
  <si>
    <t>doem</t>
  </si>
  <si>
    <t>dum*</t>
  </si>
  <si>
    <t>doen</t>
  </si>
  <si>
    <t>dun*</t>
  </si>
  <si>
    <t>doe, deed, gedaan*</t>
  </si>
  <si>
    <t>doen aan</t>
  </si>
  <si>
    <t>doetje</t>
  </si>
  <si>
    <t>ˈdutjə*</t>
  </si>
  <si>
    <t>doetjes; /*</t>
  </si>
  <si>
    <t>dof</t>
  </si>
  <si>
    <t>dɔf*</t>
  </si>
  <si>
    <t>doffe; doffer, dofst*</t>
  </si>
  <si>
    <t>dogmatisch</t>
  </si>
  <si>
    <t>ˌdɔxˈmaːtis*</t>
  </si>
  <si>
    <t>dogmatische; dogmatischer, /*</t>
  </si>
  <si>
    <t>dok</t>
  </si>
  <si>
    <t>dɔk*</t>
  </si>
  <si>
    <t>dokken; /*</t>
  </si>
  <si>
    <t>ˈdɔktər*</t>
  </si>
  <si>
    <t>dokters; doktertje*</t>
  </si>
  <si>
    <t>👨‍⚕️👩‍⚕️</t>
  </si>
  <si>
    <t>dokteres</t>
  </si>
  <si>
    <t>dokteressen; /*</t>
  </si>
  <si>
    <t>doktersassistent</t>
  </si>
  <si>
    <t>doktersassistenten; /*</t>
  </si>
  <si>
    <t>doktersassistente</t>
  </si>
  <si>
    <t>doktersassistentes; /*</t>
  </si>
  <si>
    <t>doktersvoorschrift</t>
  </si>
  <si>
    <t>doktersvoorschriften; /*</t>
  </si>
  <si>
    <t>dol</t>
  </si>
  <si>
    <t>dɔl*</t>
  </si>
  <si>
    <t>dolle; doller, dolst*</t>
  </si>
  <si>
    <t>dolen</t>
  </si>
  <si>
    <t>ˈdoːlə(n)*</t>
  </si>
  <si>
    <t>dool, doolde, gedoold*</t>
  </si>
  <si>
    <t>dolfijn</t>
  </si>
  <si>
    <t>dɔlˈfɛi̯n*</t>
  </si>
  <si>
    <t>dolfijnen; dolfijntje*</t>
  </si>
  <si>
    <t>dolk</t>
  </si>
  <si>
    <t>dɔlk*</t>
  </si>
  <si>
    <t>dolken; dolkje*</t>
  </si>
  <si>
    <t>🗡️</t>
  </si>
  <si>
    <t>dollar</t>
  </si>
  <si>
    <t>ˈdɔlɑr*</t>
  </si>
  <si>
    <t>dollars; /*</t>
  </si>
  <si>
    <t>$</t>
  </si>
  <si>
    <t>dollen</t>
  </si>
  <si>
    <t>ˈdɔlə(n)*</t>
  </si>
  <si>
    <t>dol, dolde, gedold*</t>
  </si>
  <si>
    <t>gek doen</t>
  </si>
  <si>
    <t>dol op</t>
  </si>
  <si>
    <t>dom</t>
  </si>
  <si>
    <t>dɔm*</t>
  </si>
  <si>
    <t>domme; dommer, domst*</t>
  </si>
  <si>
    <t>idioot</t>
  </si>
  <si>
    <t>domein</t>
  </si>
  <si>
    <t>doːˈmɛi̯n*</t>
  </si>
  <si>
    <t>domeinen; domeintje*</t>
  </si>
  <si>
    <t>domiciliëring</t>
  </si>
  <si>
    <t>ˌdoːmisiliˈeːrɪŋ*</t>
  </si>
  <si>
    <t>domiciliëringen; /*</t>
  </si>
  <si>
    <t>dominant</t>
  </si>
  <si>
    <t>ˌdoːmiˈnɑnt*</t>
  </si>
  <si>
    <t>dominante; dominanter, dominantst*</t>
  </si>
  <si>
    <t>dominee</t>
  </si>
  <si>
    <t>ˈdoːmineː*</t>
  </si>
  <si>
    <t>dominees; domineetje*</t>
  </si>
  <si>
    <t>domineren</t>
  </si>
  <si>
    <t>doːmiˈneːrə(n)*</t>
  </si>
  <si>
    <t>domineer, domineerde, gedomineerd*</t>
  </si>
  <si>
    <t>dommelen</t>
  </si>
  <si>
    <t>ˈdɔmələ(n)*</t>
  </si>
  <si>
    <t>dommel, dommelde, gedommeld*</t>
  </si>
  <si>
    <t>domoor</t>
  </si>
  <si>
    <t>ˈdɔmoːr*</t>
  </si>
  <si>
    <t>domoren; domoortje*</t>
  </si>
  <si>
    <t>dompelen</t>
  </si>
  <si>
    <t>ˈdɔmpələ(n)*</t>
  </si>
  <si>
    <t>dompel, dompelde, gedompeld*</t>
  </si>
  <si>
    <t>domper</t>
  </si>
  <si>
    <t>ˈdɔmpər*</t>
  </si>
  <si>
    <t>dompers; dompertje*</t>
  </si>
  <si>
    <t>domweg</t>
  </si>
  <si>
    <t>ˈdɔmʋɛx*</t>
  </si>
  <si>
    <t>donateur</t>
  </si>
  <si>
    <t>ˌdoːnaːˈtøːr*</t>
  </si>
  <si>
    <t>donateurs; /*</t>
  </si>
  <si>
    <t>donatie</t>
  </si>
  <si>
    <t>ˌdoːˈnaː(t)si*</t>
  </si>
  <si>
    <t>donaties; /*</t>
  </si>
  <si>
    <t>donatrice</t>
  </si>
  <si>
    <t>donatrices; /*</t>
  </si>
  <si>
    <t>donder</t>
  </si>
  <si>
    <t>ˈdɔndər*</t>
  </si>
  <si>
    <t>donders; dondertje*</t>
  </si>
  <si>
    <t>donderdag</t>
  </si>
  <si>
    <t>ˈdɔndərˌdɑx*</t>
  </si>
  <si>
    <t>4de dag van de week</t>
  </si>
  <si>
    <t>donderen</t>
  </si>
  <si>
    <t>ˈdɔndərə(n)*</t>
  </si>
  <si>
    <t>donder, donderde, gedonderd*</t>
  </si>
  <si>
    <t>donker</t>
  </si>
  <si>
    <t>ˈdɔŋkər*</t>
  </si>
  <si>
    <t>donkere; donkerder, donkerst*</t>
  </si>
  <si>
    <t>/; donkertje*</t>
  </si>
  <si>
    <t>donor</t>
  </si>
  <si>
    <t>ˈdoːnɔr*</t>
  </si>
  <si>
    <t>donors; /*</t>
  </si>
  <si>
    <t>donorcodicil</t>
  </si>
  <si>
    <t>donorcodicillen; /*</t>
  </si>
  <si>
    <t>dons</t>
  </si>
  <si>
    <t>dɔns*</t>
  </si>
  <si>
    <t>/; donsje*</t>
  </si>
  <si>
    <t>dood</t>
  </si>
  <si>
    <t>doːt*</t>
  </si>
  <si>
    <t>dode; doder, doodst*</t>
  </si>
  <si>
    <t>niet levend</t>
  </si>
  <si>
    <t>dood-</t>
  </si>
  <si>
    <t>doodgaan</t>
  </si>
  <si>
    <t>ˈdoːtxaːn*</t>
  </si>
  <si>
    <t>doodga, ging dood, doodgegaan*</t>
  </si>
  <si>
    <t>doodgewoon</t>
  </si>
  <si>
    <t>doodgewone; doodgewoner, doodgewoonst*</t>
  </si>
  <si>
    <t>doodleuk</t>
  </si>
  <si>
    <t>doːtˈløːk*</t>
  </si>
  <si>
    <t>doodlopen</t>
  </si>
  <si>
    <t>ˈdoːtloːpə(n)*</t>
  </si>
  <si>
    <t>loop dood, doodliep, doodgelopen*</t>
  </si>
  <si>
    <t>doodschieten</t>
  </si>
  <si>
    <t>doodschiet, schoot dood, doodgeschoten*</t>
  </si>
  <si>
    <t>doodskist</t>
  </si>
  <si>
    <t>ˈdoːtskɪst*</t>
  </si>
  <si>
    <t>doodskisten; doodskistje*</t>
  </si>
  <si>
    <t>doodslag</t>
  </si>
  <si>
    <t>ˈdoːtslɑx*</t>
  </si>
  <si>
    <t>doodslagen; doodslagje*</t>
  </si>
  <si>
    <t>doodsoorzaak</t>
  </si>
  <si>
    <t>ˈdoːtsoːrˌzaːk*</t>
  </si>
  <si>
    <t>doodsoorzaken; /*</t>
  </si>
  <si>
    <t>doodstraf</t>
  </si>
  <si>
    <t>ˈdoːtstrɑf*</t>
  </si>
  <si>
    <t>doodstraffen; /*</t>
  </si>
  <si>
    <t>doodvonnis</t>
  </si>
  <si>
    <t>ˈdoːtˌfɔnɪs*</t>
  </si>
  <si>
    <t>doodvonnissen; /*</t>
  </si>
  <si>
    <t>doodziek</t>
  </si>
  <si>
    <t>doːtˈsik*</t>
  </si>
  <si>
    <t>doodzieke; /, /*</t>
  </si>
  <si>
    <t>doodzonde</t>
  </si>
  <si>
    <t>ˈdoːtˌsɔndə*</t>
  </si>
  <si>
    <t>doodzondes; /*</t>
  </si>
  <si>
    <t>doof</t>
  </si>
  <si>
    <t>doːf*</t>
  </si>
  <si>
    <t>dove; dover, doofst*</t>
  </si>
  <si>
    <t>doofpot</t>
  </si>
  <si>
    <t>ˈdoːfpɔt*</t>
  </si>
  <si>
    <t>doofpotten; doofpotje*</t>
  </si>
  <si>
    <t>doofstom</t>
  </si>
  <si>
    <t>doːfˈstɔm*</t>
  </si>
  <si>
    <t>doofstomme; /, /*</t>
  </si>
  <si>
    <t>dooien</t>
  </si>
  <si>
    <t>ˈdoːi̯ə(n)*</t>
  </si>
  <si>
    <t>/, /, gedooid*</t>
  </si>
  <si>
    <t>dooier</t>
  </si>
  <si>
    <t>ˈdoːi̯ər*</t>
  </si>
  <si>
    <t>dooiers; dooiertje*</t>
  </si>
  <si>
    <t>doolhof</t>
  </si>
  <si>
    <t>ˈdoːlɦɔf*</t>
  </si>
  <si>
    <t>doolhoven; doolhofje*</t>
  </si>
  <si>
    <t>doop</t>
  </si>
  <si>
    <t>doːp*</t>
  </si>
  <si>
    <t>dopen; doopje*</t>
  </si>
  <si>
    <t>doopnaam</t>
  </si>
  <si>
    <t>ˈdoːpnaːm*</t>
  </si>
  <si>
    <t>doopnamen; /*</t>
  </si>
  <si>
    <t>doopsuiker</t>
  </si>
  <si>
    <t>doopsuikers; /*</t>
  </si>
  <si>
    <t>(BE) suikerbonen</t>
  </si>
  <si>
    <t>door</t>
  </si>
  <si>
    <t>doːr*</t>
  </si>
  <si>
    <t>vz; znw; bw; ovw*</t>
  </si>
  <si>
    <t>door-</t>
  </si>
  <si>
    <t>doorbraak</t>
  </si>
  <si>
    <t>ˈdoːrbraːk*</t>
  </si>
  <si>
    <t>doorbraken; doorbraakje*</t>
  </si>
  <si>
    <t>doorbreken</t>
  </si>
  <si>
    <t>ˈdoːrbreːkə(n)*</t>
  </si>
  <si>
    <t>doorbreek, doorbrak, doorbroken*</t>
  </si>
  <si>
    <t>doorbrengen</t>
  </si>
  <si>
    <t>ˈdoːrbrɛŋə(n)*</t>
  </si>
  <si>
    <t>doorbreng, bracht door, doorgebracht*</t>
  </si>
  <si>
    <t>doordat</t>
  </si>
  <si>
    <t>doːrˈdɑt*</t>
  </si>
  <si>
    <t>doordeweeks</t>
  </si>
  <si>
    <t>ˌdoːrdəˈʋeːks*</t>
  </si>
  <si>
    <t>doordeweekse; doordeweekser, doordeweekst*</t>
  </si>
  <si>
    <t>doordraven</t>
  </si>
  <si>
    <t>draaf door, doordraafde, doorgedraafd*</t>
  </si>
  <si>
    <t>doordringend</t>
  </si>
  <si>
    <t>doordringende; doordringender, doordringendst*</t>
  </si>
  <si>
    <t xml:space="preserve">doordringen tot </t>
  </si>
  <si>
    <t>doorgaan</t>
  </si>
  <si>
    <t>ˈdoːrɣaːn*</t>
  </si>
  <si>
    <t>doorga, doorging, doorgegaan*</t>
  </si>
  <si>
    <t>niet stoppen</t>
  </si>
  <si>
    <t>doorgaand</t>
  </si>
  <si>
    <t>doorgaande; /, /*</t>
  </si>
  <si>
    <t>doorgaans</t>
  </si>
  <si>
    <t>ˈdoːrɣaːns*</t>
  </si>
  <si>
    <t>doorgeven</t>
  </si>
  <si>
    <t>ˈdoːrɣeːvə(n)*</t>
  </si>
  <si>
    <t>geef door, doorgaf, doorgegeven*</t>
  </si>
  <si>
    <t>doorgronden</t>
  </si>
  <si>
    <t>doːrˈɣrɔndə(n)*</t>
  </si>
  <si>
    <t>doorgrond, doorgrondde, doorgrond*</t>
  </si>
  <si>
    <t>doorhakken</t>
  </si>
  <si>
    <t>doorhak, doorhakte, doorgehakt*</t>
  </si>
  <si>
    <t>doorhalen</t>
  </si>
  <si>
    <t>doorhaal, doorhaalde, doorgehaald*</t>
  </si>
  <si>
    <t>doorkruisen</t>
  </si>
  <si>
    <t>ˌdoːrˈkrœy̯sə(n)*</t>
  </si>
  <si>
    <t>doorkruis, doorkruiste, doorkruist*</t>
  </si>
  <si>
    <t>doorlichten</t>
  </si>
  <si>
    <t>licht door, lichtte door, doorgelicht*</t>
  </si>
  <si>
    <t>doorlopen</t>
  </si>
  <si>
    <t>ˌdoːrˈloːpə(n)*</t>
  </si>
  <si>
    <t>doorloop, doorliep, doorlopen*</t>
  </si>
  <si>
    <t>doorlopend</t>
  </si>
  <si>
    <t>ˌdoːrˈloːpənt*</t>
  </si>
  <si>
    <t>doorlopende; doorlopender, doorlopendst*</t>
  </si>
  <si>
    <t>doormaken</t>
  </si>
  <si>
    <t>doːrˈmaːkə(n)*</t>
  </si>
  <si>
    <t>maak door, doormaakte, doorgemaakt*</t>
  </si>
  <si>
    <t>doormeter</t>
  </si>
  <si>
    <t>doormeters; /*</t>
  </si>
  <si>
    <t>doormidden</t>
  </si>
  <si>
    <t>doːrˈmɪdə(n)*</t>
  </si>
  <si>
    <t>doorn</t>
  </si>
  <si>
    <t>doːrn*</t>
  </si>
  <si>
    <t>doornen; doorntje*</t>
  </si>
  <si>
    <t>doornemen</t>
  </si>
  <si>
    <t>doorneem, nam door, doorgenomen*</t>
  </si>
  <si>
    <t>doorrijden</t>
  </si>
  <si>
    <t>ˌdoːrˈrɛi̯də(n)*</t>
  </si>
  <si>
    <t>doorrij, doorreed, doorreden*</t>
  </si>
  <si>
    <t>doorschemeren</t>
  </si>
  <si>
    <t>doorschemer, schemerde door, doorgeschemerd*</t>
  </si>
  <si>
    <t>doorslaan</t>
  </si>
  <si>
    <t>doorsla, doorsloeg, doorgeslagen*</t>
  </si>
  <si>
    <t>doorslag</t>
  </si>
  <si>
    <t>ˈdoːrslɑx*</t>
  </si>
  <si>
    <t>doorslagen; doorslagje*</t>
  </si>
  <si>
    <t>doorslaggevend</t>
  </si>
  <si>
    <t>ˌdoːrslɑ(x)ˈɣeːəvnt*</t>
  </si>
  <si>
    <t>doorslaggevende; doorslaggevender, doorslaggevendst*</t>
  </si>
  <si>
    <t>doorsnede</t>
  </si>
  <si>
    <t>ˈdoːrˌsneːdə*</t>
  </si>
  <si>
    <t>doorsneden; /*</t>
  </si>
  <si>
    <t>doorsnee</t>
  </si>
  <si>
    <t>ˈdoːrsneː*</t>
  </si>
  <si>
    <t>doorsnijden</t>
  </si>
  <si>
    <t>ˈdoːrˌsnɛi̯də(n)*</t>
  </si>
  <si>
    <t>doorsnijd, doorsneed, doorsneden*</t>
  </si>
  <si>
    <t>doorspelen</t>
  </si>
  <si>
    <t>doorspeel, doorspeelde, doorgespeeld*</t>
  </si>
  <si>
    <t>doorstaan</t>
  </si>
  <si>
    <t>doːrˈstaːn*</t>
  </si>
  <si>
    <t>ww; ww; bnw*</t>
  </si>
  <si>
    <t>doorsta, doorstond, doorstaan*</t>
  </si>
  <si>
    <t>doorstrepen</t>
  </si>
  <si>
    <t>ˈdoːrˌstreːpə(n)*</t>
  </si>
  <si>
    <t>streep door, doorstreepte, doorgestreept*</t>
  </si>
  <si>
    <t>doorstromen</t>
  </si>
  <si>
    <t>doorstroom, doorstroomde, doorstroomd*</t>
  </si>
  <si>
    <t>doortastend</t>
  </si>
  <si>
    <t>ˌdoːrˈtɑstənt*</t>
  </si>
  <si>
    <t>doortastende; doortastender, doortastendst*</t>
  </si>
  <si>
    <t>doortrapt</t>
  </si>
  <si>
    <t>doːrˈtrɑpt*</t>
  </si>
  <si>
    <t>doortrapte; doortrapter, doortraptst*</t>
  </si>
  <si>
    <t>doortrekken</t>
  </si>
  <si>
    <t>ˌdoːrˈtrɛkə(n)*</t>
  </si>
  <si>
    <t>doortrek, doortrok, doortrokken*</t>
  </si>
  <si>
    <t>doorverwijzen</t>
  </si>
  <si>
    <t>verwijs door, doorverwees, doorverwezen*</t>
  </si>
  <si>
    <t>doorvoeren</t>
  </si>
  <si>
    <t>ˈdoːrˌvuːrə(n)*</t>
  </si>
  <si>
    <t>doorvoer, doorvoerde, doorgevoerd*</t>
  </si>
  <si>
    <t>doorzakken</t>
  </si>
  <si>
    <t>doorzak, doorzakte, doorgezakt*</t>
  </si>
  <si>
    <t>doorzetster</t>
  </si>
  <si>
    <t>ˈdoːrˌzɛtstər*</t>
  </si>
  <si>
    <t>doorzetten</t>
  </si>
  <si>
    <t>ˈdoːrˌzɛtə(n)*</t>
  </si>
  <si>
    <t>doorzet, doorzette, doorgezet*</t>
  </si>
  <si>
    <t>doorzetter</t>
  </si>
  <si>
    <t>ˈdoːrˌzɛtər*</t>
  </si>
  <si>
    <t>doorzetters; doorzettertje*</t>
  </si>
  <si>
    <t>doorzettingsvermogen</t>
  </si>
  <si>
    <t>ˈdoːrzɛtɪŋsfɛrˌmoːɣə(n)*</t>
  </si>
  <si>
    <t>doorzettingsvermogens; /*</t>
  </si>
  <si>
    <t>doorzichtig</t>
  </si>
  <si>
    <t>ˌdoːrˈzɪxtəx*</t>
  </si>
  <si>
    <t>doorzichtige; doorzichtiger, doorzichtigst*</t>
  </si>
  <si>
    <t>doorzien</t>
  </si>
  <si>
    <t>doːrˈzin*</t>
  </si>
  <si>
    <t>doorzie, doorzag, doorzien*</t>
  </si>
  <si>
    <t>doorzoeken</t>
  </si>
  <si>
    <t>ˌdoːrˈzukə(n)*</t>
  </si>
  <si>
    <t>doorzoek, doorzocht, doorzocht*</t>
  </si>
  <si>
    <t>doos</t>
  </si>
  <si>
    <t>doːs*</t>
  </si>
  <si>
    <t>dozen; doosje*</t>
  </si>
  <si>
    <t>dop</t>
  </si>
  <si>
    <t>dɔp*</t>
  </si>
  <si>
    <t>doppen; dopje*</t>
  </si>
  <si>
    <t>dope</t>
  </si>
  <si>
    <t>dopes; /*</t>
  </si>
  <si>
    <t>dopen</t>
  </si>
  <si>
    <t>ˈdoːpə(n)*</t>
  </si>
  <si>
    <t>doop, doopte, gedoopt*</t>
  </si>
  <si>
    <t>doperwt</t>
  </si>
  <si>
    <t>ˈdɔpɛrt*</t>
  </si>
  <si>
    <t>doperwten; doperwtje*</t>
  </si>
  <si>
    <t>doping</t>
  </si>
  <si>
    <t>ˈdoːpɪŋ*</t>
  </si>
  <si>
    <t>doppen</t>
  </si>
  <si>
    <t>ˈdɔpə(n)*</t>
  </si>
  <si>
    <t>dop, dopte, gedopt*</t>
  </si>
  <si>
    <t>dor</t>
  </si>
  <si>
    <t>dɔr*</t>
  </si>
  <si>
    <t>dorre; dorder, dorst*</t>
  </si>
  <si>
    <t>dorp</t>
  </si>
  <si>
    <t>dɔrp*</t>
  </si>
  <si>
    <t>dorpen; dorpje*</t>
  </si>
  <si>
    <t>kleine stad</t>
  </si>
  <si>
    <t>dorpeling</t>
  </si>
  <si>
    <t>ˈdɔrpəˌlɪŋ*</t>
  </si>
  <si>
    <t>dorpelingen; dorpelingetje*</t>
  </si>
  <si>
    <t>dorpsplein</t>
  </si>
  <si>
    <t>ˈdɔrpsplɛi̯n*</t>
  </si>
  <si>
    <t>dorpspleinen; dorpspleintje*</t>
  </si>
  <si>
    <t>dorst</t>
  </si>
  <si>
    <t>dɔrst*</t>
  </si>
  <si>
    <t>als je wil drinken</t>
  </si>
  <si>
    <t>dorsten naar</t>
  </si>
  <si>
    <t>doseren</t>
  </si>
  <si>
    <t>doːˈzeːrə(n)*</t>
  </si>
  <si>
    <t>doseer, doseerde, gedoseerd*</t>
  </si>
  <si>
    <t>dosis</t>
  </si>
  <si>
    <t>ˈdoːzɪs*</t>
  </si>
  <si>
    <t>dosissen; dosisje*</t>
  </si>
  <si>
    <t>dossier</t>
  </si>
  <si>
    <t>dɔˈʃeː*</t>
  </si>
  <si>
    <t>dossiers; dossiertje*</t>
  </si>
  <si>
    <t>dotatie</t>
  </si>
  <si>
    <t>dotaties; /*</t>
  </si>
  <si>
    <t>douane</t>
  </si>
  <si>
    <t>duˈaːnə*</t>
  </si>
  <si>
    <t>douanen; /*</t>
  </si>
  <si>
    <t>douanier</t>
  </si>
  <si>
    <t>ˌduaːˈnjeː*</t>
  </si>
  <si>
    <t>douaniers; /*</t>
  </si>
  <si>
    <t>douche</t>
  </si>
  <si>
    <t>duʃ*</t>
  </si>
  <si>
    <t>douches; doucheje*</t>
  </si>
  <si>
    <t>🚿</t>
  </si>
  <si>
    <t>douchen</t>
  </si>
  <si>
    <t>ˈduʃə(n)*</t>
  </si>
  <si>
    <t>douch, douchte, gedoucht*</t>
  </si>
  <si>
    <t>dove</t>
  </si>
  <si>
    <t>ˈdoːvə*</t>
  </si>
  <si>
    <t>doven; /*</t>
  </si>
  <si>
    <t>dovemansoren</t>
  </si>
  <si>
    <t>dovenmansoren; /*</t>
  </si>
  <si>
    <t>doven</t>
  </si>
  <si>
    <t>ˈdoːvə(n)*</t>
  </si>
  <si>
    <t>doof, doofde, gedoofd*</t>
  </si>
  <si>
    <t>down</t>
  </si>
  <si>
    <t>dɑu̯n*</t>
  </si>
  <si>
    <t>downloaden</t>
  </si>
  <si>
    <t>ˈdɑu̯nloːdə(n)*</t>
  </si>
  <si>
    <t>download, downloadde, gedownload*</t>
  </si>
  <si>
    <t>dozijn</t>
  </si>
  <si>
    <t>doːˈzɛi̯n*</t>
  </si>
  <si>
    <t>dozijnen; dozijntje*</t>
  </si>
  <si>
    <t>dr.</t>
  </si>
  <si>
    <t>doctor, dokter</t>
  </si>
  <si>
    <t>d’r</t>
  </si>
  <si>
    <t>haar, van haar</t>
  </si>
  <si>
    <t>d'r</t>
  </si>
  <si>
    <t>dər*</t>
  </si>
  <si>
    <t>er</t>
  </si>
  <si>
    <t>draad</t>
  </si>
  <si>
    <t>draːt*</t>
  </si>
  <si>
    <t>draden; draadje*</t>
  </si>
  <si>
    <t>draadloos</t>
  </si>
  <si>
    <t>ˈdraːtloːs*</t>
  </si>
  <si>
    <t>draadloze; draadlozer, draadloost*</t>
  </si>
  <si>
    <t>draagbaar</t>
  </si>
  <si>
    <t>ˈdraːxbaːr*</t>
  </si>
  <si>
    <t>draagbare; draagbaarder, draagbaarst*</t>
  </si>
  <si>
    <t>draagbaren; draagbaartje*</t>
  </si>
  <si>
    <t>draagkracht</t>
  </si>
  <si>
    <t>ˈdraːxkrɑxt*</t>
  </si>
  <si>
    <t>draagvlak</t>
  </si>
  <si>
    <t>ˈdraːxflɑk*</t>
  </si>
  <si>
    <t>draagvlakken; /*</t>
  </si>
  <si>
    <t>draai</t>
  </si>
  <si>
    <t>draːi̯*</t>
  </si>
  <si>
    <t>draaien; draaitje*</t>
  </si>
  <si>
    <t>draaiboek</t>
  </si>
  <si>
    <t>ˈdraːi̯buk*</t>
  </si>
  <si>
    <t>draaiboeken; draaiboekje*</t>
  </si>
  <si>
    <t>draaien</t>
  </si>
  <si>
    <t>ˈdraːi̯ə(n)*</t>
  </si>
  <si>
    <t>draai, draaide, gedraaid*</t>
  </si>
  <si>
    <t>draaiorgel</t>
  </si>
  <si>
    <t>ˈdraːi̯ˌɔrɣəl*</t>
  </si>
  <si>
    <t>draaiorgels; draaiorgeltje*</t>
  </si>
  <si>
    <t>draak</t>
  </si>
  <si>
    <t>draːk*</t>
  </si>
  <si>
    <t>draken; draakje*</t>
  </si>
  <si>
    <t>drab</t>
  </si>
  <si>
    <t>drɑp*</t>
  </si>
  <si>
    <t>/; drabje*</t>
  </si>
  <si>
    <t>drachtig</t>
  </si>
  <si>
    <t>ˈdrɑxtəx*</t>
  </si>
  <si>
    <t>drachtige; drachtiger, drachtigst*</t>
  </si>
  <si>
    <t>draf</t>
  </si>
  <si>
    <t>drɑf*</t>
  </si>
  <si>
    <t>/; drafje*</t>
  </si>
  <si>
    <t>dragen</t>
  </si>
  <si>
    <t>ˈdraːɣə(n)*</t>
  </si>
  <si>
    <t>draag, droeg, gedragen*</t>
  </si>
  <si>
    <t>drama</t>
  </si>
  <si>
    <t>ˈdraːmaː*</t>
  </si>
  <si>
    <t>drama's; dramaatje*</t>
  </si>
  <si>
    <t>dramatisch</t>
  </si>
  <si>
    <t>ˌdraːˈmaːtis*</t>
  </si>
  <si>
    <t>dramatische; dramatischer, /*</t>
  </si>
  <si>
    <t>dramaturg</t>
  </si>
  <si>
    <t>ˌdraːmaːˈtʏrx*</t>
  </si>
  <si>
    <t>dramaturgen; /*</t>
  </si>
  <si>
    <t>drammen</t>
  </si>
  <si>
    <t>ˈdrɑmə(n)*</t>
  </si>
  <si>
    <t>dram, dramde, gedramd*</t>
  </si>
  <si>
    <t>drang</t>
  </si>
  <si>
    <t>drɑŋ*</t>
  </si>
  <si>
    <t>drank</t>
  </si>
  <si>
    <t>drɑŋk*</t>
  </si>
  <si>
    <t>dranken; drankje*</t>
  </si>
  <si>
    <t>draperen</t>
  </si>
  <si>
    <t>ˌdraːˈpeːrə(n)*</t>
  </si>
  <si>
    <t>drapeer, drapeerde, gedrapeerd*</t>
  </si>
  <si>
    <t>drastisch</t>
  </si>
  <si>
    <t>ˈdrɑstis*</t>
  </si>
  <si>
    <t>drastische; drastischer, /*</t>
  </si>
  <si>
    <t>draven</t>
  </si>
  <si>
    <t>ˈdraːvə(n)*</t>
  </si>
  <si>
    <t>draaf, draafde, gedraafd*</t>
  </si>
  <si>
    <t>dreef</t>
  </si>
  <si>
    <t>dreːf*</t>
  </si>
  <si>
    <t>dreven; dreefje*</t>
  </si>
  <si>
    <t>dreigement</t>
  </si>
  <si>
    <t>ˈdrɛi̯ɣəˌmɛnt*</t>
  </si>
  <si>
    <t>dreigementen; dreigementje*</t>
  </si>
  <si>
    <t>dreigen</t>
  </si>
  <si>
    <t>ˈdrɛi̯ɣə(n)*</t>
  </si>
  <si>
    <t>dreig, dreigde, gedreigd*</t>
  </si>
  <si>
    <t>dreigend</t>
  </si>
  <si>
    <t>ˈdrɛi̯ɣənt*</t>
  </si>
  <si>
    <t>dreigende; dreigender, dreigendst*</t>
  </si>
  <si>
    <t>dreiging</t>
  </si>
  <si>
    <t>ˈdrɛi̯ɣɪŋ*</t>
  </si>
  <si>
    <t>dreigingen; /*</t>
  </si>
  <si>
    <t>drempel</t>
  </si>
  <si>
    <t>ˈdrɛmpəl*</t>
  </si>
  <si>
    <t>drempels; drempeltje*</t>
  </si>
  <si>
    <t>drenkeling</t>
  </si>
  <si>
    <t>ˈdrɛŋkəlɪŋ*</t>
  </si>
  <si>
    <t>drenkelingen; /*</t>
  </si>
  <si>
    <t>drentelen</t>
  </si>
  <si>
    <t>ˈdrɛntələ(n)*</t>
  </si>
  <si>
    <t>drentel, drentelde, gedrenteld*</t>
  </si>
  <si>
    <t>dreumes</t>
  </si>
  <si>
    <t>ˈdrøːməs*</t>
  </si>
  <si>
    <t>dreumesen; dreumesje*</t>
  </si>
  <si>
    <t>dreun</t>
  </si>
  <si>
    <t>drøːn*</t>
  </si>
  <si>
    <t>dreunen; dreuntje*</t>
  </si>
  <si>
    <t>dreunen</t>
  </si>
  <si>
    <t>ˈdrøːnə(n)*</t>
  </si>
  <si>
    <t>dreun, dreunde, gedreund*</t>
  </si>
  <si>
    <t>dribbelen</t>
  </si>
  <si>
    <t>ˈdrɪbələ(n)*</t>
  </si>
  <si>
    <t>dribbel, dribbelde, gedribbeld*</t>
  </si>
  <si>
    <t>drie</t>
  </si>
  <si>
    <t>dri*</t>
  </si>
  <si>
    <t>znw; tw*</t>
  </si>
  <si>
    <t>driedaags</t>
  </si>
  <si>
    <t>driedaagse; /, /*</t>
  </si>
  <si>
    <t>driedimensionaal</t>
  </si>
  <si>
    <t>ˌdridimɛnʃoːˈnaːl*</t>
  </si>
  <si>
    <t>driedimensionale; driedimensionaler, driedimensionaalst*</t>
  </si>
  <si>
    <t>driehoek</t>
  </si>
  <si>
    <t>ˈdriɦuk*</t>
  </si>
  <si>
    <t>driehoeken; driehoekje*</t>
  </si>
  <si>
    <t>△ vorm met drie lijnen</t>
  </si>
  <si>
    <t>driekwart</t>
  </si>
  <si>
    <t>driˈkʋɑrt*</t>
  </si>
  <si>
    <t>bnw; tw; znw; znw*</t>
  </si>
  <si>
    <t>driemaal</t>
  </si>
  <si>
    <t>ˈdrimaːl*</t>
  </si>
  <si>
    <t>drietal</t>
  </si>
  <si>
    <t>ˈdritɑl*</t>
  </si>
  <si>
    <t>drietallen; drietalletje*</t>
  </si>
  <si>
    <t>drievoudig</t>
  </si>
  <si>
    <t>ˌdriˈvɑu̯dəx*</t>
  </si>
  <si>
    <t>drievoudige; /, /*</t>
  </si>
  <si>
    <t>drift</t>
  </si>
  <si>
    <t>drɪft*</t>
  </si>
  <si>
    <t>driften; driftje*</t>
  </si>
  <si>
    <t>driftig</t>
  </si>
  <si>
    <t>ˈdrɪftəx*</t>
  </si>
  <si>
    <t>driftige; driftiger, driftigst*</t>
  </si>
  <si>
    <t>driftkop</t>
  </si>
  <si>
    <t>driftkoppen; driftkopje*</t>
  </si>
  <si>
    <t>drijfveer</t>
  </si>
  <si>
    <t>ˈdrɛi̯feːr*</t>
  </si>
  <si>
    <t>drijfveren; /*</t>
  </si>
  <si>
    <t>drijven</t>
  </si>
  <si>
    <t>ˈdrɛi̯və(n)*</t>
  </si>
  <si>
    <t>drijf, dreef, gedreven*</t>
  </si>
  <si>
    <t>op het water liggen; ↔ zinken</t>
  </si>
  <si>
    <t>drijven tot</t>
  </si>
  <si>
    <t>drillen</t>
  </si>
  <si>
    <t>ˈdrɪlə(n)*</t>
  </si>
  <si>
    <t>dril, drilde, gedrild*</t>
  </si>
  <si>
    <t>dringen</t>
  </si>
  <si>
    <t>ˈdrɪŋə(n)*</t>
  </si>
  <si>
    <t>dring, drong, gedrongen*</t>
  </si>
  <si>
    <t>dringend</t>
  </si>
  <si>
    <t>ˈdrɪŋənt*</t>
  </si>
  <si>
    <t>dringende; dringender, dringendst*</t>
  </si>
  <si>
    <t>drinken</t>
  </si>
  <si>
    <t>ˈdriŋkə(n)*</t>
  </si>
  <si>
    <t>drink, dronk, gedronken*</t>
  </si>
  <si>
    <t>water, melk, bier, cola, … consumeren</t>
  </si>
  <si>
    <t>drinkwater</t>
  </si>
  <si>
    <t>ˈdriŋkˌʋaːtər*</t>
  </si>
  <si>
    <t>drive</t>
  </si>
  <si>
    <t>drives; /*</t>
  </si>
  <si>
    <t>droevig</t>
  </si>
  <si>
    <t>ˈdruvəx*</t>
  </si>
  <si>
    <t>droevige; droeviger, droevigst*</t>
  </si>
  <si>
    <t>drogen</t>
  </si>
  <si>
    <t>ˈdroːɣə(n)*</t>
  </si>
  <si>
    <t>droog, droogde, gedroogd*</t>
  </si>
  <si>
    <t>drogist</t>
  </si>
  <si>
    <t>drogisten; /*</t>
  </si>
  <si>
    <t>drol</t>
  </si>
  <si>
    <t>drɔl*</t>
  </si>
  <si>
    <t>drollen; drolletje*</t>
  </si>
  <si>
    <t>drom</t>
  </si>
  <si>
    <t>drɔm*</t>
  </si>
  <si>
    <t>drommen; /*</t>
  </si>
  <si>
    <t>dromen</t>
  </si>
  <si>
    <t>ˈdroːmə(n)*</t>
  </si>
  <si>
    <t>droom, droomde, gedroomd*</t>
  </si>
  <si>
    <t>iets zien in je slaap</t>
  </si>
  <si>
    <t>drone</t>
  </si>
  <si>
    <t>droːn*</t>
  </si>
  <si>
    <t>drones; /*</t>
  </si>
  <si>
    <t>dronken</t>
  </si>
  <si>
    <t>ˈdrɔŋkə(n)*</t>
  </si>
  <si>
    <t>/; dronkener, dronkenst*</t>
  </si>
  <si>
    <t>droog</t>
  </si>
  <si>
    <t>droːx*</t>
  </si>
  <si>
    <t>droge; droger, droogst*</t>
  </si>
  <si>
    <t>zonder water; ↔ nat</t>
  </si>
  <si>
    <t>droogkuis</t>
  </si>
  <si>
    <t>ˈdroːxkœy̯s*</t>
  </si>
  <si>
    <t>droogte</t>
  </si>
  <si>
    <t>ˈdroːxtə*</t>
  </si>
  <si>
    <t>droogtes; /*</t>
  </si>
  <si>
    <t>droogzwierder</t>
  </si>
  <si>
    <t>ˈdroːxˌsʋiːrdər*</t>
  </si>
  <si>
    <t>droogzwierders; droogzwierdertje*</t>
  </si>
  <si>
    <t>droom</t>
  </si>
  <si>
    <t>droːm*</t>
  </si>
  <si>
    <t>dromen; droompje*</t>
  </si>
  <si>
    <t>wat je ziet in je slaap</t>
  </si>
  <si>
    <t>drop</t>
  </si>
  <si>
    <t>drɔp*</t>
  </si>
  <si>
    <t>droppen; dropje*</t>
  </si>
  <si>
    <t>droppen</t>
  </si>
  <si>
    <t>drop, dropte, gedropt*</t>
  </si>
  <si>
    <t>drs.</t>
  </si>
  <si>
    <t>drug</t>
  </si>
  <si>
    <t>drʏɡ*</t>
  </si>
  <si>
    <t>drugs; /*</t>
  </si>
  <si>
    <t>narcoticum</t>
  </si>
  <si>
    <t>drugshandel</t>
  </si>
  <si>
    <t>/; drugshandeltje*</t>
  </si>
  <si>
    <t>druif</t>
  </si>
  <si>
    <t>drœy̯f*</t>
  </si>
  <si>
    <t>druiven; druifje*</t>
  </si>
  <si>
    <t>druipen</t>
  </si>
  <si>
    <t>ˈdrœy̯pə(n)*</t>
  </si>
  <si>
    <t>druip, droop, gedropen*</t>
  </si>
  <si>
    <t>druivensuiker</t>
  </si>
  <si>
    <t>ˈdrœy̯və(n)ˌsœy̯kər*</t>
  </si>
  <si>
    <t>druivensuikers; /*</t>
  </si>
  <si>
    <t>druk</t>
  </si>
  <si>
    <t>drʏk*</t>
  </si>
  <si>
    <t>drukke; drukker, drukst*</t>
  </si>
  <si>
    <t>↔ kalm</t>
  </si>
  <si>
    <t>Het is druk op mijn werk.</t>
  </si>
  <si>
    <t>bezig met veel dingen</t>
  </si>
  <si>
    <t>Ik heb het druk met mijn studies.</t>
  </si>
  <si>
    <t>drukken; drukje*</t>
  </si>
  <si>
    <t>drukken</t>
  </si>
  <si>
    <t>ˈdrʏkə(n)*</t>
  </si>
  <si>
    <t>druk, drukte, gedrukt*</t>
  </si>
  <si>
    <t>drukkerij</t>
  </si>
  <si>
    <t>ˌdrʏkəˈrɛi̯*</t>
  </si>
  <si>
    <t>drukkerijen; drukkerijtje*</t>
  </si>
  <si>
    <t>drukte</t>
  </si>
  <si>
    <t>ˈdrʏktə*</t>
  </si>
  <si>
    <t>drukwerk</t>
  </si>
  <si>
    <t>ˈdrʏkʋɛrk*</t>
  </si>
  <si>
    <t>drukwerken; drukwerkje*</t>
  </si>
  <si>
    <t>drum</t>
  </si>
  <si>
    <t>drʏm*</t>
  </si>
  <si>
    <t>drums; drummetje*</t>
  </si>
  <si>
    <t>drummen</t>
  </si>
  <si>
    <t>drum, drumde, gedrumd*</t>
  </si>
  <si>
    <t>drumstel</t>
  </si>
  <si>
    <t>ˈdrʏmstɛl*</t>
  </si>
  <si>
    <t>drumstellen; drumstelletje*</t>
  </si>
  <si>
    <t>druppel</t>
  </si>
  <si>
    <t>ˈdrʏpəl*</t>
  </si>
  <si>
    <t>druppels; druppeltje*</t>
  </si>
  <si>
    <t>💧</t>
  </si>
  <si>
    <t>ds.</t>
  </si>
  <si>
    <t>dominus</t>
  </si>
  <si>
    <t>dubbel</t>
  </si>
  <si>
    <t>ˈdʏbəl*</t>
  </si>
  <si>
    <t>znw; bnw; znw; znw*</t>
  </si>
  <si>
    <t>dubbele; /, /*</t>
  </si>
  <si>
    <t>2x iets identieks</t>
  </si>
  <si>
    <t>dubbelen</t>
  </si>
  <si>
    <t>dubbel, dubbelde, gedubbeld*</t>
  </si>
  <si>
    <t>(BE) bissen</t>
  </si>
  <si>
    <t>dubbelepunt</t>
  </si>
  <si>
    <t>dubbelepunten; /*</t>
  </si>
  <si>
    <t>dubbelganger</t>
  </si>
  <si>
    <t>ˈdʏbəlˌɣɑŋər*</t>
  </si>
  <si>
    <t>dubbelgangers; /*</t>
  </si>
  <si>
    <t>dubbelgangster</t>
  </si>
  <si>
    <t>dubbelgangsters; /*</t>
  </si>
  <si>
    <t>dubbelzinnig</t>
  </si>
  <si>
    <t>ˌdʏbəlˈzɪnəx*</t>
  </si>
  <si>
    <t>dubbelzinnige; dubbelzinniger, dubbelzinnigst*</t>
  </si>
  <si>
    <t>dubbelzinnigheid</t>
  </si>
  <si>
    <t>ˌdʏbəlˈzɪnəxɦɛi̯t*</t>
  </si>
  <si>
    <t>dubbelzinnigheden; dubbelzinnigheidje*</t>
  </si>
  <si>
    <t>dubben</t>
  </si>
  <si>
    <t>ˈdʏbə(n)*</t>
  </si>
  <si>
    <t>dub, dubde, gedubd*</t>
  </si>
  <si>
    <t>dubieus</t>
  </si>
  <si>
    <t>ˌdybiˈøːs*</t>
  </si>
  <si>
    <t>dubieuze; dubieuzer, dubieust*</t>
  </si>
  <si>
    <t>duchten</t>
  </si>
  <si>
    <t>ˈdʏxtə(n)*</t>
  </si>
  <si>
    <t>ducht, duchtte, geducht*</t>
  </si>
  <si>
    <t>duel</t>
  </si>
  <si>
    <t>dyˈ(ʋ)ɛl*</t>
  </si>
  <si>
    <t>duellen; duelletje*</t>
  </si>
  <si>
    <t>duet</t>
  </si>
  <si>
    <t>dyˈɛt*</t>
  </si>
  <si>
    <t>duetten; duetje*</t>
  </si>
  <si>
    <t>duf</t>
  </si>
  <si>
    <t>dʏf*</t>
  </si>
  <si>
    <t>duffe; duffer, dufst*</t>
  </si>
  <si>
    <t>duh</t>
  </si>
  <si>
    <t>duidelijk</t>
  </si>
  <si>
    <t>ˈdœy̯dələk*</t>
  </si>
  <si>
    <t>duidelijke; duidelijker, duidelijkst*</t>
  </si>
  <si>
    <t>makkelijk te begrijpen, goed uitgelegd</t>
  </si>
  <si>
    <t>duidelijkheid</t>
  </si>
  <si>
    <t>ˈdœy̯dələkˌɦɛi̯t*</t>
  </si>
  <si>
    <t>duidelijkheden; /*</t>
  </si>
  <si>
    <t>duiden</t>
  </si>
  <si>
    <t>ˈdœy̯də(n)*</t>
  </si>
  <si>
    <t>duid, duidde, geduid*</t>
  </si>
  <si>
    <t>duiden op</t>
  </si>
  <si>
    <t>duif</t>
  </si>
  <si>
    <t>dœy̯f*</t>
  </si>
  <si>
    <t>duiven; duifje*</t>
  </si>
  <si>
    <t>duiken</t>
  </si>
  <si>
    <t>ˈdœy̯kə(n)*</t>
  </si>
  <si>
    <t>duik, dook, gedoken*</t>
  </si>
  <si>
    <t>duiker</t>
  </si>
  <si>
    <t>ˈdœy̯kər*</t>
  </si>
  <si>
    <t>duikers; duikertje*</t>
  </si>
  <si>
    <t>duikster</t>
  </si>
  <si>
    <t>duim</t>
  </si>
  <si>
    <t>dœy̯m*</t>
  </si>
  <si>
    <t>duimen; duimpje*</t>
  </si>
  <si>
    <t>duimen</t>
  </si>
  <si>
    <t>ˈdœy̯mə(n)*</t>
  </si>
  <si>
    <t>duims, duimde, geduimd*</t>
  </si>
  <si>
    <t>duimspijker</t>
  </si>
  <si>
    <t>duimspijkers; duimspijkertje*</t>
  </si>
  <si>
    <t>duimstok</t>
  </si>
  <si>
    <t>ˈdœy̯mstɔk*</t>
  </si>
  <si>
    <t>duimstokken; duimstokje*</t>
  </si>
  <si>
    <t>duin</t>
  </si>
  <si>
    <t>dœy̯n*</t>
  </si>
  <si>
    <t>duinen; duintje*</t>
  </si>
  <si>
    <t>duister</t>
  </si>
  <si>
    <t>ˈdœy̯stər*</t>
  </si>
  <si>
    <t>duistere; duisterder, duisterst*</t>
  </si>
  <si>
    <t>duisternis</t>
  </si>
  <si>
    <t>ˈdœy̯stərˌnɪs*</t>
  </si>
  <si>
    <t>duisternissen; /*</t>
  </si>
  <si>
    <t>duit</t>
  </si>
  <si>
    <t>dœy̯t*</t>
  </si>
  <si>
    <t>duiten; duitje*</t>
  </si>
  <si>
    <t>Duits</t>
  </si>
  <si>
    <t>dœy̯ts*</t>
  </si>
  <si>
    <t>duitse; duitser, duitst*</t>
  </si>
  <si>
    <t>duivel</t>
  </si>
  <si>
    <t>ˈdœy̯vəl*</t>
  </si>
  <si>
    <t>duivels; duiveltje*</t>
  </si>
  <si>
    <t>duivels</t>
  </si>
  <si>
    <t>ˈdœy̯vəls*</t>
  </si>
  <si>
    <t>duivelse; duivelser, duivelst*</t>
  </si>
  <si>
    <t>duizelig</t>
  </si>
  <si>
    <t>ˈdœy̯zələx*</t>
  </si>
  <si>
    <t>duizelige; duizeliger, duizeligst*</t>
  </si>
  <si>
    <t>duizelingwekkend</t>
  </si>
  <si>
    <t>ˌdœy̯zəlɪŋˈʋɛkənt*</t>
  </si>
  <si>
    <t>duizelingwekkende; duizelingwekkender, duizelingwekkendst*</t>
  </si>
  <si>
    <t>duizend</t>
  </si>
  <si>
    <t>ˈdœy̯zənt*</t>
  </si>
  <si>
    <t>tw; znw*</t>
  </si>
  <si>
    <t>duizendpoot</t>
  </si>
  <si>
    <t>ˈdœy̯zəntˌpoːt*</t>
  </si>
  <si>
    <t>duizendpoten; duizendpootje*</t>
  </si>
  <si>
    <t>soort insect met te veel poten</t>
  </si>
  <si>
    <t>duizendste</t>
  </si>
  <si>
    <t>1000ste</t>
  </si>
  <si>
    <t>dulden</t>
  </si>
  <si>
    <t>ˈdʏldə(n)*</t>
  </si>
  <si>
    <t>duld, duldde, geduld*</t>
  </si>
  <si>
    <t>toestaan</t>
  </si>
  <si>
    <t>dumpen</t>
  </si>
  <si>
    <t>ˈdʏmpə(n)*</t>
  </si>
  <si>
    <t>dump, dumpte, gedumpt*</t>
  </si>
  <si>
    <t>dun</t>
  </si>
  <si>
    <t>dʏn*</t>
  </si>
  <si>
    <t>dunne; dunner, dunst*</t>
  </si>
  <si>
    <t>↔ dik</t>
  </si>
  <si>
    <t>dunken</t>
  </si>
  <si>
    <t>ˈdʏŋkə(n)*</t>
  </si>
  <si>
    <t>dunk, dunkte, gedunkt*</t>
  </si>
  <si>
    <t>dunnetjes</t>
  </si>
  <si>
    <t>duo</t>
  </si>
  <si>
    <t>ˈdy(ʋ)oː*</t>
  </si>
  <si>
    <t>duo's; duootje*</t>
  </si>
  <si>
    <t>dupe</t>
  </si>
  <si>
    <t>ˈdypə*</t>
  </si>
  <si>
    <t>dupes; /*</t>
  </si>
  <si>
    <t>duperen</t>
  </si>
  <si>
    <t>dupeer, dupeerde, gedupeerd*</t>
  </si>
  <si>
    <t>duplicaat</t>
  </si>
  <si>
    <t>ˌdypliˈkaːt*</t>
  </si>
  <si>
    <t>duplicaten; duplicaatje*</t>
  </si>
  <si>
    <t>duren</t>
  </si>
  <si>
    <t>ˈdyrə(n)*</t>
  </si>
  <si>
    <t>duur, duurde, geduurd*</t>
  </si>
  <si>
    <t>tijd kosten</t>
  </si>
  <si>
    <t>durf</t>
  </si>
  <si>
    <t>dʏrf*</t>
  </si>
  <si>
    <t>durven</t>
  </si>
  <si>
    <t>ˈdʏrvə(n)*</t>
  </si>
  <si>
    <t>durf, dorst, gedurfd*</t>
  </si>
  <si>
    <t>dus</t>
  </si>
  <si>
    <t>dʏs*</t>
  </si>
  <si>
    <t>dusdanig</t>
  </si>
  <si>
    <t>dʏsˈdaːnəx*</t>
  </si>
  <si>
    <t>dusdanige; /, /*</t>
  </si>
  <si>
    <t>dusver</t>
  </si>
  <si>
    <t>dutje</t>
  </si>
  <si>
    <t>ˈdʏtjə*</t>
  </si>
  <si>
    <t>duts</t>
  </si>
  <si>
    <t>dʏts*</t>
  </si>
  <si>
    <t>dutsen; dutsje*</t>
  </si>
  <si>
    <t>duur</t>
  </si>
  <si>
    <t>dyr*</t>
  </si>
  <si>
    <t>dure; duurder, duurst*</t>
  </si>
  <si>
    <t>↔ goedkoop</t>
  </si>
  <si>
    <t>hoelang iets duurt</t>
  </si>
  <si>
    <t>duurzaam</t>
  </si>
  <si>
    <t>ˈdyːrzaːm*</t>
  </si>
  <si>
    <t>duurzame; duurzamer, duurzaamst*</t>
  </si>
  <si>
    <t>duw</t>
  </si>
  <si>
    <t>dyu̯*</t>
  </si>
  <si>
    <t>duwen; duwtje*</t>
  </si>
  <si>
    <t>duwen</t>
  </si>
  <si>
    <t>ˈdyu̯ə(n)*</t>
  </si>
  <si>
    <t>duw, duwde, geduwd*</t>
  </si>
  <si>
    <t>dvd</t>
  </si>
  <si>
    <t>deːveːˈdeː*</t>
  </si>
  <si>
    <t>dvd's; dvd'tje*</t>
  </si>
  <si>
    <t>dwaas</t>
  </si>
  <si>
    <t>dʋaːs*</t>
  </si>
  <si>
    <t>dwaze; dwazer, dwaast*</t>
  </si>
  <si>
    <t>dwazen; dwaasje*</t>
  </si>
  <si>
    <t>dwalen</t>
  </si>
  <si>
    <t>ˈdʋaːlə(n)*</t>
  </si>
  <si>
    <t>dwaal, dwaalde, gedwaald*</t>
  </si>
  <si>
    <t>dwang</t>
  </si>
  <si>
    <t>dʋɑŋ*</t>
  </si>
  <si>
    <t>dwangarbeid</t>
  </si>
  <si>
    <t>ˈdʋɑŋˌɑrbɛi̯t*</t>
  </si>
  <si>
    <t>dwarrelen</t>
  </si>
  <si>
    <t>ˈdʋɑrələ(n)*</t>
  </si>
  <si>
    <t>dwarrel, dwarrelde, gedwarreld*</t>
  </si>
  <si>
    <t>dwars</t>
  </si>
  <si>
    <t>dʋɑrs*</t>
  </si>
  <si>
    <t>dwarse; dwarser, dwarst*</t>
  </si>
  <si>
    <t>dwarsbomen</t>
  </si>
  <si>
    <t>ˈdʋɑrsˌboːmə(n)*</t>
  </si>
  <si>
    <t>dwarsboom, dwarsboomde, gedwarsboomd*</t>
  </si>
  <si>
    <t>dwarsfluit</t>
  </si>
  <si>
    <t>ˈdʋɑrsflœy̯t*</t>
  </si>
  <si>
    <t>dwarsfluiten; dwarsfluitje*</t>
  </si>
  <si>
    <t>dweil</t>
  </si>
  <si>
    <t>dʋɛi̯l*</t>
  </si>
  <si>
    <t>dweilen; dweiltje*</t>
  </si>
  <si>
    <t>dweilen</t>
  </si>
  <si>
    <t>ˈdʋɛi̯lə(n)*</t>
  </si>
  <si>
    <t>dweil, dweilde, gedweild*</t>
  </si>
  <si>
    <t>dwepen met</t>
  </si>
  <si>
    <t>dwerg</t>
  </si>
  <si>
    <t>dʋɛrx*</t>
  </si>
  <si>
    <t>dwergen; dwergje*</t>
  </si>
  <si>
    <t>dwingen</t>
  </si>
  <si>
    <t>ˈdʋɪŋə(n)*</t>
  </si>
  <si>
    <t>dwing, dwong, gedwongen*</t>
  </si>
  <si>
    <t>dwingend</t>
  </si>
  <si>
    <t>dwingende; dwingender, dwingendst*</t>
  </si>
  <si>
    <t>d.w.z.</t>
  </si>
  <si>
    <t>dit wil zeggen</t>
  </si>
  <si>
    <t>dynamiek</t>
  </si>
  <si>
    <t>ˌdinaːˈmik*</t>
  </si>
  <si>
    <t>dynamieken; /*</t>
  </si>
  <si>
    <t>dynamiet</t>
  </si>
  <si>
    <t>ˌdinaːˈmit*</t>
  </si>
  <si>
    <t>dynamisch</t>
  </si>
  <si>
    <t>ˌdiˈnaːmis*</t>
  </si>
  <si>
    <t>dynamische; dynamischer, /*</t>
  </si>
  <si>
    <t>dynamo</t>
  </si>
  <si>
    <t>ˌdiˈnaːmoː*</t>
  </si>
  <si>
    <t>dynamo's; dynamootje*</t>
  </si>
  <si>
    <t>dyslexie</t>
  </si>
  <si>
    <t>ˌdɪslɛkˈsi*</t>
  </si>
  <si>
    <t>f</t>
  </si>
  <si>
    <t>f'en; f'je*</t>
  </si>
  <si>
    <t>6de letter van het alfabet</t>
  </si>
  <si>
    <t>♪ fa, noot tussen e en g</t>
  </si>
  <si>
    <t>fa</t>
  </si>
  <si>
    <t>faː*</t>
  </si>
  <si>
    <t>fa's; faatje*</t>
  </si>
  <si>
    <t>♪ f, noot tussen mi en sol</t>
  </si>
  <si>
    <t>faam</t>
  </si>
  <si>
    <t>faːm*</t>
  </si>
  <si>
    <t>fabel</t>
  </si>
  <si>
    <t>ˈfaːbəl*</t>
  </si>
  <si>
    <t>fabelen; fabeltje*</t>
  </si>
  <si>
    <t>fabelachtig</t>
  </si>
  <si>
    <t>fabelachtige; fabelachtiger, fabelachtigst*</t>
  </si>
  <si>
    <t>fabriceren</t>
  </si>
  <si>
    <t>fɑbriˈseːrə(n)*</t>
  </si>
  <si>
    <t>fabriceer, fabriceerde, gefabriceerd*</t>
  </si>
  <si>
    <t>fabriek</t>
  </si>
  <si>
    <t>faːˈbrik*</t>
  </si>
  <si>
    <t>fabrieken; fabriekje*</t>
  </si>
  <si>
    <t>bedrijf waar je producten maakt</t>
  </si>
  <si>
    <t>fabrikant</t>
  </si>
  <si>
    <t>fabrikanten; fabrikantje*</t>
  </si>
  <si>
    <t>faciliteit</t>
  </si>
  <si>
    <t>ˌfaːsiliˈtɛi̯t*</t>
  </si>
  <si>
    <t>faciliteiten; faciliteitje*</t>
  </si>
  <si>
    <t>faciliteiten</t>
  </si>
  <si>
    <t>faciliteren</t>
  </si>
  <si>
    <t>faciliteer, faciliteerde, gefaciliteerd*</t>
  </si>
  <si>
    <t>factor</t>
  </si>
  <si>
    <t>ˈfɑktɔr*</t>
  </si>
  <si>
    <t>factors; /*</t>
  </si>
  <si>
    <t>factuur</t>
  </si>
  <si>
    <t>fɑkˈtyːr*</t>
  </si>
  <si>
    <t>facturen; factuurtje*</t>
  </si>
  <si>
    <t>faculteit</t>
  </si>
  <si>
    <t>faculteiten; /*</t>
  </si>
  <si>
    <t>fagot</t>
  </si>
  <si>
    <t>faːˈɣɔt*</t>
  </si>
  <si>
    <t>fagotten; fagotje*</t>
  </si>
  <si>
    <t>Fahrenheit</t>
  </si>
  <si>
    <t>failliet</t>
  </si>
  <si>
    <t>faːˈjit*</t>
  </si>
  <si>
    <t>failliete; /, /*</t>
  </si>
  <si>
    <t>faillissement</t>
  </si>
  <si>
    <t>ˌfaːjisəˈmɛnt*</t>
  </si>
  <si>
    <t>faillissementen; faillissementje*</t>
  </si>
  <si>
    <t>fair</t>
  </si>
  <si>
    <t>fɛːr*</t>
  </si>
  <si>
    <t>faire; fairder, fairst*</t>
  </si>
  <si>
    <t>fakkel</t>
  </si>
  <si>
    <t>fakkels; fakkeltje*</t>
  </si>
  <si>
    <t>falen</t>
  </si>
  <si>
    <t>ˈfaːlə(n)*</t>
  </si>
  <si>
    <t>faal, faalde, gefaald*</t>
  </si>
  <si>
    <t>faling</t>
  </si>
  <si>
    <t>ˈfaːlɪŋ*</t>
  </si>
  <si>
    <t>falingen; /*</t>
  </si>
  <si>
    <t>fameus</t>
  </si>
  <si>
    <t>famøː*</t>
  </si>
  <si>
    <t>fameuze; fameuzer, fameust*</t>
  </si>
  <si>
    <t>familiaal</t>
  </si>
  <si>
    <t>familiale; familialer, familiaalst*</t>
  </si>
  <si>
    <t>familie</t>
  </si>
  <si>
    <t>fɑˈmili*</t>
  </si>
  <si>
    <t>families; familietje*</t>
  </si>
  <si>
    <t>bv. kinderen, moeder, vader, zus, broer, ...</t>
  </si>
  <si>
    <t>familielid</t>
  </si>
  <si>
    <t>faːˈmiliˌlɪt*</t>
  </si>
  <si>
    <t>familieleden; familielidje*</t>
  </si>
  <si>
    <t>fan</t>
  </si>
  <si>
    <t>fɑn*</t>
  </si>
  <si>
    <t>fans; fannetje*</t>
  </si>
  <si>
    <t>fanatiek</t>
  </si>
  <si>
    <t>fanatieke; fanatieker, fanatiekst*</t>
  </si>
  <si>
    <t>fanclub</t>
  </si>
  <si>
    <t>ˈfɛnklʏp*</t>
  </si>
  <si>
    <t>fanclubs; fanclubje*</t>
  </si>
  <si>
    <t>fantaseren</t>
  </si>
  <si>
    <t>fɑntaːˈzeːrə(n)*</t>
  </si>
  <si>
    <t>fantaseer, fantaseerde, gefantaseerd*</t>
  </si>
  <si>
    <t>fantasie</t>
  </si>
  <si>
    <t>fɑntaːˈzi*</t>
  </si>
  <si>
    <t>fantasieën; fantasietje*</t>
  </si>
  <si>
    <t>fantasierijk</t>
  </si>
  <si>
    <t>fantasierijke; fantasierijker, fantasierijkst*</t>
  </si>
  <si>
    <t>creatief, vol verbeelding</t>
  </si>
  <si>
    <t>fantastisch</t>
  </si>
  <si>
    <t>fɑnˈtɑʃtiʃ*</t>
  </si>
  <si>
    <t>fantastische; fantastischer, /*</t>
  </si>
  <si>
    <t>fantasy</t>
  </si>
  <si>
    <t>boek- of filmgenre met bv. magie, draken, ...</t>
  </si>
  <si>
    <t>farao</t>
  </si>
  <si>
    <t>farao's; faraootje*</t>
  </si>
  <si>
    <t>farde</t>
  </si>
  <si>
    <t>farden; /*</t>
  </si>
  <si>
    <t>farmaceutisch</t>
  </si>
  <si>
    <t>farmaceutische; farmaceutischer, /*</t>
  </si>
  <si>
    <t>fascinatie</t>
  </si>
  <si>
    <t>fascinaties; /*</t>
  </si>
  <si>
    <t>fascineren</t>
  </si>
  <si>
    <t>ˌfɑsiˈneːrə(n)*</t>
  </si>
  <si>
    <t>fascineer, fascineerde, gefascineerd*</t>
  </si>
  <si>
    <t>fascinerend</t>
  </si>
  <si>
    <t>fascinerende; fascinerender, fascinerendst*</t>
  </si>
  <si>
    <t>fascisme</t>
  </si>
  <si>
    <t>fɑˈsɪsmə*</t>
  </si>
  <si>
    <t>fase</t>
  </si>
  <si>
    <t>ˈfaːzə*</t>
  </si>
  <si>
    <t>fasen; fasetje*</t>
  </si>
  <si>
    <t>fastfood</t>
  </si>
  <si>
    <t>fataal</t>
  </si>
  <si>
    <t>faːˈtaːl*</t>
  </si>
  <si>
    <t>fatale; fataler, fataalst*</t>
  </si>
  <si>
    <t>fatsoen</t>
  </si>
  <si>
    <t>fɑtˈsun*</t>
  </si>
  <si>
    <t>/; fatsoentje*</t>
  </si>
  <si>
    <t>fatsoenlijk</t>
  </si>
  <si>
    <t>fatsoenlijke; fatsoenlijker, fatsoenlijkst*</t>
  </si>
  <si>
    <t>fauna</t>
  </si>
  <si>
    <t>ˈfɑu̯naː*</t>
  </si>
  <si>
    <t>fauna's; /*</t>
  </si>
  <si>
    <t>fauteuil</t>
  </si>
  <si>
    <t>foːˈtœy̯*</t>
  </si>
  <si>
    <t>fauteuils; fauteuiltje*</t>
  </si>
  <si>
    <t>favoriet</t>
  </si>
  <si>
    <t>faːvoːˈrit*</t>
  </si>
  <si>
    <t>favoriete; favorieter, favorietst*</t>
  </si>
  <si>
    <t>favorieten; favorietje*</t>
  </si>
  <si>
    <t>fax</t>
  </si>
  <si>
    <t>fɑks*</t>
  </si>
  <si>
    <t>faxen; faxje*</t>
  </si>
  <si>
    <t>faxen</t>
  </si>
  <si>
    <t>ˈfɑksə(n)*</t>
  </si>
  <si>
    <t>fax, faxte, gefaxt*</t>
  </si>
  <si>
    <t>fazant</t>
  </si>
  <si>
    <t>faːˈzɑnt*</t>
  </si>
  <si>
    <t>fazanten; fazantje*</t>
  </si>
  <si>
    <t>februari</t>
  </si>
  <si>
    <t>ˌfeːbryˈaːri*</t>
  </si>
  <si>
    <t>februari's; /*</t>
  </si>
  <si>
    <t>2de maand</t>
  </si>
  <si>
    <t>Fedasil</t>
  </si>
  <si>
    <t>federaal</t>
  </si>
  <si>
    <t>ˌfeːdəˈraːl*</t>
  </si>
  <si>
    <t>federale; federaler, federaalst*</t>
  </si>
  <si>
    <t>federatie</t>
  </si>
  <si>
    <t>feːdeːˈraː(t)si*</t>
  </si>
  <si>
    <t>federaties; /*</t>
  </si>
  <si>
    <t>fee</t>
  </si>
  <si>
    <t>feː*</t>
  </si>
  <si>
    <t>feeën; feetje*</t>
  </si>
  <si>
    <t xml:space="preserve">feeëriek </t>
  </si>
  <si>
    <t>ˌfeːəˈrik*</t>
  </si>
  <si>
    <t>magisch mooi</t>
  </si>
  <si>
    <t>feeling</t>
  </si>
  <si>
    <t>feest</t>
  </si>
  <si>
    <t>feːst*</t>
  </si>
  <si>
    <t>feesten; feestje*</t>
  </si>
  <si>
    <t>🥳</t>
  </si>
  <si>
    <t>feestdag</t>
  </si>
  <si>
    <t>ˈfeːsdɑx*</t>
  </si>
  <si>
    <t>feestdagen; feestdagje*</t>
  </si>
  <si>
    <t>feestelijk</t>
  </si>
  <si>
    <t>feestelijke; feestelijker, feestelijkst*</t>
  </si>
  <si>
    <t>feilloos</t>
  </si>
  <si>
    <t>feilloze; feillozer, feilloost*</t>
  </si>
  <si>
    <t>zonder fouten</t>
  </si>
  <si>
    <t>feit</t>
  </si>
  <si>
    <t>fɛi̯t*</t>
  </si>
  <si>
    <t>feiten; feitje*</t>
  </si>
  <si>
    <t>iets dat waar is</t>
  </si>
  <si>
    <t>feitelijk</t>
  </si>
  <si>
    <t>feitelijke; feitelijker, feitelijkst*</t>
  </si>
  <si>
    <t>fel</t>
  </si>
  <si>
    <t>fɛl*</t>
  </si>
  <si>
    <t>felle; feller, felst*</t>
  </si>
  <si>
    <t>heftig</t>
  </si>
  <si>
    <t>felicitatie</t>
  </si>
  <si>
    <t>felicitaties; /*</t>
  </si>
  <si>
    <t>feliciteren</t>
  </si>
  <si>
    <t>feːlisiˈteːrə(n)*</t>
  </si>
  <si>
    <t>feliciteer, feliciteerde, gefeliciteerd*</t>
  </si>
  <si>
    <t>feminisme</t>
  </si>
  <si>
    <t>fenomeen</t>
  </si>
  <si>
    <t>fenoˈmeːn*</t>
  </si>
  <si>
    <t>fenomenen; fenomeentje*</t>
  </si>
  <si>
    <t>fenomenaal</t>
  </si>
  <si>
    <t>fenomenale; fenomenaler, fenomenaalst*</t>
  </si>
  <si>
    <t>ferm</t>
  </si>
  <si>
    <t>ferme; fermer, fermst*</t>
  </si>
  <si>
    <t>fermette</t>
  </si>
  <si>
    <t>fermettes; fermetje*</t>
  </si>
  <si>
    <t>(BE) boerderijhuisje voor vakantie</t>
  </si>
  <si>
    <t>fervent</t>
  </si>
  <si>
    <t>fervente; ferventer, ferventst*</t>
  </si>
  <si>
    <t>festijn</t>
  </si>
  <si>
    <t>festijnen; /*</t>
  </si>
  <si>
    <t>festival</t>
  </si>
  <si>
    <t>ˈfɛstiˌvɑl*</t>
  </si>
  <si>
    <t>festivals; festivalletje*</t>
  </si>
  <si>
    <t>festiviteit</t>
  </si>
  <si>
    <t>festiviteiten; /*</t>
  </si>
  <si>
    <t>feestelijk event</t>
  </si>
  <si>
    <t>fiasco</t>
  </si>
  <si>
    <t>fiasco's; /*</t>
  </si>
  <si>
    <t>fiat</t>
  </si>
  <si>
    <t>fiats; fiatje*</t>
  </si>
  <si>
    <t>fictie</t>
  </si>
  <si>
    <t>ˈfɪksi*</t>
  </si>
  <si>
    <t>ficties; /*</t>
  </si>
  <si>
    <t>fictief</t>
  </si>
  <si>
    <t>fictieve; fictiever, fictiefst*</t>
  </si>
  <si>
    <t>fier</t>
  </si>
  <si>
    <t>fir*</t>
  </si>
  <si>
    <t>fiere; fierder, fierst*</t>
  </si>
  <si>
    <t>fiets</t>
  </si>
  <si>
    <t>fits*</t>
  </si>
  <si>
    <t>fietsen; fietsje*</t>
  </si>
  <si>
    <t>🚲</t>
  </si>
  <si>
    <t>fietsen</t>
  </si>
  <si>
    <t>ˈfitsə(n)*</t>
  </si>
  <si>
    <t>fiets, fietste, gefietst*</t>
  </si>
  <si>
    <t>🚴 met de fiets rijden</t>
  </si>
  <si>
    <t>fietser</t>
  </si>
  <si>
    <t>ˈfitsər*</t>
  </si>
  <si>
    <t>fietsers; fietsertje*</t>
  </si>
  <si>
    <t>🚴</t>
  </si>
  <si>
    <t>fietspad</t>
  </si>
  <si>
    <t>ˈfitspɑt*</t>
  </si>
  <si>
    <t>fietspaden; fietspaadje*</t>
  </si>
  <si>
    <t>(roze) deel van de straat voor fietsen</t>
  </si>
  <si>
    <t>fietspomp</t>
  </si>
  <si>
    <t>ˈfitspɔmp*</t>
  </si>
  <si>
    <t>fietspompen; fietspompje*</t>
  </si>
  <si>
    <t>figurant</t>
  </si>
  <si>
    <t>ˌfiɣyˈrɑnt*</t>
  </si>
  <si>
    <t>figuranten; figurantje*</t>
  </si>
  <si>
    <t>figureren</t>
  </si>
  <si>
    <t>ˌfiɣyˈreːrə(n)*</t>
  </si>
  <si>
    <t>figureer, figureerde, gefigureerd*</t>
  </si>
  <si>
    <t>figuur</t>
  </si>
  <si>
    <t>figuren; figuurtje*</t>
  </si>
  <si>
    <t>iemand</t>
  </si>
  <si>
    <t>vorm</t>
  </si>
  <si>
    <t>figuurlijk</t>
  </si>
  <si>
    <t>figuurlijke; figuurlijker, figuurlijkst*</t>
  </si>
  <si>
    <t>↔ letterlijk</t>
  </si>
  <si>
    <t>fijn</t>
  </si>
  <si>
    <t>fijne; fijner, fijnst*</t>
  </si>
  <si>
    <t>leuk, aangenaam</t>
  </si>
  <si>
    <t>mooi op een delicate manier</t>
  </si>
  <si>
    <t>uit kleine deeltjes</t>
  </si>
  <si>
    <t>dun, precies</t>
  </si>
  <si>
    <t>fik</t>
  </si>
  <si>
    <t>fikken; fikje*</t>
  </si>
  <si>
    <t>fiks</t>
  </si>
  <si>
    <t>fɪks*</t>
  </si>
  <si>
    <t>fikse; fikser, fikst*</t>
  </si>
  <si>
    <t>file</t>
  </si>
  <si>
    <t>ˈfilə*</t>
  </si>
  <si>
    <t>files; filetje*</t>
  </si>
  <si>
    <t>filet</t>
  </si>
  <si>
    <t>fiˈleː*</t>
  </si>
  <si>
    <t>filets; filetje*</t>
  </si>
  <si>
    <t>filiaal</t>
  </si>
  <si>
    <t>filialen; filiaaltje*</t>
  </si>
  <si>
    <t>Filippijnen</t>
  </si>
  <si>
    <t>film</t>
  </si>
  <si>
    <t>fɪlm*</t>
  </si>
  <si>
    <t>films; filmpje*</t>
  </si>
  <si>
    <t>lange video</t>
  </si>
  <si>
    <t>filmen</t>
  </si>
  <si>
    <t>ˈfɪlmə(n)*</t>
  </si>
  <si>
    <t>film, filmde, gefilmd*</t>
  </si>
  <si>
    <t>filmhuis</t>
  </si>
  <si>
    <t>ˈfɪlmɦœy̯s*</t>
  </si>
  <si>
    <t>filmhuizen; filmhuisje*</t>
  </si>
  <si>
    <t>filmster</t>
  </si>
  <si>
    <t>ˈfɪlmstɛr*</t>
  </si>
  <si>
    <t>filmsters; /*</t>
  </si>
  <si>
    <t>filosoferen</t>
  </si>
  <si>
    <t>filosofeer, filosofeerde, gefilosofeerd*</t>
  </si>
  <si>
    <t>filosofie</t>
  </si>
  <si>
    <t>ˌfiloːsoːˈfi*</t>
  </si>
  <si>
    <t>filosofieën; filosofietje*</t>
  </si>
  <si>
    <t>filosoof</t>
  </si>
  <si>
    <t>ˌfiloːˈsoːf*</t>
  </si>
  <si>
    <t>filosofen; filosoofje*</t>
  </si>
  <si>
    <t>filter</t>
  </si>
  <si>
    <t>ˈfɪltər*</t>
  </si>
  <si>
    <t>filters; filtertje*</t>
  </si>
  <si>
    <t>finale</t>
  </si>
  <si>
    <t>fiˈnaːlə*</t>
  </si>
  <si>
    <t>finales; finaletje*</t>
  </si>
  <si>
    <t>finalist</t>
  </si>
  <si>
    <t>ˌfinaːˈlɪst*</t>
  </si>
  <si>
    <t>finalisten; /*</t>
  </si>
  <si>
    <t>financieel</t>
  </si>
  <si>
    <t>financiële; financiëler, financieelst*</t>
  </si>
  <si>
    <t>financiën</t>
  </si>
  <si>
    <t>fiˈnɑnsijə(n)*</t>
  </si>
  <si>
    <t>financiën; /*</t>
  </si>
  <si>
    <t>financier</t>
  </si>
  <si>
    <t>financiers; /*</t>
  </si>
  <si>
    <t>financieren</t>
  </si>
  <si>
    <t>finɑnˈsiːrə(n)*</t>
  </si>
  <si>
    <t>financier, financierde, gefinancierd*</t>
  </si>
  <si>
    <t>financieringstekort</t>
  </si>
  <si>
    <t>financieringstekorten; financieringstekortje*</t>
  </si>
  <si>
    <t>finesse</t>
  </si>
  <si>
    <t>finesses; /*</t>
  </si>
  <si>
    <t>finish</t>
  </si>
  <si>
    <t>ˈfɪnɪʃ*</t>
  </si>
  <si>
    <t>Finland</t>
  </si>
  <si>
    <t>ˈfɪnlɑnt*</t>
  </si>
  <si>
    <t>Fins</t>
  </si>
  <si>
    <t>fɪns*</t>
  </si>
  <si>
    <t>finse; finser, finst*</t>
  </si>
  <si>
    <t>FIOD</t>
  </si>
  <si>
    <t>firma</t>
  </si>
  <si>
    <t>firma's; firmaatje*</t>
  </si>
  <si>
    <t>fiscaal</t>
  </si>
  <si>
    <t>fiscale; fiscaler, fiscaalst*</t>
  </si>
  <si>
    <t>fiscus</t>
  </si>
  <si>
    <t>fiscussen; /*</t>
  </si>
  <si>
    <t>fit</t>
  </si>
  <si>
    <t>fitte; fitter, fitst*</t>
  </si>
  <si>
    <t>fitness</t>
  </si>
  <si>
    <t>fitting</t>
  </si>
  <si>
    <t>fittingen; fittinkje*</t>
  </si>
  <si>
    <t>flacon</t>
  </si>
  <si>
    <t>flacons; flaconnetje*</t>
  </si>
  <si>
    <t>kleine of elegante fles</t>
  </si>
  <si>
    <t>fladderen</t>
  </si>
  <si>
    <t>ˈflɑdərə(n)*</t>
  </si>
  <si>
    <t>fladder, fladderde, gefladderd*</t>
  </si>
  <si>
    <t>flagrant</t>
  </si>
  <si>
    <t>flaːˈɣrɑnt*</t>
  </si>
  <si>
    <t>flagrante; flagranter, flagrantst*</t>
  </si>
  <si>
    <t>overduidelijk</t>
  </si>
  <si>
    <t>flambeeuw</t>
  </si>
  <si>
    <t>flambeeuwen; flambeeuwtje*</t>
  </si>
  <si>
    <t>processiekaars</t>
  </si>
  <si>
    <t>flamingo</t>
  </si>
  <si>
    <t>ˌflaːˈmɪŋɡoː*</t>
  </si>
  <si>
    <t>flamingo's; flamingootje*</t>
  </si>
  <si>
    <t>🦩</t>
  </si>
  <si>
    <t>flair</t>
  </si>
  <si>
    <t>flaneren</t>
  </si>
  <si>
    <t>flaːˈneːrə(n)*</t>
  </si>
  <si>
    <t>flaneer, flaneerde, geflaneerd*</t>
  </si>
  <si>
    <t>flank</t>
  </si>
  <si>
    <t>flanken; /*</t>
  </si>
  <si>
    <t>flap</t>
  </si>
  <si>
    <t>flappen; flapje*</t>
  </si>
  <si>
    <t>flaporen</t>
  </si>
  <si>
    <t>flapuit</t>
  </si>
  <si>
    <t>flapuits; flapuitje*</t>
  </si>
  <si>
    <t>flard</t>
  </si>
  <si>
    <t>flarden; flardje*</t>
  </si>
  <si>
    <t>ˈflɛt*</t>
  </si>
  <si>
    <t>flats; flatje*</t>
  </si>
  <si>
    <t>flater</t>
  </si>
  <si>
    <t>ˈflaːtər*</t>
  </si>
  <si>
    <t>flaters; flatertje*</t>
  </si>
  <si>
    <t>flatgebouw</t>
  </si>
  <si>
    <t>ˈflɛtxəˌbɑu̯*</t>
  </si>
  <si>
    <t>flatgebouwen; flatgebouwtje*</t>
  </si>
  <si>
    <t>flauw</t>
  </si>
  <si>
    <t>flauwe; flauwer, flauwst*</t>
  </si>
  <si>
    <t>met weinig smaak</t>
  </si>
  <si>
    <t>flauwekul</t>
  </si>
  <si>
    <t>ˌflɑu̯ʋəˈkʏl*</t>
  </si>
  <si>
    <t>/; flauwekulletje*</t>
  </si>
  <si>
    <t>flauwvallen</t>
  </si>
  <si>
    <t>ˈflɑu̯vɑlə(n)*</t>
  </si>
  <si>
    <t>val flauw, viel flauw, flauwgevallen*</t>
  </si>
  <si>
    <t>fleece</t>
  </si>
  <si>
    <t>fleeces; /*</t>
  </si>
  <si>
    <t>flens</t>
  </si>
  <si>
    <t>flɛns*</t>
  </si>
  <si>
    <t>flenzen; flensje*</t>
  </si>
  <si>
    <t>dunne pannenkoek</t>
  </si>
  <si>
    <t>flensje</t>
  </si>
  <si>
    <t>flensjes; /*</t>
  </si>
  <si>
    <t>fles</t>
  </si>
  <si>
    <t>flɛs*</t>
  </si>
  <si>
    <t>flessen; flesje*</t>
  </si>
  <si>
    <t>🍾</t>
  </si>
  <si>
    <r>
      <rPr>
        <rFont val="Fira Sans Condensed"/>
        <color rgb="FF000000"/>
      </rPr>
      <t xml:space="preserve">Openen we een </t>
    </r>
    <r>
      <rPr>
        <rFont val="Fira Sans Condensed"/>
        <b/>
        <color rgb="FF000000"/>
      </rPr>
      <t>fles</t>
    </r>
    <r>
      <rPr>
        <rFont val="Fira Sans Condensed"/>
        <color rgb="FF000000"/>
      </rPr>
      <t xml:space="preserve"> champagne?</t>
    </r>
  </si>
  <si>
    <t>flets</t>
  </si>
  <si>
    <t>fletse; fletser, fletst*</t>
  </si>
  <si>
    <t>fleurig</t>
  </si>
  <si>
    <t>ˈfløːrəx*</t>
  </si>
  <si>
    <t>fleurige; fleuriger, fleurigst*</t>
  </si>
  <si>
    <t>flexibel</t>
  </si>
  <si>
    <t>flexibele; flexibeler, flexibelst*</t>
  </si>
  <si>
    <t>flikker</t>
  </si>
  <si>
    <t>ˈflɪkər*</t>
  </si>
  <si>
    <t>flikkers; flikkertje*</t>
  </si>
  <si>
    <t>man (slecht woord)</t>
  </si>
  <si>
    <t>flikkeren</t>
  </si>
  <si>
    <t>ˈflɪkərə(n)*</t>
  </si>
  <si>
    <t>flikker, flikkerde, geflikkerd*</t>
  </si>
  <si>
    <t>flikkerlicht</t>
  </si>
  <si>
    <t>flikkerlichten; flikkerlichtje*</t>
  </si>
  <si>
    <t>flink</t>
  </si>
  <si>
    <t>flinke; flinker, flinkst*</t>
  </si>
  <si>
    <t>flipperkast</t>
  </si>
  <si>
    <t>ˈflɪpərˌkɑst*</t>
  </si>
  <si>
    <t>flipperkasten; flipperkastje*</t>
  </si>
  <si>
    <t>soort speelautomaat</t>
  </si>
  <si>
    <t>flirt</t>
  </si>
  <si>
    <t>flirts; flirtje*</t>
  </si>
  <si>
    <t>flirten</t>
  </si>
  <si>
    <t>ˈflʏrtə(n)*</t>
  </si>
  <si>
    <t>flirt, flirtte, geflirt*</t>
  </si>
  <si>
    <t>flits</t>
  </si>
  <si>
    <t>flitsen; flitsje*</t>
  </si>
  <si>
    <t>flitsen</t>
  </si>
  <si>
    <t>ˈflɪtsə(n)*</t>
  </si>
  <si>
    <t>flits, flitste, geflitst*</t>
  </si>
  <si>
    <t>flitspaal</t>
  </si>
  <si>
    <t>ˈflɪtspaːl*</t>
  </si>
  <si>
    <t>flitspalen; flitspaaltje*</t>
  </si>
  <si>
    <t>flop</t>
  </si>
  <si>
    <t>floppen; flopje*</t>
  </si>
  <si>
    <t>geen succes</t>
  </si>
  <si>
    <t>floppen</t>
  </si>
  <si>
    <t>ˈflɔpə(n)*</t>
  </si>
  <si>
    <t>flop, flopte, geflopt*</t>
  </si>
  <si>
    <t>helemaal niet succesvol zijn</t>
  </si>
  <si>
    <t>flora</t>
  </si>
  <si>
    <t>ˈfloːraː*</t>
  </si>
  <si>
    <t>flora's; /*</t>
  </si>
  <si>
    <t>floreren</t>
  </si>
  <si>
    <t>flɔreːrə(n)*</t>
  </si>
  <si>
    <t>floreer, floreerde, gefloreerd*</t>
  </si>
  <si>
    <t>florissant</t>
  </si>
  <si>
    <t>ˌfloːriˈsɑnt*</t>
  </si>
  <si>
    <t>florissante; florissanter, florissantst*</t>
  </si>
  <si>
    <t>fluisteren</t>
  </si>
  <si>
    <t>ˈflœy̯stərə(n)*</t>
  </si>
  <si>
    <t>fluister, fluisterde, gefluisterd*</t>
  </si>
  <si>
    <t>fluit</t>
  </si>
  <si>
    <t>fluiten; fluitje*</t>
  </si>
  <si>
    <t>fluiten</t>
  </si>
  <si>
    <t>ˈflœy̯tə(n)*</t>
  </si>
  <si>
    <t>fluit, floot, gefloten*</t>
  </si>
  <si>
    <t>fluor</t>
  </si>
  <si>
    <t>ˈflyɔr*</t>
  </si>
  <si>
    <t>flut-</t>
  </si>
  <si>
    <t>van slechte kwaliteit, waardeloos</t>
  </si>
  <si>
    <r>
      <rPr>
        <rFont val="Fira Sans Condensed"/>
        <color theme="1"/>
      </rPr>
      <t xml:space="preserve">Wat een </t>
    </r>
    <r>
      <rPr>
        <rFont val="Fira Sans Condensed"/>
        <b/>
        <color theme="1"/>
      </rPr>
      <t>flutfilm</t>
    </r>
    <r>
      <rPr>
        <rFont val="Fira Sans Condensed"/>
        <color theme="1"/>
      </rPr>
      <t>! Mijn hele zaterdagavond verspild...</t>
    </r>
  </si>
  <si>
    <t>fluweel</t>
  </si>
  <si>
    <t>flyˈ(ʋ)eːl*</t>
  </si>
  <si>
    <t>fluwelen; fluweeltje*</t>
  </si>
  <si>
    <t>FNV</t>
  </si>
  <si>
    <t>fobie</t>
  </si>
  <si>
    <t>fobieën; fobietje*</t>
  </si>
  <si>
    <t>FOD</t>
  </si>
  <si>
    <t>foefje</t>
  </si>
  <si>
    <t>ˈfufjə*</t>
  </si>
  <si>
    <t>foei</t>
  </si>
  <si>
    <t>foeilelijk</t>
  </si>
  <si>
    <t>foeilelijke; /, /*</t>
  </si>
  <si>
    <t>foeteren</t>
  </si>
  <si>
    <t>ˈfutərə(n)*</t>
  </si>
  <si>
    <t>foeter, foeterde, gefoeterd*</t>
  </si>
  <si>
    <t>foetsie</t>
  </si>
  <si>
    <t>ˈfutsi*</t>
  </si>
  <si>
    <t>foetus</t>
  </si>
  <si>
    <t>ˈføːtʏs*</t>
  </si>
  <si>
    <t>foetussen; foetusje*</t>
  </si>
  <si>
    <t>föhn</t>
  </si>
  <si>
    <t>føːn*</t>
  </si>
  <si>
    <t>föhns; /*</t>
  </si>
  <si>
    <t>fokken</t>
  </si>
  <si>
    <t>ˈfɔkə(n)*</t>
  </si>
  <si>
    <t>fok, fokte, gefokt*</t>
  </si>
  <si>
    <t>fokker</t>
  </si>
  <si>
    <t>ˈfɔkər*</t>
  </si>
  <si>
    <t>fokkers; /*</t>
  </si>
  <si>
    <t>folder</t>
  </si>
  <si>
    <t>folders; foldertje*</t>
  </si>
  <si>
    <t>folie</t>
  </si>
  <si>
    <t>ˈfoːli*</t>
  </si>
  <si>
    <t>folies; /*</t>
  </si>
  <si>
    <t>folklore</t>
  </si>
  <si>
    <t>fɔlˈkloːrə*</t>
  </si>
  <si>
    <t>folklores; /*</t>
  </si>
  <si>
    <t>folteren</t>
  </si>
  <si>
    <t>ˈfɔltərə(n)*</t>
  </si>
  <si>
    <t>folter, folterde, gefolterd*</t>
  </si>
  <si>
    <t>fonds</t>
  </si>
  <si>
    <t>fondsen; fondsje*</t>
  </si>
  <si>
    <t>fondue</t>
  </si>
  <si>
    <t>fondues; /*</t>
  </si>
  <si>
    <t>fonkelen</t>
  </si>
  <si>
    <t>ˈfɔŋkələ(n)*</t>
  </si>
  <si>
    <t>fonkel, fonkelde, gefonkeld*</t>
  </si>
  <si>
    <t>fontein</t>
  </si>
  <si>
    <t>fɔnˈtɛi̯n*</t>
  </si>
  <si>
    <t>fonteinen; fonteintje*</t>
  </si>
  <si>
    <t>fooi</t>
  </si>
  <si>
    <t>foːi̯*</t>
  </si>
  <si>
    <t>fooien; fooitje*</t>
  </si>
  <si>
    <t>foor</t>
  </si>
  <si>
    <t>foːr*</t>
  </si>
  <si>
    <t>foren; /*</t>
  </si>
  <si>
    <t>foppen</t>
  </si>
  <si>
    <t>ˈfɔpə(n)*</t>
  </si>
  <si>
    <t>fop, fopte, gefopt*</t>
  </si>
  <si>
    <t>fopspeen</t>
  </si>
  <si>
    <t>ˈfɔpspeːn*</t>
  </si>
  <si>
    <t>fopspenen; fopspeentje*</t>
  </si>
  <si>
    <t>forceren</t>
  </si>
  <si>
    <t>ˌfɔrˈseːrə(n)*</t>
  </si>
  <si>
    <t>forceer, forceerde, geforceerd*</t>
  </si>
  <si>
    <t>forel</t>
  </si>
  <si>
    <t>foːˈrɛl*</t>
  </si>
  <si>
    <t>forellen; forelletje*</t>
  </si>
  <si>
    <t>forens</t>
  </si>
  <si>
    <t>foːˈrɛns*</t>
  </si>
  <si>
    <t>forensen; forensje*</t>
  </si>
  <si>
    <t>forensen</t>
  </si>
  <si>
    <t>forens, forenste, geforenst*</t>
  </si>
  <si>
    <t>forensisch</t>
  </si>
  <si>
    <t>ˌfoːˈrɛnzis*</t>
  </si>
  <si>
    <t>forensische; forensischer, /*</t>
  </si>
  <si>
    <t>forfait</t>
  </si>
  <si>
    <t>forfaits; forfaitje*</t>
  </si>
  <si>
    <t>formaat</t>
  </si>
  <si>
    <t>fɔrˈmaːt*</t>
  </si>
  <si>
    <t>formaten; formaatje*</t>
  </si>
  <si>
    <t>formaliteit</t>
  </si>
  <si>
    <t>formaliteiten; formaliteitje*</t>
  </si>
  <si>
    <t>formateur</t>
  </si>
  <si>
    <t>formateurs; /*</t>
  </si>
  <si>
    <t>formatie</t>
  </si>
  <si>
    <t>formaties; /*</t>
  </si>
  <si>
    <t>opstelling van een groep in het leger</t>
  </si>
  <si>
    <t>formatief</t>
  </si>
  <si>
    <t>formatieve; formatiever, formatiefst*</t>
  </si>
  <si>
    <t>met een diagnostische functie</t>
  </si>
  <si>
    <r>
      <rPr>
        <rFont val="Fira Sans Condensed"/>
        <color theme="1"/>
      </rPr>
      <t xml:space="preserve">Deze toets is </t>
    </r>
    <r>
      <rPr>
        <rFont val="Fira Sans Condensed"/>
        <b/>
        <color theme="1"/>
      </rPr>
      <t xml:space="preserve">formatief </t>
    </r>
    <r>
      <rPr>
        <rFont val="Fira Sans Condensed"/>
        <color theme="1"/>
      </rPr>
      <t>en telt dus niet mee voor het examen.</t>
    </r>
  </si>
  <si>
    <t>formatrice</t>
  </si>
  <si>
    <t>formatteren</t>
  </si>
  <si>
    <t>fɔrmɑˈteːrə(n)*</t>
  </si>
  <si>
    <t>formatteer, formatteerde, geformatteerd*</t>
  </si>
  <si>
    <t>formeel</t>
  </si>
  <si>
    <t>fɔrˈmeːl*</t>
  </si>
  <si>
    <t>formele; formeler, formeelst*</t>
  </si>
  <si>
    <t>formeren</t>
  </si>
  <si>
    <t>fɔrˈmeːrə(n)*</t>
  </si>
  <si>
    <t>formeer, formeerde, geformeerd*</t>
  </si>
  <si>
    <t>formidabel</t>
  </si>
  <si>
    <t>formidabele; formidabeler, formidabelst*</t>
  </si>
  <si>
    <t>formule</t>
  </si>
  <si>
    <t>ˌfɔrˈmylə*</t>
  </si>
  <si>
    <t>formules; formuletje*</t>
  </si>
  <si>
    <t>formuleren</t>
  </si>
  <si>
    <t>fɔrmyˈleːrə(n)*</t>
  </si>
  <si>
    <t>formuleer, formuleerde, geformuleerd*</t>
  </si>
  <si>
    <t>formulering</t>
  </si>
  <si>
    <t>formuleringen; /*</t>
  </si>
  <si>
    <t>formulier</t>
  </si>
  <si>
    <t>ˌfɔrmyˈliːr*</t>
  </si>
  <si>
    <t>formulieren; formuliertje*</t>
  </si>
  <si>
    <t>fornuis</t>
  </si>
  <si>
    <t>fɔrˈnœy̯s*</t>
  </si>
  <si>
    <t>fornuizen; fornuisje*</t>
  </si>
  <si>
    <t>fors</t>
  </si>
  <si>
    <t>forse; forser, forst*</t>
  </si>
  <si>
    <t>sterk, krachtig</t>
  </si>
  <si>
    <t>fort</t>
  </si>
  <si>
    <t>fɔrt*</t>
  </si>
  <si>
    <t>forten; fortje*</t>
  </si>
  <si>
    <t>fortuin</t>
  </si>
  <si>
    <t>fortuinen; fortuintje*</t>
  </si>
  <si>
    <t>forum</t>
  </si>
  <si>
    <t>ˈfoːrʏm*</t>
  </si>
  <si>
    <t>fora; forumpje*</t>
  </si>
  <si>
    <t>fossiel</t>
  </si>
  <si>
    <t>fɔˈsil*</t>
  </si>
  <si>
    <t>fossielen; fossieltje*</t>
  </si>
  <si>
    <t>foto</t>
  </si>
  <si>
    <t>ˈfoːtoː*</t>
  </si>
  <si>
    <t>foto's; fotootje*</t>
  </si>
  <si>
    <t>illustratie van een camera</t>
  </si>
  <si>
    <t>fotograaf</t>
  </si>
  <si>
    <t>fotografen; fotograafje*</t>
  </si>
  <si>
    <t>fotografe</t>
  </si>
  <si>
    <t>ˌfoːtoːˈɣraːfə*</t>
  </si>
  <si>
    <t>fotografes; /*</t>
  </si>
  <si>
    <t>fotograferen</t>
  </si>
  <si>
    <t>foːtoːɣraːˈfeːrə(n)*</t>
  </si>
  <si>
    <t>fotografeer, fotografeerde, gefotografeerd*</t>
  </si>
  <si>
    <t>fotokopie</t>
  </si>
  <si>
    <t>ˈfoːtoːˌkoːpi*</t>
  </si>
  <si>
    <t>fotokopieën; fotokopietje*</t>
  </si>
  <si>
    <t>fotomodel</t>
  </si>
  <si>
    <t>ˈfoːtoːmoːˌdɛl*</t>
  </si>
  <si>
    <t>fotomodellen; fotomodelletje*</t>
  </si>
  <si>
    <t>fototoestel</t>
  </si>
  <si>
    <t>ˈfoːtoːtuˌstɛl*</t>
  </si>
  <si>
    <t>fototoestellen; fototoestelletje*</t>
  </si>
  <si>
    <t>fouilleren</t>
  </si>
  <si>
    <t>fuˈjeːrə(n)*</t>
  </si>
  <si>
    <t>fouilleer, fouilleerde, gefouilleerd*</t>
  </si>
  <si>
    <t>fout</t>
  </si>
  <si>
    <t>fɑu̯t*</t>
  </si>
  <si>
    <t>foute; fouter, foutst*</t>
  </si>
  <si>
    <t>incorrect</t>
  </si>
  <si>
    <t>fouten; foutje*</t>
  </si>
  <si>
    <t>foutloos</t>
  </si>
  <si>
    <t>foutloze; foutlozer, foutloost*</t>
  </si>
  <si>
    <t>foyer</t>
  </si>
  <si>
    <t>fʋɑˈjeː*</t>
  </si>
  <si>
    <t>foyers; foyertje*</t>
  </si>
  <si>
    <t>fraai</t>
  </si>
  <si>
    <t>fraaie; fraaier, fraaist*</t>
  </si>
  <si>
    <t>fractie</t>
  </si>
  <si>
    <t>fracties; fractietje*</t>
  </si>
  <si>
    <t>fractievoorzitster</t>
  </si>
  <si>
    <t>fractievoorzitsters; /*</t>
  </si>
  <si>
    <t>fractievoorzitter</t>
  </si>
  <si>
    <t>fractievoorzitters; /*</t>
  </si>
  <si>
    <t>fragiel</t>
  </si>
  <si>
    <t>fraːˈɣil*</t>
  </si>
  <si>
    <t>fragiele; fragieler, fragielst*</t>
  </si>
  <si>
    <t>fragment</t>
  </si>
  <si>
    <t>frɑxˈmɛnt*</t>
  </si>
  <si>
    <t>fragmenten; fragmentje*</t>
  </si>
  <si>
    <t>framboos</t>
  </si>
  <si>
    <t>frɑmˈboːs*</t>
  </si>
  <si>
    <t>frambozen; framboosje*</t>
  </si>
  <si>
    <t>frame</t>
  </si>
  <si>
    <t>frames; framepje*</t>
  </si>
  <si>
    <t>francofoon</t>
  </si>
  <si>
    <t>francofone; francofoner, francofoonst*</t>
  </si>
  <si>
    <t>frangipane</t>
  </si>
  <si>
    <t>frangipanes; /*</t>
  </si>
  <si>
    <t>franje</t>
  </si>
  <si>
    <t>franjes; franjetje*</t>
  </si>
  <si>
    <t>frank</t>
  </si>
  <si>
    <t>frɑŋk*</t>
  </si>
  <si>
    <t>franke; franker, frankst*</t>
  </si>
  <si>
    <t>(BE) brutaal</t>
  </si>
  <si>
    <t>franken; frankje*</t>
  </si>
  <si>
    <t>soort geld, bv. in Zwitserland</t>
  </si>
  <si>
    <t>frankeren</t>
  </si>
  <si>
    <t>frankeer, frankeerde, gefrankeerd*</t>
  </si>
  <si>
    <t>Frankrijk</t>
  </si>
  <si>
    <t>ˈfrɑŋkrɛi̯k*</t>
  </si>
  <si>
    <t>Europees land tussen Spanje en België</t>
  </si>
  <si>
    <t>Frans</t>
  </si>
  <si>
    <t>frɑns*</t>
  </si>
  <si>
    <t>franse; franser, franst*</t>
  </si>
  <si>
    <t>uit Frankrijk, in de Franse taal</t>
  </si>
  <si>
    <t>officiële taal van Frankrijk, bv. bonjour, chaise, oui</t>
  </si>
  <si>
    <t>Fransman</t>
  </si>
  <si>
    <t>ˈfrɑnsmɑn*</t>
  </si>
  <si>
    <t>fransmannen; fransmannetje*</t>
  </si>
  <si>
    <t>frappant</t>
  </si>
  <si>
    <t>frappante; frappanter, frappantst*</t>
  </si>
  <si>
    <t>frats</t>
  </si>
  <si>
    <t>frɑts*</t>
  </si>
  <si>
    <t>fratsen; /*</t>
  </si>
  <si>
    <t>fraude</t>
  </si>
  <si>
    <t>ˈfrɑu̯də*</t>
  </si>
  <si>
    <t>fraudes; /*</t>
  </si>
  <si>
    <t>frauderen</t>
  </si>
  <si>
    <t>frɑu̯ˈdeːrə(n)*</t>
  </si>
  <si>
    <t>fraudeer, fraudeerde, gefraudeerd*</t>
  </si>
  <si>
    <t>freelance</t>
  </si>
  <si>
    <t>frequent</t>
  </si>
  <si>
    <t>frɛˈkʋɛnt*</t>
  </si>
  <si>
    <t>frequente; frequenter, frequentst*</t>
  </si>
  <si>
    <t>frequentie</t>
  </si>
  <si>
    <t>frequenties; frequentietje*</t>
  </si>
  <si>
    <t>fret</t>
  </si>
  <si>
    <t>frɛt*</t>
  </si>
  <si>
    <t>frets; fretje*</t>
  </si>
  <si>
    <t>friemelen</t>
  </si>
  <si>
    <t>ˈfrimələ(n)*</t>
  </si>
  <si>
    <t>friemel, friemelde, gefriemeld*</t>
  </si>
  <si>
    <t>Fries</t>
  </si>
  <si>
    <t>ˈfris*</t>
  </si>
  <si>
    <t>friese; frieser, friest*</t>
  </si>
  <si>
    <t>uit Friesland, in de Friese taal</t>
  </si>
  <si>
    <t>taal van Friesland, die wat lijkt op het Nederlands</t>
  </si>
  <si>
    <t>Friesland</t>
  </si>
  <si>
    <t>ˈfrislɑnt*</t>
  </si>
  <si>
    <t>provincie in het noorden van Nederland</t>
  </si>
  <si>
    <t>friet</t>
  </si>
  <si>
    <t>frieten; frietje*</t>
  </si>
  <si>
    <t>aardappelstokje; 🍟</t>
  </si>
  <si>
    <t>frietketel</t>
  </si>
  <si>
    <t>ˈfritˌkeːtəl*</t>
  </si>
  <si>
    <t>frietketels; frietketeltje*</t>
  </si>
  <si>
    <t>(BE) keukenapparaat waarin je frituurt</t>
  </si>
  <si>
    <t>frietvet</t>
  </si>
  <si>
    <t>frietvetten; /*</t>
  </si>
  <si>
    <t>(BE) vloeibaar vet of olie voor het frituren</t>
  </si>
  <si>
    <t>frikandel</t>
  </si>
  <si>
    <t>ˌfrikɑnˈdɛl*</t>
  </si>
  <si>
    <t>frikandellen; frikandelletje*</t>
  </si>
  <si>
    <t>fris</t>
  </si>
  <si>
    <t>frɪs*</t>
  </si>
  <si>
    <t>frisse; frisser, frist*</t>
  </si>
  <si>
    <t>frisbee</t>
  </si>
  <si>
    <t>frisbees; frisbeetje*</t>
  </si>
  <si>
    <t>frisdrank</t>
  </si>
  <si>
    <t>frisdranken; frisdrankje*</t>
  </si>
  <si>
    <t>friteuse</t>
  </si>
  <si>
    <t>ˌfriˈtøːzə*</t>
  </si>
  <si>
    <t>friteuses; /*</t>
  </si>
  <si>
    <t>keukenapparaat waarin je frituurt</t>
  </si>
  <si>
    <t>frituren</t>
  </si>
  <si>
    <t>friˈtyːrə(n)*</t>
  </si>
  <si>
    <t>frituur, frituurde, gefrituurd*</t>
  </si>
  <si>
    <t>frituur</t>
  </si>
  <si>
    <t>friˈtyːr*</t>
  </si>
  <si>
    <t>frituren; frituurtje*</t>
  </si>
  <si>
    <t>frituurpan</t>
  </si>
  <si>
    <t>friˈtyːrpɑn*</t>
  </si>
  <si>
    <t>frituurpannen; frituurpannetje*</t>
  </si>
  <si>
    <t>(NL) keukenapparaat waarin je frituurt</t>
  </si>
  <si>
    <t>frituurvet</t>
  </si>
  <si>
    <t>friˈtyːrvɛt*</t>
  </si>
  <si>
    <t>frituurvetten; /*</t>
  </si>
  <si>
    <t>vloeibaar vet of olie voor het frituren</t>
  </si>
  <si>
    <t>fronsen</t>
  </si>
  <si>
    <t>ˈfrɔnsə(n)*</t>
  </si>
  <si>
    <t>frons, fronste, gefronst*</t>
  </si>
  <si>
    <t>front</t>
  </si>
  <si>
    <t>fronten; frontje*</t>
  </si>
  <si>
    <t>frontaal</t>
  </si>
  <si>
    <t>frɔnˈtaːl*</t>
  </si>
  <si>
    <t>frontale; frontaler, frontaalst*</t>
  </si>
  <si>
    <t>froufrou</t>
  </si>
  <si>
    <t>froufrous; froufroutje*</t>
  </si>
  <si>
    <t>fruit</t>
  </si>
  <si>
    <t>frœy̯t*</t>
  </si>
  <si>
    <t>categorie eten: appel, peer, banaan, …</t>
  </si>
  <si>
    <t>fruiten</t>
  </si>
  <si>
    <t>ˈfrœy̯tə(n)*</t>
  </si>
  <si>
    <t>fruit, fruitte, gefruit*</t>
  </si>
  <si>
    <t>fruitmand</t>
  </si>
  <si>
    <t>ˈfrœy̯tˌmɑnt*</t>
  </si>
  <si>
    <t>fruitmanden; fruitmandje*</t>
  </si>
  <si>
    <t>fruitsalade</t>
  </si>
  <si>
    <t>fruitsalades; /*</t>
  </si>
  <si>
    <t>fruitsla; koud dessert van kleine stukjes fruit</t>
  </si>
  <si>
    <t>fruitsap</t>
  </si>
  <si>
    <t>fruitsappen; fruitsapje*</t>
  </si>
  <si>
    <t>(BE) drank van geperst fruit</t>
  </si>
  <si>
    <t>fruitsla</t>
  </si>
  <si>
    <t>/; fruitslaatje*</t>
  </si>
  <si>
    <t>fruitsalade; koud dessert van kleine stukjes fruit</t>
  </si>
  <si>
    <t>frunniken</t>
  </si>
  <si>
    <t>ˈfrʏnəkə(n)*</t>
  </si>
  <si>
    <t>frunnik, frunnikte, gefrunnikt*</t>
  </si>
  <si>
    <t>frustratie</t>
  </si>
  <si>
    <t>frustraties; frustratietje*</t>
  </si>
  <si>
    <t>frustreren</t>
  </si>
  <si>
    <t>frʏsˈtreːrə(n)*</t>
  </si>
  <si>
    <t>frustreer, frustreerde, gefrustreerd*</t>
  </si>
  <si>
    <t>fuif</t>
  </si>
  <si>
    <t>fœy̯f*</t>
  </si>
  <si>
    <t>fuiven; fuifje*</t>
  </si>
  <si>
    <t>(BE) feest voor jongeren/tieners</t>
  </si>
  <si>
    <t>fulltime</t>
  </si>
  <si>
    <t>ˈfultɑi̯m*</t>
  </si>
  <si>
    <t>functie</t>
  </si>
  <si>
    <t>ˈfʏŋksi*</t>
  </si>
  <si>
    <t>functies; functietje*</t>
  </si>
  <si>
    <t>rol</t>
  </si>
  <si>
    <t>fonctionaris</t>
  </si>
  <si>
    <t>functioneel</t>
  </si>
  <si>
    <t>functionele; functioneler, functioneelst*</t>
  </si>
  <si>
    <t>functioneren</t>
  </si>
  <si>
    <t>fʏnk(t)sjoːˈneːrə(n)*</t>
  </si>
  <si>
    <t>functioneer, functioneerde, gefunctioneerd*</t>
  </si>
  <si>
    <t>werken</t>
  </si>
  <si>
    <t>functioneringsgesprek</t>
  </si>
  <si>
    <t>functioneringsgesprekken; functioneringsgesprekje*</t>
  </si>
  <si>
    <t>gesprek met je baas over hoe het gaat op je werk</t>
  </si>
  <si>
    <t>fundament</t>
  </si>
  <si>
    <t>ˌfʏndaːˌmɛnt*</t>
  </si>
  <si>
    <t>fundamenten; fundamentje*</t>
  </si>
  <si>
    <t>fundamentalisme</t>
  </si>
  <si>
    <t>fundamenteel</t>
  </si>
  <si>
    <t>fundamentele; fundamenteler, fundamenteelst*</t>
  </si>
  <si>
    <t>fundering</t>
  </si>
  <si>
    <t>ˌfʏnˈdeːrɪŋ*</t>
  </si>
  <si>
    <t>funderingen; funderinkje*</t>
  </si>
  <si>
    <t>funest</t>
  </si>
  <si>
    <t>fyˈnɛst*</t>
  </si>
  <si>
    <t>funeste; funester, funestst*</t>
  </si>
  <si>
    <t>fungeren</t>
  </si>
  <si>
    <t>fʏŋˈɣeːrə(n)*</t>
  </si>
  <si>
    <t>fungeer, fungeerde, gefungeerd*</t>
  </si>
  <si>
    <t>furieus</t>
  </si>
  <si>
    <t>furieuze; furieuzer, furieust*</t>
  </si>
  <si>
    <t>furore</t>
  </si>
  <si>
    <t>fuseren</t>
  </si>
  <si>
    <t>fyˈzeːrə(n)*</t>
  </si>
  <si>
    <t>fuseer, fuseerde, gefuseerd*</t>
  </si>
  <si>
    <t>fusie</t>
  </si>
  <si>
    <t>fusies; fusietje*</t>
  </si>
  <si>
    <t>fusioneren</t>
  </si>
  <si>
    <t>fyz(i)joːˈneːrə(n)*</t>
  </si>
  <si>
    <t>fusioneer, fusioneerde, gefusioneerd*</t>
  </si>
  <si>
    <t>(BE) samengaan</t>
  </si>
  <si>
    <t>fut</t>
  </si>
  <si>
    <t>fʏt*</t>
  </si>
  <si>
    <t>futiliteit</t>
  </si>
  <si>
    <t>futiliteiten; /*</t>
  </si>
  <si>
    <t>futloos</t>
  </si>
  <si>
    <t>futloze; futlozer, futloost*</t>
  </si>
  <si>
    <t>zonder energie</t>
  </si>
  <si>
    <t>futuristisch</t>
  </si>
  <si>
    <t>ˌfytyˈrɪstis*</t>
  </si>
  <si>
    <t>futuristische; futuristischer, /*</t>
  </si>
  <si>
    <t>fuut</t>
  </si>
  <si>
    <t>fyt*</t>
  </si>
  <si>
    <t>futen; fuutje*</t>
  </si>
  <si>
    <t>soort watervogel</t>
  </si>
  <si>
    <t>FvD</t>
  </si>
  <si>
    <t>(NL) politieke partij</t>
  </si>
  <si>
    <t>fysica</t>
  </si>
  <si>
    <t>fysiek</t>
  </si>
  <si>
    <t>fysieke; fysieker, fysiekst*</t>
  </si>
  <si>
    <t>fysiotherapie</t>
  </si>
  <si>
    <t>ˈfizioːteːraːˌpi*</t>
  </si>
  <si>
    <t>fysiotherapieën; /*</t>
  </si>
  <si>
    <t>g</t>
  </si>
  <si>
    <t>afk; znw*</t>
  </si>
  <si>
    <t>g's; g'tje*</t>
  </si>
  <si>
    <t>7de letter van het alfabet</t>
  </si>
  <si>
    <t>♪ sol, noot tussen f en a</t>
  </si>
  <si>
    <t>gaaf</t>
  </si>
  <si>
    <t>ɣaːf*</t>
  </si>
  <si>
    <t>gave; gaver, gaafst*</t>
  </si>
  <si>
    <t>gaan</t>
  </si>
  <si>
    <t>ɣaːn*</t>
  </si>
  <si>
    <t>ga, ging, gegaan*</t>
  </si>
  <si>
    <t>A→B</t>
  </si>
  <si>
    <r>
      <rPr>
        <rFont val="Fira Sans Condensed"/>
        <color theme="1"/>
      </rPr>
      <t xml:space="preserve">Mishko </t>
    </r>
    <r>
      <rPr>
        <rFont val="Fira Sans Condensed"/>
        <b/>
        <color theme="1"/>
      </rPr>
      <t xml:space="preserve">gaat </t>
    </r>
    <r>
      <rPr>
        <rFont val="Fira Sans Condensed"/>
        <color theme="1"/>
      </rPr>
      <t>naar Gent.</t>
    </r>
  </si>
  <si>
    <t>gaande</t>
  </si>
  <si>
    <t>gaandeweg</t>
  </si>
  <si>
    <t>gaan met</t>
  </si>
  <si>
    <t>in een liefdesrelatie zijn</t>
  </si>
  <si>
    <t>gaan om</t>
  </si>
  <si>
    <t>gaan over</t>
  </si>
  <si>
    <t>gaar</t>
  </si>
  <si>
    <t>ɣaːr*</t>
  </si>
  <si>
    <t>gare; gaarder, gaarst*</t>
  </si>
  <si>
    <t>gaarne</t>
  </si>
  <si>
    <t>ˈɣaːrnə*</t>
  </si>
  <si>
    <t>gaas</t>
  </si>
  <si>
    <t>ɣaːs*</t>
  </si>
  <si>
    <t>gazen; gaasje*</t>
  </si>
  <si>
    <t>gaatje</t>
  </si>
  <si>
    <t>klein gat</t>
  </si>
  <si>
    <t>stukje tandglazuur dat kapot is</t>
  </si>
  <si>
    <t>gadeslaan</t>
  </si>
  <si>
    <t>ˈɣaːdəslaːn*</t>
  </si>
  <si>
    <t>sla gade, gadesloeg, gadegeslagen*</t>
  </si>
  <si>
    <t>observeren</t>
  </si>
  <si>
    <t>gal</t>
  </si>
  <si>
    <t>ɣɑl*</t>
  </si>
  <si>
    <t>gala</t>
  </si>
  <si>
    <t>ˈɣaːlaː*</t>
  </si>
  <si>
    <t>gala's; galaatje*</t>
  </si>
  <si>
    <t>galerie</t>
  </si>
  <si>
    <t>galeries; galerietje*</t>
  </si>
  <si>
    <t>galerij</t>
  </si>
  <si>
    <t>galerijen; galerijtje*</t>
  </si>
  <si>
    <t>galg</t>
  </si>
  <si>
    <t>ɣɑlx*</t>
  </si>
  <si>
    <t>galgen; galgje*</t>
  </si>
  <si>
    <t>galm</t>
  </si>
  <si>
    <t>ɣɑlm*</t>
  </si>
  <si>
    <t>galmen; galmpje*</t>
  </si>
  <si>
    <t>galmen</t>
  </si>
  <si>
    <t>ˈɣɑlmə(n)*</t>
  </si>
  <si>
    <t>galm, galmde, gegalmd*</t>
  </si>
  <si>
    <t>gammel</t>
  </si>
  <si>
    <t>ˈɣɑməl*</t>
  </si>
  <si>
    <t>gammele; gammeler, gammelst*</t>
  </si>
  <si>
    <t>gang</t>
  </si>
  <si>
    <t>ɣɑŋ*</t>
  </si>
  <si>
    <t>gangen; gangetje*</t>
  </si>
  <si>
    <t>lange hal</t>
  </si>
  <si>
    <t>gangbaar</t>
  </si>
  <si>
    <t>ˈɣɑŋbaːr*</t>
  </si>
  <si>
    <t>gangbare; gangbaarder, gangbaarst*</t>
  </si>
  <si>
    <t>gans</t>
  </si>
  <si>
    <t>ɣɑns*</t>
  </si>
  <si>
    <t>ganse; /, /*</t>
  </si>
  <si>
    <t>ganzen; gansje*</t>
  </si>
  <si>
    <t>ganzenbord</t>
  </si>
  <si>
    <t>ˈɣɑnzə(n)ˌbɔrt*</t>
  </si>
  <si>
    <t>ganzenborden; /*</t>
  </si>
  <si>
    <t>gapen</t>
  </si>
  <si>
    <t>ˈɣaːpə(n)*</t>
  </si>
  <si>
    <t>gaap, gaapte, gegaapt*</t>
  </si>
  <si>
    <t>gappen</t>
  </si>
  <si>
    <t>ˈɣɑpə(n)*</t>
  </si>
  <si>
    <t>gap, gapte, gegapt*</t>
  </si>
  <si>
    <t>garage</t>
  </si>
  <si>
    <t>ˌɣaːˈraːʒə*</t>
  </si>
  <si>
    <t>garages; garagetje*</t>
  </si>
  <si>
    <t>kamer voor je auto</t>
  </si>
  <si>
    <t>garagist</t>
  </si>
  <si>
    <t>garagisten; garagistje*</t>
  </si>
  <si>
    <t>garanderen</t>
  </si>
  <si>
    <t>ɣaːrɑnˈdeːrə(n)*</t>
  </si>
  <si>
    <t>garandeer, garandeerde, gegarandeerd*</t>
  </si>
  <si>
    <t>garant</t>
  </si>
  <si>
    <t>garanten; /*</t>
  </si>
  <si>
    <t>garantie</t>
  </si>
  <si>
    <t>ɣaˈrɑn(t)si*</t>
  </si>
  <si>
    <t>garanties; /*</t>
  </si>
  <si>
    <t>garçon</t>
  </si>
  <si>
    <t>garçons; /*</t>
  </si>
  <si>
    <t>garde</t>
  </si>
  <si>
    <t>ˈɣɑrdə*</t>
  </si>
  <si>
    <t>gardes; gardetje*</t>
  </si>
  <si>
    <t>garderobe</t>
  </si>
  <si>
    <t>garderobes; garderobetje*</t>
  </si>
  <si>
    <t>gareel</t>
  </si>
  <si>
    <t>ɣaːˈreːl*</t>
  </si>
  <si>
    <t>garelen; gareeltje*</t>
  </si>
  <si>
    <t>garen</t>
  </si>
  <si>
    <t>ˈɣaːrə(n)*</t>
  </si>
  <si>
    <t>gaar, gaarde, gegaard*</t>
  </si>
  <si>
    <t>gaar worden</t>
  </si>
  <si>
    <t>garens; garentje*</t>
  </si>
  <si>
    <t>garnaal</t>
  </si>
  <si>
    <t>ɣɑrˈnaːl*</t>
  </si>
  <si>
    <t>garnalen; garnaaltje*</t>
  </si>
  <si>
    <t>garneren</t>
  </si>
  <si>
    <t>garneer, garneerde, gegarneerd*</t>
  </si>
  <si>
    <t>gas</t>
  </si>
  <si>
    <t>ɣɑs*</t>
  </si>
  <si>
    <t>gassen; gasje*</t>
  </si>
  <si>
    <t>gaspedaal</t>
  </si>
  <si>
    <t>ˈɣɑspəˌdaːl*</t>
  </si>
  <si>
    <t>gaspedalen; gaspedaaltje*</t>
  </si>
  <si>
    <t>gast</t>
  </si>
  <si>
    <t>ɣɑst*</t>
  </si>
  <si>
    <t>gasten; gastje*</t>
  </si>
  <si>
    <t>bezoeker</t>
  </si>
  <si>
    <t>vent, kerel, man</t>
  </si>
  <si>
    <t>gastheer</t>
  </si>
  <si>
    <t>ˈɣɑstɦeːr*</t>
  </si>
  <si>
    <t>gastheren; gastheertje*</t>
  </si>
  <si>
    <t>gastvrij</t>
  </si>
  <si>
    <t>ɣɑstˈfrɛi̯*</t>
  </si>
  <si>
    <t>gastvrije; gastvrijer, gastvrijst*</t>
  </si>
  <si>
    <t>gastvrouw</t>
  </si>
  <si>
    <t>ˈɣɑstfrɑu̯*</t>
  </si>
  <si>
    <t>gastvrouwen; gastvrouwtje*</t>
  </si>
  <si>
    <t>gat</t>
  </si>
  <si>
    <t>ɣɑt*</t>
  </si>
  <si>
    <t>gaten; gaatje*</t>
  </si>
  <si>
    <t>gauw</t>
  </si>
  <si>
    <t>ɣɑu̯*</t>
  </si>
  <si>
    <t>gauwe; gauwer, gauwst*</t>
  </si>
  <si>
    <t>binnenkort, snel</t>
  </si>
  <si>
    <t>gauwdief</t>
  </si>
  <si>
    <t>ˈɣɑu̯dif*</t>
  </si>
  <si>
    <t>gauwdieven; gauwdiefje*</t>
  </si>
  <si>
    <t>gave</t>
  </si>
  <si>
    <t>ˈɣaːvə*</t>
  </si>
  <si>
    <t>gaven; /*</t>
  </si>
  <si>
    <t>gazet</t>
  </si>
  <si>
    <t>ɣaːˈzɛt*</t>
  </si>
  <si>
    <t>gazetten; gazetje*</t>
  </si>
  <si>
    <t>(BE) krant</t>
  </si>
  <si>
    <t>gazon</t>
  </si>
  <si>
    <t>ɣaːˈzɔn*</t>
  </si>
  <si>
    <t>gazons; gazonnetje*</t>
  </si>
  <si>
    <t>GB</t>
  </si>
  <si>
    <t>gigabyte</t>
  </si>
  <si>
    <t>ge</t>
  </si>
  <si>
    <t>ɣə*</t>
  </si>
  <si>
    <t>(BE) je</t>
  </si>
  <si>
    <t>geacht</t>
  </si>
  <si>
    <t>geachte; geachter, geachtst*</t>
  </si>
  <si>
    <t>geadresseerde</t>
  </si>
  <si>
    <t>geadresseerden; /*</t>
  </si>
  <si>
    <t>geallieerde</t>
  </si>
  <si>
    <t>geallieerden; /*</t>
  </si>
  <si>
    <t>geavanceerd</t>
  </si>
  <si>
    <t>geavanceerde; geavanceerder, geavanceerdst*</t>
  </si>
  <si>
    <t>gebaar</t>
  </si>
  <si>
    <t>ɣəˈbaːr*</t>
  </si>
  <si>
    <t>gebaren; gebaartje*</t>
  </si>
  <si>
    <t>gesticulatie</t>
  </si>
  <si>
    <t>gebak</t>
  </si>
  <si>
    <t>ɣəˈbɑk*</t>
  </si>
  <si>
    <t>/; gebakje*</t>
  </si>
  <si>
    <t>gebakje</t>
  </si>
  <si>
    <t>ɣəˈbɑkjə*</t>
  </si>
  <si>
    <t>gebed</t>
  </si>
  <si>
    <t>ɣəˈbɛt*</t>
  </si>
  <si>
    <t>gebeden; gebedje*</t>
  </si>
  <si>
    <t>gebergte</t>
  </si>
  <si>
    <t>ɣəˈbɛrxtə*</t>
  </si>
  <si>
    <t>gebergtes; /*</t>
  </si>
  <si>
    <t>gebeuren</t>
  </si>
  <si>
    <t>ɣəˈbøːrə(n)*</t>
  </si>
  <si>
    <t>/, /, gebeurd*</t>
  </si>
  <si>
    <t>gebeurtenis</t>
  </si>
  <si>
    <t>ɣəˈbøːrtəˌnɪs*</t>
  </si>
  <si>
    <t>gebeurtenissen; gebeurtenisje*</t>
  </si>
  <si>
    <t>gebied</t>
  </si>
  <si>
    <t>ɣəˈbit*</t>
  </si>
  <si>
    <t>gebieden; gebiedje*</t>
  </si>
  <si>
    <t>regio</t>
  </si>
  <si>
    <t>gebieden</t>
  </si>
  <si>
    <t>ɣəˈbidə(n)*</t>
  </si>
  <si>
    <t>gebied, gebood, geboden*</t>
  </si>
  <si>
    <t>gebit</t>
  </si>
  <si>
    <t>ɣəˈbɪt*</t>
  </si>
  <si>
    <t>gebitten; gebitje*</t>
  </si>
  <si>
    <t>geblesseerd</t>
  </si>
  <si>
    <t>geblesseerde; /, /*</t>
  </si>
  <si>
    <t>gebod</t>
  </si>
  <si>
    <t>geboden; /*</t>
  </si>
  <si>
    <t>geboorte</t>
  </si>
  <si>
    <t>ɣəˈboːrtə*</t>
  </si>
  <si>
    <t>geboortes; /*</t>
  </si>
  <si>
    <t>geboortedag</t>
  </si>
  <si>
    <t>ɣəˈboːrtəˌdɑx*</t>
  </si>
  <si>
    <t>geboortedagen; /*</t>
  </si>
  <si>
    <t>geboortejaar</t>
  </si>
  <si>
    <t>geboortejaren; /*</t>
  </si>
  <si>
    <t>geboortekaartje</t>
  </si>
  <si>
    <t>geboorteland</t>
  </si>
  <si>
    <t>geboortelanden; geboortelandje*</t>
  </si>
  <si>
    <t>geboorteplaats</t>
  </si>
  <si>
    <t>geboorteplaatsen; geboorteplaatsje*</t>
  </si>
  <si>
    <t>geboren</t>
  </si>
  <si>
    <t>ɣəˈboːrə(n)*</t>
  </si>
  <si>
    <t>gebouw</t>
  </si>
  <si>
    <t>ɣəˈbɑu̯*</t>
  </si>
  <si>
    <t>gebouwen; gebouwtje*</t>
  </si>
  <si>
    <t>gebrand op</t>
  </si>
  <si>
    <t>gebrek</t>
  </si>
  <si>
    <t>gebreken; gebrekje*</t>
  </si>
  <si>
    <t>tekort, iets wat ontbreekt</t>
  </si>
  <si>
    <t>gebrekkig</t>
  </si>
  <si>
    <t>ɣəˈbrɛkəx*</t>
  </si>
  <si>
    <t>gebrekkige; gebrekkiger, gebrekkigst*</t>
  </si>
  <si>
    <t>gebroeders</t>
  </si>
  <si>
    <t>gebroeders; /*</t>
  </si>
  <si>
    <t>gebruik</t>
  </si>
  <si>
    <t>ɣəˈbrœy̯k*</t>
  </si>
  <si>
    <t>gebruiken; /*</t>
  </si>
  <si>
    <t>gewoonte in een cultuur</t>
  </si>
  <si>
    <t>gebruikelijk</t>
  </si>
  <si>
    <t>ɣəˈbrœy̯kələk*</t>
  </si>
  <si>
    <t>gebruikelijke; gebruikelijker, gebruikelijkst*</t>
  </si>
  <si>
    <t>gebruiken</t>
  </si>
  <si>
    <t>ɣəˈbrœy̯kə(n)*</t>
  </si>
  <si>
    <t>gebruik, gebruikte, gebruikt*</t>
  </si>
  <si>
    <t>gebruiker</t>
  </si>
  <si>
    <t>ɣəˈbrœy̯kər*</t>
  </si>
  <si>
    <t>gebruikers; gebruikertje*</t>
  </si>
  <si>
    <t>gebruiksaanwijzing</t>
  </si>
  <si>
    <t>ɣəˈbrœy̯ksaːnˌʋɛi̯zɪŋ*</t>
  </si>
  <si>
    <t>gebruiksaanwijzingen; /*</t>
  </si>
  <si>
    <t>gebruikster</t>
  </si>
  <si>
    <t>gebruiksters; /*</t>
  </si>
  <si>
    <t>gebukt</t>
  </si>
  <si>
    <t>gebukte; /, /*</t>
  </si>
  <si>
    <t>gecharmeerd van</t>
  </si>
  <si>
    <t>gecompliceerd</t>
  </si>
  <si>
    <t>gecompliceerde; gecompliceerder, gecompliceerdst*</t>
  </si>
  <si>
    <t>geconcentreerd</t>
  </si>
  <si>
    <t>geconcentreerde; geconcentreerder, geconcentreerdst*</t>
  </si>
  <si>
    <t>gedaante</t>
  </si>
  <si>
    <t>ɣəˈdaːntə*</t>
  </si>
  <si>
    <t>gedaantes; /*</t>
  </si>
  <si>
    <t>gedachte</t>
  </si>
  <si>
    <t>ɣəˈdɑxtə*</t>
  </si>
  <si>
    <t>gedachtes; gedachtetje*</t>
  </si>
  <si>
    <t>gedachtegoed</t>
  </si>
  <si>
    <t>ɣəˈdɑxtəˌɣut*</t>
  </si>
  <si>
    <t>gedag</t>
  </si>
  <si>
    <t>gedateerd</t>
  </si>
  <si>
    <t>gedateerde; gedateerder, gedateerdst*</t>
  </si>
  <si>
    <t>gedeelte</t>
  </si>
  <si>
    <t>gedeeltes; gedeeltetje*</t>
  </si>
  <si>
    <t>gedeeltelijk</t>
  </si>
  <si>
    <t>gedeeltelijke; gedeeltelijker, gedeeltelijkst*</t>
  </si>
  <si>
    <t>gedegen</t>
  </si>
  <si>
    <t>/; gedegener, gedegenst*</t>
  </si>
  <si>
    <t>gedeisd</t>
  </si>
  <si>
    <t>/; gedeisder, gedeisdst*</t>
  </si>
  <si>
    <t>gedenkdag</t>
  </si>
  <si>
    <t>gedenkdagen; /*</t>
  </si>
  <si>
    <t>gedenken</t>
  </si>
  <si>
    <t>ɣəˈdɛŋkə(n)*</t>
  </si>
  <si>
    <t>gedenk, gedacht, gedacht*</t>
  </si>
  <si>
    <t>gedeputeerd</t>
  </si>
  <si>
    <t>gedeputeerde</t>
  </si>
  <si>
    <t>gedeputeerden; /*</t>
  </si>
  <si>
    <t>gedetailleerd</t>
  </si>
  <si>
    <t>gedetailleerde; gedetailleerder, gedetailleerdst*</t>
  </si>
  <si>
    <t>gedetineerde</t>
  </si>
  <si>
    <t>gedetineerden; /*</t>
  </si>
  <si>
    <t>gedicht</t>
  </si>
  <si>
    <t>ɣəˈdɪxt*</t>
  </si>
  <si>
    <t>gedichten; gedichtje*</t>
  </si>
  <si>
    <t>gedijen</t>
  </si>
  <si>
    <t>gedij, gedijde, gedijd*</t>
  </si>
  <si>
    <t>geding</t>
  </si>
  <si>
    <t>gedingen; /*</t>
  </si>
  <si>
    <t>gedoe</t>
  </si>
  <si>
    <t>ɣəˈdu*</t>
  </si>
  <si>
    <t>/; gedoetje*</t>
  </si>
  <si>
    <t>gedoemd</t>
  </si>
  <si>
    <t>gedoemde; gedoemder, gedoemdst*</t>
  </si>
  <si>
    <t>gedogen</t>
  </si>
  <si>
    <t>ɣəˈdoːɣə(n)*</t>
  </si>
  <si>
    <t>gedoog, gedoogde, gedoogd*</t>
  </si>
  <si>
    <t>gedoogbeleid</t>
  </si>
  <si>
    <t>ɣəˈdoːxbəˌlɛi̯t*</t>
  </si>
  <si>
    <t>gedrag</t>
  </si>
  <si>
    <t>ɣəˈdrɑx*</t>
  </si>
  <si>
    <t>gedragen</t>
  </si>
  <si>
    <t>ɣəˈdraːɣə(n)*</t>
  </si>
  <si>
    <t>gedraag, gedroeg, gedragen*</t>
  </si>
  <si>
    <t>gedrang</t>
  </si>
  <si>
    <t>gedreven</t>
  </si>
  <si>
    <t>/; gedrevener, gedrevenst*</t>
  </si>
  <si>
    <t>gedrocht</t>
  </si>
  <si>
    <t>ɣəˈdrɔxt*</t>
  </si>
  <si>
    <t>gedrochten; gedrochtje*</t>
  </si>
  <si>
    <t>geducht</t>
  </si>
  <si>
    <t>ɣəˈdʏxt*</t>
  </si>
  <si>
    <t>geduchte; geduchter, geduchtst*</t>
  </si>
  <si>
    <t>geduld</t>
  </si>
  <si>
    <t>ɣəˈdʏlt*</t>
  </si>
  <si>
    <t>geduldig</t>
  </si>
  <si>
    <t>ɣəˈdʏldəx*</t>
  </si>
  <si>
    <t>geduldige; geduldiger, geduldigst*</t>
  </si>
  <si>
    <t>gedurende</t>
  </si>
  <si>
    <t>tijdens</t>
  </si>
  <si>
    <t>gedwee</t>
  </si>
  <si>
    <t>ɣəˈdʋeː*</t>
  </si>
  <si>
    <t>gedweeë; gedweeër, gedweest*</t>
  </si>
  <si>
    <t>geel</t>
  </si>
  <si>
    <t>ɣeːl*</t>
  </si>
  <si>
    <t>gele; geler, geelst*</t>
  </si>
  <si>
    <t>geelzucht</t>
  </si>
  <si>
    <t>ˈɣeːlzʏxt*</t>
  </si>
  <si>
    <t>geen</t>
  </si>
  <si>
    <t>ɣeːn*</t>
  </si>
  <si>
    <t>geenszins</t>
  </si>
  <si>
    <t>geest</t>
  </si>
  <si>
    <t>ɣeːst*</t>
  </si>
  <si>
    <t>geesten; geestje*</t>
  </si>
  <si>
    <t>geestelijk</t>
  </si>
  <si>
    <t>geestelijke; geestelijker, geestelijkst*</t>
  </si>
  <si>
    <t>geestelijke</t>
  </si>
  <si>
    <t>geestelijken; /*</t>
  </si>
  <si>
    <t>geestig</t>
  </si>
  <si>
    <t>geestige; geestiger, geestigst*</t>
  </si>
  <si>
    <t>geeuw</t>
  </si>
  <si>
    <t>ɣeːu̯*</t>
  </si>
  <si>
    <t>geeuwen; geeuwtje*</t>
  </si>
  <si>
    <t>geeuwen</t>
  </si>
  <si>
    <t>ˈɣeːu̯ə(n)*</t>
  </si>
  <si>
    <t>geeuw, geeuwde, gegeeuwd*</t>
  </si>
  <si>
    <t>geforceerd</t>
  </si>
  <si>
    <t>geforceerde; geforceerder, geforceerdst*</t>
  </si>
  <si>
    <t>gefundeerd</t>
  </si>
  <si>
    <t>gefundeerde; gefundeerder, gefundeerdst*</t>
  </si>
  <si>
    <t>gegadigde</t>
  </si>
  <si>
    <t>gegadigden; /*</t>
  </si>
  <si>
    <t>gegarandeerd</t>
  </si>
  <si>
    <t>gegarandeerde; gegarandeerder, gegarandeerdst*</t>
  </si>
  <si>
    <t>gegeerd</t>
  </si>
  <si>
    <t>gegeerde; gegeerder, gegeerdst*</t>
  </si>
  <si>
    <t>gegeven</t>
  </si>
  <si>
    <t>ɣəˈɣeːvə(n)*</t>
  </si>
  <si>
    <t>gegevens; /*</t>
  </si>
  <si>
    <t>data, informatie</t>
  </si>
  <si>
    <t>gehakt</t>
  </si>
  <si>
    <t>ɣəˈɦɑkt*</t>
  </si>
  <si>
    <t>gehalte</t>
  </si>
  <si>
    <t>ɣəˈɦɑltə*</t>
  </si>
  <si>
    <t>gehalten; /*</t>
  </si>
  <si>
    <t>gehandicapt</t>
  </si>
  <si>
    <t>gehandicapte; gehandicapter, gehandicaptst*</t>
  </si>
  <si>
    <t>gehard</t>
  </si>
  <si>
    <t>geharde; geharder, gehardst*</t>
  </si>
  <si>
    <t>geharrewar</t>
  </si>
  <si>
    <t>gehavend</t>
  </si>
  <si>
    <t>gehavende; gehavender, gehavendst*</t>
  </si>
  <si>
    <t>geheel</t>
  </si>
  <si>
    <t>gehele; /, /*</t>
  </si>
  <si>
    <t>gehelen; geheeltje*</t>
  </si>
  <si>
    <t>geheid</t>
  </si>
  <si>
    <t>ɣəˈɦɛi̯t*</t>
  </si>
  <si>
    <t>geheide; /, /*</t>
  </si>
  <si>
    <t>geheim</t>
  </si>
  <si>
    <t>geheime; geheimer, /*</t>
  </si>
  <si>
    <t>geheimen; geheimpje*</t>
  </si>
  <si>
    <t>geheimzinnig</t>
  </si>
  <si>
    <t>geheimzinnige; geheimzinniger, geheimzinnigst*</t>
  </si>
  <si>
    <t>gehemelte</t>
  </si>
  <si>
    <t>ɣəˈɦeːməltə*</t>
  </si>
  <si>
    <t>gehemelten; /*</t>
  </si>
  <si>
    <t>geheugen</t>
  </si>
  <si>
    <t>ɣəˈɦøːɣə(n)*</t>
  </si>
  <si>
    <t>geheugens; geheugentje*</t>
  </si>
  <si>
    <t>gehoor</t>
  </si>
  <si>
    <t>gehoorzaam</t>
  </si>
  <si>
    <t>ɣəˈɦoːrˌzaːm*</t>
  </si>
  <si>
    <t>gehoorzame; gehoorzamer, gehoorzaamst*</t>
  </si>
  <si>
    <t>gehoorzamen</t>
  </si>
  <si>
    <t>ɣəˈɦoːrzaːmə(n)*</t>
  </si>
  <si>
    <t>gehoorzaam, gehoorzaamde, gehoorzaamd*</t>
  </si>
  <si>
    <t>gehorig</t>
  </si>
  <si>
    <t>gehorige; gehoriger, gehorigst*</t>
  </si>
  <si>
    <t>gehorige</t>
  </si>
  <si>
    <t>gehucht</t>
  </si>
  <si>
    <t>ɣəˈɦʏxt*</t>
  </si>
  <si>
    <t>gehuchten; gehuchtje*</t>
  </si>
  <si>
    <t>gehuwd</t>
  </si>
  <si>
    <t>ɣəˈɦyu̯t*</t>
  </si>
  <si>
    <t>gehuwde; /, /*</t>
  </si>
  <si>
    <t>geil</t>
  </si>
  <si>
    <t>ɣɛi̯l*</t>
  </si>
  <si>
    <t>geile; geiler, geilst*</t>
  </si>
  <si>
    <t>seksueel opgewonden</t>
  </si>
  <si>
    <t>gein</t>
  </si>
  <si>
    <t>ɣɛi̯n*</t>
  </si>
  <si>
    <t>/; geintje*</t>
  </si>
  <si>
    <t>geïnteresseerd</t>
  </si>
  <si>
    <t>geïnteresseerde; geïnteresseerder, geïnteresseerdst*</t>
  </si>
  <si>
    <t>geintje</t>
  </si>
  <si>
    <t>ˈɣɛi̯ntjə*</t>
  </si>
  <si>
    <t>geiser</t>
  </si>
  <si>
    <t>ˈɣɛi̯zər*</t>
  </si>
  <si>
    <t>geisers; geisertje*</t>
  </si>
  <si>
    <t>geit</t>
  </si>
  <si>
    <t>ɣɛi̯t*</t>
  </si>
  <si>
    <t>geiten; geitje*</t>
  </si>
  <si>
    <t>gejaagd</t>
  </si>
  <si>
    <t>gejaagde; gejaagder, gejaagdst*</t>
  </si>
  <si>
    <t>gejuich</t>
  </si>
  <si>
    <t>gek</t>
  </si>
  <si>
    <t>ɣɛk*</t>
  </si>
  <si>
    <t>gekke; gekker, gekst*</t>
  </si>
  <si>
    <t>gekken; gekje*</t>
  </si>
  <si>
    <t>gekleurd</t>
  </si>
  <si>
    <t>gekleurde; gekleurder, gekleurdst*</t>
  </si>
  <si>
    <t>geknipt voor</t>
  </si>
  <si>
    <t>gek op</t>
  </si>
  <si>
    <t>gekscherend</t>
  </si>
  <si>
    <t>gekscherende; gekscherender, gekscherendst*</t>
  </si>
  <si>
    <t>gekte</t>
  </si>
  <si>
    <t>gektes; /*</t>
  </si>
  <si>
    <t>gel</t>
  </si>
  <si>
    <t>ʒɛl*</t>
  </si>
  <si>
    <t>gels; gelletje*</t>
  </si>
  <si>
    <t>gelaat</t>
  </si>
  <si>
    <t>ɣəˈlaːt*</t>
  </si>
  <si>
    <t>gelaten; gelaatje*</t>
  </si>
  <si>
    <t>gelach</t>
  </si>
  <si>
    <t>ɣəˈlɑx*</t>
  </si>
  <si>
    <t>geladen</t>
  </si>
  <si>
    <t>gelasten</t>
  </si>
  <si>
    <t>ɣəˈlɑstə(n)*</t>
  </si>
  <si>
    <t>gelast, gelastte, gelast*</t>
  </si>
  <si>
    <t>gelaten</t>
  </si>
  <si>
    <t>/; gelatener, gelatenst*</t>
  </si>
  <si>
    <t>geld</t>
  </si>
  <si>
    <t>ɣɛlt*</t>
  </si>
  <si>
    <t>gelden; geldje*</t>
  </si>
  <si>
    <t>geldautomaat</t>
  </si>
  <si>
    <t>geldautomaten; /*</t>
  </si>
  <si>
    <t>gelden</t>
  </si>
  <si>
    <t>ˈɣɛldə(n)*</t>
  </si>
  <si>
    <t>gelds, gold, gegolden*</t>
  </si>
  <si>
    <t>gelden als</t>
  </si>
  <si>
    <t>geldig</t>
  </si>
  <si>
    <t>ˈɣɛldəx*</t>
  </si>
  <si>
    <t>geldige; geldiger, geldigst*</t>
  </si>
  <si>
    <t>geldschieter</t>
  </si>
  <si>
    <t>geldschieters; /*</t>
  </si>
  <si>
    <t>geldschietster</t>
  </si>
  <si>
    <t>geldwolf</t>
  </si>
  <si>
    <t>ˈɣɛltʋɔlf*</t>
  </si>
  <si>
    <t>geldwolven; geldwolfje*</t>
  </si>
  <si>
    <t>heel hebzuchtig persoon, iemand die op geld uit is</t>
  </si>
  <si>
    <t>geleden</t>
  </si>
  <si>
    <t>ɣəˈleːdə(n)*</t>
  </si>
  <si>
    <t>gelederen</t>
  </si>
  <si>
    <t>geleerd</t>
  </si>
  <si>
    <t>ɣəˈleːrt*</t>
  </si>
  <si>
    <t>geleerde; geleerder, geleerdst*</t>
  </si>
  <si>
    <t>geleerde</t>
  </si>
  <si>
    <t>ɣəˈleːrdə*</t>
  </si>
  <si>
    <t>geleerden; /*</t>
  </si>
  <si>
    <t>gelegen</t>
  </si>
  <si>
    <t>ɣəˈleːɣə(n)*</t>
  </si>
  <si>
    <t>/; gelegener, gelegenst*</t>
  </si>
  <si>
    <t>gelegenheid</t>
  </si>
  <si>
    <t>ɣəˈleːɣə(n)ˌɦɛi̯t*</t>
  </si>
  <si>
    <t>gelegenheden; gelegenheidje*</t>
  </si>
  <si>
    <t>geleidelijk</t>
  </si>
  <si>
    <t>geleidelijke; geleidelijker, geleidelijkst*</t>
  </si>
  <si>
    <t>geleiden</t>
  </si>
  <si>
    <t>ɣəˈlɛi̯də(n)*</t>
  </si>
  <si>
    <t>geleid, geleidde, geleid*</t>
  </si>
  <si>
    <t>gelid</t>
  </si>
  <si>
    <t>ɣəˈlɪt*</t>
  </si>
  <si>
    <t>gelederen; /*</t>
  </si>
  <si>
    <t>geliefd</t>
  </si>
  <si>
    <t>geliefde; geliefder, geliefdst*</t>
  </si>
  <si>
    <t>geliefde</t>
  </si>
  <si>
    <t>geliefden; /*</t>
  </si>
  <si>
    <t>gelieve</t>
  </si>
  <si>
    <t>ɣəˈlivə*</t>
  </si>
  <si>
    <t>gelijk</t>
  </si>
  <si>
    <t>gelijke; gelijker, gelijkst*</t>
  </si>
  <si>
    <t>gelijkenis</t>
  </si>
  <si>
    <t>gelijkenissen; /*</t>
  </si>
  <si>
    <t>gelijkspel</t>
  </si>
  <si>
    <t>ɣəˌlɛi̯kˈspɛl*</t>
  </si>
  <si>
    <t>gelijkspelen; gelijkspelletje*</t>
  </si>
  <si>
    <t>gelijktijdig</t>
  </si>
  <si>
    <t>gelijktijdige; gelijktijdiger, gelijktijdigst*</t>
  </si>
  <si>
    <t>gelijkwaardig</t>
  </si>
  <si>
    <t>gelijkwaardige; gelijkwaardiger, gelijkwaardigst*</t>
  </si>
  <si>
    <t>geloof</t>
  </si>
  <si>
    <t>ɣəˈloːf*</t>
  </si>
  <si>
    <t>geloven; geloofje*</t>
  </si>
  <si>
    <t>geloofwaardig</t>
  </si>
  <si>
    <t>ɣəˌloːfˈʋaːrdəx*</t>
  </si>
  <si>
    <t>geloofwaardige; geloofwaardiger, geloofwaardigst*</t>
  </si>
  <si>
    <t>geloven</t>
  </si>
  <si>
    <t>ɣəˈloːvə(n)*</t>
  </si>
  <si>
    <t>geloof, geloofde, geloofd*</t>
  </si>
  <si>
    <t>gelovig</t>
  </si>
  <si>
    <t>ɣəˈloːvəx*</t>
  </si>
  <si>
    <t>gelovige; geloviger, gelovigst*</t>
  </si>
  <si>
    <t>gelovige</t>
  </si>
  <si>
    <t>ɣəˈloːvəɣə*</t>
  </si>
  <si>
    <t>gelovigen; /*</t>
  </si>
  <si>
    <t>geluid</t>
  </si>
  <si>
    <t>ɣəˈlœy̯t*</t>
  </si>
  <si>
    <t>geluiden; geluidje*</t>
  </si>
  <si>
    <t>klank, auditieve informatie</t>
  </si>
  <si>
    <t>geluidsinstallatie</t>
  </si>
  <si>
    <t>geluidsinstallaties; /*</t>
  </si>
  <si>
    <t>geluidsoverlast</t>
  </si>
  <si>
    <t>ɣəˈlœy̯tsoːvərlɑst*</t>
  </si>
  <si>
    <t>geluk</t>
  </si>
  <si>
    <t>ɣəˈlʏk*</t>
  </si>
  <si>
    <t>/; gelukje*</t>
  </si>
  <si>
    <t>gelukkig</t>
  </si>
  <si>
    <t>ɣəˈlʏkəx*</t>
  </si>
  <si>
    <t>gelukkige; gelukkiger, gelukkigst*</t>
  </si>
  <si>
    <t>gelukwensen</t>
  </si>
  <si>
    <t>gelukwens, wenste geluk, gelukgewenst*</t>
  </si>
  <si>
    <t>gemaal</t>
  </si>
  <si>
    <t>ɣəˈmaːl*</t>
  </si>
  <si>
    <t>gemaals; gemaaltje*</t>
  </si>
  <si>
    <t>gemak</t>
  </si>
  <si>
    <t>ɣəˈmɑk*</t>
  </si>
  <si>
    <t>gemakken; gemakje*</t>
  </si>
  <si>
    <t>ɣəˈmɑkələk*</t>
  </si>
  <si>
    <t>gemakkelijke; gemakkelijker, gemakkelijkst*</t>
  </si>
  <si>
    <t>gemakzuchtig</t>
  </si>
  <si>
    <t>gemakzuchtige; gemakzuchtiger, gemakzuchtigst*</t>
  </si>
  <si>
    <t>gematigd</t>
  </si>
  <si>
    <t>ɣəˈmaːtəxt*</t>
  </si>
  <si>
    <t>gematigde; gematigder, gematigdst*</t>
  </si>
  <si>
    <t>gemeen</t>
  </si>
  <si>
    <t>ɣəˈmeːn*</t>
  </si>
  <si>
    <t>gemene; gemener, gemeenst*</t>
  </si>
  <si>
    <t>gemeengoed</t>
  </si>
  <si>
    <t>ɣəˈmeːnˌɣut*</t>
  </si>
  <si>
    <t>gemeenschap</t>
  </si>
  <si>
    <t>ɣəˈmeːnˌsxɑp*</t>
  </si>
  <si>
    <t>gemeenschappen; gemeenschapje*</t>
  </si>
  <si>
    <t>gemeenschappelijk</t>
  </si>
  <si>
    <t>gemeenschappelijke; gemeenschappelijker, gemeenschappelijkst*</t>
  </si>
  <si>
    <t>gemeenschapsonderwijs</t>
  </si>
  <si>
    <t>gemeenschapsparlement</t>
  </si>
  <si>
    <t>gemeente</t>
  </si>
  <si>
    <t>ɣəˈmeːntə*</t>
  </si>
  <si>
    <t>gemeentes; gemeentetje*</t>
  </si>
  <si>
    <t>gemeentebestuur</t>
  </si>
  <si>
    <t>gemeentebesturen; gemeentebestuurtje*</t>
  </si>
  <si>
    <t>gemeentehuis</t>
  </si>
  <si>
    <t>ɣəˈmeːntəˌɦœy̯s*</t>
  </si>
  <si>
    <t>gemeentehuizen; gemeentehuisje*</t>
  </si>
  <si>
    <t>gemeentelijk</t>
  </si>
  <si>
    <t>gemeentelijke; gemeentelijker, gemeentelijkst*</t>
  </si>
  <si>
    <t>gemeenteraad</t>
  </si>
  <si>
    <t>ɣəˈmeːntəˌraːt*</t>
  </si>
  <si>
    <t>gemeenteraden; gemeenteraadje*</t>
  </si>
  <si>
    <t>gemeenteraadsverkiezing</t>
  </si>
  <si>
    <t>ɣəˈmeːntəraːtsfɛrˌkizɪŋ*</t>
  </si>
  <si>
    <t>gemeenteraadsverkiezingen; /*</t>
  </si>
  <si>
    <t>gemeentereiniging</t>
  </si>
  <si>
    <t>gemeentereinigingen; /*</t>
  </si>
  <si>
    <t>gemengd</t>
  </si>
  <si>
    <t>gemengde; gemengder, gemengdst*</t>
  </si>
  <si>
    <t>gemiddeld</t>
  </si>
  <si>
    <t>ɣəˈmɪdəlt*</t>
  </si>
  <si>
    <t>gemiddelde; gemiddelder, gemiddeldst*</t>
  </si>
  <si>
    <t>gemiddelde</t>
  </si>
  <si>
    <t>ɣəˈmɪdəldə*</t>
  </si>
  <si>
    <t>gemiddelden; /*</t>
  </si>
  <si>
    <t>gemis</t>
  </si>
  <si>
    <t>ɣəˈmɪs*</t>
  </si>
  <si>
    <t>gemoed</t>
  </si>
  <si>
    <t>gemoedelijk</t>
  </si>
  <si>
    <t>gemoedelijke; gemoedelijker, gemoedelijkst*</t>
  </si>
  <si>
    <t>gemoederen</t>
  </si>
  <si>
    <t>gemunt</t>
  </si>
  <si>
    <t>gemunte; /, /*</t>
  </si>
  <si>
    <t>gen</t>
  </si>
  <si>
    <t>ɣɛn*</t>
  </si>
  <si>
    <t>genen; gennetje*</t>
  </si>
  <si>
    <t>genaamd</t>
  </si>
  <si>
    <t>genaamde; /, /*</t>
  </si>
  <si>
    <t>genade</t>
  </si>
  <si>
    <t>ɣəˈnaːdə*</t>
  </si>
  <si>
    <t>genaden; /*</t>
  </si>
  <si>
    <t>genadeklap</t>
  </si>
  <si>
    <t>genadeklappen; genadeklapje*</t>
  </si>
  <si>
    <t>genadeloos</t>
  </si>
  <si>
    <t>ɣəˈnaːdəˌloːs*</t>
  </si>
  <si>
    <t>genadeloze; genadelozer, genadeloost*</t>
  </si>
  <si>
    <t>gênant</t>
  </si>
  <si>
    <t>ʒəˈnɑnt*</t>
  </si>
  <si>
    <t>gênante; gênanter, gênantst*</t>
  </si>
  <si>
    <t>gêne</t>
  </si>
  <si>
    <t>geneeskunde</t>
  </si>
  <si>
    <t>ɣəˈneːskʏndə*</t>
  </si>
  <si>
    <t>geneesmiddel</t>
  </si>
  <si>
    <t>ɣəˈneːsmɪdəl*</t>
  </si>
  <si>
    <t>geneesmiddelen; geneesmiddeltje*</t>
  </si>
  <si>
    <t>genegenheid</t>
  </si>
  <si>
    <t>genegenheden; /*</t>
  </si>
  <si>
    <t>geneigd</t>
  </si>
  <si>
    <t>ɣəˈnɛi̯xt*</t>
  </si>
  <si>
    <t>geneigde; /, /*</t>
  </si>
  <si>
    <t>generaal</t>
  </si>
  <si>
    <t>ˈɣeːnəraːl*</t>
  </si>
  <si>
    <t>generale; generaler, generaalst*</t>
  </si>
  <si>
    <t>generaals; generaaltje*</t>
  </si>
  <si>
    <t>generaliseren</t>
  </si>
  <si>
    <t>ɣeːnəraːliˈzeːrə(n)*</t>
  </si>
  <si>
    <t>generaliseer, generaliseerde, gegeneraliseerd*</t>
  </si>
  <si>
    <t>generatie</t>
  </si>
  <si>
    <t>ɣeːnəˈraː(t)si*</t>
  </si>
  <si>
    <t>generaties; /*</t>
  </si>
  <si>
    <t>generen</t>
  </si>
  <si>
    <t>geneer, geneerde, gegeneerd*</t>
  </si>
  <si>
    <t>genereren</t>
  </si>
  <si>
    <t>ɣeːnəˈreːrə(n)*</t>
  </si>
  <si>
    <t>genereer, genereerde, gegenereerd*</t>
  </si>
  <si>
    <t>genetisch</t>
  </si>
  <si>
    <t>genetische; genetischer, /*</t>
  </si>
  <si>
    <t>genezen</t>
  </si>
  <si>
    <t>ɣəˈneːzə(n)*</t>
  </si>
  <si>
    <t>genees, genas, genezen*</t>
  </si>
  <si>
    <t>geniaal</t>
  </si>
  <si>
    <t>ɣeːniˈjaːl*</t>
  </si>
  <si>
    <t>geniale; genialer, geniaalst*</t>
  </si>
  <si>
    <t>genie</t>
  </si>
  <si>
    <t>ʒeːˈni*</t>
  </si>
  <si>
    <t>genieën; genietje*</t>
  </si>
  <si>
    <t>genieten</t>
  </si>
  <si>
    <t>ɣəˈnitə(n)*</t>
  </si>
  <si>
    <t>geniet, genoot, genoten*</t>
  </si>
  <si>
    <t>genieten van</t>
  </si>
  <si>
    <t>genitaliën</t>
  </si>
  <si>
    <t>genitaliën; /*</t>
  </si>
  <si>
    <t>genocide</t>
  </si>
  <si>
    <t>ˌɣeːnoːˈsidə*</t>
  </si>
  <si>
    <t>genociden; /*</t>
  </si>
  <si>
    <t>genodigde</t>
  </si>
  <si>
    <t>genodigden; /*</t>
  </si>
  <si>
    <t>genoeg</t>
  </si>
  <si>
    <t>ɣəˈnux*</t>
  </si>
  <si>
    <t>bw; vnw*</t>
  </si>
  <si>
    <t>genoegdoening</t>
  </si>
  <si>
    <t>genoegdoeningen; /*</t>
  </si>
  <si>
    <t>genoegen</t>
  </si>
  <si>
    <t>ɣəˈnuɣə(n)*</t>
  </si>
  <si>
    <t>genoegens; genoegentje*</t>
  </si>
  <si>
    <t>genoeglijk</t>
  </si>
  <si>
    <t>ɣəˈnuxlək*</t>
  </si>
  <si>
    <t>genoeglijke; genoeglijker, genoeglijkst*</t>
  </si>
  <si>
    <t>genot</t>
  </si>
  <si>
    <t>/; genotje*</t>
  </si>
  <si>
    <t>genre</t>
  </si>
  <si>
    <t>ˈʒɑnrə*</t>
  </si>
  <si>
    <t>genres; /*</t>
  </si>
  <si>
    <t>genuanceerd</t>
  </si>
  <si>
    <t>genuanceerde; genuanceerder, genuanceerdst*</t>
  </si>
  <si>
    <t>geografie</t>
  </si>
  <si>
    <t>ˌɣeːoːɣraːˈfi*</t>
  </si>
  <si>
    <t>geografieën; /*</t>
  </si>
  <si>
    <t>geologie</t>
  </si>
  <si>
    <t>ˌɣeːoːloːˈɣi*</t>
  </si>
  <si>
    <t>geoorloofd</t>
  </si>
  <si>
    <t>geoorloofde; geoorloofder, geoorloofdst*</t>
  </si>
  <si>
    <t>gepaard met</t>
  </si>
  <si>
    <t>gepast</t>
  </si>
  <si>
    <t>ɣəˈpɑst*</t>
  </si>
  <si>
    <t>gepaste; gepaster, gepastst*</t>
  </si>
  <si>
    <t>gepensioneerd</t>
  </si>
  <si>
    <t>gepensioneerde; /, /*</t>
  </si>
  <si>
    <t>geprikkeld</t>
  </si>
  <si>
    <t>geprikkelde; geprikkelder, geprikkeldst*</t>
  </si>
  <si>
    <t>geraakt</t>
  </si>
  <si>
    <t>geraakte; geraakter, geraaktst*</t>
  </si>
  <si>
    <t>geraamte</t>
  </si>
  <si>
    <t>ɣəˈraːmtə*</t>
  </si>
  <si>
    <t>geraamten; /*</t>
  </si>
  <si>
    <t>geraffineerd</t>
  </si>
  <si>
    <t>geraffineerde; geraffineerder, geraffineerdst*</t>
  </si>
  <si>
    <t>geraken</t>
  </si>
  <si>
    <t>ɣəˈraːkə(n)*</t>
  </si>
  <si>
    <t>geraak, geraakte, geraakt*</t>
  </si>
  <si>
    <t>geranium</t>
  </si>
  <si>
    <t>ɣəˈraːniʏm*</t>
  </si>
  <si>
    <t>geraniums; geraniumpje*</t>
  </si>
  <si>
    <t>gerecht</t>
  </si>
  <si>
    <t>ɣəˈrɛxt*</t>
  </si>
  <si>
    <t>znw; bnw; znw; bnw*</t>
  </si>
  <si>
    <t>gerechten; gerechtje*</t>
  </si>
  <si>
    <t>gerechtelijk</t>
  </si>
  <si>
    <t>gerechtelijke; gerechtelijker, gerechtelijkst*</t>
  </si>
  <si>
    <t>gerechtigheid</t>
  </si>
  <si>
    <t>gerechtigheden; /*</t>
  </si>
  <si>
    <t>gerechtshof</t>
  </si>
  <si>
    <t>ɣəˈrɛxtsɦɔf*</t>
  </si>
  <si>
    <t>gerechtshoven; /*</t>
  </si>
  <si>
    <t>gereed</t>
  </si>
  <si>
    <t>ɣəˈreːt*</t>
  </si>
  <si>
    <t>gerede; /, /*</t>
  </si>
  <si>
    <t>gereedschap</t>
  </si>
  <si>
    <t>ɣəˈreːtˌsxɑp*</t>
  </si>
  <si>
    <t>gereedschappen; gereedschapje*</t>
  </si>
  <si>
    <t>gereformeerd</t>
  </si>
  <si>
    <t>ɣəˌreːfɔrˈmeːrt*</t>
  </si>
  <si>
    <t>gereformeerde; gereformeerder, gereformeerdst*</t>
  </si>
  <si>
    <t>geregeld</t>
  </si>
  <si>
    <t>geregelde; geregelder, geregeldst*</t>
  </si>
  <si>
    <t>gerei</t>
  </si>
  <si>
    <t>ɣəˈrɛi̯*</t>
  </si>
  <si>
    <t>gereserveerd</t>
  </si>
  <si>
    <t>gereserveerde; gereserveerder, gereserveerdst*</t>
  </si>
  <si>
    <t>gerief</t>
  </si>
  <si>
    <t>ɣəˈrif*</t>
  </si>
  <si>
    <t>gerieflijk</t>
  </si>
  <si>
    <t>ɣəˈriflək*</t>
  </si>
  <si>
    <t>gerieflijke; gerieflijker, gerieflijkst*</t>
  </si>
  <si>
    <t>gering</t>
  </si>
  <si>
    <t>geringe; geringer, geringst*</t>
  </si>
  <si>
    <t>geroezemoes</t>
  </si>
  <si>
    <t>geroutineerd</t>
  </si>
  <si>
    <t>geroutineerde; geroutineerder, geroutineerdst*</t>
  </si>
  <si>
    <t>gerst</t>
  </si>
  <si>
    <t>ɣɛrst*</t>
  </si>
  <si>
    <t>gerucht</t>
  </si>
  <si>
    <t>ɣəˈrʏxt*</t>
  </si>
  <si>
    <t>geruchten; geruchtje*</t>
  </si>
  <si>
    <t>geruchtmakend</t>
  </si>
  <si>
    <t>geruchtmakende; geruchtmakender, geruchtmakendst*</t>
  </si>
  <si>
    <t>geruim</t>
  </si>
  <si>
    <t>geruime; geruimer, geruimst*</t>
  </si>
  <si>
    <t>geruisloos</t>
  </si>
  <si>
    <t>geruisloze; geruislozer, geruisloost*</t>
  </si>
  <si>
    <t>gerust</t>
  </si>
  <si>
    <t>geruste; geruster, gerustst*</t>
  </si>
  <si>
    <t>geruststellen</t>
  </si>
  <si>
    <t>ɣəˈrʏststɛlə(n)*</t>
  </si>
  <si>
    <t>stel gerust, geruststelde, gerustgesteld*</t>
  </si>
  <si>
    <t>gescheiden</t>
  </si>
  <si>
    <t>niet meer getrouwd</t>
  </si>
  <si>
    <r>
      <rPr>
        <rFont val="Fira Sans Condensed"/>
        <color theme="1"/>
      </rPr>
      <t xml:space="preserve">Anna en Jan zijn in 2020 </t>
    </r>
    <r>
      <rPr>
        <rFont val="Fira Sans Condensed"/>
        <b/>
        <color theme="1"/>
      </rPr>
      <t>gescheiden</t>
    </r>
    <r>
      <rPr>
        <rFont val="Fira Sans Condensed"/>
        <color theme="1"/>
      </rPr>
      <t>. Anna heeft nu een nieuwe vriend.</t>
    </r>
  </si>
  <si>
    <t>geschenk</t>
  </si>
  <si>
    <t>ɣəˈsxɛŋk*</t>
  </si>
  <si>
    <t>geschenken; geschenkje*</t>
  </si>
  <si>
    <t>geschieden</t>
  </si>
  <si>
    <t>ɣəˈsxidə(n)*</t>
  </si>
  <si>
    <t>geschied, geschiedde, geschied*</t>
  </si>
  <si>
    <t>geschiedenis</t>
  </si>
  <si>
    <t>ɣəˈsxidənɪs*</t>
  </si>
  <si>
    <t>geschiedenissen; geschiedenisje*</t>
  </si>
  <si>
    <t>geschift</t>
  </si>
  <si>
    <t>ɣəˈsxɪft*</t>
  </si>
  <si>
    <t>geschifte; geschifter, geschiftst*</t>
  </si>
  <si>
    <t>geschikt</t>
  </si>
  <si>
    <t>ɣəˈsxɪkt*</t>
  </si>
  <si>
    <t>geschikte; geschikter, geschiktst*</t>
  </si>
  <si>
    <t>geschil</t>
  </si>
  <si>
    <t>ɣəˈsxɪl*</t>
  </si>
  <si>
    <t>geschillen; geschilletje*</t>
  </si>
  <si>
    <t>geschoold</t>
  </si>
  <si>
    <t>geschoolde; geschoolder, geschooldst*</t>
  </si>
  <si>
    <t>geschrift</t>
  </si>
  <si>
    <t>geschriften; geschriftje*</t>
  </si>
  <si>
    <t>geschut</t>
  </si>
  <si>
    <t>ɣəˈsxʏt*</t>
  </si>
  <si>
    <t>geslaagd</t>
  </si>
  <si>
    <t>geslaagde; geslaagder, geslaagdst*</t>
  </si>
  <si>
    <t>geslacht</t>
  </si>
  <si>
    <t>ɣəˈslɑxt*</t>
  </si>
  <si>
    <t>geslachten; geslachtje*</t>
  </si>
  <si>
    <t>man, vrouw, andere</t>
  </si>
  <si>
    <t>grammaticale woordklasse</t>
  </si>
  <si>
    <t>geslachtsdeel</t>
  </si>
  <si>
    <t>geslachtsdelen; geslachtsdeeltje*</t>
  </si>
  <si>
    <t>geslachtsgemeenschap</t>
  </si>
  <si>
    <t>ɣəˈslɑxtsxəˌmeːnsxɑp*</t>
  </si>
  <si>
    <t>geslachtsorgaan</t>
  </si>
  <si>
    <t>geslachtsorganen; /*</t>
  </si>
  <si>
    <t>geslachtsziekte</t>
  </si>
  <si>
    <t>ɣəˈslɑxtˌsiktə*</t>
  </si>
  <si>
    <t>geslachtsziektes; /*</t>
  </si>
  <si>
    <t>geslepen</t>
  </si>
  <si>
    <t>/; geslepener, geslepenst*</t>
  </si>
  <si>
    <t>gesloten</t>
  </si>
  <si>
    <t>ɣəˈsloːtə(n)*</t>
  </si>
  <si>
    <t>/; geslotener, geslotenst*</t>
  </si>
  <si>
    <t>gesmeerd</t>
  </si>
  <si>
    <t>gesmeerde; gesmeerder, gesmeerdst*</t>
  </si>
  <si>
    <t>gesp</t>
  </si>
  <si>
    <t>ɣɛsp*</t>
  </si>
  <si>
    <t>gespen; gespje*</t>
  </si>
  <si>
    <t>gespannen</t>
  </si>
  <si>
    <t>/; gespannener, gespannenst*</t>
  </si>
  <si>
    <t>gespierd</t>
  </si>
  <si>
    <t>ɣəˈspiːrt*</t>
  </si>
  <si>
    <t>gespierde; gespierder, gespierdst*</t>
  </si>
  <si>
    <t>gespitst op</t>
  </si>
  <si>
    <t>ɣəˈsprɛk*</t>
  </si>
  <si>
    <t>gesprekken; gesprekje*</t>
  </si>
  <si>
    <t>gestaag</t>
  </si>
  <si>
    <t>gestage; gestager, gestaagst*</t>
  </si>
  <si>
    <t>gestalte</t>
  </si>
  <si>
    <t>ɣəˈstɑltə*</t>
  </si>
  <si>
    <t>gestaltes; gestaltetje*</t>
  </si>
  <si>
    <t>geste</t>
  </si>
  <si>
    <t>gestes; /*</t>
  </si>
  <si>
    <t>gesteente</t>
  </si>
  <si>
    <t>gesteentes; /*</t>
  </si>
  <si>
    <t>gesteld</t>
  </si>
  <si>
    <t>gesteldheden; /*</t>
  </si>
  <si>
    <t>gestoord</t>
  </si>
  <si>
    <t>gestoorde; gestoorder, gestoordst*</t>
  </si>
  <si>
    <t>getal</t>
  </si>
  <si>
    <t>ɣəˈtɑl*</t>
  </si>
  <si>
    <t>getallen; getalletje*</t>
  </si>
  <si>
    <t>getij</t>
  </si>
  <si>
    <t>ɣəˈtɛi̯*</t>
  </si>
  <si>
    <t>getijen; /*</t>
  </si>
  <si>
    <t>getint</t>
  </si>
  <si>
    <t>getinte; getinter, getintst*</t>
  </si>
  <si>
    <t>getiteld</t>
  </si>
  <si>
    <t>getitelde; /, /*</t>
  </si>
  <si>
    <t>getogen</t>
  </si>
  <si>
    <t>ɣəˈtoːɣə(n)*</t>
  </si>
  <si>
    <t>getrouwd</t>
  </si>
  <si>
    <t>ɣəˈtrɑu̯t*</t>
  </si>
  <si>
    <t>getrouwde; /, /*</t>
  </si>
  <si>
    <t>getto</t>
  </si>
  <si>
    <t>getti; /*</t>
  </si>
  <si>
    <t>getuige</t>
  </si>
  <si>
    <t>ɣəˈtœy̯ɣə*</t>
  </si>
  <si>
    <t>getuigen; /*</t>
  </si>
  <si>
    <t>getuigen</t>
  </si>
  <si>
    <t>ɣəˈtœy̯ɣə(n)*</t>
  </si>
  <si>
    <t>getuig, getuigde, getuigd*</t>
  </si>
  <si>
    <t>getuigenis</t>
  </si>
  <si>
    <t>ɣəˈtœy̯ɣəˌnɪs*</t>
  </si>
  <si>
    <t>getuigenissen; getuigenisje*</t>
  </si>
  <si>
    <t>getuigen van</t>
  </si>
  <si>
    <t>getuigschfrift</t>
  </si>
  <si>
    <t>geul</t>
  </si>
  <si>
    <t>ɣøːl*</t>
  </si>
  <si>
    <t>geulen; geultje*</t>
  </si>
  <si>
    <t>geur</t>
  </si>
  <si>
    <t>ɣøːr*</t>
  </si>
  <si>
    <t>geuren; geurtje*</t>
  </si>
  <si>
    <t>geuren</t>
  </si>
  <si>
    <t>ˈɣøːrə(n)*</t>
  </si>
  <si>
    <t>geur, geurde, gegeurd*</t>
  </si>
  <si>
    <t>gevaar</t>
  </si>
  <si>
    <t>ɣəˈvaːr*</t>
  </si>
  <si>
    <t>gevaren; gevaartje*</t>
  </si>
  <si>
    <t>gevaarlijk</t>
  </si>
  <si>
    <t>gevaarlijke; gevaarlijker, gevaarlijkst*</t>
  </si>
  <si>
    <t>gevaarte</t>
  </si>
  <si>
    <t>gevaartes; gevaartetje*</t>
  </si>
  <si>
    <t>geval</t>
  </si>
  <si>
    <t>ɣəˈvɑl*</t>
  </si>
  <si>
    <t>gevallen; gevalletje*</t>
  </si>
  <si>
    <t>gevangene</t>
  </si>
  <si>
    <t>gevangenen; /*</t>
  </si>
  <si>
    <t>gevangenis</t>
  </si>
  <si>
    <t>ɣəˈvɑŋəˌnɪs*</t>
  </si>
  <si>
    <t>gevangenissen; gevangenisje*</t>
  </si>
  <si>
    <t>gevangenisstraf</t>
  </si>
  <si>
    <t>gevangenisstraffen; gevangenisstrafje*</t>
  </si>
  <si>
    <t>gevangenschap</t>
  </si>
  <si>
    <t>ɣəˈvɑŋə(n)ˌsxɑp*</t>
  </si>
  <si>
    <t>gevarendriehoek</t>
  </si>
  <si>
    <t>gevarendriehoeken; /*</t>
  </si>
  <si>
    <t>gevat</t>
  </si>
  <si>
    <t>gevatte; gevatter, gevatst*</t>
  </si>
  <si>
    <t>gevecht</t>
  </si>
  <si>
    <t>ɣəˈvɛxt*</t>
  </si>
  <si>
    <t>gevechten; gevechtje*</t>
  </si>
  <si>
    <t>gevel</t>
  </si>
  <si>
    <t>ˈɣeːvəl*</t>
  </si>
  <si>
    <t>gevels; geveltje*</t>
  </si>
  <si>
    <t>geven</t>
  </si>
  <si>
    <t>ˈɣeːvə(n)*</t>
  </si>
  <si>
    <t>geef, gaf, gegeven*</t>
  </si>
  <si>
    <t>geven om</t>
  </si>
  <si>
    <t>gevestigd</t>
  </si>
  <si>
    <t>gevestigde; gevestigder, gevestigdst*</t>
  </si>
  <si>
    <t>gevierd</t>
  </si>
  <si>
    <t>gevierde; gevierder, gevierdst*</t>
  </si>
  <si>
    <t>gevoel</t>
  </si>
  <si>
    <t>ɣəˈvul*</t>
  </si>
  <si>
    <t>gevoelen</t>
  </si>
  <si>
    <t>ɣəˈvulə(n)*</t>
  </si>
  <si>
    <t>gevoelens; gevoelentje*</t>
  </si>
  <si>
    <t>gevoelig</t>
  </si>
  <si>
    <t>ɣəˈvuləx*</t>
  </si>
  <si>
    <t>gevoelige; gevoeliger, gevoeligst*</t>
  </si>
  <si>
    <t>gevoelsmatig</t>
  </si>
  <si>
    <t>ɣəˌvulsˈmaːtəx*</t>
  </si>
  <si>
    <t>gevoelsmatige; gevoelsmatiger, gevoelsmatigst*</t>
  </si>
  <si>
    <t>gevolg</t>
  </si>
  <si>
    <t>gevolgen; gevolgje*</t>
  </si>
  <si>
    <t>gevorderd</t>
  </si>
  <si>
    <t>gevorderde; gevorderder, gevorderdst*</t>
  </si>
  <si>
    <t>gewaad</t>
  </si>
  <si>
    <t>gewaden; gewaadje*</t>
  </si>
  <si>
    <t>gewaagd</t>
  </si>
  <si>
    <t>gewaagde; gewaagder, gewaagdst*</t>
  </si>
  <si>
    <t>gewaagd aan</t>
  </si>
  <si>
    <t>gewaarwording</t>
  </si>
  <si>
    <t>gewaarwordingen; /*</t>
  </si>
  <si>
    <t>gewapend</t>
  </si>
  <si>
    <t>gewapende; gewapender, gewapendst*</t>
  </si>
  <si>
    <t>gewas</t>
  </si>
  <si>
    <t>ɣəˈʋɑs*</t>
  </si>
  <si>
    <t>gewassen; gewasje*</t>
  </si>
  <si>
    <t>geweer</t>
  </si>
  <si>
    <t>ɣəˈʋeːr*</t>
  </si>
  <si>
    <t>geweren; geweertje*</t>
  </si>
  <si>
    <t>gewei</t>
  </si>
  <si>
    <t>ɣəˈʋɛi̯*</t>
  </si>
  <si>
    <t>geweien; geweitje*</t>
  </si>
  <si>
    <t>geweld</t>
  </si>
  <si>
    <t>ɣəˈʋɛlt*</t>
  </si>
  <si>
    <t>gewelddadig</t>
  </si>
  <si>
    <t>ɣəʋɛlˈdaːdəx*</t>
  </si>
  <si>
    <t>gewelddadige; gewelddadiger, gewelddadigst*</t>
  </si>
  <si>
    <t>geweldig</t>
  </si>
  <si>
    <t>ɣəˈʋɛldəx*</t>
  </si>
  <si>
    <t>geweldige; geweldiger, geweldigst*</t>
  </si>
  <si>
    <t>geweldpleging</t>
  </si>
  <si>
    <t>ɣəˈʋɛltˌpleːɣɪŋ*</t>
  </si>
  <si>
    <t>geweldplegingen; /*</t>
  </si>
  <si>
    <t>gewelf</t>
  </si>
  <si>
    <t>gewelven; gewelfje*</t>
  </si>
  <si>
    <t>gewend</t>
  </si>
  <si>
    <t>gewende; gewender, gewendst*</t>
  </si>
  <si>
    <t>gewest</t>
  </si>
  <si>
    <t>ɣəˈʋɛst*</t>
  </si>
  <si>
    <t>gewesten; gewestje*</t>
  </si>
  <si>
    <t>gewestparlement</t>
  </si>
  <si>
    <t>geweten</t>
  </si>
  <si>
    <t>ɣəˈʋeːtə(n)*</t>
  </si>
  <si>
    <t>gewetens; /*</t>
  </si>
  <si>
    <t>gewezen</t>
  </si>
  <si>
    <t>gewicht</t>
  </si>
  <si>
    <t>ɣəˈʋɪxt*</t>
  </si>
  <si>
    <t>gewichten; gewichtje*</t>
  </si>
  <si>
    <t>gewichtig</t>
  </si>
  <si>
    <t>gewichtige; gewichtiger, gewichtigst*</t>
  </si>
  <si>
    <t>gewiekst</t>
  </si>
  <si>
    <t>ɣəˈʋikst*</t>
  </si>
  <si>
    <t>gewiekste; gewiekster, gewiekstst*</t>
  </si>
  <si>
    <t>gewijd</t>
  </si>
  <si>
    <t>gewijde; /, /*</t>
  </si>
  <si>
    <t>gewild</t>
  </si>
  <si>
    <t>ɣəˈʋɪlt*</t>
  </si>
  <si>
    <t>gewilde; gewilder, gewildst*</t>
  </si>
  <si>
    <t>gewillig</t>
  </si>
  <si>
    <t>ɣəˈʋɪləx*</t>
  </si>
  <si>
    <t>gewillige; gewilliger, gewilligst*</t>
  </si>
  <si>
    <t>gewond</t>
  </si>
  <si>
    <t>gewonde; gewonder, gewondst*</t>
  </si>
  <si>
    <t>gewonde</t>
  </si>
  <si>
    <t>gewonden; /*</t>
  </si>
  <si>
    <t>gewoon</t>
  </si>
  <si>
    <t>ɣəˈʋoːn*</t>
  </si>
  <si>
    <t>gewone; gewoner, gewoonst*</t>
  </si>
  <si>
    <t>gewoonlijk</t>
  </si>
  <si>
    <t>ɣəˈʋoːnlək*</t>
  </si>
  <si>
    <t>gewoonlijke; gewoonlijker, gewoonlijkst*</t>
  </si>
  <si>
    <t>gewoonte</t>
  </si>
  <si>
    <t>ɣəˈʋoːntə*</t>
  </si>
  <si>
    <t>gewoonten; gewoontetje*</t>
  </si>
  <si>
    <t>gewraakt</t>
  </si>
  <si>
    <t>gewraakte; gewraakter, gewraaktst*</t>
  </si>
  <si>
    <t>gewricht</t>
  </si>
  <si>
    <t>ɣəˈvrɪxt*</t>
  </si>
  <si>
    <t>gewrichten; gewrichtje*</t>
  </si>
  <si>
    <t>gezag</t>
  </si>
  <si>
    <t>ɣəˈzɑx*</t>
  </si>
  <si>
    <t>gezaghebbend</t>
  </si>
  <si>
    <t>gezaghebbenden; gezaghebbender, gezaghebbendst*</t>
  </si>
  <si>
    <t>gezagvoerder</t>
  </si>
  <si>
    <t>ɣəˈzɑxˌfuːrdər*</t>
  </si>
  <si>
    <t>gezagvoerders; /*</t>
  </si>
  <si>
    <t>gezagvoerster</t>
  </si>
  <si>
    <t>gezamenlijk</t>
  </si>
  <si>
    <t>gezamenlijke; gezamenlijker, gezamenlijkst*</t>
  </si>
  <si>
    <t>gezang</t>
  </si>
  <si>
    <t>ɣəˈzɑŋ*</t>
  </si>
  <si>
    <t>gezangen; /*</t>
  </si>
  <si>
    <t>gezant</t>
  </si>
  <si>
    <t>gezanten; /*</t>
  </si>
  <si>
    <t>gezapig</t>
  </si>
  <si>
    <t>gezapige; gezapiger, gezapigst*</t>
  </si>
  <si>
    <t>gezegde</t>
  </si>
  <si>
    <t>ɣəˈzɛxdə*</t>
  </si>
  <si>
    <t>gezegdes; /*</t>
  </si>
  <si>
    <t>gezellig</t>
  </si>
  <si>
    <t>ɣəˈzɛləx*</t>
  </si>
  <si>
    <t>gezellige; gezelliger, gezelligst*</t>
  </si>
  <si>
    <t>gezelschap</t>
  </si>
  <si>
    <t>ɣəˈzɛlˌsxɑp*</t>
  </si>
  <si>
    <t>gezelschappen; gezelschapje*</t>
  </si>
  <si>
    <t>gezelschapsspel</t>
  </si>
  <si>
    <t>ɣəˈzɛlsxɑpˌspɛl*</t>
  </si>
  <si>
    <t>gezelschapsspellen; gezelschapsspelletje*</t>
  </si>
  <si>
    <t>gezet</t>
  </si>
  <si>
    <t>ɣəˈzɛt*</t>
  </si>
  <si>
    <t>gezette; gezetter, gezetst*</t>
  </si>
  <si>
    <t>gezeur</t>
  </si>
  <si>
    <t>ɣəˈzøːr*</t>
  </si>
  <si>
    <t>gezicht</t>
  </si>
  <si>
    <t>ɣəˈzɪxt*</t>
  </si>
  <si>
    <t>gezichten; gezichtje*</t>
  </si>
  <si>
    <t>gezichtspunt</t>
  </si>
  <si>
    <t>ɣəˈzɪxtsˌpʏnt*</t>
  </si>
  <si>
    <t>gezichtspunten; /*</t>
  </si>
  <si>
    <t>gezichtsverlies</t>
  </si>
  <si>
    <t>ɣəˈzɪxtsfərˌlis*</t>
  </si>
  <si>
    <t>gezichtsverliezen; gezichtsverliesje*</t>
  </si>
  <si>
    <t>gezien</t>
  </si>
  <si>
    <t>vz; bnw*</t>
  </si>
  <si>
    <t>gezin</t>
  </si>
  <si>
    <t>ɣəˈzɪn*</t>
  </si>
  <si>
    <t>gezinnen; gezinnetje*</t>
  </si>
  <si>
    <t>(nucleaire) familie</t>
  </si>
  <si>
    <t>gezind</t>
  </si>
  <si>
    <t>gezinde; /, /*</t>
  </si>
  <si>
    <t>gezinshereniging</t>
  </si>
  <si>
    <t>gezinsherenigingen; /*</t>
  </si>
  <si>
    <t>gezond</t>
  </si>
  <si>
    <t>ɣəˈzɔnt*</t>
  </si>
  <si>
    <t>gezonde; gezonder, gezondst*</t>
  </si>
  <si>
    <t>goed voor je lichaam/fysiek/gezondheid</t>
  </si>
  <si>
    <t>gezondheid</t>
  </si>
  <si>
    <t>ɣəˈzɔntˌɦɛi̯t*</t>
  </si>
  <si>
    <t>gezondheidszorg</t>
  </si>
  <si>
    <t>gezondheidszorgen; /*</t>
  </si>
  <si>
    <t>gezwel</t>
  </si>
  <si>
    <t>ɣəˈzʋɛl*</t>
  </si>
  <si>
    <t>gezwellen; gezwelletje*</t>
  </si>
  <si>
    <t>gft</t>
  </si>
  <si>
    <t>groente-, fruit- en tuinafval</t>
  </si>
  <si>
    <t>gft-afval</t>
  </si>
  <si>
    <t>gft-bak</t>
  </si>
  <si>
    <t>gft-bakken; /*</t>
  </si>
  <si>
    <t>GGD</t>
  </si>
  <si>
    <t>ggd's; /*</t>
  </si>
  <si>
    <t>ggz</t>
  </si>
  <si>
    <t>gids</t>
  </si>
  <si>
    <t>ɣɪts*</t>
  </si>
  <si>
    <t>gidsen; gidsje*</t>
  </si>
  <si>
    <t>giebelen</t>
  </si>
  <si>
    <t>giebel, giebelde, gegiebeld*</t>
  </si>
  <si>
    <t>giechelen</t>
  </si>
  <si>
    <t>giechel, giechelde, gegiecheld*</t>
  </si>
  <si>
    <t>gier</t>
  </si>
  <si>
    <t>ɣiːr*</t>
  </si>
  <si>
    <t>gieren; /*</t>
  </si>
  <si>
    <t>gieren</t>
  </si>
  <si>
    <t>ˈɣiːrə(n)*</t>
  </si>
  <si>
    <t>gier, gierde, gegierd*</t>
  </si>
  <si>
    <t>gierig</t>
  </si>
  <si>
    <t>ɣiːrəx*</t>
  </si>
  <si>
    <t>gierige; gieriger, gierigst*</t>
  </si>
  <si>
    <t>gieten</t>
  </si>
  <si>
    <t>ˈɣitə(n)*</t>
  </si>
  <si>
    <t>giet, goot, gegoten*</t>
  </si>
  <si>
    <t>gieter</t>
  </si>
  <si>
    <t>ˈɣitər*</t>
  </si>
  <si>
    <t>gieters; gietertje*</t>
  </si>
  <si>
    <t>gif</t>
  </si>
  <si>
    <t>ɣɪf*</t>
  </si>
  <si>
    <t>giffen; gifje*</t>
  </si>
  <si>
    <t>gift</t>
  </si>
  <si>
    <t>ɣɪft*</t>
  </si>
  <si>
    <t>giften; /*</t>
  </si>
  <si>
    <t>giftig</t>
  </si>
  <si>
    <t>ˈɣɪftəx*</t>
  </si>
  <si>
    <t>giftige; giftiger, giftigst*</t>
  </si>
  <si>
    <t>gigantisch</t>
  </si>
  <si>
    <t>gigantische; gigantischer, /*</t>
  </si>
  <si>
    <t>Gij</t>
  </si>
  <si>
    <t>"jij" maar voor God of Jezus</t>
  </si>
  <si>
    <t>gij</t>
  </si>
  <si>
    <t>ɣɛi̯*</t>
  </si>
  <si>
    <t>(BE) jij</t>
  </si>
  <si>
    <t>gijzelaar</t>
  </si>
  <si>
    <t>ˈɣɛi̯zəˌlaːr*</t>
  </si>
  <si>
    <t>gijzelaars; gijzelaartje*</t>
  </si>
  <si>
    <t>gijzelaarster</t>
  </si>
  <si>
    <t>gijzelen</t>
  </si>
  <si>
    <t>ˈɣɛi̯zələ(n)*</t>
  </si>
  <si>
    <t>gijzel, gijzelde, gegijzeld*</t>
  </si>
  <si>
    <t>gijzelnemer</t>
  </si>
  <si>
    <t>ˈɣɛi̯zəlˌneːmər*</t>
  </si>
  <si>
    <t>gijzelnemers; /*</t>
  </si>
  <si>
    <t>gil</t>
  </si>
  <si>
    <t>ɣɪl*</t>
  </si>
  <si>
    <t>gillen; gilletje*</t>
  </si>
  <si>
    <t>gillen</t>
  </si>
  <si>
    <t>ˈɣɪlə(n)*</t>
  </si>
  <si>
    <t>gil, gilde, gegild*</t>
  </si>
  <si>
    <t>ginder</t>
  </si>
  <si>
    <t>gips</t>
  </si>
  <si>
    <t>ɣɪps*</t>
  </si>
  <si>
    <t>gipsen; /*</t>
  </si>
  <si>
    <t>giraf</t>
  </si>
  <si>
    <t>ʒiˈrɑf*</t>
  </si>
  <si>
    <t>giraffen; girafje*</t>
  </si>
  <si>
    <t>giraffe</t>
  </si>
  <si>
    <t>giraffes; giraffetje*</t>
  </si>
  <si>
    <t>giro</t>
  </si>
  <si>
    <t>ˈɣiroː*</t>
  </si>
  <si>
    <t>giro's; girootje*</t>
  </si>
  <si>
    <t>giscorrectie</t>
  </si>
  <si>
    <t>giscorrecties; /*</t>
  </si>
  <si>
    <t>gissen</t>
  </si>
  <si>
    <t>gis, giste, gegist*</t>
  </si>
  <si>
    <t>gist</t>
  </si>
  <si>
    <t>ɣɪst*</t>
  </si>
  <si>
    <t>gisteravond</t>
  </si>
  <si>
    <t>gisteren</t>
  </si>
  <si>
    <t>ˈɣɪstərə(n)*</t>
  </si>
  <si>
    <t>dag voor vandaag</t>
  </si>
  <si>
    <t>gitaar</t>
  </si>
  <si>
    <t>ɣiˈtaːr*</t>
  </si>
  <si>
    <t>gitaren; gitaartje*</t>
  </si>
  <si>
    <t>instrument: 🎸</t>
  </si>
  <si>
    <t>gitarist</t>
  </si>
  <si>
    <t>gitaristen; gitaristje*</t>
  </si>
  <si>
    <t>gitariste</t>
  </si>
  <si>
    <t>gitaristes; /*</t>
  </si>
  <si>
    <t>glad</t>
  </si>
  <si>
    <t>ɣlɑt*</t>
  </si>
  <si>
    <t>gladde; gladder, gladst*</t>
  </si>
  <si>
    <t>glamour</t>
  </si>
  <si>
    <t>glans</t>
  </si>
  <si>
    <t>ɣlɑns*</t>
  </si>
  <si>
    <t>glansen; glansje*</t>
  </si>
  <si>
    <t>glanzen</t>
  </si>
  <si>
    <t>ɣlɑnzə(n)*</t>
  </si>
  <si>
    <t>glans, glansde, geglansd*</t>
  </si>
  <si>
    <t>glas</t>
  </si>
  <si>
    <t>ɣlɑs*</t>
  </si>
  <si>
    <t>glazen; glaasje*</t>
  </si>
  <si>
    <t>glasbak</t>
  </si>
  <si>
    <t>ˈɣlɑsˌbɑk*</t>
  </si>
  <si>
    <t>glasbakken; glasbakje*</t>
  </si>
  <si>
    <t>glazen</t>
  </si>
  <si>
    <t>glazenwasser</t>
  </si>
  <si>
    <t>ˈɣlaːzə(n)ˌʋɑsər*</t>
  </si>
  <si>
    <t>glazenwassers; glazenwassertje*</t>
  </si>
  <si>
    <t>glazuur</t>
  </si>
  <si>
    <t>glazuren; glazuurtje*</t>
  </si>
  <si>
    <t>gletsjer</t>
  </si>
  <si>
    <t>ˈɣlɛtʃər*</t>
  </si>
  <si>
    <t>gletsjers; /*</t>
  </si>
  <si>
    <t>gleuf</t>
  </si>
  <si>
    <t>ɣløːf*</t>
  </si>
  <si>
    <t>gleuven; gleufje*</t>
  </si>
  <si>
    <t>glibberig</t>
  </si>
  <si>
    <t>ˈɣlɪbərəx*</t>
  </si>
  <si>
    <t>glibberige; glibberiger, glibberigst*</t>
  </si>
  <si>
    <t>glijbaan</t>
  </si>
  <si>
    <t>ˈɣlɛibaːn*</t>
  </si>
  <si>
    <t>glijbanen; glijbaantje*</t>
  </si>
  <si>
    <t>glijden</t>
  </si>
  <si>
    <t>ˈɣlɛi̯də(n)*</t>
  </si>
  <si>
    <t>glijd, gleed, gegleden*</t>
  </si>
  <si>
    <t>glimlach</t>
  </si>
  <si>
    <t>ˈɣlɪmlɑx*</t>
  </si>
  <si>
    <t>glimlachen; glimlachje*</t>
  </si>
  <si>
    <t>glimlachen</t>
  </si>
  <si>
    <t>glimlach, glimlachte, geglimlacht*</t>
  </si>
  <si>
    <t>glimmen</t>
  </si>
  <si>
    <t>ˈɣlɪmə(n)*</t>
  </si>
  <si>
    <t>glim, glom, geglommen*</t>
  </si>
  <si>
    <t>glimp</t>
  </si>
  <si>
    <t>glimpen; glimpje*</t>
  </si>
  <si>
    <t>glinsteren</t>
  </si>
  <si>
    <t>glinster, glinsterde, geglinsterd*</t>
  </si>
  <si>
    <t>glippen</t>
  </si>
  <si>
    <t>ˈɣlɪpə(n)*</t>
  </si>
  <si>
    <t>glip, glipte, geglipt*</t>
  </si>
  <si>
    <t>globaal</t>
  </si>
  <si>
    <t>globale; globaler, globaalst*</t>
  </si>
  <si>
    <t>globalisering</t>
  </si>
  <si>
    <t>globaliseringen; /*</t>
  </si>
  <si>
    <t>gloed</t>
  </si>
  <si>
    <t>ɣlut*</t>
  </si>
  <si>
    <t>/; gloedje*</t>
  </si>
  <si>
    <t>gloeien</t>
  </si>
  <si>
    <t>ˈɣlui̯ə(n)*</t>
  </si>
  <si>
    <t>gloei, gloeide, gegloeid*</t>
  </si>
  <si>
    <t>gloeiend</t>
  </si>
  <si>
    <t>gloeiende; gloeiender, gloeiendst*</t>
  </si>
  <si>
    <t>gloeilamp</t>
  </si>
  <si>
    <t>ˈɣlui̯lɑmp*</t>
  </si>
  <si>
    <t>gloeilampen; gloeilampje*</t>
  </si>
  <si>
    <t>glooien</t>
  </si>
  <si>
    <t>glooi, glooide, geglooid*</t>
  </si>
  <si>
    <t>glorie</t>
  </si>
  <si>
    <t>gloriën; /*</t>
  </si>
  <si>
    <t>glorieus</t>
  </si>
  <si>
    <t>ˌɣloːriˈøːs*</t>
  </si>
  <si>
    <t>glorieuze; glorieuzer, glorieust*</t>
  </si>
  <si>
    <t>glunderen</t>
  </si>
  <si>
    <t>glunder, glunderde, geglunderd*</t>
  </si>
  <si>
    <t>gluren</t>
  </si>
  <si>
    <t>ˈɣlyːrə(n)*</t>
  </si>
  <si>
    <t>gluur, gluurde, gegluurd*</t>
  </si>
  <si>
    <t>gniffelen</t>
  </si>
  <si>
    <t>ˈɣnɪfələ(n)*</t>
  </si>
  <si>
    <t>gniffel, gniffelde, gegniffeld*</t>
  </si>
  <si>
    <t>goal</t>
  </si>
  <si>
    <t>ɡoːl*</t>
  </si>
  <si>
    <t>goals; goaltje*</t>
  </si>
  <si>
    <t>God</t>
  </si>
  <si>
    <t>ɣɔt*</t>
  </si>
  <si>
    <t>god</t>
  </si>
  <si>
    <t>goden; godje*</t>
  </si>
  <si>
    <t>godin</t>
  </si>
  <si>
    <t>ɣoːˈdɪn*</t>
  </si>
  <si>
    <t>godinnen; godinnetje*</t>
  </si>
  <si>
    <t>goddelijk</t>
  </si>
  <si>
    <t>goddelijke; goddelijker, goddelijkst*</t>
  </si>
  <si>
    <t>godsdienst</t>
  </si>
  <si>
    <t>ˈɣɔtsdinst*</t>
  </si>
  <si>
    <t>godsdiensten; godsdienstje*</t>
  </si>
  <si>
    <t>godsdienstig</t>
  </si>
  <si>
    <t>ˌɣɔtsˈdinstəx*</t>
  </si>
  <si>
    <t>godsdienstige; godsdienstiger, godsdienstigst*</t>
  </si>
  <si>
    <t>goed</t>
  </si>
  <si>
    <t>ɣut*</t>
  </si>
  <si>
    <t>goeden; beter, best*</t>
  </si>
  <si>
    <t>👍</t>
  </si>
  <si>
    <t>goederen; goedje*</t>
  </si>
  <si>
    <t>goedaardig</t>
  </si>
  <si>
    <t>ˈɣutˌaːrdəx*</t>
  </si>
  <si>
    <t>goedaardige; goedaardiger, goedaardigst*</t>
  </si>
  <si>
    <t>goeddeels</t>
  </si>
  <si>
    <t>ˈɣu(t)deːls*</t>
  </si>
  <si>
    <t>goedemiddag</t>
  </si>
  <si>
    <t>goedemorgen</t>
  </si>
  <si>
    <t>ˌɣudəˈmɔrɣə(n)*</t>
  </si>
  <si>
    <t>goedenacht</t>
  </si>
  <si>
    <t>goedenavond</t>
  </si>
  <si>
    <t>goedendag</t>
  </si>
  <si>
    <t>ɣudə(n)ˈdɑx*</t>
  </si>
  <si>
    <t>goederen</t>
  </si>
  <si>
    <t>goederen; /*</t>
  </si>
  <si>
    <t>goedheid</t>
  </si>
  <si>
    <t>goedheden; /*</t>
  </si>
  <si>
    <t>goedkeuren</t>
  </si>
  <si>
    <t>ˈɣutˌkøːrə(n)*</t>
  </si>
  <si>
    <t>keur goed, goedkeurde, goedgekeurd*</t>
  </si>
  <si>
    <t>goedkeuring</t>
  </si>
  <si>
    <t>ˈɣutˌkøːrɪŋ*</t>
  </si>
  <si>
    <t>goedkeuringen; /*</t>
  </si>
  <si>
    <t>goedkoop</t>
  </si>
  <si>
    <t>ɣutˈkoːp*</t>
  </si>
  <si>
    <t>goedkope; goedkoper, goedkoopst*</t>
  </si>
  <si>
    <t>goemaken</t>
  </si>
  <si>
    <t>goedvinden</t>
  </si>
  <si>
    <t>vind goed, vond goed, goedgevonden*</t>
  </si>
  <si>
    <t>goeroe</t>
  </si>
  <si>
    <t>goeroes; /*</t>
  </si>
  <si>
    <t>goesting</t>
  </si>
  <si>
    <t>ˈɣustɪŋ*</t>
  </si>
  <si>
    <t>gok</t>
  </si>
  <si>
    <t>ɣɔk*</t>
  </si>
  <si>
    <t>gokken; gokje*</t>
  </si>
  <si>
    <t>gokken</t>
  </si>
  <si>
    <t>gok, gokte, gegokt*</t>
  </si>
  <si>
    <t>gokken op</t>
  </si>
  <si>
    <t>golf</t>
  </si>
  <si>
    <t>ɣɔlf*</t>
  </si>
  <si>
    <t>golven; golfje*</t>
  </si>
  <si>
    <t>golfen</t>
  </si>
  <si>
    <t>ˈɡɔlfə(n)*</t>
  </si>
  <si>
    <t>golf, golfde, gegolfd*</t>
  </si>
  <si>
    <t>gong</t>
  </si>
  <si>
    <t>ɣɔŋ*</t>
  </si>
  <si>
    <t>gongs; gongetje*</t>
  </si>
  <si>
    <t>gonzen</t>
  </si>
  <si>
    <t>gons, gonsde, gegonsd*</t>
  </si>
  <si>
    <t>goochelaar</t>
  </si>
  <si>
    <t>ˈɣoːxəˌlaːr*</t>
  </si>
  <si>
    <t>goochelaars; goochelaartje*</t>
  </si>
  <si>
    <t>goochelen</t>
  </si>
  <si>
    <t>ˈɣoːxəˌlə(n)*</t>
  </si>
  <si>
    <t>goochel, goochelde, gegoocheld*</t>
  </si>
  <si>
    <t>goodwill</t>
  </si>
  <si>
    <t>ˈɡutʋɪl*</t>
  </si>
  <si>
    <t>googelen</t>
  </si>
  <si>
    <t>ˈɡuɡələ(n)*</t>
  </si>
  <si>
    <t>googel, googelde, gegoogeld*</t>
  </si>
  <si>
    <t>gooi</t>
  </si>
  <si>
    <t>gooien; gooitje*</t>
  </si>
  <si>
    <t>gooien</t>
  </si>
  <si>
    <t>ˈɣoːi̯ə(n)*</t>
  </si>
  <si>
    <t>gooi, gooide, gegooid*</t>
  </si>
  <si>
    <t>goor</t>
  </si>
  <si>
    <t>ɣoːr*</t>
  </si>
  <si>
    <t>gore; goorder, goorst*</t>
  </si>
  <si>
    <t>goot</t>
  </si>
  <si>
    <t>ɣoːt*</t>
  </si>
  <si>
    <t>goten; gootje*</t>
  </si>
  <si>
    <t>gootsteen</t>
  </si>
  <si>
    <t>ˈɣoːtsteːn*</t>
  </si>
  <si>
    <t>gootstenen; gootsteentje*</t>
  </si>
  <si>
    <t>gordel</t>
  </si>
  <si>
    <t>ˈɣɔrdəl*</t>
  </si>
  <si>
    <t>gordels; gordeltje*</t>
  </si>
  <si>
    <t>gordijn</t>
  </si>
  <si>
    <t>ɣɔrˈdɛi̯n*</t>
  </si>
  <si>
    <t>gordijnen; gordijntje*</t>
  </si>
  <si>
    <t>gorgelen</t>
  </si>
  <si>
    <t>ˈɣɔrɣələ(n)*</t>
  </si>
  <si>
    <t>gorgel, gorgelde, gegorgeld*</t>
  </si>
  <si>
    <t>gortig</t>
  </si>
  <si>
    <t>gortige; gortiger, gortigst*</t>
  </si>
  <si>
    <t>goud</t>
  </si>
  <si>
    <t>ɣɑu̯t*</t>
  </si>
  <si>
    <t>gouden</t>
  </si>
  <si>
    <t>ˈɣɑu̯də(n)*</t>
  </si>
  <si>
    <t>goudvis</t>
  </si>
  <si>
    <t>ˈɣɑu̯tfɪs*</t>
  </si>
  <si>
    <t>goudvissen; goudvisje*</t>
  </si>
  <si>
    <t>goulash</t>
  </si>
  <si>
    <t>ˈɡulɑʃ*</t>
  </si>
  <si>
    <t>gouverneur</t>
  </si>
  <si>
    <t>ˌɣuvərˈnøːr*</t>
  </si>
  <si>
    <t>gouverneurs; gouverneurtje*</t>
  </si>
  <si>
    <t>gozer</t>
  </si>
  <si>
    <t>ˈɣoːzər*</t>
  </si>
  <si>
    <t>gozers; gozertje*</t>
  </si>
  <si>
    <t>gps</t>
  </si>
  <si>
    <t>gps'en; /*</t>
  </si>
  <si>
    <t>gr</t>
  </si>
  <si>
    <t>graad</t>
  </si>
  <si>
    <t>ɣraːt*</t>
  </si>
  <si>
    <t>graden; graadje*</t>
  </si>
  <si>
    <t>graadmeter</t>
  </si>
  <si>
    <t>ˈɣraːtˌmeːtər*</t>
  </si>
  <si>
    <t>graadmeters; graadmetertje*</t>
  </si>
  <si>
    <t>graaf</t>
  </si>
  <si>
    <t>ɣraːf*</t>
  </si>
  <si>
    <t>graven; graafje*</t>
  </si>
  <si>
    <t>graag</t>
  </si>
  <si>
    <t>ɣraːx*</t>
  </si>
  <si>
    <t>grage; grager, graagst*</t>
  </si>
  <si>
    <t>met plezier</t>
  </si>
  <si>
    <t>graaien</t>
  </si>
  <si>
    <t>graai, graaide, gegraaid*</t>
  </si>
  <si>
    <t>graan</t>
  </si>
  <si>
    <t>ɣraːn*</t>
  </si>
  <si>
    <t>granen; graantje*</t>
  </si>
  <si>
    <t>graat</t>
  </si>
  <si>
    <t>graten; graatje*</t>
  </si>
  <si>
    <t>grabbel</t>
  </si>
  <si>
    <t>grabbels; grabbeltje*</t>
  </si>
  <si>
    <t>grabbelen</t>
  </si>
  <si>
    <t>grabbel, grabbelde, gegrabbeld*</t>
  </si>
  <si>
    <t>gracht</t>
  </si>
  <si>
    <t>ɣrɑxt*</t>
  </si>
  <si>
    <t>grachten; grachtje*</t>
  </si>
  <si>
    <t>gracieus</t>
  </si>
  <si>
    <t>ˌɣraːsiˈøːs*</t>
  </si>
  <si>
    <t>gracieuze; gracieuzer, gracieust*</t>
  </si>
  <si>
    <t>graf</t>
  </si>
  <si>
    <t>ɣrɑf*</t>
  </si>
  <si>
    <t>graven; grafje*</t>
  </si>
  <si>
    <t>graffiti</t>
  </si>
  <si>
    <t>graffiti; graffitietje*</t>
  </si>
  <si>
    <t>grafiek</t>
  </si>
  <si>
    <t>grafieken; grafiekje*</t>
  </si>
  <si>
    <t>grafisch</t>
  </si>
  <si>
    <t>grafische; grafischer, /*</t>
  </si>
  <si>
    <t>gram</t>
  </si>
  <si>
    <t>ɣrɑm*</t>
  </si>
  <si>
    <t>grammen; grammetje*</t>
  </si>
  <si>
    <t>grammatica</t>
  </si>
  <si>
    <t>ˌɣrɑˈmaːtikaː*</t>
  </si>
  <si>
    <t>grammatica's; /*</t>
  </si>
  <si>
    <t>grammaticaal</t>
  </si>
  <si>
    <t>ˌɣrɑmaːtiˈkaːl*</t>
  </si>
  <si>
    <t>grammaticale; grammaticaler, grammaticaalst*</t>
  </si>
  <si>
    <t>granaat</t>
  </si>
  <si>
    <t>ɣraːˈnaːt*</t>
  </si>
  <si>
    <t>granaten; granaatje*</t>
  </si>
  <si>
    <t>grandioos</t>
  </si>
  <si>
    <t>grandioze; grandiozer, grandioost*</t>
  </si>
  <si>
    <r>
      <rPr>
        <rFont val="Fira Sans Condensed"/>
        <color theme="1"/>
      </rPr>
      <t xml:space="preserve">Thijs is zoals altijd weer </t>
    </r>
    <r>
      <rPr>
        <rFont val="Fira Sans Condensed"/>
        <b/>
        <color theme="1"/>
      </rPr>
      <t xml:space="preserve">grandioos </t>
    </r>
    <r>
      <rPr>
        <rFont val="Fira Sans Condensed"/>
        <color theme="1"/>
      </rPr>
      <t>te laat!</t>
    </r>
  </si>
  <si>
    <t>grap</t>
  </si>
  <si>
    <t>ɣrɑp*</t>
  </si>
  <si>
    <t>grappen; grapje*</t>
  </si>
  <si>
    <t>grapefruit</t>
  </si>
  <si>
    <t>ˈɡreːpfrut*</t>
  </si>
  <si>
    <t>grapefruits; /*</t>
  </si>
  <si>
    <t>grappig</t>
  </si>
  <si>
    <t>ˈɣrɑpəx*</t>
  </si>
  <si>
    <t>grappige; grappiger, grappigst*</t>
  </si>
  <si>
    <t>gras</t>
  </si>
  <si>
    <t>ɣrɑs*</t>
  </si>
  <si>
    <t>grassen; grasje*</t>
  </si>
  <si>
    <t>grasmat</t>
  </si>
  <si>
    <t>grasmatten; grasmatje*</t>
  </si>
  <si>
    <t>gratie</t>
  </si>
  <si>
    <t>ˈɣraː(t)si*</t>
  </si>
  <si>
    <t>gratiën; /*</t>
  </si>
  <si>
    <t>gratis</t>
  </si>
  <si>
    <t>ˈɣraːtɪs*</t>
  </si>
  <si>
    <t>grauw</t>
  </si>
  <si>
    <t>ɣrɑu̯*</t>
  </si>
  <si>
    <t>grauwe; grauwer, grauwst*</t>
  </si>
  <si>
    <t>gravel</t>
  </si>
  <si>
    <t>graven</t>
  </si>
  <si>
    <t>ˈɣraːvə(n)*</t>
  </si>
  <si>
    <t>graaf, groef, gegraven*</t>
  </si>
  <si>
    <t>graveren</t>
  </si>
  <si>
    <t>ɣraːˈveːrə(n)*</t>
  </si>
  <si>
    <t>graveer, graveerde, gegraveerd*</t>
  </si>
  <si>
    <t>gravin</t>
  </si>
  <si>
    <t>ɣraːˈvɪn*</t>
  </si>
  <si>
    <t>gravinnen; gravinnetje*</t>
  </si>
  <si>
    <t>grazen</t>
  </si>
  <si>
    <t>ˈɣraːzə(n)*</t>
  </si>
  <si>
    <t>graas, graasde, gegraasd*</t>
  </si>
  <si>
    <t>greep</t>
  </si>
  <si>
    <t>grepen; greepje*</t>
  </si>
  <si>
    <t>greintje</t>
  </si>
  <si>
    <t>beetje, het minste</t>
  </si>
  <si>
    <r>
      <rPr>
        <rFont val="Fira Sans Condensed"/>
        <color theme="1"/>
      </rPr>
      <t xml:space="preserve">Hij heeft geen </t>
    </r>
    <r>
      <rPr>
        <rFont val="Fira Sans Condensed"/>
        <b/>
        <color theme="1"/>
      </rPr>
      <t xml:space="preserve">greintje </t>
    </r>
    <r>
      <rPr>
        <rFont val="Fira Sans Condensed"/>
        <color theme="1"/>
      </rPr>
      <t>besef van wat hij doet.</t>
    </r>
  </si>
  <si>
    <t>grens</t>
  </si>
  <si>
    <t>ɣrɛns*</t>
  </si>
  <si>
    <t>grenzen; grensje*</t>
  </si>
  <si>
    <t>grenzeloos</t>
  </si>
  <si>
    <t>ˈɣrɛnzəloːs*</t>
  </si>
  <si>
    <t>grenzeloze; grenzelozer, grenzeloost*</t>
  </si>
  <si>
    <t>zonder grenzen/limieten</t>
  </si>
  <si>
    <t>grenzen aan</t>
  </si>
  <si>
    <t>greppel</t>
  </si>
  <si>
    <t>ˈɣrɛpəl*</t>
  </si>
  <si>
    <t>greppels; greppeltje*</t>
  </si>
  <si>
    <t>gretig</t>
  </si>
  <si>
    <t>gretige; gretiger, gretigst*</t>
  </si>
  <si>
    <t>grief</t>
  </si>
  <si>
    <t>ɣrif*</t>
  </si>
  <si>
    <t>grieven; griefje*</t>
  </si>
  <si>
    <t>Grieks</t>
  </si>
  <si>
    <t>Griekenland</t>
  </si>
  <si>
    <t>ˈɣrikə(n)ˌlɑnt*</t>
  </si>
  <si>
    <t>griep</t>
  </si>
  <si>
    <t>ɣrip*</t>
  </si>
  <si>
    <t>griepen; griepje*</t>
  </si>
  <si>
    <t>griet</t>
  </si>
  <si>
    <t>grieten; grietje*</t>
  </si>
  <si>
    <t>grieven</t>
  </si>
  <si>
    <t>ˈɣrivə(n)*</t>
  </si>
  <si>
    <t>grief, griefde, gegriefd*</t>
  </si>
  <si>
    <t>griezelig</t>
  </si>
  <si>
    <t>griezelige; griezeliger, griezeligst*</t>
  </si>
  <si>
    <t>grif</t>
  </si>
  <si>
    <t>griffe; griffer, grifst*</t>
  </si>
  <si>
    <t>grijns</t>
  </si>
  <si>
    <t>grijnzen; grijnsje*</t>
  </si>
  <si>
    <t>grijnzen</t>
  </si>
  <si>
    <t>grijns, grijnsde, gegrijnsd*</t>
  </si>
  <si>
    <t>grijpen</t>
  </si>
  <si>
    <t>ˈɣrɛi̯pə(n)*</t>
  </si>
  <si>
    <t>grijp, greep, gegrepen*</t>
  </si>
  <si>
    <t>grijs</t>
  </si>
  <si>
    <t>ɣrɛi̯s*</t>
  </si>
  <si>
    <t>grijze; grijzer, grijst*</t>
  </si>
  <si>
    <t>gril</t>
  </si>
  <si>
    <t>ɣrɪl*</t>
  </si>
  <si>
    <t>grillen; grilletje*</t>
  </si>
  <si>
    <t>grill</t>
  </si>
  <si>
    <t>grills; /*</t>
  </si>
  <si>
    <t>grillig</t>
  </si>
  <si>
    <t>grillige; grilliger, grilligst*</t>
  </si>
  <si>
    <t>grimmig</t>
  </si>
  <si>
    <t>grimmige; grimmiger, grimmigst*</t>
  </si>
  <si>
    <t>grind</t>
  </si>
  <si>
    <t>ɣrɪnt*</t>
  </si>
  <si>
    <t>grinniken</t>
  </si>
  <si>
    <t>ˈɣrɪnəkə(n)*</t>
  </si>
  <si>
    <t>grinnik, grinnikte, gegrinnikt*</t>
  </si>
  <si>
    <t>grip</t>
  </si>
  <si>
    <t>ɣrɪp*</t>
  </si>
  <si>
    <t>grippen; gripje*</t>
  </si>
  <si>
    <t>grissen</t>
  </si>
  <si>
    <t>gris, griste, gegrist*</t>
  </si>
  <si>
    <t>snel wegnemen</t>
  </si>
  <si>
    <t>groef</t>
  </si>
  <si>
    <t>ɣruf*</t>
  </si>
  <si>
    <t>groeven; groefje*</t>
  </si>
  <si>
    <t>groeien</t>
  </si>
  <si>
    <t>ˈɣrui̯ə(n)*</t>
  </si>
  <si>
    <t>groei, groeide, gegroeid*</t>
  </si>
  <si>
    <t>Groen</t>
  </si>
  <si>
    <t>ɣrun*</t>
  </si>
  <si>
    <t>groen</t>
  </si>
  <si>
    <t>groene; groener, groenst*</t>
  </si>
  <si>
    <t>kleur: 💚</t>
  </si>
  <si>
    <t>/; groentje*</t>
  </si>
  <si>
    <t>natuur</t>
  </si>
  <si>
    <t>Groen-Links</t>
  </si>
  <si>
    <t>groente</t>
  </si>
  <si>
    <t>ˈɣruntə*</t>
  </si>
  <si>
    <t>groenten; /*</t>
  </si>
  <si>
    <t>groenteboer</t>
  </si>
  <si>
    <t>groenteboeren; groenteboertje*</t>
  </si>
  <si>
    <t>groenteman</t>
  </si>
  <si>
    <t>groentemannen; groentemannetje*</t>
  </si>
  <si>
    <t>groep</t>
  </si>
  <si>
    <t>ɣrup*</t>
  </si>
  <si>
    <t>groepen; groepje*</t>
  </si>
  <si>
    <t>groepering</t>
  </si>
  <si>
    <t>groeperingen; groeperinkje*</t>
  </si>
  <si>
    <t>groepsverband</t>
  </si>
  <si>
    <t>groepsverbanden; groepsverbandje*</t>
  </si>
  <si>
    <t>groet</t>
  </si>
  <si>
    <t>ɣrut*</t>
  </si>
  <si>
    <t>groeten; groetje*</t>
  </si>
  <si>
    <t>groeten</t>
  </si>
  <si>
    <t>ˈɣrutə(n)*</t>
  </si>
  <si>
    <t>groet, groette, gegroet*</t>
  </si>
  <si>
    <t>groetjes</t>
  </si>
  <si>
    <t>groeve</t>
  </si>
  <si>
    <t>ˈɣruvə*</t>
  </si>
  <si>
    <t>groeven; /*</t>
  </si>
  <si>
    <t>groezelig</t>
  </si>
  <si>
    <t>groezelige; groezeliger, groezeligst*</t>
  </si>
  <si>
    <t>grof</t>
  </si>
  <si>
    <t>ɣrɔf*</t>
  </si>
  <si>
    <t>grove; grover, grofst*</t>
  </si>
  <si>
    <t>grofweg</t>
  </si>
  <si>
    <t>grommen</t>
  </si>
  <si>
    <t>grom, gromde, gegromd*</t>
  </si>
  <si>
    <t>grond</t>
  </si>
  <si>
    <t>ˈɣrɔnt*</t>
  </si>
  <si>
    <t>gronden; grondje*</t>
  </si>
  <si>
    <t>grondgebied</t>
  </si>
  <si>
    <t>ˈɣrɔntxəˌbit*</t>
  </si>
  <si>
    <t>grondgebieden; grondgebiedje*</t>
  </si>
  <si>
    <t>grondig</t>
  </si>
  <si>
    <t>grondige; grondiger, grondigst*</t>
  </si>
  <si>
    <t>grondlegger</t>
  </si>
  <si>
    <t>grondleggers; /*</t>
  </si>
  <si>
    <t>grondlegster</t>
  </si>
  <si>
    <t>grondlegsters; /*</t>
  </si>
  <si>
    <t>grondrecht</t>
  </si>
  <si>
    <t>ˈɣrɔntrɛxt*</t>
  </si>
  <si>
    <t>grondrechten; /*</t>
  </si>
  <si>
    <t>grondslag</t>
  </si>
  <si>
    <t>ˈɣrɔntslɑx*</t>
  </si>
  <si>
    <t>grondslagen; /*</t>
  </si>
  <si>
    <t>grondstof</t>
  </si>
  <si>
    <t>ˈɣrɔntstɔf*</t>
  </si>
  <si>
    <t>grondstoffen; /*</t>
  </si>
  <si>
    <t>grondwater</t>
  </si>
  <si>
    <t>grondwaters; /*</t>
  </si>
  <si>
    <t>ˈɣrɔntʋɛt*</t>
  </si>
  <si>
    <t>grondwetten; grondwetje*</t>
  </si>
  <si>
    <t>groot</t>
  </si>
  <si>
    <t>ɣroːt*</t>
  </si>
  <si>
    <t>grote; groter, grootst*</t>
  </si>
  <si>
    <t>enorm; niet klein</t>
  </si>
  <si>
    <t>groothandel</t>
  </si>
  <si>
    <t>groothandels; groothandeltje*</t>
  </si>
  <si>
    <t>grote winkel die bv. aan winkels verkoopt</t>
  </si>
  <si>
    <t>grootheid</t>
  </si>
  <si>
    <t>grootheden; /*</t>
  </si>
  <si>
    <t>groothertog</t>
  </si>
  <si>
    <t>groothertogen; /*</t>
  </si>
  <si>
    <t>monarch, bijna als een koning</t>
  </si>
  <si>
    <t>grootmoeder</t>
  </si>
  <si>
    <t>ˈɣroːtˌmudər*</t>
  </si>
  <si>
    <t>grootmoeders; grootmoedertje*</t>
  </si>
  <si>
    <t>oma</t>
  </si>
  <si>
    <t>grootoom</t>
  </si>
  <si>
    <t>grootooms; /*</t>
  </si>
  <si>
    <t>oom van je vader of moeder</t>
  </si>
  <si>
    <t>grootouder</t>
  </si>
  <si>
    <t>ˈɣroːtˌɑu̯dər*</t>
  </si>
  <si>
    <t>grootouders; grootoudertje*</t>
  </si>
  <si>
    <t>ouder van je vader of moeder</t>
  </si>
  <si>
    <t>groots</t>
  </si>
  <si>
    <t>grootse; grootser, grootst*</t>
  </si>
  <si>
    <t>grootschalig</t>
  </si>
  <si>
    <t>ˌɣroːtˈsxaːləx*</t>
  </si>
  <si>
    <t>grootschalige; grootschaliger, grootschaligst*</t>
  </si>
  <si>
    <t>grootscheeps</t>
  </si>
  <si>
    <t>grootscheepse; grootscheepser, grootscheepst*</t>
  </si>
  <si>
    <t>grootspraak</t>
  </si>
  <si>
    <t>groottante</t>
  </si>
  <si>
    <t>groottantes; /*</t>
  </si>
  <si>
    <t>tante van je vader of moeder</t>
  </si>
  <si>
    <t>grootte</t>
  </si>
  <si>
    <t>ˈɣroːtə*</t>
  </si>
  <si>
    <t>grootten; /*</t>
  </si>
  <si>
    <t>maat; hoe groot iets is</t>
  </si>
  <si>
    <t>grootvader</t>
  </si>
  <si>
    <t>ˈɣroːtˌfaːdər*</t>
  </si>
  <si>
    <t>grootvaders; grootvadertje*</t>
  </si>
  <si>
    <t>opa</t>
  </si>
  <si>
    <t>gros</t>
  </si>
  <si>
    <t>ɣrɔs*</t>
  </si>
  <si>
    <t>grossen; /*</t>
  </si>
  <si>
    <t>grootste deel; meerderheid</t>
  </si>
  <si>
    <t>grot</t>
  </si>
  <si>
    <t>ɣrɔt*</t>
  </si>
  <si>
    <t>grotten; grotje*</t>
  </si>
  <si>
    <t>grotendeels</t>
  </si>
  <si>
    <t>ˈɣroːtə(n)ˌdeːls*</t>
  </si>
  <si>
    <t>gruis</t>
  </si>
  <si>
    <t>ɣrœy̯s*</t>
  </si>
  <si>
    <t>gruizen; gruisje*</t>
  </si>
  <si>
    <t>gruwel</t>
  </si>
  <si>
    <t>ˈɣryu̯əl*</t>
  </si>
  <si>
    <t>gruwelen; gruweltje*</t>
  </si>
  <si>
    <t>gruwelen</t>
  </si>
  <si>
    <t>gruwel, gruwelde, gegruweld*</t>
  </si>
  <si>
    <t>gruwelijk</t>
  </si>
  <si>
    <t>ˈɣryʋələk*</t>
  </si>
  <si>
    <t>gruwelijke; gruwelijker, gruwelijkst*</t>
  </si>
  <si>
    <t>gsm</t>
  </si>
  <si>
    <t>ɣeːɛsˈɛm*</t>
  </si>
  <si>
    <t>gsm's; gsm'etje*</t>
  </si>
  <si>
    <t>guitig</t>
  </si>
  <si>
    <t>ˈɣœy̯təx*</t>
  </si>
  <si>
    <t>guitige; guitiger, guitigst*</t>
  </si>
  <si>
    <t>gul</t>
  </si>
  <si>
    <t>ɣʏl*</t>
  </si>
  <si>
    <t>gulle; guller, gulst*</t>
  </si>
  <si>
    <t>gulden</t>
  </si>
  <si>
    <t>ˈɣʏldən*</t>
  </si>
  <si>
    <t>guldens; guldentje*</t>
  </si>
  <si>
    <t>gulp</t>
  </si>
  <si>
    <t>ɣʏlp*</t>
  </si>
  <si>
    <t>gulpen; gulpje*</t>
  </si>
  <si>
    <t>gulzig</t>
  </si>
  <si>
    <t>gulzige; gulziger, gulzigst*</t>
  </si>
  <si>
    <t>gum</t>
  </si>
  <si>
    <t>ɣʏm*</t>
  </si>
  <si>
    <t>gummen; gummetje*</t>
  </si>
  <si>
    <t>gunnen</t>
  </si>
  <si>
    <t>ˈɣʏnə(n)*</t>
  </si>
  <si>
    <t>gun, gunde, gegund*</t>
  </si>
  <si>
    <t>gunst</t>
  </si>
  <si>
    <t>ɣʏnst*</t>
  </si>
  <si>
    <t>gunsten; gunstje*</t>
  </si>
  <si>
    <t>gunstig</t>
  </si>
  <si>
    <t>gunstige; gunstiger, gunstigst*</t>
  </si>
  <si>
    <t>guur</t>
  </si>
  <si>
    <t>ɣyr*</t>
  </si>
  <si>
    <t>gure; guurder, guurst*</t>
  </si>
  <si>
    <t>gym</t>
  </si>
  <si>
    <t>gyms; /*</t>
  </si>
  <si>
    <t>gymnasium</t>
  </si>
  <si>
    <t>gymnasia; /*</t>
  </si>
  <si>
    <t>gymnastiek</t>
  </si>
  <si>
    <t>gynaecologe</t>
  </si>
  <si>
    <t>gynaecologes; /*</t>
  </si>
  <si>
    <t>vrouwenarts</t>
  </si>
  <si>
    <t>gynaecoloog</t>
  </si>
  <si>
    <t>ˌɣineːkoːˈloːx*</t>
  </si>
  <si>
    <t>gynaecologen; /*</t>
  </si>
  <si>
    <t>h</t>
  </si>
  <si>
    <t>h's; h'tje*</t>
  </si>
  <si>
    <t>8ste letter van het alfabet</t>
  </si>
  <si>
    <t>ha</t>
  </si>
  <si>
    <t>hectare: 10000m²</t>
  </si>
  <si>
    <t>haag</t>
  </si>
  <si>
    <t>ɦaːx*</t>
  </si>
  <si>
    <t>hagen; haagje*</t>
  </si>
  <si>
    <t>haai</t>
  </si>
  <si>
    <t>ɦaːi̯*</t>
  </si>
  <si>
    <t>haaien; haaitje*</t>
  </si>
  <si>
    <t>haaientanden</t>
  </si>
  <si>
    <t>haak</t>
  </si>
  <si>
    <t>ɦaːk*</t>
  </si>
  <si>
    <t>haken; haakje*</t>
  </si>
  <si>
    <t>haakje</t>
  </si>
  <si>
    <t>haaks</t>
  </si>
  <si>
    <t>haakse; haakser, haakst*</t>
  </si>
  <si>
    <t>haal</t>
  </si>
  <si>
    <t>halen; haaltje*</t>
  </si>
  <si>
    <t>haalbaar</t>
  </si>
  <si>
    <t>haalbare; haalbaarder, haalbaarst*</t>
  </si>
  <si>
    <t>haan</t>
  </si>
  <si>
    <t>ɦaːn*</t>
  </si>
  <si>
    <t>hanen; haantje*</t>
  </si>
  <si>
    <t>haar</t>
  </si>
  <si>
    <t>ɦaːr*</t>
  </si>
  <si>
    <t>znw; vnw; znw; vnw*</t>
  </si>
  <si>
    <t>van een vrouw</t>
  </si>
  <si>
    <t>/; haartje*</t>
  </si>
  <si>
    <t>haard</t>
  </si>
  <si>
    <t>ɦaːrt*</t>
  </si>
  <si>
    <t>haarden; haardje*</t>
  </si>
  <si>
    <t>haarzelf</t>
  </si>
  <si>
    <t>haas</t>
  </si>
  <si>
    <t>ɦaːs*</t>
  </si>
  <si>
    <t>hazen; haasje*</t>
  </si>
  <si>
    <t>haast</t>
  </si>
  <si>
    <t>ɦaːst*</t>
  </si>
  <si>
    <t>haasten</t>
  </si>
  <si>
    <t>haast, haastte, gehaast*</t>
  </si>
  <si>
    <t>haastig</t>
  </si>
  <si>
    <t>ˈɦaːstəx*</t>
  </si>
  <si>
    <t>haastige; haastiger, haastigst*</t>
  </si>
  <si>
    <t>haat</t>
  </si>
  <si>
    <t>ɦaːt*</t>
  </si>
  <si>
    <t>hacker</t>
  </si>
  <si>
    <t>ˈɦɛkər)*</t>
  </si>
  <si>
    <t>hackers; hackertje*</t>
  </si>
  <si>
    <t>hadj</t>
  </si>
  <si>
    <t>ɦɑtʃ*</t>
  </si>
  <si>
    <t>hagedis</t>
  </si>
  <si>
    <t>ˌɦaːɣəˈdɪs*</t>
  </si>
  <si>
    <t>hagedissen; hagedisje*</t>
  </si>
  <si>
    <t>hagel</t>
  </si>
  <si>
    <t>ˈɦaːɣəl*</t>
  </si>
  <si>
    <t>/; hageltje*</t>
  </si>
  <si>
    <t>hagelslag</t>
  </si>
  <si>
    <t>ˈɦaːɣəlˌslɑx*</t>
  </si>
  <si>
    <t>/; hagelslagje*</t>
  </si>
  <si>
    <t>hak</t>
  </si>
  <si>
    <t>ɦɑk*</t>
  </si>
  <si>
    <t>hakken; hakje*</t>
  </si>
  <si>
    <t>haken</t>
  </si>
  <si>
    <t>ˈɦaːkə(n)*</t>
  </si>
  <si>
    <t>haak, haakte, gehaakt*</t>
  </si>
  <si>
    <t>hakkelen</t>
  </si>
  <si>
    <t>ˈɦɑkələ(n)*</t>
  </si>
  <si>
    <t>hakkel, hakkelde, gehakkeld*</t>
  </si>
  <si>
    <t>hakken</t>
  </si>
  <si>
    <t>ˈɦɑkə(n)*</t>
  </si>
  <si>
    <t>hak, hakte, gehakt*</t>
  </si>
  <si>
    <t>hakkenbar</t>
  </si>
  <si>
    <t>hakkenbars; /*</t>
  </si>
  <si>
    <t>hal</t>
  </si>
  <si>
    <t>ɦɑl*</t>
  </si>
  <si>
    <t>hallen; halletje*</t>
  </si>
  <si>
    <t>halal</t>
  </si>
  <si>
    <t>ɦaːˈlɑl*</t>
  </si>
  <si>
    <t>/; halaler, /*</t>
  </si>
  <si>
    <t>halen</t>
  </si>
  <si>
    <t>ˈɦaːlə(n)*</t>
  </si>
  <si>
    <t>haal, haalde, gehaald*</t>
  </si>
  <si>
    <t>half</t>
  </si>
  <si>
    <t>ɦɑlf*</t>
  </si>
  <si>
    <t>halve; /, /*</t>
  </si>
  <si>
    <t>halfjaar</t>
  </si>
  <si>
    <t>halfjaren; halfjaartje*</t>
  </si>
  <si>
    <t>halfstok</t>
  </si>
  <si>
    <t>ɦɑlfˈstɔk*</t>
  </si>
  <si>
    <t>halfuur</t>
  </si>
  <si>
    <t>halfuren; halfuurtje*</t>
  </si>
  <si>
    <t>hallo</t>
  </si>
  <si>
    <t>ɦɑˈloː*</t>
  </si>
  <si>
    <t>halm</t>
  </si>
  <si>
    <t>halmen; halmpje*</t>
  </si>
  <si>
    <t>hals</t>
  </si>
  <si>
    <t>ɦɑls*</t>
  </si>
  <si>
    <t>halzen; halsje*</t>
  </si>
  <si>
    <t>halsoverkop</t>
  </si>
  <si>
    <t>ˌɦɑlsoːvərˈkɔp*</t>
  </si>
  <si>
    <t>halt</t>
  </si>
  <si>
    <t>halten; /*</t>
  </si>
  <si>
    <t>halte</t>
  </si>
  <si>
    <t>ˈɦɑltə*</t>
  </si>
  <si>
    <t>plaats waar een bus/tram stopt</t>
  </si>
  <si>
    <t>halveren</t>
  </si>
  <si>
    <t>ˌɦɑlˈveːrə(n)*</t>
  </si>
  <si>
    <t>halveer, halveerde, gehalveerd*</t>
  </si>
  <si>
    <t>halverwege</t>
  </si>
  <si>
    <t>ham</t>
  </si>
  <si>
    <t>ɦɑm*</t>
  </si>
  <si>
    <t>hammen; hammetje*</t>
  </si>
  <si>
    <t>hamburger</t>
  </si>
  <si>
    <t>hamburgers; hamburgertje*</t>
  </si>
  <si>
    <t>hamer</t>
  </si>
  <si>
    <t>ˈɦaːmər*</t>
  </si>
  <si>
    <t>hamers; hamertje*</t>
  </si>
  <si>
    <t>hameren</t>
  </si>
  <si>
    <t>hamer, hamerde, gehamerd*</t>
  </si>
  <si>
    <t>hameren op</t>
  </si>
  <si>
    <t>hamster</t>
  </si>
  <si>
    <t>ˈɦɑmstər*</t>
  </si>
  <si>
    <t>hamsters; hamstertje*</t>
  </si>
  <si>
    <t>hand</t>
  </si>
  <si>
    <t>ɦɑnt*</t>
  </si>
  <si>
    <t>handen; handje*</t>
  </si>
  <si>
    <t>handbal</t>
  </si>
  <si>
    <t>ˈɦɑntbɑl*</t>
  </si>
  <si>
    <t>handbereik</t>
  </si>
  <si>
    <t>handboek</t>
  </si>
  <si>
    <t>ˈɦɑntbuk*</t>
  </si>
  <si>
    <t>handboeken; handboekje*</t>
  </si>
  <si>
    <t>handdoek</t>
  </si>
  <si>
    <t>ˈɦɑnduk*</t>
  </si>
  <si>
    <t>handdoeken; handdoekje*</t>
  </si>
  <si>
    <t>ˈɦɑndəl*</t>
  </si>
  <si>
    <t>/; handeltje*</t>
  </si>
  <si>
    <t>handelen</t>
  </si>
  <si>
    <t>ˈɦɑndələ(n)*</t>
  </si>
  <si>
    <t>handel, handelde, gehandeld*</t>
  </si>
  <si>
    <t>handelen in</t>
  </si>
  <si>
    <t>handelen over</t>
  </si>
  <si>
    <t>handeling</t>
  </si>
  <si>
    <t>handelingen; /*</t>
  </si>
  <si>
    <t>handelsmerk</t>
  </si>
  <si>
    <t>handelsmerken; /*</t>
  </si>
  <si>
    <t>handelwijze</t>
  </si>
  <si>
    <t>handelwijzen; /*</t>
  </si>
  <si>
    <t>handhaven</t>
  </si>
  <si>
    <t>ˈɦɑntˌɦaːvə(n)*</t>
  </si>
  <si>
    <t>handhaaf, handhaafde, gehandhaafd*</t>
  </si>
  <si>
    <t>handicap</t>
  </si>
  <si>
    <t>ˈɦɛndiˌkɛp*</t>
  </si>
  <si>
    <t>handicaps; handicapje*</t>
  </si>
  <si>
    <t>handig</t>
  </si>
  <si>
    <t>ˈɦɑndəx*</t>
  </si>
  <si>
    <t>handige; handiger, handigst*</t>
  </si>
  <si>
    <t>handjevol</t>
  </si>
  <si>
    <t>handjevollen; /*</t>
  </si>
  <si>
    <t>handlanger</t>
  </si>
  <si>
    <t>ˈɦɑntˌlɑŋər*</t>
  </si>
  <si>
    <t>handlangers; handlangertje*</t>
  </si>
  <si>
    <t>handlangster</t>
  </si>
  <si>
    <t>handlangsters; /*</t>
  </si>
  <si>
    <t>handleiding</t>
  </si>
  <si>
    <t>handleidingen; handleidinkje*</t>
  </si>
  <si>
    <t>handomdraai</t>
  </si>
  <si>
    <t>handschoen</t>
  </si>
  <si>
    <t>ˈɦɑntsxun*</t>
  </si>
  <si>
    <t>handschoenen; handschoentje*</t>
  </si>
  <si>
    <t>handschrift</t>
  </si>
  <si>
    <t>ˈɦɑntsxrɪft*</t>
  </si>
  <si>
    <t>handschriften; handschriftje*</t>
  </si>
  <si>
    <t>handtastelijk</t>
  </si>
  <si>
    <t>ˌɦɑnˈtɑstələk*</t>
  </si>
  <si>
    <t>handtastelijke; handtastelijker, handtastelijkst*</t>
  </si>
  <si>
    <t>handtekening</t>
  </si>
  <si>
    <t>ˈɦɑnˌteːkənɪŋ*</t>
  </si>
  <si>
    <t>handtekeningen; /*</t>
  </si>
  <si>
    <t>handvat</t>
  </si>
  <si>
    <t>handvatten; handvaatje*</t>
  </si>
  <si>
    <t>handwerk</t>
  </si>
  <si>
    <t>ˈɦɑntʋɛrk*</t>
  </si>
  <si>
    <t>handwerken; handwerkje*</t>
  </si>
  <si>
    <t>hang</t>
  </si>
  <si>
    <t>hangen; /*</t>
  </si>
  <si>
    <t>hangen</t>
  </si>
  <si>
    <t>ˈɦɑŋə(n)*</t>
  </si>
  <si>
    <t>hang, hing, gehangen*</t>
  </si>
  <si>
    <t>hang-en-sluitwerk</t>
  </si>
  <si>
    <t>hanteren</t>
  </si>
  <si>
    <t>hanteer, hanteerde, gehanteerd*</t>
  </si>
  <si>
    <t>hap</t>
  </si>
  <si>
    <t>ɦɑp*</t>
  </si>
  <si>
    <t>happen; hapje*</t>
  </si>
  <si>
    <t>haperen</t>
  </si>
  <si>
    <t>haper, haperde, gehaperd*</t>
  </si>
  <si>
    <t>happen</t>
  </si>
  <si>
    <t>ˈɦɑpə(n)*</t>
  </si>
  <si>
    <t>hap, hapte, gehapt*</t>
  </si>
  <si>
    <t>happening</t>
  </si>
  <si>
    <t>happenings; /*</t>
  </si>
  <si>
    <t>happig op</t>
  </si>
  <si>
    <t>happy</t>
  </si>
  <si>
    <t>/; happyer, happyst*</t>
  </si>
  <si>
    <t>haram</t>
  </si>
  <si>
    <t>ɦaːˈraːm*</t>
  </si>
  <si>
    <t>harame; /, /*</t>
  </si>
  <si>
    <t>hard</t>
  </si>
  <si>
    <t>ɦɑrt*</t>
  </si>
  <si>
    <t>harde; harder, hardst*</t>
  </si>
  <si>
    <t>harddrug</t>
  </si>
  <si>
    <t>harddrugs; /*</t>
  </si>
  <si>
    <t>hardhandig</t>
  </si>
  <si>
    <t>hardhandige; hardhandiger, hardhandigst*</t>
  </si>
  <si>
    <t>hardlopen</t>
  </si>
  <si>
    <t>ˈɦɑrtˌloːpə(n)*</t>
  </si>
  <si>
    <t>hardloop, liep hard, hardgelopen*</t>
  </si>
  <si>
    <t>hardnekkig</t>
  </si>
  <si>
    <t>ˌɦɑrtˈnɛkəx*</t>
  </si>
  <si>
    <t>hardnekkige; hardnekkiger, hardnekkigst*</t>
  </si>
  <si>
    <t>hardop</t>
  </si>
  <si>
    <t>ɦɑrtˈɔp*</t>
  </si>
  <si>
    <t>hardvochtig</t>
  </si>
  <si>
    <t>hardvochtige; hardvochtiger, hardvochtigst*</t>
  </si>
  <si>
    <t>hardware</t>
  </si>
  <si>
    <t>haring</t>
  </si>
  <si>
    <t>ˈɦaːrɪŋ*</t>
  </si>
  <si>
    <t>haringen; harinkje*</t>
  </si>
  <si>
    <t>hark</t>
  </si>
  <si>
    <t>harken; harkje*</t>
  </si>
  <si>
    <t>harmonie</t>
  </si>
  <si>
    <t>ˌɦɑrmoːˈni*</t>
  </si>
  <si>
    <t>harmonieën; harmonietje*</t>
  </si>
  <si>
    <t>harmonieus</t>
  </si>
  <si>
    <t>harmonieuze; harmonieuzer, harmonieust*</t>
  </si>
  <si>
    <t>harnas</t>
  </si>
  <si>
    <t>harnassen; harnasje*</t>
  </si>
  <si>
    <t>harp</t>
  </si>
  <si>
    <t>harpen; harpje*</t>
  </si>
  <si>
    <t>harrewarren</t>
  </si>
  <si>
    <t>harrewar, harrewarde, geharreward*</t>
  </si>
  <si>
    <t>hars</t>
  </si>
  <si>
    <t>ɦɑrs*</t>
  </si>
  <si>
    <t>harsen; /*</t>
  </si>
  <si>
    <t>hart</t>
  </si>
  <si>
    <t>harten; hartje*</t>
  </si>
  <si>
    <t>hartaanval</t>
  </si>
  <si>
    <t>ˈɦɑrtaːnˌvɑl*</t>
  </si>
  <si>
    <t>hartaanvallen; hartaanvalletje*</t>
  </si>
  <si>
    <t>harte</t>
  </si>
  <si>
    <t>hartelijk</t>
  </si>
  <si>
    <t>ˈɦɑrtələk*</t>
  </si>
  <si>
    <t>hartelijke; hartelijker, hartelijkst*</t>
  </si>
  <si>
    <t>hartenlust</t>
  </si>
  <si>
    <t>hartenlusten; /*</t>
  </si>
  <si>
    <t>hartgrondig</t>
  </si>
  <si>
    <t>hartgrondige; hartgrondiger, hartgrondigst*</t>
  </si>
  <si>
    <t>hartig</t>
  </si>
  <si>
    <t>hartige; hartiger, hartigst*</t>
  </si>
  <si>
    <t>hartinfarct</t>
  </si>
  <si>
    <t>hartinfarcten; hartinfarctje*</t>
  </si>
  <si>
    <t>hartstikke</t>
  </si>
  <si>
    <t>ˈɦɑrtˌstɪkə*</t>
  </si>
  <si>
    <t>hartstocht</t>
  </si>
  <si>
    <t>hartstochten; /*</t>
  </si>
  <si>
    <t>hartstochtelijk</t>
  </si>
  <si>
    <t>hartstochtelijke; hartstochtelijker, hartstochtelijkst*</t>
  </si>
  <si>
    <t>hartverscheurend</t>
  </si>
  <si>
    <t>ˌɦɑrtfərˈsxøːrənt*</t>
  </si>
  <si>
    <t>hartverscheurende; hartverscheurender, hartverscheurendst*</t>
  </si>
  <si>
    <t>hashtag</t>
  </si>
  <si>
    <t>hashtags; /*</t>
  </si>
  <si>
    <t>hasj</t>
  </si>
  <si>
    <t>ɦɑʃ*</t>
  </si>
  <si>
    <t>hatelijk</t>
  </si>
  <si>
    <t>hatelijke; hatelijker, hatelijkst*</t>
  </si>
  <si>
    <t>haten</t>
  </si>
  <si>
    <t>ˈɦaːtə(n)*</t>
  </si>
  <si>
    <t>haat, haatte, gehaat*</t>
  </si>
  <si>
    <t>hausse</t>
  </si>
  <si>
    <t>hausses; /*</t>
  </si>
  <si>
    <t>hautain</t>
  </si>
  <si>
    <t>hautaine; hautainer, hautainst*</t>
  </si>
  <si>
    <t>haute couture</t>
  </si>
  <si>
    <t>haven</t>
  </si>
  <si>
    <t>ˈɦaːvə(n)*</t>
  </si>
  <si>
    <t>havens; haventje*</t>
  </si>
  <si>
    <t>haver</t>
  </si>
  <si>
    <t>ˈɦaːvər*</t>
  </si>
  <si>
    <t>haverklap</t>
  </si>
  <si>
    <t>havermout</t>
  </si>
  <si>
    <t>havik</t>
  </si>
  <si>
    <t>ˈɦaːvɪk*</t>
  </si>
  <si>
    <t>haviken; havikje*</t>
  </si>
  <si>
    <t>havo</t>
  </si>
  <si>
    <t>ˈɦaːvoː*</t>
  </si>
  <si>
    <t>/; havootje*</t>
  </si>
  <si>
    <t>(NL) hoger algemeen voortgezet onderwijs</t>
  </si>
  <si>
    <t>hazenlip</t>
  </si>
  <si>
    <t>ˈɦaːzə(n)ˌlɪp*</t>
  </si>
  <si>
    <t>hazenlippen; hazenlipje*</t>
  </si>
  <si>
    <t>hbo</t>
  </si>
  <si>
    <t>(NL) hoger beroepsonderwijs</t>
  </si>
  <si>
    <t>heao</t>
  </si>
  <si>
    <t>(NL) hoger economisch en administratief onderwijs</t>
  </si>
  <si>
    <t>hebben</t>
  </si>
  <si>
    <t>ˈɦɛbə(n)*</t>
  </si>
  <si>
    <t>heb, had, gehad*</t>
  </si>
  <si>
    <t>hebberig</t>
  </si>
  <si>
    <t>hebberige; hebberiger, hebberigst*</t>
  </si>
  <si>
    <t>hebzucht</t>
  </si>
  <si>
    <t>hecht</t>
  </si>
  <si>
    <t>ɦɛxt*</t>
  </si>
  <si>
    <t>hechte; hechter, hechtst*</t>
  </si>
  <si>
    <t>hechten</t>
  </si>
  <si>
    <t>ˈɦɛxtə(n)*</t>
  </si>
  <si>
    <t>hecht, hechtte, gehecht*</t>
  </si>
  <si>
    <t>hechten aan</t>
  </si>
  <si>
    <t>hechtenis</t>
  </si>
  <si>
    <t>hechtenissen; /*</t>
  </si>
  <si>
    <t>hechting</t>
  </si>
  <si>
    <t>hechtingen; hechtinkje*</t>
  </si>
  <si>
    <t>hectare</t>
  </si>
  <si>
    <t>ˌɦɛkˈtaːrə*</t>
  </si>
  <si>
    <t>hectares; hectaretje*</t>
  </si>
  <si>
    <t>hectisch</t>
  </si>
  <si>
    <t>hectische; hectischer, /*</t>
  </si>
  <si>
    <t>hectoliter</t>
  </si>
  <si>
    <t>hectoliters; /*</t>
  </si>
  <si>
    <t>hectometer</t>
  </si>
  <si>
    <t>ˈɦɛktoːˌmeːtər*</t>
  </si>
  <si>
    <t>hectometers; /*</t>
  </si>
  <si>
    <t>heden</t>
  </si>
  <si>
    <t>ˈɦeːdə(n)*</t>
  </si>
  <si>
    <t>hedendaags</t>
  </si>
  <si>
    <t>ˈɦeːdə(n)ˌdaːxs*</t>
  </si>
  <si>
    <t>hedendaagse; hedendaagser, hedendaagst*</t>
  </si>
  <si>
    <t>heel</t>
  </si>
  <si>
    <t>ɦeːl*</t>
  </si>
  <si>
    <t>hele; /, /*</t>
  </si>
  <si>
    <t>heelal</t>
  </si>
  <si>
    <t>ɦeːˈlɑl*</t>
  </si>
  <si>
    <t>heelallen; heelalletje*</t>
  </si>
  <si>
    <t>heen</t>
  </si>
  <si>
    <t>ɦeːn*</t>
  </si>
  <si>
    <t>heenkomen</t>
  </si>
  <si>
    <t>ˈɦeːnˌkoːmə(n)*</t>
  </si>
  <si>
    <t>heenronde</t>
  </si>
  <si>
    <t>heenronden; /*</t>
  </si>
  <si>
    <t>heer</t>
  </si>
  <si>
    <t>ɦeːr*</t>
  </si>
  <si>
    <t>heren; heertje*</t>
  </si>
  <si>
    <t>Heer</t>
  </si>
  <si>
    <t>heerlijk</t>
  </si>
  <si>
    <t>ˈɦeːrlək*</t>
  </si>
  <si>
    <t>heerlijke; heerlijker, heerlijkst*</t>
  </si>
  <si>
    <t>heerschappij</t>
  </si>
  <si>
    <t>ɦeːrsxɑˈpɛi̯*</t>
  </si>
  <si>
    <t>heerschappijen; /*</t>
  </si>
  <si>
    <t>heersen</t>
  </si>
  <si>
    <t>ˈɦeːrsən*</t>
  </si>
  <si>
    <t>heers, heerste, geheerst*</t>
  </si>
  <si>
    <t>hees</t>
  </si>
  <si>
    <t>ɦeːs*</t>
  </si>
  <si>
    <t>hese; heser, heest*</t>
  </si>
  <si>
    <t>heester</t>
  </si>
  <si>
    <t>ˈɦeːstər*</t>
  </si>
  <si>
    <t>heesters; heestertje*</t>
  </si>
  <si>
    <t>heet</t>
  </si>
  <si>
    <t>ɦeːt*</t>
  </si>
  <si>
    <t>hete; heter, heetst*</t>
  </si>
  <si>
    <t>hefboom</t>
  </si>
  <si>
    <t>ˈɦɛfboːm*</t>
  </si>
  <si>
    <t>hefbomen; hefboompje*</t>
  </si>
  <si>
    <t>heffen</t>
  </si>
  <si>
    <t>ˈɦɛfə(n)*</t>
  </si>
  <si>
    <t>hef, hief, geheven*</t>
  </si>
  <si>
    <t>heffing</t>
  </si>
  <si>
    <t>ˈɦɛfɪŋ*</t>
  </si>
  <si>
    <t>heffingen; heffinkje*</t>
  </si>
  <si>
    <t>heft</t>
  </si>
  <si>
    <t>ɦɛft*</t>
  </si>
  <si>
    <t>heften; heftje*</t>
  </si>
  <si>
    <t>ˈɦɛftəx*</t>
  </si>
  <si>
    <t>heftige; heftiger, heftigst*</t>
  </si>
  <si>
    <t>heg</t>
  </si>
  <si>
    <t>ɦɛx*</t>
  </si>
  <si>
    <t>heggen; hegje*</t>
  </si>
  <si>
    <t>hegemonie</t>
  </si>
  <si>
    <t>hegemonieën; /*</t>
  </si>
  <si>
    <t>hei</t>
  </si>
  <si>
    <t>ɦɛi̯*</t>
  </si>
  <si>
    <t>tsw; znw; znw*</t>
  </si>
  <si>
    <t>heien; heitje*</t>
  </si>
  <si>
    <t>heibel</t>
  </si>
  <si>
    <t>heibels; heibeltje*</t>
  </si>
  <si>
    <t>heide</t>
  </si>
  <si>
    <t>ˈɦɛi̯də*</t>
  </si>
  <si>
    <t>heiden; /*</t>
  </si>
  <si>
    <t>heien</t>
  </si>
  <si>
    <t>ˈɦɛi̯ə(n)*</t>
  </si>
  <si>
    <t>hei, heide, geheid*</t>
  </si>
  <si>
    <t>heil</t>
  </si>
  <si>
    <t>ɦɛi̯l*</t>
  </si>
  <si>
    <t>/; heiltje*</t>
  </si>
  <si>
    <t>heilig</t>
  </si>
  <si>
    <t>ˈɦɛi̯ləx*</t>
  </si>
  <si>
    <t>heilige; heiliger, heiligst*</t>
  </si>
  <si>
    <t>heiligdom</t>
  </si>
  <si>
    <t>ˈɦɛi̯ləɣdɔm*</t>
  </si>
  <si>
    <t>heiligdommen; /*</t>
  </si>
  <si>
    <t>heilige</t>
  </si>
  <si>
    <t>ˈɦɛi̯ləɣə*</t>
  </si>
  <si>
    <t>heiligen; /*</t>
  </si>
  <si>
    <t>heiligen</t>
  </si>
  <si>
    <t>ˈɦɛi̯ləɣə(n)*</t>
  </si>
  <si>
    <t>heilig, heiligde, geheiligd*</t>
  </si>
  <si>
    <t>heilzaam</t>
  </si>
  <si>
    <t>heilzame; heilzamer, heilzaamst*</t>
  </si>
  <si>
    <t>heimelijk</t>
  </si>
  <si>
    <t>heimelijke; heimelijker, heimelijkst*</t>
  </si>
  <si>
    <t>heimwee</t>
  </si>
  <si>
    <t>ˈɦɛi̯mʋeː*</t>
  </si>
  <si>
    <t>heinde</t>
  </si>
  <si>
    <t>hek</t>
  </si>
  <si>
    <t>ɦɛk*</t>
  </si>
  <si>
    <t>hekken; hekje*</t>
  </si>
  <si>
    <t>hekel</t>
  </si>
  <si>
    <t>hekels; /*</t>
  </si>
  <si>
    <t>hekelen</t>
  </si>
  <si>
    <t>ˈɦeːkələ(n)*</t>
  </si>
  <si>
    <t>hekel, hekelde, gehekeld*</t>
  </si>
  <si>
    <t>hekje</t>
  </si>
  <si>
    <t>symbool: #</t>
  </si>
  <si>
    <t>hekkensluiter</t>
  </si>
  <si>
    <t>ˈɦɛkə(n)ˌslœy̯tər*</t>
  </si>
  <si>
    <t>hekkensluiters; /*</t>
  </si>
  <si>
    <t>heks</t>
  </si>
  <si>
    <t>ɦɛks*</t>
  </si>
  <si>
    <t>heksen; heksje*</t>
  </si>
  <si>
    <t>hel</t>
  </si>
  <si>
    <t>ɦɛl*</t>
  </si>
  <si>
    <t>helle; heller, helst*</t>
  </si>
  <si>
    <t>hellen; /*</t>
  </si>
  <si>
    <t>helaas</t>
  </si>
  <si>
    <t>ɦeːˈlaːs*</t>
  </si>
  <si>
    <t>tsw; bw*</t>
  </si>
  <si>
    <t>held</t>
  </si>
  <si>
    <t>ɦɛlt*</t>
  </si>
  <si>
    <t>helden; heldje*</t>
  </si>
  <si>
    <t>helder</t>
  </si>
  <si>
    <t>ˈɦɛldər*</t>
  </si>
  <si>
    <t>heldere; helderder, helderst*</t>
  </si>
  <si>
    <t>heldhaftig</t>
  </si>
  <si>
    <t>ˌɦɛltˈɦɑftəx*</t>
  </si>
  <si>
    <t>heldhaftige; heldhaftiger, heldhaftigst*</t>
  </si>
  <si>
    <t>heldin</t>
  </si>
  <si>
    <t>ɦɛlˈdɪn*</t>
  </si>
  <si>
    <t>heldinnen; heldinnetje*</t>
  </si>
  <si>
    <t>heleboel</t>
  </si>
  <si>
    <t>ˌɦeːləˈbul*</t>
  </si>
  <si>
    <t>helemaal</t>
  </si>
  <si>
    <t>ˌɦeːləˈmaːl*</t>
  </si>
  <si>
    <t>helen</t>
  </si>
  <si>
    <t>ˈɦeːlə(n)*</t>
  </si>
  <si>
    <t>heel, heelde, geheeld*</t>
  </si>
  <si>
    <t>helft</t>
  </si>
  <si>
    <t>ɦɛlft*</t>
  </si>
  <si>
    <t>helften; helftje*</t>
  </si>
  <si>
    <t>helikopter</t>
  </si>
  <si>
    <t>ɦeːliˈkɔptər*</t>
  </si>
  <si>
    <t>helikopters; helikoptertje*</t>
  </si>
  <si>
    <t>hellen</t>
  </si>
  <si>
    <t>ˈɦɛlə(n)*</t>
  </si>
  <si>
    <t>hel, helde, geheld*</t>
  </si>
  <si>
    <t>helling</t>
  </si>
  <si>
    <t>ˈɦɛlɪŋ*</t>
  </si>
  <si>
    <t>hellingen; hellinkje*</t>
  </si>
  <si>
    <t>helm</t>
  </si>
  <si>
    <t>ɦɛlm*</t>
  </si>
  <si>
    <t>/; helmpje*</t>
  </si>
  <si>
    <t>helpdesk</t>
  </si>
  <si>
    <t>helpdesks; /*</t>
  </si>
  <si>
    <t>helpen</t>
  </si>
  <si>
    <t>ˈɦɛlpə(n)*</t>
  </si>
  <si>
    <t>help, hielp, geholpen*</t>
  </si>
  <si>
    <t>helpen aan</t>
  </si>
  <si>
    <t>hem</t>
  </si>
  <si>
    <t>ɦɛm*</t>
  </si>
  <si>
    <t>hemd</t>
  </si>
  <si>
    <t>ˈɦɛmt*</t>
  </si>
  <si>
    <t>hemden; hemdje*</t>
  </si>
  <si>
    <t>hemel</t>
  </si>
  <si>
    <t>ˈɦeːməl*</t>
  </si>
  <si>
    <t>znw; znw; tsw*</t>
  </si>
  <si>
    <t>hemelen; hemeltje*</t>
  </si>
  <si>
    <t>hemellichaam</t>
  </si>
  <si>
    <t>ˈɦeːmə(l)ˌlɪxaːm*</t>
  </si>
  <si>
    <t>hemellichamen; hemellichaampje*</t>
  </si>
  <si>
    <t>Hemelvaartsdag</t>
  </si>
  <si>
    <t>hemelvaartsdagen; /*</t>
  </si>
  <si>
    <t>hemzelf</t>
  </si>
  <si>
    <t>hen</t>
  </si>
  <si>
    <t>ɦɛn*</t>
  </si>
  <si>
    <t>hennen; hennetje*</t>
  </si>
  <si>
    <t>hendel</t>
  </si>
  <si>
    <t>hendels; hendeltje*</t>
  </si>
  <si>
    <t>hengel</t>
  </si>
  <si>
    <t>hengels; hengeltje*</t>
  </si>
  <si>
    <t>hengsel</t>
  </si>
  <si>
    <t>ˈɦɛŋsəl*</t>
  </si>
  <si>
    <t>hengsels; hengseltje*</t>
  </si>
  <si>
    <t>hengst</t>
  </si>
  <si>
    <t>ɦɛŋst*</t>
  </si>
  <si>
    <t>hengsten; hengstje*</t>
  </si>
  <si>
    <t>mannelijk paard</t>
  </si>
  <si>
    <t>her</t>
  </si>
  <si>
    <t>ɦɛr*</t>
  </si>
  <si>
    <t>her-</t>
  </si>
  <si>
    <t>herberg</t>
  </si>
  <si>
    <t>ˈɦɛrbɛrx*</t>
  </si>
  <si>
    <t>herbergen; herbergje*</t>
  </si>
  <si>
    <t>herbergen</t>
  </si>
  <si>
    <t>herberg, herbergde, geherbergd*</t>
  </si>
  <si>
    <t>herdenken</t>
  </si>
  <si>
    <t>herdenk, herdacht, herdacht*</t>
  </si>
  <si>
    <t>herder</t>
  </si>
  <si>
    <t>ˈɦɛrdər*</t>
  </si>
  <si>
    <t>herders; herdertje*</t>
  </si>
  <si>
    <t>herderin</t>
  </si>
  <si>
    <t>ˌɦɛrdəˈrɪn*</t>
  </si>
  <si>
    <t>herderinnen; herderinnetje*</t>
  </si>
  <si>
    <t>herdruk</t>
  </si>
  <si>
    <t>ˈɦɛrdrʏk*</t>
  </si>
  <si>
    <t>herdrukken; herdrukje*</t>
  </si>
  <si>
    <t>herenhuis</t>
  </si>
  <si>
    <t>ˈɦeːrə(n)ˌɦœy̯s*</t>
  </si>
  <si>
    <t>herenhuizen; herenhuisje*</t>
  </si>
  <si>
    <t>hereniging</t>
  </si>
  <si>
    <t>herenigingen; /*</t>
  </si>
  <si>
    <t>herexamen</t>
  </si>
  <si>
    <t>ˈɦɛrɛkˌsaːmə(n)*</t>
  </si>
  <si>
    <t>herexamens; herexamentje*</t>
  </si>
  <si>
    <t>herfst</t>
  </si>
  <si>
    <t>ɦɛrfst*</t>
  </si>
  <si>
    <t>herfsten; herfstje*</t>
  </si>
  <si>
    <t>herfstachtig</t>
  </si>
  <si>
    <t>herfstachtige; herfstachtiger, herfstachtigst*</t>
  </si>
  <si>
    <t>hergebruik</t>
  </si>
  <si>
    <t>herhaaldelijk</t>
  </si>
  <si>
    <t>herhaaldelijke; herhaaldelijker, herhaaldelijkst*</t>
  </si>
  <si>
    <t>herhalen</t>
  </si>
  <si>
    <t>ˌɦɛrˈɦaːlə(n)*</t>
  </si>
  <si>
    <t>herhaal, herhaalde, herhaald*</t>
  </si>
  <si>
    <t>herhaling</t>
  </si>
  <si>
    <t>herhalingen; herhalinkje*</t>
  </si>
  <si>
    <t>herinneren</t>
  </si>
  <si>
    <t>ɦɛrˈɪnərə(n)*</t>
  </si>
  <si>
    <t>herinner, herinnerde, herinnerd*</t>
  </si>
  <si>
    <t>herinneren aan</t>
  </si>
  <si>
    <t>herinnering</t>
  </si>
  <si>
    <t>ˌɦɛˈrɪnərɪŋ*</t>
  </si>
  <si>
    <t>herinneringen; herinneringetje*</t>
  </si>
  <si>
    <t>herkansing</t>
  </si>
  <si>
    <t>herkansingen; /*</t>
  </si>
  <si>
    <t>herkauwen</t>
  </si>
  <si>
    <t>ɦɛrˈkɑu̯ə(n)*</t>
  </si>
  <si>
    <t>herkauw, herkauwde, herkauwd*</t>
  </si>
  <si>
    <t>herkenbaar</t>
  </si>
  <si>
    <t>ˌɦɛrˈkɛnbaːr*</t>
  </si>
  <si>
    <t>herkenbare; herkenbaarder, herkenbaarst*</t>
  </si>
  <si>
    <t>herkennen</t>
  </si>
  <si>
    <t>ˌɦɛrˈkɛnə(n)*</t>
  </si>
  <si>
    <t>herken, herkende, herkend*</t>
  </si>
  <si>
    <t>herkenning</t>
  </si>
  <si>
    <t>herkenningen; /*</t>
  </si>
  <si>
    <t>herkomst</t>
  </si>
  <si>
    <t>herkomsten; /*</t>
  </si>
  <si>
    <t>herleven</t>
  </si>
  <si>
    <t>ɦɛrˈleːvə(n)*</t>
  </si>
  <si>
    <t>herleef, herleefde, herleefd*</t>
  </si>
  <si>
    <t>hermetisch</t>
  </si>
  <si>
    <t>hermetische; hermetischer, /*</t>
  </si>
  <si>
    <t>hernia</t>
  </si>
  <si>
    <t>hernia's; /*</t>
  </si>
  <si>
    <t>hernieuwen</t>
  </si>
  <si>
    <t>hernieuw, hernieuwde, hernieuwd*</t>
  </si>
  <si>
    <t>heroïne</t>
  </si>
  <si>
    <t>herpakken</t>
  </si>
  <si>
    <t>herpak, herpakte, herpakt*</t>
  </si>
  <si>
    <t>herrie</t>
  </si>
  <si>
    <t>ˈɦɛri*</t>
  </si>
  <si>
    <t>hersenbloeding</t>
  </si>
  <si>
    <t>ˈɦɛrsə(n)ˌbludɪŋ*</t>
  </si>
  <si>
    <t>hersenbloedingen; hersenbloedinkje*</t>
  </si>
  <si>
    <t>hersencel</t>
  </si>
  <si>
    <t>ˈɦɛrsə(n)ˌsɛl*</t>
  </si>
  <si>
    <t>hersencellen; /*</t>
  </si>
  <si>
    <t>hersenen</t>
  </si>
  <si>
    <t>ˈɦɛrsənə(n)*</t>
  </si>
  <si>
    <t>hersenen; /*</t>
  </si>
  <si>
    <t>hersens</t>
  </si>
  <si>
    <t>ˈɦɛrsəns*</t>
  </si>
  <si>
    <t>hersens; /*</t>
  </si>
  <si>
    <t>hersenschudding</t>
  </si>
  <si>
    <t>ˈɦɛrsə(n)ˌsxʏdɪŋ*</t>
  </si>
  <si>
    <t>hersenschuddingen; hersenschuddinkje*</t>
  </si>
  <si>
    <t>hersenvliesontsteking</t>
  </si>
  <si>
    <t>hersenvliesontstekingen; /*</t>
  </si>
  <si>
    <t>herstel</t>
  </si>
  <si>
    <t>ɦɛrˈstɛl*</t>
  </si>
  <si>
    <t>herstellen</t>
  </si>
  <si>
    <t>ɦɛrˈstɛlə(n)*</t>
  </si>
  <si>
    <t>herstel, herstelde, hersteld*</t>
  </si>
  <si>
    <t>hert</t>
  </si>
  <si>
    <t>ɦɛrt*</t>
  </si>
  <si>
    <t>herten; hertje*</t>
  </si>
  <si>
    <t>hervallen</t>
  </si>
  <si>
    <t>herval, herviel, hervallen*</t>
  </si>
  <si>
    <t>hervatten</t>
  </si>
  <si>
    <t>hervat, hervatte, hervat*</t>
  </si>
  <si>
    <t>hervormd</t>
  </si>
  <si>
    <t>ɦɛrˈvɔrmt*</t>
  </si>
  <si>
    <t>hervormde; hervormder, hervormdst*</t>
  </si>
  <si>
    <t>hervormen</t>
  </si>
  <si>
    <t>hervorm, hervormde, hervormd*</t>
  </si>
  <si>
    <t>hervorming</t>
  </si>
  <si>
    <t>ˌɦɛrˈvɔrmɪŋ*</t>
  </si>
  <si>
    <t>hervormingen; hervorminkje*</t>
  </si>
  <si>
    <t>herzien</t>
  </si>
  <si>
    <t>herzie, herzag, herzien*</t>
  </si>
  <si>
    <t>hesp</t>
  </si>
  <si>
    <t>ɦɛsp*</t>
  </si>
  <si>
    <t>hespen; hespje*</t>
  </si>
  <si>
    <t>(ɦ)ət*</t>
  </si>
  <si>
    <t>; vnw*</t>
  </si>
  <si>
    <t>heten</t>
  </si>
  <si>
    <t>ˈɦeːtə(n)*</t>
  </si>
  <si>
    <t>heet, heette, geheten*</t>
  </si>
  <si>
    <t>heterdaad</t>
  </si>
  <si>
    <t>/; heterdaadje*</t>
  </si>
  <si>
    <t>hetero</t>
  </si>
  <si>
    <t>ˈɦeːtəˌroː*</t>
  </si>
  <si>
    <t>hetero's; heterootje*</t>
  </si>
  <si>
    <t>heterogeen</t>
  </si>
  <si>
    <t>heterogene; heterogener, heterogeenst*</t>
  </si>
  <si>
    <t>heteroseksueel</t>
  </si>
  <si>
    <t>ˌɦeːtəroːsɛksyˈeːl*</t>
  </si>
  <si>
    <t>heteroseksuele; heteroseksueler, heteroseksueelst*</t>
  </si>
  <si>
    <t>hetgeen</t>
  </si>
  <si>
    <t>hetse</t>
  </si>
  <si>
    <t>hetzelfde</t>
  </si>
  <si>
    <t>ɦɛtˈzɛlfdə*</t>
  </si>
  <si>
    <t>hetzij</t>
  </si>
  <si>
    <t>heup</t>
  </si>
  <si>
    <t>ɦøːp*</t>
  </si>
  <si>
    <t>heupen; heupje*</t>
  </si>
  <si>
    <t>heus</t>
  </si>
  <si>
    <t>ɦøːs*</t>
  </si>
  <si>
    <t>heuse; heuser, heust*</t>
  </si>
  <si>
    <t>heuvel</t>
  </si>
  <si>
    <t>ˈɦøːvəl*</t>
  </si>
  <si>
    <t>heuvels; heuveltje*</t>
  </si>
  <si>
    <t>hevig</t>
  </si>
  <si>
    <t>hevige; heviger, hevigst*</t>
  </si>
  <si>
    <t>hiel</t>
  </si>
  <si>
    <t>ɦil*</t>
  </si>
  <si>
    <t>hielen; hieltje*</t>
  </si>
  <si>
    <t>hier</t>
  </si>
  <si>
    <t>ɦir*</t>
  </si>
  <si>
    <t>↔ daar</t>
  </si>
  <si>
    <t>hier-</t>
  </si>
  <si>
    <t>hieraan</t>
  </si>
  <si>
    <t>hiërarchie</t>
  </si>
  <si>
    <t>ɦiːrɑrˈxi*</t>
  </si>
  <si>
    <t>hiërarchieën; hiërarchietje*</t>
  </si>
  <si>
    <t>hierbij</t>
  </si>
  <si>
    <t>hierboven</t>
  </si>
  <si>
    <t>hierdoor</t>
  </si>
  <si>
    <t>hierheen</t>
  </si>
  <si>
    <t>hierin</t>
  </si>
  <si>
    <t>hiermee</t>
  </si>
  <si>
    <t>hiernamaals</t>
  </si>
  <si>
    <t>ɦiːrˈnaːˌmaːls*</t>
  </si>
  <si>
    <t>hierop</t>
  </si>
  <si>
    <t>hierover</t>
  </si>
  <si>
    <t>hiertoe</t>
  </si>
  <si>
    <t>hieruit</t>
  </si>
  <si>
    <t>hiervan</t>
  </si>
  <si>
    <t>hiervoor</t>
  </si>
  <si>
    <t>hightech</t>
  </si>
  <si>
    <t>hij</t>
  </si>
  <si>
    <t>hijgen</t>
  </si>
  <si>
    <t>ˈɦɛi̯ɣə(n)*</t>
  </si>
  <si>
    <t>hijg, hijgde, gehijgd*</t>
  </si>
  <si>
    <t>hijsen</t>
  </si>
  <si>
    <t>ˈɦɛi̯sə(n)*</t>
  </si>
  <si>
    <t>hijs, hees, gehesen*</t>
  </si>
  <si>
    <t>hijskraan</t>
  </si>
  <si>
    <t>hijskranen; hijskraantje*</t>
  </si>
  <si>
    <t>hijzelf</t>
  </si>
  <si>
    <t>hik</t>
  </si>
  <si>
    <t>hikken; hikje*</t>
  </si>
  <si>
    <t>hikken</t>
  </si>
  <si>
    <t>hik, hikte, gehikt*</t>
  </si>
  <si>
    <t>hilarisch</t>
  </si>
  <si>
    <t>ɦiˈlaːris*</t>
  </si>
  <si>
    <t>hilarische; hilarischer, /*</t>
  </si>
  <si>
    <t>hinder</t>
  </si>
  <si>
    <t>hinderen</t>
  </si>
  <si>
    <t>hinder, hinderde, gehinderd*</t>
  </si>
  <si>
    <t>hinderlaag</t>
  </si>
  <si>
    <t>hinderlagen; /*</t>
  </si>
  <si>
    <t>hinderlijk</t>
  </si>
  <si>
    <t>hinderlijke; hinderlijker, hinderlijkst*</t>
  </si>
  <si>
    <t>hindernis</t>
  </si>
  <si>
    <t>hindernissen; hindernisje*</t>
  </si>
  <si>
    <t>hindoeïsme</t>
  </si>
  <si>
    <t>ˌɦɪnduˈɪsmə*</t>
  </si>
  <si>
    <t>hinken</t>
  </si>
  <si>
    <t>ɦɪŋkə(n)*</t>
  </si>
  <si>
    <t>hink, hinkte, gehinkt*</t>
  </si>
  <si>
    <t>hinniken</t>
  </si>
  <si>
    <t>hinnik, hinnikte, gehinnikt*</t>
  </si>
  <si>
    <t>hint</t>
  </si>
  <si>
    <t>hints; hintje*</t>
  </si>
  <si>
    <t>hip</t>
  </si>
  <si>
    <t>hippe; hipper, hipst*</t>
  </si>
  <si>
    <t>historica</t>
  </si>
  <si>
    <t>ˌɦɪsˈtoːrikaː*</t>
  </si>
  <si>
    <t>historica's; /*</t>
  </si>
  <si>
    <t>historicus</t>
  </si>
  <si>
    <t>historici; /*</t>
  </si>
  <si>
    <t>historie</t>
  </si>
  <si>
    <t>ˌɦɪsˈtoːri*</t>
  </si>
  <si>
    <t>histories; historietje*</t>
  </si>
  <si>
    <t>historisch</t>
  </si>
  <si>
    <t>ɦɪsˈtoːris*</t>
  </si>
  <si>
    <t>historischen; historischer, /*</t>
  </si>
  <si>
    <t>hit</t>
  </si>
  <si>
    <t>ɦɪt*</t>
  </si>
  <si>
    <t>hitten; hitje*</t>
  </si>
  <si>
    <t>hitte</t>
  </si>
  <si>
    <t>ˈɦɪtə*</t>
  </si>
  <si>
    <t>hittegolf</t>
  </si>
  <si>
    <t>ˈɦɪtəˌɣɔlf*</t>
  </si>
  <si>
    <t>hittegolven; hittegolfje*</t>
  </si>
  <si>
    <t>hiv</t>
  </si>
  <si>
    <t>ɦaːiˈveː*</t>
  </si>
  <si>
    <t>hm</t>
  </si>
  <si>
    <t>tsw; afk*</t>
  </si>
  <si>
    <t>ho</t>
  </si>
  <si>
    <t>hobbel</t>
  </si>
  <si>
    <t>hobbels; hobbeltje*</t>
  </si>
  <si>
    <t>hobbelen</t>
  </si>
  <si>
    <t>hobbel, hobbelde, gehobbeld*</t>
  </si>
  <si>
    <t>hobbelpaard</t>
  </si>
  <si>
    <t>hobbelpaarden; hobbelpaardje*</t>
  </si>
  <si>
    <t>hobby</t>
  </si>
  <si>
    <t>hobby's; hobby'tje*</t>
  </si>
  <si>
    <t>hobo</t>
  </si>
  <si>
    <t>ɦoːˈboː*</t>
  </si>
  <si>
    <t>hobo's; hobootje*</t>
  </si>
  <si>
    <t>hockey</t>
  </si>
  <si>
    <t>ˈɦɔki*</t>
  </si>
  <si>
    <t>hoe</t>
  </si>
  <si>
    <t>ɦu*</t>
  </si>
  <si>
    <t>hoed</t>
  </si>
  <si>
    <t>ɦut*</t>
  </si>
  <si>
    <t>hoeden; hoedje*</t>
  </si>
  <si>
    <t>hoedanigheid</t>
  </si>
  <si>
    <t>ɦuˈdaːnəxɦɛi̯t*</t>
  </si>
  <si>
    <t>hoedanigheden; /*</t>
  </si>
  <si>
    <t>hoede</t>
  </si>
  <si>
    <t>ˈɦudə*</t>
  </si>
  <si>
    <t>hoeden</t>
  </si>
  <si>
    <t>ˈɦudə(n)*</t>
  </si>
  <si>
    <t>hoed, hoedde, gehoed*</t>
  </si>
  <si>
    <t>hoederecht</t>
  </si>
  <si>
    <t>hoef</t>
  </si>
  <si>
    <t>ɦuf*</t>
  </si>
  <si>
    <t>hoeven; hoefje*</t>
  </si>
  <si>
    <t>hoek</t>
  </si>
  <si>
    <t>ɦuk*</t>
  </si>
  <si>
    <t>hoeken; hoekje*</t>
  </si>
  <si>
    <t>hoekschop</t>
  </si>
  <si>
    <t>hoekschoppen; hoekschopje*</t>
  </si>
  <si>
    <t>hoelang</t>
  </si>
  <si>
    <t>ɦuˈlɑŋ*</t>
  </si>
  <si>
    <t>hoe lang</t>
  </si>
  <si>
    <t>ɦu ˈlɑŋ*</t>
  </si>
  <si>
    <t>hoen</t>
  </si>
  <si>
    <t>ɦun*</t>
  </si>
  <si>
    <t>hoenderen; hoendertje*</t>
  </si>
  <si>
    <t>hoer</t>
  </si>
  <si>
    <t>ɦur*</t>
  </si>
  <si>
    <t>hoeren; hoertje*</t>
  </si>
  <si>
    <t>hoera</t>
  </si>
  <si>
    <t>ɦuˈraː*</t>
  </si>
  <si>
    <t>hoes</t>
  </si>
  <si>
    <t>hoezen; hoesje*</t>
  </si>
  <si>
    <t>hoesten</t>
  </si>
  <si>
    <t>ˈɦustə(n)*</t>
  </si>
  <si>
    <t>hoest, hoestte, gehoest*</t>
  </si>
  <si>
    <t>hoeveel</t>
  </si>
  <si>
    <t>ɦuˈveːl*</t>
  </si>
  <si>
    <t>hoeveelheid</t>
  </si>
  <si>
    <t>ˌɦuˈveːlɦɛi̯t*</t>
  </si>
  <si>
    <t>hoeveelheden; hoeveelheidje*</t>
  </si>
  <si>
    <t>hoeven</t>
  </si>
  <si>
    <t>ˈɦuvə(n)*</t>
  </si>
  <si>
    <t>hoef, hoefde, gehoefd*</t>
  </si>
  <si>
    <t>hoever</t>
  </si>
  <si>
    <t>hoeverre</t>
  </si>
  <si>
    <t>hoewel</t>
  </si>
  <si>
    <t>hoezeer</t>
  </si>
  <si>
    <t>hoezo</t>
  </si>
  <si>
    <t>ɦuˈzoː*</t>
  </si>
  <si>
    <t>hof</t>
  </si>
  <si>
    <t>ɦɔf*</t>
  </si>
  <si>
    <t>hoven; hofje*</t>
  </si>
  <si>
    <t>hoffelijk</t>
  </si>
  <si>
    <t>hoffelijke; hoffelijker, hoffelijkst*</t>
  </si>
  <si>
    <t>hogedrukgebied</t>
  </si>
  <si>
    <t>hogedrukgebieden; hogedrukgebiedje*</t>
  </si>
  <si>
    <t>hogerhand</t>
  </si>
  <si>
    <t>hogerop</t>
  </si>
  <si>
    <t>hogeschool</t>
  </si>
  <si>
    <t>ˌɦoːɣəˈsxoːl*</t>
  </si>
  <si>
    <t>hogescholen; hogeschooltje*</t>
  </si>
  <si>
    <t>hogesnelheidslijn</t>
  </si>
  <si>
    <t>hogesnelheidslijnen; hogesnelheidslijntje*</t>
  </si>
  <si>
    <t>hogesnelheidstrein</t>
  </si>
  <si>
    <t>ɦoːɣəˈsnɛlɦɛi̯tsˌtrɛi̯n*</t>
  </si>
  <si>
    <t>hogesnelheidstreinen; hogesnelheidstreintje*</t>
  </si>
  <si>
    <t>hok</t>
  </si>
  <si>
    <t>ɦɔk*</t>
  </si>
  <si>
    <t>hokken; hokje*</t>
  </si>
  <si>
    <t>hol</t>
  </si>
  <si>
    <t>ɦɔl*</t>
  </si>
  <si>
    <t>holle; holler, holst*</t>
  </si>
  <si>
    <t>holen; holletje*</t>
  </si>
  <si>
    <t>holding</t>
  </si>
  <si>
    <t>holdings; /*</t>
  </si>
  <si>
    <t>holebi</t>
  </si>
  <si>
    <t>ˈɦoːləˌbi*</t>
  </si>
  <si>
    <t>holebi's; /*</t>
  </si>
  <si>
    <t>Holland</t>
  </si>
  <si>
    <t>ˈɦɔlɑnt*</t>
  </si>
  <si>
    <t>Hollander</t>
  </si>
  <si>
    <t>ˈɦɔˌlɑndər*</t>
  </si>
  <si>
    <t>hollanders; hollandertje*</t>
  </si>
  <si>
    <t>Hollands</t>
  </si>
  <si>
    <t>ˈɦɔlɑnts*</t>
  </si>
  <si>
    <t>hollandse; hollandser, hollandst*</t>
  </si>
  <si>
    <t>Hollandse</t>
  </si>
  <si>
    <t>hollandsen; /*</t>
  </si>
  <si>
    <t>hollen</t>
  </si>
  <si>
    <t>ˈɦɔlə(n)*</t>
  </si>
  <si>
    <t>hol, holde, gehold*</t>
  </si>
  <si>
    <t>holocaust</t>
  </si>
  <si>
    <t>ˈɦɔloːˌkɑu̯st*</t>
  </si>
  <si>
    <t>holocausten; /*</t>
  </si>
  <si>
    <t>holst</t>
  </si>
  <si>
    <t>home</t>
  </si>
  <si>
    <t>homes; /*</t>
  </si>
  <si>
    <t>(BE) huis voor oude mensen of mensen met handicap</t>
  </si>
  <si>
    <t>homage</t>
  </si>
  <si>
    <t>hommel</t>
  </si>
  <si>
    <t>ˈɦɔməl*</t>
  </si>
  <si>
    <t>hommels; hommeltje*</t>
  </si>
  <si>
    <t>homo</t>
  </si>
  <si>
    <t>ˈɦoːmoː*</t>
  </si>
  <si>
    <t>homo's; homootje*</t>
  </si>
  <si>
    <t>homofiel</t>
  </si>
  <si>
    <t>homofiele; homofieler, homofielst*</t>
  </si>
  <si>
    <t>homofielen; homofieltje*</t>
  </si>
  <si>
    <t>homogeen</t>
  </si>
  <si>
    <t>homogene; homogener, homogeenst*</t>
  </si>
  <si>
    <t>homoseksueel</t>
  </si>
  <si>
    <t>ˌɦoːmoːsɛksyˈeːl*</t>
  </si>
  <si>
    <t>homoseksuele; homoseksueler, homoseksueelst*</t>
  </si>
  <si>
    <t>homoseksuelen; homoseksueeltje*</t>
  </si>
  <si>
    <t>homp</t>
  </si>
  <si>
    <t>hompen; hompje*</t>
  </si>
  <si>
    <t>hond</t>
  </si>
  <si>
    <t>ɦɔnt*</t>
  </si>
  <si>
    <t>honden; hondje*</t>
  </si>
  <si>
    <t>🐕</t>
  </si>
  <si>
    <t>honderd</t>
  </si>
  <si>
    <t>ˈɦɔndərt*</t>
  </si>
  <si>
    <t>honderden; honderdje*</t>
  </si>
  <si>
    <t>honderdduizend</t>
  </si>
  <si>
    <t>ˈɦɔndər(t)ˌdœy̯zənt*</t>
  </si>
  <si>
    <t>honderdste</t>
  </si>
  <si>
    <t>100ste</t>
  </si>
  <si>
    <t>honger</t>
  </si>
  <si>
    <t>ˈɦɔŋər*</t>
  </si>
  <si>
    <t>/; hongertje*</t>
  </si>
  <si>
    <t>hongersnood</t>
  </si>
  <si>
    <t>ˈɦɔŋərsˌnoːt*</t>
  </si>
  <si>
    <t>hongersnoden; hongersnoodje*</t>
  </si>
  <si>
    <t>hongerstaking</t>
  </si>
  <si>
    <t>ˈɦɔŋərˌstaːkɪŋ*</t>
  </si>
  <si>
    <t>hongerstakingen; /*</t>
  </si>
  <si>
    <t>honing</t>
  </si>
  <si>
    <t>ˈɦoːnɪŋ*</t>
  </si>
  <si>
    <t>honingen; /*</t>
  </si>
  <si>
    <t>honorarium</t>
  </si>
  <si>
    <t>ˌɦoːnoːˈraːriʏm*</t>
  </si>
  <si>
    <t>honorariums; honorariumpje*</t>
  </si>
  <si>
    <t>honoreren</t>
  </si>
  <si>
    <t>ˌɦoːnoːˈreːrə(n)*</t>
  </si>
  <si>
    <t>honoreer, honoreerde, gehonoreerd*</t>
  </si>
  <si>
    <t>hoofd</t>
  </si>
  <si>
    <t>ɦoːft*</t>
  </si>
  <si>
    <t>hoofden; hoofdje*</t>
  </si>
  <si>
    <t>hoofd-</t>
  </si>
  <si>
    <t>hoofdbrekens</t>
  </si>
  <si>
    <t>hoofddeksel</t>
  </si>
  <si>
    <t>ˈɦoːfˌdɛksəl*</t>
  </si>
  <si>
    <t>hoofddeksels; hoofddekseltje*</t>
  </si>
  <si>
    <t>hoofddoek</t>
  </si>
  <si>
    <t>ˈɦoːfduk*</t>
  </si>
  <si>
    <t>hoofddoeken; hoofddoekje*</t>
  </si>
  <si>
    <t>hoofdgedachte</t>
  </si>
  <si>
    <t>hoofdgedachten; /*</t>
  </si>
  <si>
    <t>hoofdgerecht</t>
  </si>
  <si>
    <t>ˈɦoːf(t)xəˌrɛxt*</t>
  </si>
  <si>
    <t>hoofdgerechten; hoofdgerechtje*</t>
  </si>
  <si>
    <t>hoofdklasse</t>
  </si>
  <si>
    <t>hoofdklassen; /*</t>
  </si>
  <si>
    <t>hoofdkussen</t>
  </si>
  <si>
    <t>ˈɦoːftˌkʏsə(n)*</t>
  </si>
  <si>
    <t>hoofdkussens; hoofdkussentje*</t>
  </si>
  <si>
    <t>hoofdkwartier</t>
  </si>
  <si>
    <t>hoofdkwartieren; hoofdkwartiertje*</t>
  </si>
  <si>
    <t>hoofdletter</t>
  </si>
  <si>
    <t>ˈɦoːftˌlɛtər*</t>
  </si>
  <si>
    <t>hoofdletters; hoofdlettertje*</t>
  </si>
  <si>
    <t>hoofdlijn</t>
  </si>
  <si>
    <t>hoofdlijnen; /*</t>
  </si>
  <si>
    <t>hoofdpersoon</t>
  </si>
  <si>
    <t>ˈɦoːftpɛrˌsoːn*</t>
  </si>
  <si>
    <t>hoofdpersonen; hoofdpersoontje*</t>
  </si>
  <si>
    <t>hoofdpijn</t>
  </si>
  <si>
    <t>ˈɦoːftpɛi̯n*</t>
  </si>
  <si>
    <t>hoofdpijnen; hoofdpijntje*</t>
  </si>
  <si>
    <t>hoofdprijs</t>
  </si>
  <si>
    <t>hoofdprijzen; hoofdprijsje*</t>
  </si>
  <si>
    <t>hoofdredacteur</t>
  </si>
  <si>
    <t>ˈɦoːftreːdɑkˌtøːr*</t>
  </si>
  <si>
    <t>hoofdredacteuren; hoofdredacteurtje*</t>
  </si>
  <si>
    <t>hoofdredactrice</t>
  </si>
  <si>
    <t>hoofdredactrices; /*</t>
  </si>
  <si>
    <t>hoofdrol</t>
  </si>
  <si>
    <t>ˈɦoːftrɔl*</t>
  </si>
  <si>
    <t>hoofdrollen; hoofdrolletje*</t>
  </si>
  <si>
    <t>hoofdrolspeelster</t>
  </si>
  <si>
    <t>hoofdrolspeelsters; /*</t>
  </si>
  <si>
    <t>hoofdrolspeler</t>
  </si>
  <si>
    <t>ˈɦoːftrɔlˌspeːlər*</t>
  </si>
  <si>
    <t>hoofdrolspelers; hoofdrolspelertje*</t>
  </si>
  <si>
    <t>hoofdstad</t>
  </si>
  <si>
    <t>ˈɦoːftstɑt*</t>
  </si>
  <si>
    <t>hoofdsteden; hoofdstadje*</t>
  </si>
  <si>
    <t>hoofdstuk</t>
  </si>
  <si>
    <t>hoofdstukken; hoofdstukje*</t>
  </si>
  <si>
    <t>hoofdvogel</t>
  </si>
  <si>
    <t>hoofdvogels; /*</t>
  </si>
  <si>
    <t>(BE) ... afschieten = een heel domme fout maken</t>
  </si>
  <si>
    <t>hoofdzaak</t>
  </si>
  <si>
    <t>hoofdzaken; /*</t>
  </si>
  <si>
    <t>hoofdzakelijk</t>
  </si>
  <si>
    <t>ˈɦoːftˌsaːkələk*</t>
  </si>
  <si>
    <t>hoofdzin</t>
  </si>
  <si>
    <t>ˈɦoːf(t)sɪn*</t>
  </si>
  <si>
    <t>hoofdzinnen; hoofdzinnetje*</t>
  </si>
  <si>
    <t>hoog</t>
  </si>
  <si>
    <t>ɦoːx*</t>
  </si>
  <si>
    <t>hoge; hoger, hoogst*</t>
  </si>
  <si>
    <t>hoogachtend</t>
  </si>
  <si>
    <t>ˈɦoːxˌɑxtənt*</t>
  </si>
  <si>
    <t>hoogdag</t>
  </si>
  <si>
    <t>hoogdagen; hoogdagje*</t>
  </si>
  <si>
    <t>(BE) feestdag in de kerk, bv. Pasen of Kerstmis</t>
  </si>
  <si>
    <t>(BE) belangrijke, speciale dag</t>
  </si>
  <si>
    <t>hoogdravend</t>
  </si>
  <si>
    <t>hoogdravende; hoogdravender, hoogdravendst*</t>
  </si>
  <si>
    <t>hoogdringend</t>
  </si>
  <si>
    <t>hoogdringende; /, /*</t>
  </si>
  <si>
    <t>hooggespannen</t>
  </si>
  <si>
    <t>hooghartig</t>
  </si>
  <si>
    <t>hooghartige; hooghartiger, hooghartigst*</t>
  </si>
  <si>
    <t>hoogleraar</t>
  </si>
  <si>
    <t>ˌɦoːxˈleːraːr*</t>
  </si>
  <si>
    <t>hoogleraren; hoogleraartje*</t>
  </si>
  <si>
    <t>hoogmoedig</t>
  </si>
  <si>
    <t>hoogmoedige; hoogmoediger, hoogmoedigst*</t>
  </si>
  <si>
    <t>hoogoven</t>
  </si>
  <si>
    <t>hoogovens; hoogoventje*</t>
  </si>
  <si>
    <t>hoogseizoen</t>
  </si>
  <si>
    <t>ˈɦoːxsɛi̯ˌzun*</t>
  </si>
  <si>
    <t>hoogseizoenen; /*</t>
  </si>
  <si>
    <t>hoogspanning</t>
  </si>
  <si>
    <t>ˈɦoːxˌspɑnɪŋ*</t>
  </si>
  <si>
    <t>hoogspanningen; /*</t>
  </si>
  <si>
    <t>hoogst</t>
  </si>
  <si>
    <t>ɦoːxst*</t>
  </si>
  <si>
    <t>hoogstens</t>
  </si>
  <si>
    <t>ˈɦoːxstə(n)s*</t>
  </si>
  <si>
    <t>hoogstwaarschijnlijk</t>
  </si>
  <si>
    <t>ˈɦoːxstʋaːrˌsxɛi̯nlək*</t>
  </si>
  <si>
    <t>hoogstwaarschijnlijke; /, /*</t>
  </si>
  <si>
    <t>hoogte</t>
  </si>
  <si>
    <t>ˈɦoːxtə*</t>
  </si>
  <si>
    <t>hoogten; hoogtetje*</t>
  </si>
  <si>
    <t>hoogtepunt</t>
  </si>
  <si>
    <t>ˈɦoːxtəˌpʏnt*</t>
  </si>
  <si>
    <t>hoogtepunten; hoogtepuntje*</t>
  </si>
  <si>
    <t>hoogtevrees</t>
  </si>
  <si>
    <t>ˈɦoːxtəˌvreːs*</t>
  </si>
  <si>
    <t>hoogtij</t>
  </si>
  <si>
    <t>hoogtijen; /*</t>
  </si>
  <si>
    <t>hoogtijdagen</t>
  </si>
  <si>
    <t>hooguit</t>
  </si>
  <si>
    <t>ˈɦoːxœy̯t*</t>
  </si>
  <si>
    <t>hoogwaardig</t>
  </si>
  <si>
    <t>hoogwaardige; hoogwaardiger, hoogwaardigst*</t>
  </si>
  <si>
    <t>hoogwater</t>
  </si>
  <si>
    <t>hooi</t>
  </si>
  <si>
    <t>ɦoːi̯*</t>
  </si>
  <si>
    <t>hooikoorts</t>
  </si>
  <si>
    <t>ˈɦoːi̯koːrts*</t>
  </si>
  <si>
    <t>hoop</t>
  </si>
  <si>
    <t>ɦoːp*</t>
  </si>
  <si>
    <t>hopen; hoopje*</t>
  </si>
  <si>
    <t>gevoel waarbij je wil dat iets gebeurt</t>
  </si>
  <si>
    <t>veel</t>
  </si>
  <si>
    <t>hoopvol</t>
  </si>
  <si>
    <t>hoopvolle; hoopvoller, hoopvolst*</t>
  </si>
  <si>
    <t>hoor</t>
  </si>
  <si>
    <t>ɦoːr*</t>
  </si>
  <si>
    <t>hoorbaar</t>
  </si>
  <si>
    <t>hoorbare; hoorbaarder, hoorbaarst*</t>
  </si>
  <si>
    <t>hoorn</t>
  </si>
  <si>
    <t>ɦoːrn*</t>
  </si>
  <si>
    <t>hoornen; hoorntje*</t>
  </si>
  <si>
    <t>hoorspel</t>
  </si>
  <si>
    <t>hoorspelen; /*</t>
  </si>
  <si>
    <t>hoorzitting</t>
  </si>
  <si>
    <t>ˈɦoːrˌzɪtɪŋ*</t>
  </si>
  <si>
    <t>hoorzittingen; /*</t>
  </si>
  <si>
    <t>hopelijk</t>
  </si>
  <si>
    <t>hopeloos</t>
  </si>
  <si>
    <t>hopeloze; hopelozer, hopeloost*</t>
  </si>
  <si>
    <t>hopen</t>
  </si>
  <si>
    <t>ˈɦoːpə(n)*</t>
  </si>
  <si>
    <t>hoop, hoopte, gehoopt*</t>
  </si>
  <si>
    <t>hor</t>
  </si>
  <si>
    <t>ɦɔr*</t>
  </si>
  <si>
    <t>horren; horretje*</t>
  </si>
  <si>
    <t>horde</t>
  </si>
  <si>
    <t>ˈɦɔrdə*</t>
  </si>
  <si>
    <t>horden; /*</t>
  </si>
  <si>
    <t>horeca</t>
  </si>
  <si>
    <t>ˈɦoːreːkaː*</t>
  </si>
  <si>
    <t>horen</t>
  </si>
  <si>
    <t>ˈɦoːrə(n)*</t>
  </si>
  <si>
    <t>hoor, hoorde, gehoord*</t>
  </si>
  <si>
    <t>moeten zijn</t>
  </si>
  <si>
    <r>
      <rPr>
        <rFont val="Fira Sans Condensed"/>
        <color rgb="FF000000"/>
      </rPr>
      <t xml:space="preserve">Nee, zo </t>
    </r>
    <r>
      <rPr>
        <rFont val="Fira Sans Condensed"/>
        <b/>
        <color rgb="FF000000"/>
      </rPr>
      <t xml:space="preserve">hoort </t>
    </r>
    <r>
      <rPr>
        <rFont val="Fira Sans Condensed"/>
        <color rgb="FF000000"/>
      </rPr>
      <t xml:space="preserve">het niet: de vorken </t>
    </r>
    <r>
      <rPr>
        <rFont val="Fira Sans Condensed"/>
        <b/>
        <color rgb="FF000000"/>
      </rPr>
      <t xml:space="preserve">horen </t>
    </r>
    <r>
      <rPr>
        <rFont val="Fira Sans Condensed"/>
        <color rgb="FF000000"/>
      </rPr>
      <t>hier, en de lepels daar.</t>
    </r>
  </si>
  <si>
    <t>horen bij</t>
  </si>
  <si>
    <t>horizon</t>
  </si>
  <si>
    <t>ˈɦoːrizɔn*</t>
  </si>
  <si>
    <t>horizonnen; /*</t>
  </si>
  <si>
    <t>horizontaal</t>
  </si>
  <si>
    <t>horizontale; horizontaler, horizontaalst*</t>
  </si>
  <si>
    <t>horloge</t>
  </si>
  <si>
    <t>ɦɔrˈloːʒə*</t>
  </si>
  <si>
    <t>horloges; horlogetje*</t>
  </si>
  <si>
    <t>hormoon</t>
  </si>
  <si>
    <t>hormonen; hormoontje*</t>
  </si>
  <si>
    <t>horoscoop</t>
  </si>
  <si>
    <t>horoscopen; horoscoopje*</t>
  </si>
  <si>
    <t>hort</t>
  </si>
  <si>
    <t>horten; hortje*</t>
  </si>
  <si>
    <t>hospice</t>
  </si>
  <si>
    <t>hospices; /*</t>
  </si>
  <si>
    <t>hospitaal</t>
  </si>
  <si>
    <t>ˈɦɔspiˌtaːl*</t>
  </si>
  <si>
    <t>hospitalen; hospitaaltje*</t>
  </si>
  <si>
    <t>hossen</t>
  </si>
  <si>
    <t>hos, hoste, gehost*</t>
  </si>
  <si>
    <t>hostess</t>
  </si>
  <si>
    <t>hostesses; hostessje*</t>
  </si>
  <si>
    <t>hot</t>
  </si>
  <si>
    <t>ɦɔt*</t>
  </si>
  <si>
    <t>hotte; hotter, hotst*</t>
  </si>
  <si>
    <t>hotel</t>
  </si>
  <si>
    <t>ɦoːˈtɛl*</t>
  </si>
  <si>
    <t>hotels; hotelletje*</t>
  </si>
  <si>
    <t>hotspot</t>
  </si>
  <si>
    <t>hotspots; hotspotje*</t>
  </si>
  <si>
    <t>houdbaar</t>
  </si>
  <si>
    <t>houdbare; houdbaarder, houdbaarst*</t>
  </si>
  <si>
    <t>houdbaarheidsdatum</t>
  </si>
  <si>
    <t>houdbaarheidsdatums; /*</t>
  </si>
  <si>
    <t>houden</t>
  </si>
  <si>
    <t>ˈɦɑu̯də(n)*</t>
  </si>
  <si>
    <t>houd, hield, gehouden*</t>
  </si>
  <si>
    <t>houden aan</t>
  </si>
  <si>
    <t>houden van</t>
  </si>
  <si>
    <t>houder</t>
  </si>
  <si>
    <t>ˈɦɑu̯dər*</t>
  </si>
  <si>
    <t>houders; houdertje*</t>
  </si>
  <si>
    <t>houding</t>
  </si>
  <si>
    <t>houdingen; houdinkje*</t>
  </si>
  <si>
    <t>houdster</t>
  </si>
  <si>
    <t>houdsters; /*</t>
  </si>
  <si>
    <t>house</t>
  </si>
  <si>
    <t>hout</t>
  </si>
  <si>
    <t>ɦɑu̯t*</t>
  </si>
  <si>
    <t>houten; houtje*</t>
  </si>
  <si>
    <t>houten</t>
  </si>
  <si>
    <t>ˈɦɑu̯tə(n)*</t>
  </si>
  <si>
    <t>houtje-touwtjeoplossing</t>
  </si>
  <si>
    <t>houvast</t>
  </si>
  <si>
    <t>ˈɦɑu̯vɑst*</t>
  </si>
  <si>
    <t>houvasten; houvastje*</t>
  </si>
  <si>
    <t>hovenier</t>
  </si>
  <si>
    <t>hoveniers; hoveniertje*</t>
  </si>
  <si>
    <t>hozen</t>
  </si>
  <si>
    <t>ˈɦoːzə(n)*</t>
  </si>
  <si>
    <t>hoos, hoosde, gehoosd*</t>
  </si>
  <si>
    <t>hsl</t>
  </si>
  <si>
    <t>hso</t>
  </si>
  <si>
    <t>hso's; /*</t>
  </si>
  <si>
    <t>(BE) hoger secundair onderwijs</t>
  </si>
  <si>
    <t>huh</t>
  </si>
  <si>
    <t>ɦʏ*</t>
  </si>
  <si>
    <t>huichelen</t>
  </si>
  <si>
    <t>ˈɦœy̯xələ(n)*</t>
  </si>
  <si>
    <t>huichel, huichelde, gehuicheld*</t>
  </si>
  <si>
    <t>huid</t>
  </si>
  <si>
    <t>ɦœy̯t*</t>
  </si>
  <si>
    <t>huiden; huidje*</t>
  </si>
  <si>
    <t>huidig</t>
  </si>
  <si>
    <t>ˈɦœy̯dəx*</t>
  </si>
  <si>
    <t>huidige; /, /*</t>
  </si>
  <si>
    <t>huidskleur</t>
  </si>
  <si>
    <t>huidskleuren; huidskleurtje*</t>
  </si>
  <si>
    <t>huig</t>
  </si>
  <si>
    <t>huigen; huigje*</t>
  </si>
  <si>
    <t>huilen</t>
  </si>
  <si>
    <t>ˈɦœy̯lə(n)*</t>
  </si>
  <si>
    <t>huil, huilde, gehuild*</t>
  </si>
  <si>
    <t>huis</t>
  </si>
  <si>
    <t>ɦœy̯s*</t>
  </si>
  <si>
    <t>huizen; huisje*</t>
  </si>
  <si>
    <t>🏠</t>
  </si>
  <si>
    <t>Mijn huis heeft drie slaapkamers.</t>
  </si>
  <si>
    <t>huisarrest</t>
  </si>
  <si>
    <t>huisarresten; /*</t>
  </si>
  <si>
    <t>huisarts</t>
  </si>
  <si>
    <t>huisartsen; huisartsje*</t>
  </si>
  <si>
    <t>huisartsenpost</t>
  </si>
  <si>
    <t>huisartsenposten; /*</t>
  </si>
  <si>
    <t>huisbaas</t>
  </si>
  <si>
    <t>huisbazen; /*</t>
  </si>
  <si>
    <t>huisdier</t>
  </si>
  <si>
    <t>ˈɦœy̯sdiːr*</t>
  </si>
  <si>
    <t>huisdieren; huisdiertje*</t>
  </si>
  <si>
    <t>huiselijk</t>
  </si>
  <si>
    <t>ˈɦœy̯sələk*</t>
  </si>
  <si>
    <t>huiselijke; huiselijker, huiselijkst*</t>
  </si>
  <si>
    <t>huisghoudelijk</t>
  </si>
  <si>
    <t>huishouden</t>
  </si>
  <si>
    <t>ˈɦœy̯sˌɦɑu̯də(n)*</t>
  </si>
  <si>
    <t>houd huis, hield huis, huisgehouden*</t>
  </si>
  <si>
    <t>huishoudens; huishoudentje*</t>
  </si>
  <si>
    <t>huishouder</t>
  </si>
  <si>
    <t>huishouders; /*</t>
  </si>
  <si>
    <t>huishouding</t>
  </si>
  <si>
    <t>huishoudingen; huishoudinkje*</t>
  </si>
  <si>
    <t>huishoudster</t>
  </si>
  <si>
    <t>huishoudsters; huishoudstertje*</t>
  </si>
  <si>
    <t>huisje-boompje-beestje</t>
  </si>
  <si>
    <t>huiskamer</t>
  </si>
  <si>
    <t>ˈɦœy̯sˌkaːmər*</t>
  </si>
  <si>
    <t>huiskamers; huiskamertje*</t>
  </si>
  <si>
    <t>huisman</t>
  </si>
  <si>
    <t>huismannen; huismannetje*</t>
  </si>
  <si>
    <t>huismerk</t>
  </si>
  <si>
    <t>ˈɦœy̯smɛrk*</t>
  </si>
  <si>
    <t>huismerken; /*</t>
  </si>
  <si>
    <t>huisnummer</t>
  </si>
  <si>
    <t>ˈɦœy̯sˌnʏmər*</t>
  </si>
  <si>
    <t>huisnummers; /*</t>
  </si>
  <si>
    <t>huisraad</t>
  </si>
  <si>
    <t>ˈɦœy̯sraːt*</t>
  </si>
  <si>
    <t>huisvesten</t>
  </si>
  <si>
    <t>ˈɦœy̯sˌfɛstə(n)*</t>
  </si>
  <si>
    <t>huisvest, huisvestte, gehuisvest*</t>
  </si>
  <si>
    <t>huisvesting</t>
  </si>
  <si>
    <t>ˈɦœy̯sˌfɛstɪŋ*</t>
  </si>
  <si>
    <t>huisvestingen; /*</t>
  </si>
  <si>
    <t>huisvestingsmaatschappij</t>
  </si>
  <si>
    <t>huisvestingsmaatschappijen; /*</t>
  </si>
  <si>
    <t>huisvrouw</t>
  </si>
  <si>
    <t>huisvrouwen; huisvrouwtje*</t>
  </si>
  <si>
    <t>huisvuil</t>
  </si>
  <si>
    <t>huiswerk</t>
  </si>
  <si>
    <t>ˈɦœy̯sʋɛrk*</t>
  </si>
  <si>
    <t>/; huiswerkje*</t>
  </si>
  <si>
    <t>huiszoeking</t>
  </si>
  <si>
    <t>ˈɦœy̯ˌsukɪŋ*</t>
  </si>
  <si>
    <t>huiszoekingen; huiszoekinkje*</t>
  </si>
  <si>
    <t>huiveren</t>
  </si>
  <si>
    <t>ˈɦœy̯vərə(n)*</t>
  </si>
  <si>
    <t>huiver, huiverde, gehuiverd*</t>
  </si>
  <si>
    <t>huiverig</t>
  </si>
  <si>
    <t>ˈɦœy̯vərəx*</t>
  </si>
  <si>
    <t>huiverige; huiveriger, huiverigst*</t>
  </si>
  <si>
    <t>huizen</t>
  </si>
  <si>
    <t>huis, huisde, gehuisd*</t>
  </si>
  <si>
    <t>hulde</t>
  </si>
  <si>
    <t>huldigen</t>
  </si>
  <si>
    <t>huldig, huldigde, gehuldigd*</t>
  </si>
  <si>
    <t>hullen in</t>
  </si>
  <si>
    <t>hulp</t>
  </si>
  <si>
    <t>ɦʏlp*</t>
  </si>
  <si>
    <t>hulpen; hulpje*</t>
  </si>
  <si>
    <t>assistentie</t>
  </si>
  <si>
    <t>Hij vraagt nooit hulp aan zijn collega.</t>
  </si>
  <si>
    <t>hulpeloos</t>
  </si>
  <si>
    <t>ˈɦʏlploːs*</t>
  </si>
  <si>
    <t>hulpeloze; hulpelozer, hulpeloost*</t>
  </si>
  <si>
    <t>hulpmiddel</t>
  </si>
  <si>
    <t>ˈɦʏlpˌmɪdəl*</t>
  </si>
  <si>
    <t>hulpmiddelen; hulpmiddeltje*</t>
  </si>
  <si>
    <t>hulporganisatie</t>
  </si>
  <si>
    <t>hulporganisaties; /*</t>
  </si>
  <si>
    <t>hulpverleenster</t>
  </si>
  <si>
    <t>hulpverleensters; /*</t>
  </si>
  <si>
    <t>hulpverlener</t>
  </si>
  <si>
    <t>ˈɦʏlpfərˌleːnər*</t>
  </si>
  <si>
    <t>hulpverleners; hulpverlenertje*</t>
  </si>
  <si>
    <t>hulpverlening</t>
  </si>
  <si>
    <t>hulpverleningen; /*</t>
  </si>
  <si>
    <t>hulpwerkwoord</t>
  </si>
  <si>
    <t>ˈɦʏlpˌʋɛrkʋoːrt*</t>
  </si>
  <si>
    <t>hulpwerkwoorden; hulpwerkwoordje*</t>
  </si>
  <si>
    <t>huls</t>
  </si>
  <si>
    <t>ɦʏls*</t>
  </si>
  <si>
    <t>hulzen; hulsje*</t>
  </si>
  <si>
    <t>hulst</t>
  </si>
  <si>
    <t>ɦʏlst*</t>
  </si>
  <si>
    <t>hulsten; /*</t>
  </si>
  <si>
    <t>humaan</t>
  </si>
  <si>
    <t>humane; humaner, humaanst*</t>
  </si>
  <si>
    <t>Human</t>
  </si>
  <si>
    <t>humaniora</t>
  </si>
  <si>
    <t>humaniora; /*</t>
  </si>
  <si>
    <t>(BE) oud woord voor "aso"</t>
  </si>
  <si>
    <t>humanisme</t>
  </si>
  <si>
    <t>humanitair</t>
  </si>
  <si>
    <t>ˌɦymaːniˈtɛːr*</t>
  </si>
  <si>
    <t>humanitaire; humanitairder, humanitairst*</t>
  </si>
  <si>
    <t>humeur</t>
  </si>
  <si>
    <t>ɦyˈmøːr*</t>
  </si>
  <si>
    <t>humeuren; humeurtje*</t>
  </si>
  <si>
    <t>humeurig</t>
  </si>
  <si>
    <t>humeurige; humeuriger, humeurigst*</t>
  </si>
  <si>
    <t>hummel</t>
  </si>
  <si>
    <t>hummels; hummeltje*</t>
  </si>
  <si>
    <t>humor</t>
  </si>
  <si>
    <t>ˈɦymɔr*</t>
  </si>
  <si>
    <t>humoristisch</t>
  </si>
  <si>
    <t>humoristische; humoristischer, /*</t>
  </si>
  <si>
    <t>hummus</t>
  </si>
  <si>
    <t>hun</t>
  </si>
  <si>
    <t>ɦʏn*</t>
  </si>
  <si>
    <t>Hun</t>
  </si>
  <si>
    <t>hunnen; /*</t>
  </si>
  <si>
    <t>hunkeren naar</t>
  </si>
  <si>
    <t>hup</t>
  </si>
  <si>
    <t>ɦʏp*</t>
  </si>
  <si>
    <t>huppelen</t>
  </si>
  <si>
    <t>huppel, huppelde, gehuppeld*</t>
  </si>
  <si>
    <t>huren</t>
  </si>
  <si>
    <t>ˈɦyrə(n)*</t>
  </si>
  <si>
    <t>huur, huurde, gehuurd*</t>
  </si>
  <si>
    <t>betalen om iets een tijd te gebruiken</t>
  </si>
  <si>
    <r>
      <rPr>
        <rFont val="Fira Sans Condensed"/>
        <b/>
        <color rgb="FF000000"/>
      </rPr>
      <t xml:space="preserve">Huur </t>
    </r>
    <r>
      <rPr>
        <rFont val="Fira Sans Condensed"/>
        <color rgb="FF000000"/>
      </rPr>
      <t xml:space="preserve">je dit huis of heb je het gekocht?
Ik </t>
    </r>
    <r>
      <rPr>
        <rFont val="Fira Sans Condensed"/>
        <b/>
        <color rgb="FF000000"/>
      </rPr>
      <t xml:space="preserve">heb </t>
    </r>
    <r>
      <rPr>
        <rFont val="Fira Sans Condensed"/>
        <color rgb="FF000000"/>
      </rPr>
      <t xml:space="preserve">een auto </t>
    </r>
    <r>
      <rPr>
        <rFont val="Fira Sans Condensed"/>
        <b/>
        <color rgb="FF000000"/>
      </rPr>
      <t xml:space="preserve">gehuurd </t>
    </r>
    <r>
      <rPr>
        <rFont val="Fira Sans Condensed"/>
        <color rgb="FF000000"/>
      </rPr>
      <t>voor onze vakantie in Italië.</t>
    </r>
  </si>
  <si>
    <t>hurken</t>
  </si>
  <si>
    <t>hurk, hurkte, gehurkt*</t>
  </si>
  <si>
    <t>hut</t>
  </si>
  <si>
    <t>ɦʏt*</t>
  </si>
  <si>
    <t>hutten; hutje*</t>
  </si>
  <si>
    <t>hutsepot</t>
  </si>
  <si>
    <t>/; hutsepotje*</t>
  </si>
  <si>
    <t>hutspot</t>
  </si>
  <si>
    <t>ˈɦʏtspɔt*</t>
  </si>
  <si>
    <t>/; hutspotje*</t>
  </si>
  <si>
    <t>huur</t>
  </si>
  <si>
    <t>ɦyr*</t>
  </si>
  <si>
    <t>huren; huurtje*</t>
  </si>
  <si>
    <t>huurcontract</t>
  </si>
  <si>
    <t>ˈɦyrkɔnˌtrɑkt*</t>
  </si>
  <si>
    <t>huurcontracten; /*</t>
  </si>
  <si>
    <t>huurder</t>
  </si>
  <si>
    <t>huurders; /*</t>
  </si>
  <si>
    <t>huurhuis</t>
  </si>
  <si>
    <t>huurhuizen; huurhuisje*</t>
  </si>
  <si>
    <t>huurtoeslag</t>
  </si>
  <si>
    <t>huurtoeslagen; /*</t>
  </si>
  <si>
    <t>huurwoning</t>
  </si>
  <si>
    <t>huurwoningen; huurwoninkje*</t>
  </si>
  <si>
    <t>huwelijk</t>
  </si>
  <si>
    <t>ˈɦyʋələk*</t>
  </si>
  <si>
    <t>huwelijken; huwelijkje*</t>
  </si>
  <si>
    <t>huwelijksreis</t>
  </si>
  <si>
    <t>ˈɦyʋ(ə)ləksˌrɛi̯s*</t>
  </si>
  <si>
    <t>huwelijksreizen; huwelijksreisje*</t>
  </si>
  <si>
    <t>huwen</t>
  </si>
  <si>
    <t>ˈɦyu̯ə(n)*</t>
  </si>
  <si>
    <t>huw, huwde, gehuwd*</t>
  </si>
  <si>
    <t>hyacint</t>
  </si>
  <si>
    <t>ˌɦiaːˈsɪnt*</t>
  </si>
  <si>
    <t>hyacinten; hyacintje*</t>
  </si>
  <si>
    <t>hygiëne</t>
  </si>
  <si>
    <t>ˌɦiɣ(i)ˈjeːnə*</t>
  </si>
  <si>
    <t>hype</t>
  </si>
  <si>
    <t>hypes; /*</t>
  </si>
  <si>
    <t>hyper-</t>
  </si>
  <si>
    <t>hypocriet</t>
  </si>
  <si>
    <t>hypocriete; hypocrieter, hypocrietst*</t>
  </si>
  <si>
    <t>hypotheek</t>
  </si>
  <si>
    <t>hypotheken; hypotheekje*</t>
  </si>
  <si>
    <t>hypotheekrente</t>
  </si>
  <si>
    <t>hypotheekrenten; /*</t>
  </si>
  <si>
    <t>hypothese</t>
  </si>
  <si>
    <t>hypothesen; /*</t>
  </si>
  <si>
    <t>hysterisch</t>
  </si>
  <si>
    <t>ˌɦisˈteːris*</t>
  </si>
  <si>
    <t>hysterische; hysterischer, /*</t>
  </si>
  <si>
    <t>Hz</t>
  </si>
  <si>
    <t>Hertz</t>
  </si>
  <si>
    <t>i</t>
  </si>
  <si>
    <t>i's; i'tje*</t>
  </si>
  <si>
    <t>IBAN</t>
  </si>
  <si>
    <t>bankrekeningnummer</t>
  </si>
  <si>
    <t>IC</t>
  </si>
  <si>
    <t>ic's; /*</t>
  </si>
  <si>
    <r>
      <rPr>
        <rFont val="Fira Sans Condensed"/>
        <i/>
        <color theme="1"/>
      </rPr>
      <t>intensive care</t>
    </r>
    <r>
      <rPr>
        <rFont val="Fira Sans Condensed"/>
        <color theme="1"/>
      </rPr>
      <t>; ziekenhuisafdeling voor ernstige situaties</t>
    </r>
  </si>
  <si>
    <t>icoon</t>
  </si>
  <si>
    <t>iˈkoːn*</t>
  </si>
  <si>
    <t>iconen; icoontje*</t>
  </si>
  <si>
    <t>icoontje</t>
  </si>
  <si>
    <t xml:space="preserve">pictogram op je computer </t>
  </si>
  <si>
    <t>ICT</t>
  </si>
  <si>
    <t>informatica</t>
  </si>
  <si>
    <t>ID</t>
  </si>
  <si>
    <t>identiteitskaart</t>
  </si>
  <si>
    <t>ideaal</t>
  </si>
  <si>
    <t>ˌideːˈaːl*</t>
  </si>
  <si>
    <t>ideale; idealer, ideaalst*</t>
  </si>
  <si>
    <t>perfect</t>
  </si>
  <si>
    <t>idealen; ideaaltje*</t>
  </si>
  <si>
    <t>idee</t>
  </si>
  <si>
    <t>iˈdeː*</t>
  </si>
  <si>
    <t>ideeën; ideetje*</t>
  </si>
  <si>
    <t>idem</t>
  </si>
  <si>
    <t>identiek</t>
  </si>
  <si>
    <t>identieke; identieker, identiekst*</t>
  </si>
  <si>
    <t>identificeren</t>
  </si>
  <si>
    <t>identificeer, identificeerde, geïdentificeerd*</t>
  </si>
  <si>
    <t>identiteit</t>
  </si>
  <si>
    <t>identiteiten; identiteitje*</t>
  </si>
  <si>
    <t>idɛntiˈtɛi̯tsˌkaːrt*</t>
  </si>
  <si>
    <t>identiteitskaarten; identiteitskaartje*</t>
  </si>
  <si>
    <r>
      <rPr>
        <rFont val="Fira Sans Condensed"/>
        <color theme="1"/>
      </rPr>
      <t xml:space="preserve">Ik heb geen </t>
    </r>
    <r>
      <rPr>
        <rFont val="Fira Sans Condensed"/>
        <b/>
        <color theme="1"/>
      </rPr>
      <t>identiteitskaart</t>
    </r>
    <r>
      <rPr>
        <rFont val="Fira Sans Condensed"/>
        <color theme="1"/>
      </rPr>
      <t>, alleen een paspoort.</t>
    </r>
  </si>
  <si>
    <t>ideologie</t>
  </si>
  <si>
    <t>ˌideːoːloːˈɣi*</t>
  </si>
  <si>
    <t>ideologieën; ideologietje*</t>
  </si>
  <si>
    <t>idioom</t>
  </si>
  <si>
    <t>idiomen; idioompje*</t>
  </si>
  <si>
    <t>ˌidiˈ(j)oːt*</t>
  </si>
  <si>
    <t>idiote; idioter, idiootst*</t>
  </si>
  <si>
    <t>idioten; idiootje*</t>
  </si>
  <si>
    <t>idolaat</t>
  </si>
  <si>
    <t>idolate; idolater, idolaatst*</t>
  </si>
  <si>
    <t>idool</t>
  </si>
  <si>
    <t>iˈdoːl*</t>
  </si>
  <si>
    <t>idolen; idooltje*</t>
  </si>
  <si>
    <t>idyllisch</t>
  </si>
  <si>
    <t>idyllische; idyllischer, /*</t>
  </si>
  <si>
    <t>ie</t>
  </si>
  <si>
    <t>i*</t>
  </si>
  <si>
    <t>ieder</t>
  </si>
  <si>
    <t>elk</t>
  </si>
  <si>
    <t>alle personen</t>
  </si>
  <si>
    <t>ˈimɑnt*</t>
  </si>
  <si>
    <t>een persoon</t>
  </si>
  <si>
    <t>iets</t>
  </si>
  <si>
    <t>its*</t>
  </si>
  <si>
    <t>een ding</t>
  </si>
  <si>
    <t>een beetje</t>
  </si>
  <si>
    <t>ietwat</t>
  </si>
  <si>
    <t>een klein beetje</t>
  </si>
  <si>
    <t>i-grec</t>
  </si>
  <si>
    <t>i-grecs; /*</t>
  </si>
  <si>
    <t>letter "y"</t>
  </si>
  <si>
    <t>ijdel</t>
  </si>
  <si>
    <t>ijdele; ijdeler, ijdelst*</t>
  </si>
  <si>
    <t>ijdeltuit</t>
  </si>
  <si>
    <t>ijdeltuiten; ijdeltuitje*</t>
  </si>
  <si>
    <t>ijken</t>
  </si>
  <si>
    <t>ijk, ijkte, geijkt*</t>
  </si>
  <si>
    <t>ijl</t>
  </si>
  <si>
    <t>ijle; ijler, ijlst*</t>
  </si>
  <si>
    <t>ijlen</t>
  </si>
  <si>
    <t>ˈɛi̯lən*</t>
  </si>
  <si>
    <t>ijl, ijlde, geijld*</t>
  </si>
  <si>
    <t>ijlings</t>
  </si>
  <si>
    <t>ˈɛi̯lɪŋs*</t>
  </si>
  <si>
    <t>ijs</t>
  </si>
  <si>
    <t>ɛi̯s*</t>
  </si>
  <si>
    <t>/; ijsje*</t>
  </si>
  <si>
    <t>bevroren water; 🧊</t>
  </si>
  <si>
    <t>soort dessert; 🍨</t>
  </si>
  <si>
    <t>ijsbaan</t>
  </si>
  <si>
    <t>ˈɛi̯sbaːn*</t>
  </si>
  <si>
    <t>ijsbanen; ijsbaantje*</t>
  </si>
  <si>
    <t>ijsbeer</t>
  </si>
  <si>
    <t>ˈɛi̯sbeːr*</t>
  </si>
  <si>
    <t>ijsberen; ijsbeertje*</t>
  </si>
  <si>
    <t>witte beer die op de Noordpool woont</t>
  </si>
  <si>
    <t>ijsberen</t>
  </si>
  <si>
    <t>ˈɛi̯sˌbeːrə(n)*</t>
  </si>
  <si>
    <t>ijsbeer, ijsbeerde, geijsbeerd*</t>
  </si>
  <si>
    <t>ijsberg</t>
  </si>
  <si>
    <t>ˈɛi̯sbɛrx*</t>
  </si>
  <si>
    <t>ijsbergen; ijsbergje*</t>
  </si>
  <si>
    <t>ijsbergsla</t>
  </si>
  <si>
    <t>ˈɛi̯sbɛrxˌslaː*</t>
  </si>
  <si>
    <t>ijsblokje</t>
  </si>
  <si>
    <t>ˈɛi̯sˌblɔkjə*</t>
  </si>
  <si>
    <t>🧊</t>
  </si>
  <si>
    <t>ijshockey</t>
  </si>
  <si>
    <t>ijsje</t>
  </si>
  <si>
    <t>ˈɛi̯sjə*</t>
  </si>
  <si>
    <t>ijskast</t>
  </si>
  <si>
    <t>ˈɛi̯skɑst*</t>
  </si>
  <si>
    <t>ijskasten; ijskastje*</t>
  </si>
  <si>
    <t>ijver</t>
  </si>
  <si>
    <t>ijveren voor</t>
  </si>
  <si>
    <t>ijverig</t>
  </si>
  <si>
    <t>ˈɛi̯vərəx*</t>
  </si>
  <si>
    <t>ijverige; ijveriger, ijverigst*</t>
  </si>
  <si>
    <t>ijzel</t>
  </si>
  <si>
    <t>ˈɛi̯zəl*</t>
  </si>
  <si>
    <t>ijzelen</t>
  </si>
  <si>
    <t>ˈɛi̯zələ(n)*</t>
  </si>
  <si>
    <t>/, /, geijzeld*</t>
  </si>
  <si>
    <t>ijzer</t>
  </si>
  <si>
    <t>ˈɛi̯zər*</t>
  </si>
  <si>
    <t>ijzers; ijzertje*</t>
  </si>
  <si>
    <t>ijzeren</t>
  </si>
  <si>
    <t>ˈɛi̯zərə(n)*</t>
  </si>
  <si>
    <t>ijzersterk</t>
  </si>
  <si>
    <t>ijzersterke; /, /*</t>
  </si>
  <si>
    <t>ijzig</t>
  </si>
  <si>
    <t>ˈɛi̯zəx*</t>
  </si>
  <si>
    <t>ijzige; ijziger, ijzigst*</t>
  </si>
  <si>
    <t>ik</t>
  </si>
  <si>
    <t>ɪk*</t>
  </si>
  <si>
    <t>ego</t>
  </si>
  <si>
    <t>illegaal</t>
  </si>
  <si>
    <t>illegale; illegaler, illegaalst*</t>
  </si>
  <si>
    <t>illusie</t>
  </si>
  <si>
    <t>iˈlyzi*</t>
  </si>
  <si>
    <t>illusies; /*</t>
  </si>
  <si>
    <t>illuster</t>
  </si>
  <si>
    <t>illustere; illusterder, illusterst*</t>
  </si>
  <si>
    <t>illustratie</t>
  </si>
  <si>
    <t>ɪlyˈstraː(t)si*</t>
  </si>
  <si>
    <t>illustraties; /*</t>
  </si>
  <si>
    <t>illustreren</t>
  </si>
  <si>
    <t>illustreer, illustreerde, geïllustreerd*</t>
  </si>
  <si>
    <t>image</t>
  </si>
  <si>
    <t>images; /*</t>
  </si>
  <si>
    <t>imago</t>
  </si>
  <si>
    <t>imago's; imagootje*</t>
  </si>
  <si>
    <t>imam</t>
  </si>
  <si>
    <t>imams; imampje*</t>
  </si>
  <si>
    <t>imiteren</t>
  </si>
  <si>
    <t>ˌimiˈteːrə(n)*</t>
  </si>
  <si>
    <t>imiteer, imiteerde, geïmiteerd*</t>
  </si>
  <si>
    <t>immens</t>
  </si>
  <si>
    <t>ɪˈmɛns*</t>
  </si>
  <si>
    <t>immense; /, /*</t>
  </si>
  <si>
    <t>immer</t>
  </si>
  <si>
    <t>immers</t>
  </si>
  <si>
    <t>immigreren</t>
  </si>
  <si>
    <t>immigreer, immigreerde, geïmmigreerd*</t>
  </si>
  <si>
    <t>immobiliën</t>
  </si>
  <si>
    <t>immobiliën; /*</t>
  </si>
  <si>
    <t>(BE) vastgoed</t>
  </si>
  <si>
    <t>immuun</t>
  </si>
  <si>
    <t>iˈmyn*</t>
  </si>
  <si>
    <t>immune; immuner, immuunst*</t>
  </si>
  <si>
    <t>impact</t>
  </si>
  <si>
    <t>impacts; /*</t>
  </si>
  <si>
    <t>impasse</t>
  </si>
  <si>
    <t>ˌɪmˈpɑsə*</t>
  </si>
  <si>
    <t>impasses; /*</t>
  </si>
  <si>
    <t>imperiaal</t>
  </si>
  <si>
    <t>ˌɪmpeːriˈaːl*</t>
  </si>
  <si>
    <t>imperium</t>
  </si>
  <si>
    <t>ˌɪmˈpeːriʏm*</t>
  </si>
  <si>
    <t>imperia; imperiumpje*</t>
  </si>
  <si>
    <t>impliceren</t>
  </si>
  <si>
    <t>impliceer, impliceerde, geïmpliceerd*</t>
  </si>
  <si>
    <t>impliciet</t>
  </si>
  <si>
    <t>impliciete; implicieter, implicietst*</t>
  </si>
  <si>
    <t>imponeren</t>
  </si>
  <si>
    <t>ˌɪmpoːˈneːrə(n)*</t>
  </si>
  <si>
    <t>imponeer, imponeerde, geïmponeerd*</t>
  </si>
  <si>
    <t>import</t>
  </si>
  <si>
    <t>ˈɪmpɔrt*</t>
  </si>
  <si>
    <t>importen; /*</t>
  </si>
  <si>
    <t>importeren</t>
  </si>
  <si>
    <t>importeer, importeerde, geïmporteerd*</t>
  </si>
  <si>
    <t>imposant</t>
  </si>
  <si>
    <t>imposante; imposanter, imposantst*</t>
  </si>
  <si>
    <t>impotent</t>
  </si>
  <si>
    <t>impotente; impotenter, impotentst*</t>
  </si>
  <si>
    <t>impressie</t>
  </si>
  <si>
    <t>ˌɪmˈprɛsi*</t>
  </si>
  <si>
    <t>impressies; impressietje*</t>
  </si>
  <si>
    <t>improviseren</t>
  </si>
  <si>
    <t>improviseer, improviseerde, geïmproviseerd*</t>
  </si>
  <si>
    <t>impuls</t>
  </si>
  <si>
    <t>impulsen; impulsje*</t>
  </si>
  <si>
    <t>impulsief</t>
  </si>
  <si>
    <t>impulsieve; impulsiever, impulsiefst*</t>
  </si>
  <si>
    <t>in</t>
  </si>
  <si>
    <t>ɪn*</t>
  </si>
  <si>
    <t>↔ uit</t>
  </si>
  <si>
    <t>inbegrepen</t>
  </si>
  <si>
    <t>inbegrip</t>
  </si>
  <si>
    <t>inboedel</t>
  </si>
  <si>
    <t>inboedels; inboedeltje*</t>
  </si>
  <si>
    <t>inboedelverzekering</t>
  </si>
  <si>
    <t>inboedelverzekeringen; inboedelverzekeringetje*</t>
  </si>
  <si>
    <t>inbraak</t>
  </si>
  <si>
    <t>ˈɪnˌbraːk*</t>
  </si>
  <si>
    <t>inbraken; inbraakje*</t>
  </si>
  <si>
    <t>inbreken</t>
  </si>
  <si>
    <t>ˈɪnˌbreːkə(n)*</t>
  </si>
  <si>
    <t>inbreek, brak in, ingebroken*</t>
  </si>
  <si>
    <t>inbreker</t>
  </si>
  <si>
    <t>ˈɪnˌbreːkər*</t>
  </si>
  <si>
    <t>inbrekers; inbrekertje*</t>
  </si>
  <si>
    <t>inbreng</t>
  </si>
  <si>
    <t>inbrengen; /*</t>
  </si>
  <si>
    <t>inbrengen</t>
  </si>
  <si>
    <t>ˈɪmˌbrɛŋə(n)*</t>
  </si>
  <si>
    <t>breng in, inbracht, ingebracht*</t>
  </si>
  <si>
    <t>inbreuk</t>
  </si>
  <si>
    <t>ˈɪnbrøːk*</t>
  </si>
  <si>
    <t>inbreuken; inbreukje*</t>
  </si>
  <si>
    <t>inburgeren</t>
  </si>
  <si>
    <t>ˈɪmˌbʏrɣərə(n)*</t>
  </si>
  <si>
    <t>burger in, inburgerde, ingeburgerd*</t>
  </si>
  <si>
    <t>inburgering</t>
  </si>
  <si>
    <t>ˈɪnˌbʏrɣərɪŋ*</t>
  </si>
  <si>
    <t>inburgeringen; /*</t>
  </si>
  <si>
    <t>incasseren</t>
  </si>
  <si>
    <t>incasseer, incasseerde, geincasseerd*</t>
  </si>
  <si>
    <t>incest</t>
  </si>
  <si>
    <t>ˈɪnsɛst*</t>
  </si>
  <si>
    <t>inchecken</t>
  </si>
  <si>
    <t>ˈɪnˌtʃɛkə(n)*</t>
  </si>
  <si>
    <t>incheck, incheckte, ingecheckt*</t>
  </si>
  <si>
    <t>incident</t>
  </si>
  <si>
    <t>ˌɪnsiˈdɛnt*</t>
  </si>
  <si>
    <t>incidenten; incidentje*</t>
  </si>
  <si>
    <t>incidenteel</t>
  </si>
  <si>
    <t>incidentele; incidenteler, incidenteelst*</t>
  </si>
  <si>
    <t>incl.</t>
  </si>
  <si>
    <t>bnw; vz*</t>
  </si>
  <si>
    <t>inclusief</t>
  </si>
  <si>
    <t>inclusieve; inclusiever, inclusiefst*</t>
  </si>
  <si>
    <t>incognito</t>
  </si>
  <si>
    <t>incontinent</t>
  </si>
  <si>
    <t>ˌɪŋkɔntiˈnɛnt*</t>
  </si>
  <si>
    <t>incontinente; incontinenter, incontinentst*</t>
  </si>
  <si>
    <t>incubatietijd</t>
  </si>
  <si>
    <t>ɪnkyˈbaː(t)siˌtɛi̯t*</t>
  </si>
  <si>
    <t>incubatietijden; /*</t>
  </si>
  <si>
    <t>IND</t>
  </si>
  <si>
    <t>indekken</t>
  </si>
  <si>
    <t>dek in, indekte, ingedekt*</t>
  </si>
  <si>
    <t>indelen</t>
  </si>
  <si>
    <t>indeel, indeelde, ingedeeld*</t>
  </si>
  <si>
    <t>inderdaad</t>
  </si>
  <si>
    <t>dat is zo, ja; dat klopt</t>
  </si>
  <si>
    <t>indertijd</t>
  </si>
  <si>
    <t>vroeger; op dat moment (voor nu)</t>
  </si>
  <si>
    <t>index</t>
  </si>
  <si>
    <t>ˈɪndɛks*</t>
  </si>
  <si>
    <t>indexen; indexje*</t>
  </si>
  <si>
    <t>indiaan</t>
  </si>
  <si>
    <t>ˌɪndiˈaːn*</t>
  </si>
  <si>
    <t>indianen; indiaantje*</t>
  </si>
  <si>
    <t>indicatie</t>
  </si>
  <si>
    <t>ɪndiˈkaː(t)si*</t>
  </si>
  <si>
    <t>indicaties; /*</t>
  </si>
  <si>
    <t>indien</t>
  </si>
  <si>
    <t>ɪnˈdin*</t>
  </si>
  <si>
    <t>indienen</t>
  </si>
  <si>
    <t>indien, indiende, ingediend*</t>
  </si>
  <si>
    <t>indirect</t>
  </si>
  <si>
    <t>indirecte; indirecter, indirectst*</t>
  </si>
  <si>
    <t>individu</t>
  </si>
  <si>
    <t>ˌɪndiviˈdy*</t>
  </si>
  <si>
    <t>individuen; individuutje*</t>
  </si>
  <si>
    <t>individualisme</t>
  </si>
  <si>
    <t>individualist</t>
  </si>
  <si>
    <t>individualisten; individualistje*</t>
  </si>
  <si>
    <t>individueel</t>
  </si>
  <si>
    <t>individuele; individueler, individueelst*</t>
  </si>
  <si>
    <t>indringend</t>
  </si>
  <si>
    <t>indringende; indringender, indringendst*</t>
  </si>
  <si>
    <t>indringer</t>
  </si>
  <si>
    <t>indringers; indringertje*</t>
  </si>
  <si>
    <t>indruk</t>
  </si>
  <si>
    <t>ˈɪndrʏk*</t>
  </si>
  <si>
    <t>indrukken; indrukje*</t>
  </si>
  <si>
    <t>indrukwekkend</t>
  </si>
  <si>
    <t>ˌɪndrʏkˈʋɛkənt*</t>
  </si>
  <si>
    <t>indrukwekkende; indrukwekkender, indrukwekkendst*</t>
  </si>
  <si>
    <t>industrie</t>
  </si>
  <si>
    <t>ɪndʏsˈtri*</t>
  </si>
  <si>
    <t>industrieën; industrietje*</t>
  </si>
  <si>
    <t>industrieterrein</t>
  </si>
  <si>
    <t>industrieterreinen; industrieterreintje*</t>
  </si>
  <si>
    <t>ineen</t>
  </si>
  <si>
    <t>ineens</t>
  </si>
  <si>
    <t>inenten</t>
  </si>
  <si>
    <t>ˈɪnˌɛntə(n)*</t>
  </si>
  <si>
    <t>ent in, entte in, ingeënt*</t>
  </si>
  <si>
    <t>infarct</t>
  </si>
  <si>
    <t>infarcten; infarctje*</t>
  </si>
  <si>
    <t>infectie</t>
  </si>
  <si>
    <t>ɪnˈfɛksi*</t>
  </si>
  <si>
    <t>infecties; infectietje*</t>
  </si>
  <si>
    <t>inferieur</t>
  </si>
  <si>
    <t>ˌɪnfeːriˈøːr*</t>
  </si>
  <si>
    <t>inferieure; inferieurer, inferieurst*</t>
  </si>
  <si>
    <t>infiltreren</t>
  </si>
  <si>
    <t>infiltreer, infiltreerde, geïnfiltreerd*</t>
  </si>
  <si>
    <t>infinitief</t>
  </si>
  <si>
    <t>infinitieven; /*</t>
  </si>
  <si>
    <t>inflatie</t>
  </si>
  <si>
    <t>ˌɪnˈflaː(t)si*</t>
  </si>
  <si>
    <t>inflaties; /*</t>
  </si>
  <si>
    <t>info</t>
  </si>
  <si>
    <t>ˈɪnfoː*</t>
  </si>
  <si>
    <t>info's; infootje*</t>
  </si>
  <si>
    <t>informant</t>
  </si>
  <si>
    <t>ˌɪnfɔrˈmɑnt*</t>
  </si>
  <si>
    <t>informanten; /*</t>
  </si>
  <si>
    <t>informateur</t>
  </si>
  <si>
    <t>informateurs; /*</t>
  </si>
  <si>
    <t>informatie</t>
  </si>
  <si>
    <t>ɪnfɔrˈmaː(t)si*</t>
  </si>
  <si>
    <t>informaties; /*</t>
  </si>
  <si>
    <t>informatief</t>
  </si>
  <si>
    <t>informatieve; informatiever, informatiefst*</t>
  </si>
  <si>
    <t>informatietechnologie</t>
  </si>
  <si>
    <t>informatietechnologieën; /*</t>
  </si>
  <si>
    <t>informeel</t>
  </si>
  <si>
    <t>ˌɪnfɔrˈmeːl*</t>
  </si>
  <si>
    <t>informele; informeler, informeelst*</t>
  </si>
  <si>
    <t>informeren</t>
  </si>
  <si>
    <t>informeer, informeerde, geïnformeerd*</t>
  </si>
  <si>
    <t>info geven</t>
  </si>
  <si>
    <t>informeren naar</t>
  </si>
  <si>
    <t>info vragen of krijgen</t>
  </si>
  <si>
    <t>infrastructuur</t>
  </si>
  <si>
    <t>infrastructuren; /*</t>
  </si>
  <si>
    <t>infuus</t>
  </si>
  <si>
    <t>infuzen; infuusje*</t>
  </si>
  <si>
    <t>ing.</t>
  </si>
  <si>
    <t>ingenieur</t>
  </si>
  <si>
    <t>ingaan</t>
  </si>
  <si>
    <t>ˈɪnɣaːn*</t>
  </si>
  <si>
    <t>inga, inging, ingegaan*</t>
  </si>
  <si>
    <t>ingaan op</t>
  </si>
  <si>
    <t>ingang</t>
  </si>
  <si>
    <t>ˈɪŋɣɑŋ*</t>
  </si>
  <si>
    <t>ingangen; ingangetje*</t>
  </si>
  <si>
    <t>entree</t>
  </si>
  <si>
    <t>ˌɪnʒeːˈnjøːr*</t>
  </si>
  <si>
    <t>ingenieurs; ingenieurtje*</t>
  </si>
  <si>
    <t>ingenieus</t>
  </si>
  <si>
    <t>ingenieuze; ingenieuzer, ingenieust*</t>
  </si>
  <si>
    <t>ingenomen met</t>
  </si>
  <si>
    <t>ingetogen</t>
  </si>
  <si>
    <t>/; ingetogener, ingetogenst*</t>
  </si>
  <si>
    <t>ingeving</t>
  </si>
  <si>
    <t>ingevingen; /*</t>
  </si>
  <si>
    <t>ingewanden</t>
  </si>
  <si>
    <t>ˈɪnɣəˌʋɑndə(n)*</t>
  </si>
  <si>
    <t>ingewikkeld</t>
  </si>
  <si>
    <t>ˌɪnɣəˈʋɪkəlt*</t>
  </si>
  <si>
    <t>ingewikkelde; ingewikkelder, ingewikkeldst*</t>
  </si>
  <si>
    <t>ingrediënt</t>
  </si>
  <si>
    <t>ingrediënten; ingrediëntje*</t>
  </si>
  <si>
    <t>ingreep</t>
  </si>
  <si>
    <t>ingrepen; ingreepje*</t>
  </si>
  <si>
    <t>ingrijpen</t>
  </si>
  <si>
    <t>grijp in, greep in, ingegrepen*</t>
  </si>
  <si>
    <t>ingrijpend</t>
  </si>
  <si>
    <t>ingrijpende; ingrijpender, ingrijpendst*</t>
  </si>
  <si>
    <t>inhaken op</t>
  </si>
  <si>
    <t>inhalen</t>
  </si>
  <si>
    <t>ˈɪnˌɦaːlə(n)*</t>
  </si>
  <si>
    <t>haal in, haalde in, ingehaald*</t>
  </si>
  <si>
    <t>inham</t>
  </si>
  <si>
    <t>ˈɪnɦɑm*</t>
  </si>
  <si>
    <t>inhammen; inhammetje*</t>
  </si>
  <si>
    <t>inheems</t>
  </si>
  <si>
    <t>ɪnˈɦeːms*</t>
  </si>
  <si>
    <t>inheemse; inheemser, inheemst*</t>
  </si>
  <si>
    <t>inhoud</t>
  </si>
  <si>
    <t>ˈɪnɦɑu̯t*</t>
  </si>
  <si>
    <t>inhouden; /*</t>
  </si>
  <si>
    <t>wat in iets zit</t>
  </si>
  <si>
    <t>inhoudelijk</t>
  </si>
  <si>
    <t>ˌɪnˈɦɑu̯dələk*</t>
  </si>
  <si>
    <t>inhoudelijke; inhoudelijker, inhoudelijkst*</t>
  </si>
  <si>
    <t>inhouden</t>
  </si>
  <si>
    <t>inhou, inhield, ingehouden*</t>
  </si>
  <si>
    <t>houd in, inhield, ingehouden*</t>
  </si>
  <si>
    <t>inhuren</t>
  </si>
  <si>
    <t>huur in, huurde in, ingehuurd*</t>
  </si>
  <si>
    <t>initialen</t>
  </si>
  <si>
    <t>initiatief</t>
  </si>
  <si>
    <t>inisjaːˈtif*</t>
  </si>
  <si>
    <t>initiatieven; initiatiefje*</t>
  </si>
  <si>
    <t>initiatiefnemer</t>
  </si>
  <si>
    <t>initiatiefnemers; /*</t>
  </si>
  <si>
    <t>injectie</t>
  </si>
  <si>
    <t>ɪnˈjɛksi*</t>
  </si>
  <si>
    <t>injecties; /*</t>
  </si>
  <si>
    <t>inkeer</t>
  </si>
  <si>
    <t>inkom</t>
  </si>
  <si>
    <t>inkomen</t>
  </si>
  <si>
    <t>inkomens; inkomentje*</t>
  </si>
  <si>
    <t>kom in, kwam in, ingekomen*</t>
  </si>
  <si>
    <t>inkomsten</t>
  </si>
  <si>
    <t>inkomsten; /*</t>
  </si>
  <si>
    <t>inkomstenbelasting</t>
  </si>
  <si>
    <t>inkomstenbelastingen; /*</t>
  </si>
  <si>
    <t>inkoop</t>
  </si>
  <si>
    <t>ˈɪnkoːp*</t>
  </si>
  <si>
    <t>inkopen; inkoopje*</t>
  </si>
  <si>
    <t>inkopen</t>
  </si>
  <si>
    <t>ˈɪnˌkoːpə(n)*</t>
  </si>
  <si>
    <t>koop in, inkocht, ingekocht*</t>
  </si>
  <si>
    <t>inkrimpen</t>
  </si>
  <si>
    <t>inkrimp, kromp in, ingekrompen*</t>
  </si>
  <si>
    <t>inkt</t>
  </si>
  <si>
    <t>ɪŋkt*</t>
  </si>
  <si>
    <t>inkten; /*</t>
  </si>
  <si>
    <t>inktvis</t>
  </si>
  <si>
    <t>ˈɪŋktfɪs*</t>
  </si>
  <si>
    <t>inktvissen; inktvisje*</t>
  </si>
  <si>
    <t>inlassen</t>
  </si>
  <si>
    <t>las in, inlaste, ingelast*</t>
  </si>
  <si>
    <t>inlaten met</t>
  </si>
  <si>
    <t>inleiden</t>
  </si>
  <si>
    <t>ˈɪnˌlɛi̯də(n)*</t>
  </si>
  <si>
    <t>inleid, leidde in, ingeleid*</t>
  </si>
  <si>
    <t>inleiding</t>
  </si>
  <si>
    <t>inleidingen; inleidinkje*</t>
  </si>
  <si>
    <t>inleveren</t>
  </si>
  <si>
    <t>inlever, inleverde, ingeleverd*</t>
  </si>
  <si>
    <t>inlichten</t>
  </si>
  <si>
    <t>ˈɪnˌlɪxtə(n)*</t>
  </si>
  <si>
    <t>licht in, lichtte in, ingelicht*</t>
  </si>
  <si>
    <t>inlichtingen</t>
  </si>
  <si>
    <t>inlichtingendienst</t>
  </si>
  <si>
    <t>inlichtingendiensten; inlichtingendienstje*</t>
  </si>
  <si>
    <t>inluiden</t>
  </si>
  <si>
    <t>luid in, inluidde, ingeluid*</t>
  </si>
  <si>
    <t>inmaken</t>
  </si>
  <si>
    <t>ˈɪnˌmaːkə(n)*</t>
  </si>
  <si>
    <t>maak in, maakte in, ingemaakt*</t>
  </si>
  <si>
    <t>in memoriam</t>
  </si>
  <si>
    <t>in memoriams; /*</t>
  </si>
  <si>
    <t>inmenging</t>
  </si>
  <si>
    <t>ˈɪnˌmɛŋɪŋ*</t>
  </si>
  <si>
    <t>inmengingen; /*</t>
  </si>
  <si>
    <t>inmiddels</t>
  </si>
  <si>
    <t>innemen</t>
  </si>
  <si>
    <t>ˈɪˌneːmə(n)*</t>
  </si>
  <si>
    <t>inneem, innam, ingenomen*</t>
  </si>
  <si>
    <t>innemend</t>
  </si>
  <si>
    <t>innemende; innemender, innemendst*</t>
  </si>
  <si>
    <t>innen</t>
  </si>
  <si>
    <t>ˈɪnə(n)*</t>
  </si>
  <si>
    <t>in, inde, geïnd*</t>
  </si>
  <si>
    <t>innerlijk</t>
  </si>
  <si>
    <t>ˈɪnərlək*</t>
  </si>
  <si>
    <t>innerlijke; innerlijker, innerlijkst*</t>
  </si>
  <si>
    <t>innerlijken; /*</t>
  </si>
  <si>
    <t>innig</t>
  </si>
  <si>
    <t>ˈɪnəx*</t>
  </si>
  <si>
    <t>innige; inniger, innigst*</t>
  </si>
  <si>
    <t>innovatie</t>
  </si>
  <si>
    <t>ˌɪnoːˈvaː(t)si*</t>
  </si>
  <si>
    <t>innovaties; /*</t>
  </si>
  <si>
    <t>inpakken</t>
  </si>
  <si>
    <t>ˈɪnpɑkə(n)*</t>
  </si>
  <si>
    <t>pak in, pakte in, ingepakt*</t>
  </si>
  <si>
    <t>in petto</t>
  </si>
  <si>
    <t>inpoldering</t>
  </si>
  <si>
    <t>inpolderingen; /*</t>
  </si>
  <si>
    <t>inrichten</t>
  </si>
  <si>
    <t>ˈɪnˌrɪxtə(n)*</t>
  </si>
  <si>
    <t>richt in, richtte in, ingericht*</t>
  </si>
  <si>
    <t>inrichting</t>
  </si>
  <si>
    <t>ˈɪnˌrɪxtɪŋ*</t>
  </si>
  <si>
    <t>inrichtingen; /*</t>
  </si>
  <si>
    <t>inruilen</t>
  </si>
  <si>
    <t>ruil in, inruilde, ingeruild*</t>
  </si>
  <si>
    <t>inschakelen</t>
  </si>
  <si>
    <t>schakel in, schakelde in, ingeschakeld*</t>
  </si>
  <si>
    <t>inschatten</t>
  </si>
  <si>
    <t>schat in, schatte in, ingeschat*</t>
  </si>
  <si>
    <t>inschrijven</t>
  </si>
  <si>
    <t>inschrijf, inschreef, ingeschreven*</t>
  </si>
  <si>
    <t>inschrijving</t>
  </si>
  <si>
    <t>inschrijvingen; /*</t>
  </si>
  <si>
    <t>insect</t>
  </si>
  <si>
    <t>ɪnˈsɛkt*</t>
  </si>
  <si>
    <t>insecten; insectje*</t>
  </si>
  <si>
    <t>insider</t>
  </si>
  <si>
    <t>insiders; /*</t>
  </si>
  <si>
    <t>insinueren</t>
  </si>
  <si>
    <t>ˌɪnsinyˈeːrə(n)*</t>
  </si>
  <si>
    <t>insinueer, insinueerde, geïnsinueerd*</t>
  </si>
  <si>
    <t>inslaan</t>
  </si>
  <si>
    <t>sla in, insloeg, ingeslagen*</t>
  </si>
  <si>
    <t>inslag</t>
  </si>
  <si>
    <t>ˈɪnslɑx*</t>
  </si>
  <si>
    <t>inslagen; inslagje*</t>
  </si>
  <si>
    <t>inslapen</t>
  </si>
  <si>
    <t>ˈɪnˌslaːpə(n)*</t>
  </si>
  <si>
    <t>inslaap, sliep in, ingeslapen*</t>
  </si>
  <si>
    <t>inspannen</t>
  </si>
  <si>
    <t>ˈɪnspɑnə(n)*</t>
  </si>
  <si>
    <t>span in, inspande, ingespannen*</t>
  </si>
  <si>
    <t>inspannen voor</t>
  </si>
  <si>
    <t>inspanning</t>
  </si>
  <si>
    <t>inspanningen; /*</t>
  </si>
  <si>
    <t>inspecteren</t>
  </si>
  <si>
    <t>ˌɪnspɛkˈteːrə(n)*</t>
  </si>
  <si>
    <t>inspecteer, inspecteerde, geïnspecteerd*</t>
  </si>
  <si>
    <t>inspecteur</t>
  </si>
  <si>
    <t>ˌɪnspɛkˈtøːr*</t>
  </si>
  <si>
    <t>inspecteurs; inspecteurtje*</t>
  </si>
  <si>
    <t>inspelen op</t>
  </si>
  <si>
    <t>inspiratie</t>
  </si>
  <si>
    <t>inspiraties; /*</t>
  </si>
  <si>
    <t>inspireren</t>
  </si>
  <si>
    <t>inspireer, inspireerde, geïnspireerd*</t>
  </si>
  <si>
    <t>inspraak</t>
  </si>
  <si>
    <t>ˈɪnˌspraːk*</t>
  </si>
  <si>
    <t>inspreken</t>
  </si>
  <si>
    <t>spreek in, sprak in, ingesproken*</t>
  </si>
  <si>
    <t>inspringen</t>
  </si>
  <si>
    <t>spring in, insprong, ingesprongen*</t>
  </si>
  <si>
    <t>inspringen op</t>
  </si>
  <si>
    <t>instaan voor</t>
  </si>
  <si>
    <t>instabiel</t>
  </si>
  <si>
    <t>instabiele; instabieler, instabielst*</t>
  </si>
  <si>
    <t>installatie</t>
  </si>
  <si>
    <t>installaties; /*</t>
  </si>
  <si>
    <t>installeren</t>
  </si>
  <si>
    <t>installeer, installeerde, geïnstalleerd*</t>
  </si>
  <si>
    <t>instant-</t>
  </si>
  <si>
    <t>instantie</t>
  </si>
  <si>
    <t>ˌɪnˈstɑnsi*</t>
  </si>
  <si>
    <t>instanties; instantietje*</t>
  </si>
  <si>
    <t>instappen</t>
  </si>
  <si>
    <t>instap, instapte, ingestapt*</t>
  </si>
  <si>
    <t>in een bus/trein/enz. gaan</t>
  </si>
  <si>
    <t>instellen</t>
  </si>
  <si>
    <t>instel, stelde in, ingesteld*</t>
  </si>
  <si>
    <t>instellen op</t>
  </si>
  <si>
    <t>instelling</t>
  </si>
  <si>
    <t>instellingen; instellinkje*</t>
  </si>
  <si>
    <t>instemmen met</t>
  </si>
  <si>
    <t>instemming</t>
  </si>
  <si>
    <t>instemmingen; /*</t>
  </si>
  <si>
    <t>ɪnˈstɪŋ(k)t*</t>
  </si>
  <si>
    <t>instincten; instinctje*</t>
  </si>
  <si>
    <t>instituut</t>
  </si>
  <si>
    <t>ˌɪnstiˈtyt*</t>
  </si>
  <si>
    <t>instituten; instituutje*</t>
  </si>
  <si>
    <t>instorten</t>
  </si>
  <si>
    <t>ˈɪnstɔrtə(n)*</t>
  </si>
  <si>
    <t>instort, instortte, ingestort*</t>
  </si>
  <si>
    <t>instroom</t>
  </si>
  <si>
    <t>instromen; instroompje*</t>
  </si>
  <si>
    <t>instructeur</t>
  </si>
  <si>
    <t>instructeurs; /*</t>
  </si>
  <si>
    <t>instructie</t>
  </si>
  <si>
    <t>ɪnˈstrʏksi*</t>
  </si>
  <si>
    <t>instructies; /*</t>
  </si>
  <si>
    <t>instrueren</t>
  </si>
  <si>
    <t>instrueer, instrueerde, geïnstrueerd*</t>
  </si>
  <si>
    <t>instrument</t>
  </si>
  <si>
    <t>ˌɪnstryˈmɛnt*</t>
  </si>
  <si>
    <t>instrumenten; instrumentje*</t>
  </si>
  <si>
    <t>insuline</t>
  </si>
  <si>
    <t>ˌɪnzyˈlinə*</t>
  </si>
  <si>
    <t>intact</t>
  </si>
  <si>
    <t>intacte; intacter, intactst*</t>
  </si>
  <si>
    <t>intakegesprek</t>
  </si>
  <si>
    <t>intakegesprekken; intakegesprekje*</t>
  </si>
  <si>
    <t>integendeel</t>
  </si>
  <si>
    <t>integer</t>
  </si>
  <si>
    <t>integere; integerder, integerst*</t>
  </si>
  <si>
    <t>integraal</t>
  </si>
  <si>
    <t>ˌɪntəˈɣraːl*</t>
  </si>
  <si>
    <t>integrale; integraler, integraalst*</t>
  </si>
  <si>
    <t>integreren</t>
  </si>
  <si>
    <t>integreer, integreerde, geïntegreerd*</t>
  </si>
  <si>
    <t>intellect</t>
  </si>
  <si>
    <t>intellecten; /*</t>
  </si>
  <si>
    <t>intellectueel</t>
  </si>
  <si>
    <t>intellectuele; intellectueler, intellectueelst*</t>
  </si>
  <si>
    <t>intelligent</t>
  </si>
  <si>
    <t>intelligente; intelligenter, intelligentst*</t>
  </si>
  <si>
    <t>intelligentie</t>
  </si>
  <si>
    <t>intelligenties; /*</t>
  </si>
  <si>
    <t>intens</t>
  </si>
  <si>
    <t>ɪnˈtɛns*</t>
  </si>
  <si>
    <t>intense; intenser, intenst*</t>
  </si>
  <si>
    <t>intensief</t>
  </si>
  <si>
    <t>ˌɪntɛnˈzif*</t>
  </si>
  <si>
    <t>intensieve; intensiever, intensiefst*</t>
  </si>
  <si>
    <t>intensive care</t>
  </si>
  <si>
    <t>ɪnˌtɛnzɪf ˈkɛːr*</t>
  </si>
  <si>
    <t>intensive cares; /*</t>
  </si>
  <si>
    <t>intenties; /*</t>
  </si>
  <si>
    <t>interactie</t>
  </si>
  <si>
    <t>ˌɪntərˈɑksi*</t>
  </si>
  <si>
    <t>interacties; /*</t>
  </si>
  <si>
    <t>interactief</t>
  </si>
  <si>
    <t>interactieve; interactiever, interactiefst*</t>
  </si>
  <si>
    <t>intercity</t>
  </si>
  <si>
    <t>ˌɪntərˈsɪti*</t>
  </si>
  <si>
    <t>intercity's; /*</t>
  </si>
  <si>
    <t>intercommunale</t>
  </si>
  <si>
    <t>intercommunales; /*</t>
  </si>
  <si>
    <t>interessant</t>
  </si>
  <si>
    <t>ˌɪntərɛˈsɑnt*</t>
  </si>
  <si>
    <t>interessante; interessanter, interessantst*</t>
  </si>
  <si>
    <t>interesse</t>
  </si>
  <si>
    <t>ɪntəˈrɛsə*</t>
  </si>
  <si>
    <t>interesses; /*</t>
  </si>
  <si>
    <t>interesseer, interesseerde, geïnteresseerd*</t>
  </si>
  <si>
    <t>interieur</t>
  </si>
  <si>
    <t>interieuren; interieurtje*</t>
  </si>
  <si>
    <t>interimaris</t>
  </si>
  <si>
    <t>interimarissen; /*</t>
  </si>
  <si>
    <t>interimbureau</t>
  </si>
  <si>
    <t>interimbureaus; interimbureautje*</t>
  </si>
  <si>
    <t>interland</t>
  </si>
  <si>
    <t>ˌɪntərˈlɑnt*</t>
  </si>
  <si>
    <t>interlands; interlandje*</t>
  </si>
  <si>
    <t>interliner</t>
  </si>
  <si>
    <t>interliners; /*</t>
  </si>
  <si>
    <t>intermezzo</t>
  </si>
  <si>
    <t>intermezzo's; intermezzootje*</t>
  </si>
  <si>
    <t>intern</t>
  </si>
  <si>
    <t>interne; interner, internst*</t>
  </si>
  <si>
    <t>internaat</t>
  </si>
  <si>
    <t>ˌɪntərˈnaːt*</t>
  </si>
  <si>
    <t>internaten; /*</t>
  </si>
  <si>
    <t>internationaal</t>
  </si>
  <si>
    <t>ˌɪntərnaː(t)ʃoːˈnaːl*</t>
  </si>
  <si>
    <t>internationale; internationaler, internationaalst*</t>
  </si>
  <si>
    <t>internet</t>
  </si>
  <si>
    <t>ˈɪntərˌnɛt*</t>
  </si>
  <si>
    <t>/; internetje*</t>
  </si>
  <si>
    <t>interpretatie</t>
  </si>
  <si>
    <t>interpretaties; /*</t>
  </si>
  <si>
    <t>interpreteren</t>
  </si>
  <si>
    <t>ɪntərprəˈteːrə(n)*</t>
  </si>
  <si>
    <t>interpreteer, interpreteerde, geïnterpreteerd*</t>
  </si>
  <si>
    <t>interpunctie</t>
  </si>
  <si>
    <t>ˌɪntərˈpʏŋksi*</t>
  </si>
  <si>
    <t>interpuncties; /*</t>
  </si>
  <si>
    <t>interventie</t>
  </si>
  <si>
    <t>interventies; /*</t>
  </si>
  <si>
    <t>interview</t>
  </si>
  <si>
    <t>ˈɪntərˌvju*</t>
  </si>
  <si>
    <t>interviews; interviewtje*</t>
  </si>
  <si>
    <t>interviewen</t>
  </si>
  <si>
    <t>ˈɪntərˌvjuʋə(n)*</t>
  </si>
  <si>
    <t>interview, interviewde, geïnterviewd*</t>
  </si>
  <si>
    <t>intiem</t>
  </si>
  <si>
    <t>ɪnˈtim*</t>
  </si>
  <si>
    <t>intieme; intiemer, intiemst*</t>
  </si>
  <si>
    <t>intimideren</t>
  </si>
  <si>
    <t>ɪntimiˈdeːrə(n)*</t>
  </si>
  <si>
    <t>intimideer, intimideerde, geïntimideerd*</t>
  </si>
  <si>
    <t>intimiteit</t>
  </si>
  <si>
    <t>ˌɪntimiˈtɛi̯t*</t>
  </si>
  <si>
    <t>intimiteiten; intimiteitje*</t>
  </si>
  <si>
    <t>intrede</t>
  </si>
  <si>
    <t>intreden; /*</t>
  </si>
  <si>
    <t>intrek</t>
  </si>
  <si>
    <t>intrekken</t>
  </si>
  <si>
    <t>trek in, trok in, ingetrokken*</t>
  </si>
  <si>
    <t>intrigant</t>
  </si>
  <si>
    <t>intriganten; /*</t>
  </si>
  <si>
    <t>intrige</t>
  </si>
  <si>
    <t>ˌɪnˈtriɣə*</t>
  </si>
  <si>
    <t>intriges; intrigetje*</t>
  </si>
  <si>
    <t>intrigeren</t>
  </si>
  <si>
    <t>intrigeer, intrigeerde, geïntrigeerd*</t>
  </si>
  <si>
    <t>introducé</t>
  </si>
  <si>
    <t>introducés; introduceetje*</t>
  </si>
  <si>
    <t>introduceren</t>
  </si>
  <si>
    <t>introduceer, introduceerde, geïntroduceerd*</t>
  </si>
  <si>
    <t>introductie</t>
  </si>
  <si>
    <t>ˌɪntroːˈdʏksi*</t>
  </si>
  <si>
    <t>introducties; introductietje*</t>
  </si>
  <si>
    <t>introvert</t>
  </si>
  <si>
    <t>introverte; introverter, introvertst*</t>
  </si>
  <si>
    <t>intuïtie</t>
  </si>
  <si>
    <t>ˌɪntyˈi(t)si*</t>
  </si>
  <si>
    <t>intuïties; /*</t>
  </si>
  <si>
    <t>intussen</t>
  </si>
  <si>
    <t>inval</t>
  </si>
  <si>
    <t>ˈɪnvɑl*</t>
  </si>
  <si>
    <t>invallen; invalletje*</t>
  </si>
  <si>
    <t>invalide</t>
  </si>
  <si>
    <t>ˌɪnvaːˈlidə*</t>
  </si>
  <si>
    <t>/; invalider, /*</t>
  </si>
  <si>
    <t>invallen</t>
  </si>
  <si>
    <t>val in, inviel, ingevallen*</t>
  </si>
  <si>
    <t>invalshoek</t>
  </si>
  <si>
    <t>ˈɪnvɑlsˌɦuk*</t>
  </si>
  <si>
    <t>invalshoeken; invalshoekje*</t>
  </si>
  <si>
    <t>invasie</t>
  </si>
  <si>
    <t>ˌɪnˈvaːzi*</t>
  </si>
  <si>
    <t>invasies; invasietje*</t>
  </si>
  <si>
    <t>inventaris</t>
  </si>
  <si>
    <t>inventarissen; /*</t>
  </si>
  <si>
    <t>inventariseren</t>
  </si>
  <si>
    <t>ˌɪnvɛntɑriˈzerən*</t>
  </si>
  <si>
    <t>inventariseer, inventariseerde, geïnventariseerd*</t>
  </si>
  <si>
    <t>inventief</t>
  </si>
  <si>
    <t>inventieve; inventiever, inventiefst*</t>
  </si>
  <si>
    <t>investeren</t>
  </si>
  <si>
    <t>investeer, investeerde, geïnvesteerd*</t>
  </si>
  <si>
    <t>investering</t>
  </si>
  <si>
    <t>investeringen; investerinkje*</t>
  </si>
  <si>
    <t>invloed</t>
  </si>
  <si>
    <t>ˈɪnvlut*</t>
  </si>
  <si>
    <t>invloeden; /*</t>
  </si>
  <si>
    <t>invoeren</t>
  </si>
  <si>
    <t>ˈɪnvuːrə(n)*</t>
  </si>
  <si>
    <t>voer in, voerde in, ingevoerd*</t>
  </si>
  <si>
    <t>invriezen</t>
  </si>
  <si>
    <t>ˈɪnˌvrizə(n)*</t>
  </si>
  <si>
    <t>vries in, invroor, ingevroren*</t>
  </si>
  <si>
    <t>invullen</t>
  </si>
  <si>
    <t>invul, invulde, ingevuld*</t>
  </si>
  <si>
    <t>inwendig</t>
  </si>
  <si>
    <t>inwendige; inwendiger, inwendigst*</t>
  </si>
  <si>
    <t>inwijden</t>
  </si>
  <si>
    <t>ˈɪnˌʋɛi̯də(n)*</t>
  </si>
  <si>
    <t>inwijd, wijdde in, ingewijd*</t>
  </si>
  <si>
    <t>inwijden in</t>
  </si>
  <si>
    <t>inwijken</t>
  </si>
  <si>
    <t>inwijk, inweek, ingeweken*</t>
  </si>
  <si>
    <t>inwilligen</t>
  </si>
  <si>
    <t>willig in, willigde in, ingewilligd*</t>
  </si>
  <si>
    <t>inwoner</t>
  </si>
  <si>
    <t>ˈɪnˌʋoːnər*</t>
  </si>
  <si>
    <t>inwoners; inwonertje*</t>
  </si>
  <si>
    <t>inzage</t>
  </si>
  <si>
    <t>inzagen; /*</t>
  </si>
  <si>
    <t>inzake</t>
  </si>
  <si>
    <t>ˌɪnˈzaːkə*</t>
  </si>
  <si>
    <t>inzamelen</t>
  </si>
  <si>
    <t>inzamel, inzamelde, ingezameld*</t>
  </si>
  <si>
    <t>inzenden</t>
  </si>
  <si>
    <t>zend in, inzond, ingezonden*</t>
  </si>
  <si>
    <t>inzending</t>
  </si>
  <si>
    <t>inzendingen; inzendinkje*</t>
  </si>
  <si>
    <t>inzet</t>
  </si>
  <si>
    <t>inzetten; inzetje*</t>
  </si>
  <si>
    <t>inzetbaar</t>
  </si>
  <si>
    <t>inzetbare; inzetbaarder, inzetbaarst*</t>
  </si>
  <si>
    <t>inzetten</t>
  </si>
  <si>
    <t>zet in, zette in, ingezet*</t>
  </si>
  <si>
    <t>inzicht</t>
  </si>
  <si>
    <t>ˈɪnzɪxt*</t>
  </si>
  <si>
    <t>inzichten; inzichtje*</t>
  </si>
  <si>
    <t>inzien</t>
  </si>
  <si>
    <t>zie in, zag in, ingezien*</t>
  </si>
  <si>
    <t>inzinking</t>
  </si>
  <si>
    <t>ˈɪnˌzɪŋkɪŋ*</t>
  </si>
  <si>
    <t>inzinkingen; inzinkinkje*</t>
  </si>
  <si>
    <t>inzitten over</t>
  </si>
  <si>
    <t>inzittende</t>
  </si>
  <si>
    <t>inzittenden; /*</t>
  </si>
  <si>
    <t>IOC</t>
  </si>
  <si>
    <t>i.p.v.</t>
  </si>
  <si>
    <t>IQ</t>
  </si>
  <si>
    <t>iq's; /*</t>
  </si>
  <si>
    <t>ironie</t>
  </si>
  <si>
    <t>ironisch</t>
  </si>
  <si>
    <t>ironische; ironischer, /*</t>
  </si>
  <si>
    <t>irritant</t>
  </si>
  <si>
    <t>ˌiriˈtɑnt*</t>
  </si>
  <si>
    <t>irritante; irritanter, irritantst*</t>
  </si>
  <si>
    <t>irritatie</t>
  </si>
  <si>
    <t>ˌiriˈtaː(t)si*</t>
  </si>
  <si>
    <t>irritaties; /*</t>
  </si>
  <si>
    <t>islam</t>
  </si>
  <si>
    <t>ɪsˈlaːm*</t>
  </si>
  <si>
    <t>i.s.m.</t>
  </si>
  <si>
    <t>isolement</t>
  </si>
  <si>
    <t>ˌizoːləˈmɛnt*</t>
  </si>
  <si>
    <t>isolementen; /*</t>
  </si>
  <si>
    <t>isoleren</t>
  </si>
  <si>
    <t>isoleer, isoleerde, geïsoleerd*</t>
  </si>
  <si>
    <t>IT</t>
  </si>
  <si>
    <t>Italiaans</t>
  </si>
  <si>
    <t>itaːlˈjaːns*</t>
  </si>
  <si>
    <t>italiaanse; italiaanser, italiaanst*</t>
  </si>
  <si>
    <t>Italië</t>
  </si>
  <si>
    <t>iˈtaːlijə*</t>
  </si>
  <si>
    <t>italisch</t>
  </si>
  <si>
    <t>item</t>
  </si>
  <si>
    <t>items; itempje*</t>
  </si>
  <si>
    <t>i.t.t.</t>
  </si>
  <si>
    <t>i.v.m.</t>
  </si>
  <si>
    <t>j</t>
  </si>
  <si>
    <t>jeː</t>
  </si>
  <si>
    <t>j's; j'tje*</t>
  </si>
  <si>
    <t>10de letter van het alfabet</t>
  </si>
  <si>
    <t>ja</t>
  </si>
  <si>
    <t>ja(ː)</t>
  </si>
  <si>
    <t>↔ nee</t>
  </si>
  <si>
    <t>jaar</t>
  </si>
  <si>
    <t>jaːr</t>
  </si>
  <si>
    <t>jaren; jaartje*</t>
  </si>
  <si>
    <t>periode van 365 dagen</t>
  </si>
  <si>
    <t>jaargang</t>
  </si>
  <si>
    <t>ˈjaːrɣɑŋ</t>
  </si>
  <si>
    <t>jaargangen; /*</t>
  </si>
  <si>
    <t>jaargetijde</t>
  </si>
  <si>
    <t>ˈjaːrɣəˌtɛidə</t>
  </si>
  <si>
    <t>jaargetijden; /*</t>
  </si>
  <si>
    <t>seizoen</t>
  </si>
  <si>
    <t>jaarkaart</t>
  </si>
  <si>
    <t>ˈjaːrkaːrt</t>
  </si>
  <si>
    <t>jaarkaarten; /*</t>
  </si>
  <si>
    <t>jaarlijks</t>
  </si>
  <si>
    <t>ˈjaːrləks</t>
  </si>
  <si>
    <t>jaarlijkse; /, /*</t>
  </si>
  <si>
    <t>jaartal</t>
  </si>
  <si>
    <t>ˈjaːrtɑl</t>
  </si>
  <si>
    <t>jaartallen; jaartalletje*</t>
  </si>
  <si>
    <t>een getal dat voor een jaar staat</t>
  </si>
  <si>
    <t>jaarverslag</t>
  </si>
  <si>
    <t>ˈjaːrvɛrˌslɑx</t>
  </si>
  <si>
    <t>jaarverslagen; /*</t>
  </si>
  <si>
    <t>jaarwisseling</t>
  </si>
  <si>
    <t>ˈjaːrˌʋɪs(ə)lɪŋ</t>
  </si>
  <si>
    <t>jaarwisselingen; /*</t>
  </si>
  <si>
    <t>jacht</t>
  </si>
  <si>
    <t>jɑxt</t>
  </si>
  <si>
    <t>jachten; jachtje*</t>
  </si>
  <si>
    <t>jachtig</t>
  </si>
  <si>
    <t>ˈjɑxtəx</t>
  </si>
  <si>
    <t>jachtige; jachtiger, jachtigst*</t>
  </si>
  <si>
    <t>jack</t>
  </si>
  <si>
    <t>jacks; jackje*</t>
  </si>
  <si>
    <t>jacquet</t>
  </si>
  <si>
    <t>jacquetten; /*</t>
  </si>
  <si>
    <t>jagen</t>
  </si>
  <si>
    <t>ˈjaːɣə(n)</t>
  </si>
  <si>
    <t>jaag, joeg, gejaagd*</t>
  </si>
  <si>
    <t>jaloers</t>
  </si>
  <si>
    <t>jaˈlurs*</t>
  </si>
  <si>
    <t>jaloerse; jaloerser, jaloerst*</t>
  </si>
  <si>
    <t>jaloezie</t>
  </si>
  <si>
    <t>jaluˈzi</t>
  </si>
  <si>
    <t>jaloezieën</t>
  </si>
  <si>
    <t>jaloezieĆ«n; /*</t>
  </si>
  <si>
    <t>jam</t>
  </si>
  <si>
    <t>ʒɛm</t>
  </si>
  <si>
    <t>jams; /*</t>
  </si>
  <si>
    <t>(NL) gekookt fruit met suiker voor op brood</t>
  </si>
  <si>
    <t>jammer</t>
  </si>
  <si>
    <t>ˈjɑmər</t>
  </si>
  <si>
    <t>bnw; tsw; znw; znw*</t>
  </si>
  <si>
    <t>jammere; jammerder, jammerst*</t>
  </si>
  <si>
    <t>Jan en alleman</t>
  </si>
  <si>
    <t>zomaar iedereen</t>
  </si>
  <si>
    <t>Jan met de pet</t>
  </si>
  <si>
    <t>janken</t>
  </si>
  <si>
    <t>jank, jankte, gejankt*</t>
  </si>
  <si>
    <t>januari</t>
  </si>
  <si>
    <t>ˌjɑnyˈ(ʋ)aːri</t>
  </si>
  <si>
    <t>januari's; /*</t>
  </si>
  <si>
    <t>1ste maand</t>
  </si>
  <si>
    <t>japon</t>
  </si>
  <si>
    <t>jaːˈpɔn*</t>
  </si>
  <si>
    <t>japonnen; japonnetje*</t>
  </si>
  <si>
    <t>jarenlang</t>
  </si>
  <si>
    <t>ˌjaːrə(n)ˈlɑŋ*</t>
  </si>
  <si>
    <t>jarenlange; /, /*</t>
  </si>
  <si>
    <t>jargon</t>
  </si>
  <si>
    <t>jɑrˈɣɔn</t>
  </si>
  <si>
    <t>jargons; /*</t>
  </si>
  <si>
    <t>jarig</t>
  </si>
  <si>
    <t>jarige; /, /*</t>
  </si>
  <si>
    <t>jas</t>
  </si>
  <si>
    <t>jɑs</t>
  </si>
  <si>
    <t>jassen; jasje*</t>
  </si>
  <si>
    <t>🧥</t>
  </si>
  <si>
    <t>Ik doe mijn jas aan. Het regent.</t>
  </si>
  <si>
    <t>jasje</t>
  </si>
  <si>
    <t>kleine jas</t>
  </si>
  <si>
    <t>jatten</t>
  </si>
  <si>
    <t>jat, jatte, gejat*</t>
  </si>
  <si>
    <t>jawel</t>
  </si>
  <si>
    <t>jaˈʋɛl</t>
  </si>
  <si>
    <t>jawoord</t>
  </si>
  <si>
    <t>jawoorden; /*</t>
  </si>
  <si>
    <t>jazz</t>
  </si>
  <si>
    <t>dʒɛz*</t>
  </si>
  <si>
    <t>je</t>
  </si>
  <si>
    <t>jə*</t>
  </si>
  <si>
    <t>vnw; vnw*</t>
  </si>
  <si>
    <t>jij/jou: refereert naar conversatiepartner</t>
  </si>
  <si>
    <t>jouw: refereert naar conversatiepartner</t>
  </si>
  <si>
    <t>jeans</t>
  </si>
  <si>
    <t>jeans; /*</t>
  </si>
  <si>
    <t>jeep</t>
  </si>
  <si>
    <t>jeeps; jeepje*</t>
  </si>
  <si>
    <t>jegens</t>
  </si>
  <si>
    <t>jenever</t>
  </si>
  <si>
    <t>jəˈneːvər*</t>
  </si>
  <si>
    <t>jenevers; jenevertje*</t>
  </si>
  <si>
    <t>jennen</t>
  </si>
  <si>
    <t>jen, jende, gejend*</t>
  </si>
  <si>
    <t>jeugd</t>
  </si>
  <si>
    <t>ˈjøːxt*</t>
  </si>
  <si>
    <t>jeugdbescherming</t>
  </si>
  <si>
    <t>jeugdbeschermingen; /*</t>
  </si>
  <si>
    <t>jeugdig</t>
  </si>
  <si>
    <t>ˈjøːxdəx*</t>
  </si>
  <si>
    <t>jeugdige; jeugdiger, jeugdigst*</t>
  </si>
  <si>
    <t>jeuk</t>
  </si>
  <si>
    <t>jøːk*</t>
  </si>
  <si>
    <t>jezelf</t>
  </si>
  <si>
    <t>Jezus</t>
  </si>
  <si>
    <t>ˈjeːzʏs*</t>
  </si>
  <si>
    <t>jij</t>
  </si>
  <si>
    <t>jɛi̯*</t>
  </si>
  <si>
    <t>je: refereert naar conversatiepartner</t>
  </si>
  <si>
    <t>jl.</t>
  </si>
  <si>
    <t>job</t>
  </si>
  <si>
    <t>dʒɔp*</t>
  </si>
  <si>
    <t>jobs; jobje*</t>
  </si>
  <si>
    <t>jobstudent</t>
  </si>
  <si>
    <t>jobstudenten; jobstudentje*</t>
  </si>
  <si>
    <t>joch</t>
  </si>
  <si>
    <t>jɔx*</t>
  </si>
  <si>
    <t>jochie</t>
  </si>
  <si>
    <t>jochies; /*</t>
  </si>
  <si>
    <t>jockey</t>
  </si>
  <si>
    <t>jockeys; jockeytje*</t>
  </si>
  <si>
    <t>jodelen</t>
  </si>
  <si>
    <t>ˈjoːdələ(n)*</t>
  </si>
  <si>
    <t>jodel, jodelde, gejodeld*</t>
  </si>
  <si>
    <t>jodendom</t>
  </si>
  <si>
    <t>ˈjoːdə(n)ˌdɔm*</t>
  </si>
  <si>
    <t>jodium</t>
  </si>
  <si>
    <t>joelen</t>
  </si>
  <si>
    <t>ˈjulə(n)*</t>
  </si>
  <si>
    <t>joel, joelde, gejoeld*</t>
  </si>
  <si>
    <t>joggen</t>
  </si>
  <si>
    <t>ˈdʒɔɡə(n)*</t>
  </si>
  <si>
    <t>jog, jogde, gejogd*</t>
  </si>
  <si>
    <t>joh</t>
  </si>
  <si>
    <t>jɔ*</t>
  </si>
  <si>
    <t>joint</t>
  </si>
  <si>
    <t>dʒɔi̯nt*</t>
  </si>
  <si>
    <t>joints; jointje*</t>
  </si>
  <si>
    <t>joker</t>
  </si>
  <si>
    <t>ˈjoːkər*</t>
  </si>
  <si>
    <t>jokers; jokertje*</t>
  </si>
  <si>
    <t>jokken</t>
  </si>
  <si>
    <t>ˈjɔkə(n)*</t>
  </si>
  <si>
    <t>jok, jokte, gejokt*</t>
  </si>
  <si>
    <t>jolig</t>
  </si>
  <si>
    <t>ˈjoːləx*</t>
  </si>
  <si>
    <t>jolige; joliger, joligst*</t>
  </si>
  <si>
    <t>jong</t>
  </si>
  <si>
    <t>jɔŋ*</t>
  </si>
  <si>
    <t>jonge; jonger, jongst*</t>
  </si>
  <si>
    <t>niet oud (van een persoon)</t>
  </si>
  <si>
    <t>jongen; /*</t>
  </si>
  <si>
    <t>jongedame</t>
  </si>
  <si>
    <t>ˌjɔŋəˈdaːmə*</t>
  </si>
  <si>
    <t>jongedames; jongedametje*</t>
  </si>
  <si>
    <t>jongelui</t>
  </si>
  <si>
    <t>ˌjɔŋəˈlœy̯*</t>
  </si>
  <si>
    <t>jongenlui; /*</t>
  </si>
  <si>
    <t>jongeman</t>
  </si>
  <si>
    <t>jongemannen; /*</t>
  </si>
  <si>
    <t>jongen</t>
  </si>
  <si>
    <t>ˈjɔŋə(n)*</t>
  </si>
  <si>
    <t>jong, jongde, gejongd*</t>
  </si>
  <si>
    <t>jongens; jongetje*</t>
  </si>
  <si>
    <t>mannelijk kind; jonge man</t>
  </si>
  <si>
    <t>jongere</t>
  </si>
  <si>
    <t>jongeren; /*</t>
  </si>
  <si>
    <t>jongstleden</t>
  </si>
  <si>
    <t>jonkie</t>
  </si>
  <si>
    <t>ˈjɔŋki*</t>
  </si>
  <si>
    <t>jonkies; /*</t>
  </si>
  <si>
    <t>jood</t>
  </si>
  <si>
    <t>joːt*</t>
  </si>
  <si>
    <t>joden; joodje*</t>
  </si>
  <si>
    <t>Jood</t>
  </si>
  <si>
    <t>joods</t>
  </si>
  <si>
    <t>joodse; joodser, joodst*</t>
  </si>
  <si>
    <t>Joods</t>
  </si>
  <si>
    <t>Joost mag het weten</t>
  </si>
  <si>
    <t>joːst mɑɣ (ɦ)ət ʋeːtə(n)*</t>
  </si>
  <si>
    <t>jota</t>
  </si>
  <si>
    <t>ˈjoːtaː*</t>
  </si>
  <si>
    <t>jota's; /*</t>
  </si>
  <si>
    <t>jou</t>
  </si>
  <si>
    <t>jɑu̯*</t>
  </si>
  <si>
    <t>journaal</t>
  </si>
  <si>
    <t>ʒurˈnaːl*</t>
  </si>
  <si>
    <t>journaals; journaaltje*</t>
  </si>
  <si>
    <t>journalist</t>
  </si>
  <si>
    <t>ʒuːrnaːˈlɪst*</t>
  </si>
  <si>
    <t>journalisten; journalistje*</t>
  </si>
  <si>
    <t>journalistiek</t>
  </si>
  <si>
    <t>ʒuːrnaːlɪsˈtik*</t>
  </si>
  <si>
    <t>journalistieke; journalistieker, journalistiekst*</t>
  </si>
  <si>
    <t>jouw</t>
  </si>
  <si>
    <t>van jou</t>
  </si>
  <si>
    <t>joviaal</t>
  </si>
  <si>
    <t>ˌjoːviˈaːl*</t>
  </si>
  <si>
    <t>joviale; jovialer, joviaalst*</t>
  </si>
  <si>
    <t>jr.</t>
  </si>
  <si>
    <t>junior: de jongere van de twee</t>
  </si>
  <si>
    <t>jubelen</t>
  </si>
  <si>
    <t>ˈjybələ(n)*</t>
  </si>
  <si>
    <t>jubel, jubelde, gejubeld*</t>
  </si>
  <si>
    <t>jubileum</t>
  </si>
  <si>
    <t>jubileums; jubileumpje*</t>
  </si>
  <si>
    <t>judo</t>
  </si>
  <si>
    <t>ˈjydoː*</t>
  </si>
  <si>
    <t>juf</t>
  </si>
  <si>
    <t>jʏf*</t>
  </si>
  <si>
    <t>jufs; jufje*</t>
  </si>
  <si>
    <t>juffrouw</t>
  </si>
  <si>
    <t>ˈjʏfrɑu̯*</t>
  </si>
  <si>
    <t>juffrouwen; juffrouwtje*</t>
  </si>
  <si>
    <t>juichen</t>
  </si>
  <si>
    <t>ˈjœy̯xən*</t>
  </si>
  <si>
    <t>juich, juichte, gejuicht*</t>
  </si>
  <si>
    <t>juist</t>
  </si>
  <si>
    <t>jœy̯st*</t>
  </si>
  <si>
    <t>juiste; juister, juistst*</t>
  </si>
  <si>
    <t>precies, net</t>
  </si>
  <si>
    <t>als je dit niet zou verwachten</t>
  </si>
  <si>
    <t>juk</t>
  </si>
  <si>
    <t>jukken; /*</t>
  </si>
  <si>
    <t>jukbeen</t>
  </si>
  <si>
    <t>jukbeenderen; jukbeentje*</t>
  </si>
  <si>
    <t>juli</t>
  </si>
  <si>
    <t>juli's; /*</t>
  </si>
  <si>
    <t>7de maand</t>
  </si>
  <si>
    <t>jullie</t>
  </si>
  <si>
    <t>ˈjʏli*</t>
  </si>
  <si>
    <t>jij en jij; jij en een extra persoon</t>
  </si>
  <si>
    <t>van jullie</t>
  </si>
  <si>
    <r>
      <rPr>
        <rFont val="Fira Sans Condensed"/>
        <color theme="1"/>
      </rPr>
      <t xml:space="preserve">Is dit </t>
    </r>
    <r>
      <rPr>
        <rFont val="Fira Sans Condensed"/>
        <b/>
        <color theme="1"/>
      </rPr>
      <t>jullie</t>
    </r>
    <r>
      <rPr>
        <rFont val="Fira Sans Condensed"/>
        <color theme="1"/>
      </rPr>
      <t xml:space="preserve"> auto? Dit is onze garage...</t>
    </r>
  </si>
  <si>
    <t>jungle</t>
  </si>
  <si>
    <t>ˈdʒʏŋɡəl*</t>
  </si>
  <si>
    <t>jungles; jungletje*</t>
  </si>
  <si>
    <t>juni</t>
  </si>
  <si>
    <t>juni's; /*</t>
  </si>
  <si>
    <t>6de maand</t>
  </si>
  <si>
    <t>junior</t>
  </si>
  <si>
    <t>junk</t>
  </si>
  <si>
    <t>junken; /*</t>
  </si>
  <si>
    <t>juridisch</t>
  </si>
  <si>
    <t>juridische; juridischer, /*</t>
  </si>
  <si>
    <t>jurist</t>
  </si>
  <si>
    <t>juristen; /*</t>
  </si>
  <si>
    <t>jurk</t>
  </si>
  <si>
    <t>jʏrk*</t>
  </si>
  <si>
    <t>jurken; jurkje*</t>
  </si>
  <si>
    <t>👗</t>
  </si>
  <si>
    <t>jury</t>
  </si>
  <si>
    <t>ˈʒyːri*</t>
  </si>
  <si>
    <t>jury's; jury'tje*</t>
  </si>
  <si>
    <t>jurylid</t>
  </si>
  <si>
    <t>ˈʒyːriˌlɪt*</t>
  </si>
  <si>
    <t>juryleden; /*</t>
  </si>
  <si>
    <t>jus</t>
  </si>
  <si>
    <t>ʒy*</t>
  </si>
  <si>
    <t>/; justje*</t>
  </si>
  <si>
    <t>jus d'orange</t>
  </si>
  <si>
    <t>ˌʒy dɔˈrɑnʒ*</t>
  </si>
  <si>
    <t>jus d'oranges; /*</t>
  </si>
  <si>
    <t>justitie</t>
  </si>
  <si>
    <t>justitiepaleis</t>
  </si>
  <si>
    <t>justitiepaleizen; /*</t>
  </si>
  <si>
    <t>jute</t>
  </si>
  <si>
    <t>juweel</t>
  </si>
  <si>
    <t>jyˈ(ʋ)eːl*</t>
  </si>
  <si>
    <t>juwelen; juweeltje*</t>
  </si>
  <si>
    <t>juwelier</t>
  </si>
  <si>
    <t>ˌjy(ʋ)əˈliːr*</t>
  </si>
  <si>
    <t>juweliers; juweliertje*</t>
  </si>
  <si>
    <t>'k</t>
  </si>
  <si>
    <t>k*</t>
  </si>
  <si>
    <t>k</t>
  </si>
  <si>
    <t>k's; k'tje*</t>
  </si>
  <si>
    <t>11de letter van het alfabet</t>
  </si>
  <si>
    <t>kaak</t>
  </si>
  <si>
    <t>kaːk*</t>
  </si>
  <si>
    <t>kaken; kaakje*</t>
  </si>
  <si>
    <t>kaal</t>
  </si>
  <si>
    <t>kaːl*</t>
  </si>
  <si>
    <t>kale; kaler, kaalst*</t>
  </si>
  <si>
    <t>zonder haar</t>
  </si>
  <si>
    <r>
      <rPr>
        <rFont val="Fira Sans Condensed"/>
        <color theme="1"/>
      </rPr>
      <t xml:space="preserve">Mijn opa heeft geen grijs haar. Hij is </t>
    </r>
    <r>
      <rPr>
        <rFont val="Fira Sans Condensed"/>
        <b/>
        <color theme="1"/>
      </rPr>
      <t>kaal</t>
    </r>
    <r>
      <rPr>
        <rFont val="Fira Sans Condensed"/>
        <color theme="1"/>
      </rPr>
      <t>!</t>
    </r>
  </si>
  <si>
    <t>kaars</t>
  </si>
  <si>
    <t>kaːrs*</t>
  </si>
  <si>
    <t>kaarsen; kaarsje*</t>
  </si>
  <si>
    <t>🕯️</t>
  </si>
  <si>
    <t>kaart</t>
  </si>
  <si>
    <t>kaːrt*</t>
  </si>
  <si>
    <t>kaarten; kaartje*</t>
  </si>
  <si>
    <t xml:space="preserve">stuk plastic/papier met informatie </t>
  </si>
  <si>
    <t>papier met geografische informatie: 🗺️</t>
  </si>
  <si>
    <t>kaartje</t>
  </si>
  <si>
    <t>kaartverkoop</t>
  </si>
  <si>
    <t>kaartverkopen; /*</t>
  </si>
  <si>
    <t>kaas</t>
  </si>
  <si>
    <t>kaːs*</t>
  </si>
  <si>
    <t>kazen; kaasje*</t>
  </si>
  <si>
    <t>🧀</t>
  </si>
  <si>
    <t>Mijn favoriete kaas is Gouda.</t>
  </si>
  <si>
    <t>kabaal</t>
  </si>
  <si>
    <t>kaːˈbaːl*</t>
  </si>
  <si>
    <t>kabel</t>
  </si>
  <si>
    <t>ˈkaːbəl*</t>
  </si>
  <si>
    <t>kabels; kabeltje*</t>
  </si>
  <si>
    <t>kabelaansluiting</t>
  </si>
  <si>
    <t>kabelaansluitingen; /*</t>
  </si>
  <si>
    <t>kabeljauw</t>
  </si>
  <si>
    <t>ˌkaːbəlˈjɑu̯*</t>
  </si>
  <si>
    <t>kabeljauwen; kabeljauwtje*</t>
  </si>
  <si>
    <t>kabinet</t>
  </si>
  <si>
    <t>ˌkaːbiˈnɛt*</t>
  </si>
  <si>
    <t>kabinetten; kabinetje*</t>
  </si>
  <si>
    <t>kabouter</t>
  </si>
  <si>
    <t>ˌkaːˈbɑu̯tər*</t>
  </si>
  <si>
    <t>kabouters; kaboutertje*</t>
  </si>
  <si>
    <t>kachel</t>
  </si>
  <si>
    <t>ˈkɑxəl*</t>
  </si>
  <si>
    <t>kachels; kacheltje*</t>
  </si>
  <si>
    <t>kadastraal</t>
  </si>
  <si>
    <t>ˌkaːdɑsˈtraːl*</t>
  </si>
  <si>
    <t>kadastrale; kadastraler, kadastraalst*</t>
  </si>
  <si>
    <t>kadaver</t>
  </si>
  <si>
    <t>ˌkaːˈdaːvər*</t>
  </si>
  <si>
    <t>kadavers; kadavertje*</t>
  </si>
  <si>
    <t>kade</t>
  </si>
  <si>
    <t>ˈkaːdə*</t>
  </si>
  <si>
    <t>kaden; kadetje*</t>
  </si>
  <si>
    <t>kader</t>
  </si>
  <si>
    <t>kaders; kadertje*</t>
  </si>
  <si>
    <t>dikke rand, bv. rondom een foto of tekst</t>
  </si>
  <si>
    <t>kaderen</t>
  </si>
  <si>
    <t>een context geven</t>
  </si>
  <si>
    <t>kaderen in</t>
  </si>
  <si>
    <t>kadetje</t>
  </si>
  <si>
    <t>kaft</t>
  </si>
  <si>
    <t>kɑft*</t>
  </si>
  <si>
    <t>kaften; kaftje*</t>
  </si>
  <si>
    <t>kajuit</t>
  </si>
  <si>
    <t>kajuiten; kajuitje*</t>
  </si>
  <si>
    <t>kakelen</t>
  </si>
  <si>
    <t>kakel, kakelde, gekakeld*</t>
  </si>
  <si>
    <t>kakkerlak</t>
  </si>
  <si>
    <t>ˈkɑkərˌlɑk*</t>
  </si>
  <si>
    <t>kakkerlakken; kakkerlakje*</t>
  </si>
  <si>
    <t>kalender</t>
  </si>
  <si>
    <t>ˌkaːˈlɛndər*</t>
  </si>
  <si>
    <t>kalenders; kalendertje*</t>
  </si>
  <si>
    <t>kalf</t>
  </si>
  <si>
    <t>kɑlf*</t>
  </si>
  <si>
    <t>kalveren; kalfje*</t>
  </si>
  <si>
    <t>kaliber</t>
  </si>
  <si>
    <t>kalibers; /*</t>
  </si>
  <si>
    <t>kalifaat</t>
  </si>
  <si>
    <t>ˌkaːliˈfaːt*</t>
  </si>
  <si>
    <t>kalifaten; /*</t>
  </si>
  <si>
    <t>kalk</t>
  </si>
  <si>
    <t>kɑlk*</t>
  </si>
  <si>
    <t>/; kalkje*</t>
  </si>
  <si>
    <t>kalkoen</t>
  </si>
  <si>
    <t>kɑlˈkun*</t>
  </si>
  <si>
    <t>kalkoenen; kalkoentje*</t>
  </si>
  <si>
    <t>kalm</t>
  </si>
  <si>
    <t>kalme; kalmer, kalmst*</t>
  </si>
  <si>
    <t>kalmeren</t>
  </si>
  <si>
    <t>kalmeer, kalmeerde, gekalmeerd*</t>
  </si>
  <si>
    <t>kam</t>
  </si>
  <si>
    <t>kɑm*</t>
  </si>
  <si>
    <t>kammen; kammetje*</t>
  </si>
  <si>
    <t>kameel</t>
  </si>
  <si>
    <t>kaːˈmeːl*</t>
  </si>
  <si>
    <t>kamelen; kameeltje*</t>
  </si>
  <si>
    <t>kameleon</t>
  </si>
  <si>
    <t>ˌkaːmeːleːˈɔn*</t>
  </si>
  <si>
    <t>kameleons; kameleonnetje*</t>
  </si>
  <si>
    <t>kamer</t>
  </si>
  <si>
    <t>ˈkaːmər*</t>
  </si>
  <si>
    <t>kamers; kamertje*</t>
  </si>
  <si>
    <t>plaats met vier muren</t>
  </si>
  <si>
    <t>Mijn huis heeft drie kamers.</t>
  </si>
  <si>
    <t>Kamer</t>
  </si>
  <si>
    <t>kameraad</t>
  </si>
  <si>
    <t>kameraden; kameraadje*</t>
  </si>
  <si>
    <t>kamerjas</t>
  </si>
  <si>
    <t>ˈkaːmərˌjɑs*</t>
  </si>
  <si>
    <t>kamerjassen; kamerjasje*</t>
  </si>
  <si>
    <t>kamerlid</t>
  </si>
  <si>
    <t>kamp</t>
  </si>
  <si>
    <t>kɑmp*</t>
  </si>
  <si>
    <t>kampen; kampje*</t>
  </si>
  <si>
    <t>kampen met</t>
  </si>
  <si>
    <t>kamperen</t>
  </si>
  <si>
    <t>kɑmˈpeːrə(n)*</t>
  </si>
  <si>
    <t>kampeer, kampeerde, gekampeerd*</t>
  </si>
  <si>
    <t>kampioen</t>
  </si>
  <si>
    <t>kɑmpiˈjun*</t>
  </si>
  <si>
    <t>kampioenen; kampioentje*</t>
  </si>
  <si>
    <t>kampioenschap</t>
  </si>
  <si>
    <t>kɑmpiˈjunsxɑp*</t>
  </si>
  <si>
    <t>kampioenschappen; kampioenschapje*</t>
  </si>
  <si>
    <t>kan</t>
  </si>
  <si>
    <t>kɑn*</t>
  </si>
  <si>
    <t>kannen; kannetje*</t>
  </si>
  <si>
    <t>kanaal</t>
  </si>
  <si>
    <t>kaːˈnaːl*</t>
  </si>
  <si>
    <t>kanalen; kanaaltje*</t>
  </si>
  <si>
    <t>kanarie</t>
  </si>
  <si>
    <t>ˌkaːˈnaːri*</t>
  </si>
  <si>
    <t>kanaries; kanarietje*</t>
  </si>
  <si>
    <t>kandelaar</t>
  </si>
  <si>
    <t>ˈkɑndəˌlaːr*</t>
  </si>
  <si>
    <t>kandelaren; kandelaartje*</t>
  </si>
  <si>
    <t>kandidaat</t>
  </si>
  <si>
    <t>ˌkɑndiˈdaːt*</t>
  </si>
  <si>
    <t>kandidaten; kandidaatje*</t>
  </si>
  <si>
    <t>kandidate</t>
  </si>
  <si>
    <t>ˌkɑndiˈdaːtə*</t>
  </si>
  <si>
    <t>kandidates; /*</t>
  </si>
  <si>
    <t>kandidatuur</t>
  </si>
  <si>
    <t>kandidaturen; /*</t>
  </si>
  <si>
    <t>kaneel</t>
  </si>
  <si>
    <t>kaːˈneːl*</t>
  </si>
  <si>
    <t>kangoeroe</t>
  </si>
  <si>
    <t>ˈkɑŋɣuˌru*</t>
  </si>
  <si>
    <t>kangoeroes; kangoeroetje*</t>
  </si>
  <si>
    <t>kanjer</t>
  </si>
  <si>
    <t>ˈkɑnjər*</t>
  </si>
  <si>
    <t>kanjers; kanjertje*</t>
  </si>
  <si>
    <t>kanker</t>
  </si>
  <si>
    <t>ˈkɑŋkər*</t>
  </si>
  <si>
    <t>kankers; kankertje*</t>
  </si>
  <si>
    <t>kankeren</t>
  </si>
  <si>
    <t>ˈkɑŋkərə(n)*</t>
  </si>
  <si>
    <t>kanker, kankerde, gekankerd*</t>
  </si>
  <si>
    <t>kannibaal</t>
  </si>
  <si>
    <t>kannibalen; /*</t>
  </si>
  <si>
    <t>kano</t>
  </si>
  <si>
    <t>ˈkaːnoː*</t>
  </si>
  <si>
    <t>kano's; kanootje*</t>
  </si>
  <si>
    <t>kanon</t>
  </si>
  <si>
    <t>kaːˈnɔn*</t>
  </si>
  <si>
    <t>kanonnen; kanonnetje*</t>
  </si>
  <si>
    <t>kans</t>
  </si>
  <si>
    <t>kɑns*</t>
  </si>
  <si>
    <t>kansen; kansje*</t>
  </si>
  <si>
    <t>kansarm</t>
  </si>
  <si>
    <t>kansarme; kansarmer, kansarmst*</t>
  </si>
  <si>
    <t>kant</t>
  </si>
  <si>
    <t>kɑnt*</t>
  </si>
  <si>
    <t>kanten; kantje*</t>
  </si>
  <si>
    <t>kanteel</t>
  </si>
  <si>
    <t>kɑnˈteːl*</t>
  </si>
  <si>
    <t>kantelen; kanteeltje*</t>
  </si>
  <si>
    <t>kantelen</t>
  </si>
  <si>
    <t>ˈkɑntələ(n)*</t>
  </si>
  <si>
    <t>kantel, kantelde, gekanteld*</t>
  </si>
  <si>
    <t>kantine</t>
  </si>
  <si>
    <t>ˌkɑnˈtinə*</t>
  </si>
  <si>
    <t>kantines; /*</t>
  </si>
  <si>
    <t>kantlijn</t>
  </si>
  <si>
    <t>kantlijnen; /*</t>
  </si>
  <si>
    <t>kantongerecht</t>
  </si>
  <si>
    <t>kantongerechten; /*</t>
  </si>
  <si>
    <t>kantonrechter</t>
  </si>
  <si>
    <t>kantonrechters; /*</t>
  </si>
  <si>
    <t>kantoor</t>
  </si>
  <si>
    <t>kɑnˈtoːr*</t>
  </si>
  <si>
    <t>kantoren; kantoortje*</t>
  </si>
  <si>
    <t>kantooruren</t>
  </si>
  <si>
    <t>kantooruren; /*</t>
  </si>
  <si>
    <t>kanttekening</t>
  </si>
  <si>
    <t>kanttekeningen; kanttekeningetje*</t>
  </si>
  <si>
    <t>kap</t>
  </si>
  <si>
    <t>kɑp*</t>
  </si>
  <si>
    <t>kappen; kapje*</t>
  </si>
  <si>
    <t>kapel</t>
  </si>
  <si>
    <t>kaːˈpɛl*</t>
  </si>
  <si>
    <t>kapellen; kapelletje*</t>
  </si>
  <si>
    <t>kapen</t>
  </si>
  <si>
    <t>ˈkaːpə(n)*</t>
  </si>
  <si>
    <t>kaap, kaapte, gekaapt*</t>
  </si>
  <si>
    <t>kapitaal</t>
  </si>
  <si>
    <t>kapitale; kapitaaler, kapitaalst*</t>
  </si>
  <si>
    <t>kapitalen; kapitaaltje*</t>
  </si>
  <si>
    <t>kapitalisme</t>
  </si>
  <si>
    <t>kapitein</t>
  </si>
  <si>
    <t>kaːpiˈtɛi̯n*</t>
  </si>
  <si>
    <t>kapiteins; kapiteintje*</t>
  </si>
  <si>
    <t>kapje</t>
  </si>
  <si>
    <t>kapot</t>
  </si>
  <si>
    <t>kaːˈpɔt*</t>
  </si>
  <si>
    <t>kapotte; kapotter, kapotst*</t>
  </si>
  <si>
    <t>stuk; niet functioneel</t>
  </si>
  <si>
    <t>kappen</t>
  </si>
  <si>
    <t>kap, kapte, gekapt*</t>
  </si>
  <si>
    <t>kappen met</t>
  </si>
  <si>
    <t>ophouden met</t>
  </si>
  <si>
    <t>kapper</t>
  </si>
  <si>
    <t>ˈkɑpər*</t>
  </si>
  <si>
    <t>kappers; /*</t>
  </si>
  <si>
    <t>kapsalon</t>
  </si>
  <si>
    <t>ˈkɑpsaːˌlɔn*</t>
  </si>
  <si>
    <t>kapsalons; kapsalonnetje*</t>
  </si>
  <si>
    <t>kapseizen</t>
  </si>
  <si>
    <t>kapseis, kapseisde, gekapseisd*</t>
  </si>
  <si>
    <t>kapsel</t>
  </si>
  <si>
    <t>ˈkɑpsəl*</t>
  </si>
  <si>
    <t>kapsels; kapseltje*</t>
  </si>
  <si>
    <t>kapsones</t>
  </si>
  <si>
    <t>kapsones; /*</t>
  </si>
  <si>
    <t>kapster</t>
  </si>
  <si>
    <t>ˈkɑpstər*</t>
  </si>
  <si>
    <t>kapsters; kapstertje*</t>
  </si>
  <si>
    <t>kapstok</t>
  </si>
  <si>
    <t>ˈkɑpˌstɔk*</t>
  </si>
  <si>
    <t>kapstokken; kapstokje*</t>
  </si>
  <si>
    <t>kar</t>
  </si>
  <si>
    <t>kɑr*</t>
  </si>
  <si>
    <t>karren; karretje*</t>
  </si>
  <si>
    <t>karaf</t>
  </si>
  <si>
    <t>kaːˈrɑf*</t>
  </si>
  <si>
    <t>karaffen; karafje*</t>
  </si>
  <si>
    <t>karakter</t>
  </si>
  <si>
    <t>ˌkaːˈrɑktər*</t>
  </si>
  <si>
    <t>karakters; karaktertje*</t>
  </si>
  <si>
    <t>karakteriseren</t>
  </si>
  <si>
    <t>karakteriseer, karakteriseerde, gekarakteriseerd*</t>
  </si>
  <si>
    <t>karakteristiek</t>
  </si>
  <si>
    <t>karakteristieke; karakteristieker, karakteristiekst*</t>
  </si>
  <si>
    <t>karakteristieken; /*</t>
  </si>
  <si>
    <t>karamel</t>
  </si>
  <si>
    <t>karamels; /*</t>
  </si>
  <si>
    <t>karate</t>
  </si>
  <si>
    <t>ˌkaːˈraːtə*</t>
  </si>
  <si>
    <t>karavaan</t>
  </si>
  <si>
    <t>ˌkaːraːˈvaːn*</t>
  </si>
  <si>
    <t>karavanen; karavaantje*</t>
  </si>
  <si>
    <t>karbonade</t>
  </si>
  <si>
    <t>ˌkɑrboːˈnaːdə*</t>
  </si>
  <si>
    <t>karbonaden; karbonadetje*</t>
  </si>
  <si>
    <t>kardinaal</t>
  </si>
  <si>
    <t>ˌkɑrdiˈnaːl*</t>
  </si>
  <si>
    <t>kardinale; kardinaler, kardinaalst*</t>
  </si>
  <si>
    <t>kardinalen; kardinaaltje*</t>
  </si>
  <si>
    <t>karig</t>
  </si>
  <si>
    <t>karige; kariger, karigst*</t>
  </si>
  <si>
    <t>karikatuur</t>
  </si>
  <si>
    <t>ˌkaːrikaːˈtyr*</t>
  </si>
  <si>
    <t>karikaturen; karikatuurtje*</t>
  </si>
  <si>
    <t>karkas</t>
  </si>
  <si>
    <t>kɑrˈkɑs*</t>
  </si>
  <si>
    <t>karkassen; karkasje*</t>
  </si>
  <si>
    <t>karnemelk</t>
  </si>
  <si>
    <t>ˈkɑrnəˌmɛlk*</t>
  </si>
  <si>
    <t>kartel</t>
  </si>
  <si>
    <t>kɑrˈtɛl*</t>
  </si>
  <si>
    <t>kartels; /*</t>
  </si>
  <si>
    <t>karton</t>
  </si>
  <si>
    <t>kɑrˈtɔn*</t>
  </si>
  <si>
    <t>kartons; kartonnetje*</t>
  </si>
  <si>
    <t>kartonnen</t>
  </si>
  <si>
    <t>karwei</t>
  </si>
  <si>
    <t>kɑrˈʋɛi̯*</t>
  </si>
  <si>
    <t>karweien; karweitje*</t>
  </si>
  <si>
    <t>kas</t>
  </si>
  <si>
    <t>kɑs*</t>
  </si>
  <si>
    <t>kassen; kasje*</t>
  </si>
  <si>
    <t>kassa</t>
  </si>
  <si>
    <t>kassa's; kassaatje*</t>
  </si>
  <si>
    <t>kassier</t>
  </si>
  <si>
    <t>kassiers; /*</t>
  </si>
  <si>
    <t>kassierster</t>
  </si>
  <si>
    <t>kassiersters; /*</t>
  </si>
  <si>
    <t>kast</t>
  </si>
  <si>
    <t>kɑst*</t>
  </si>
  <si>
    <t>kasten; kastje*</t>
  </si>
  <si>
    <t>kastanje</t>
  </si>
  <si>
    <t>ˌkɑsˈtɑnjə*</t>
  </si>
  <si>
    <t>kastanjes; kastanjetje*</t>
  </si>
  <si>
    <t>kaste</t>
  </si>
  <si>
    <t>ˈkɑstə*</t>
  </si>
  <si>
    <t>kasten; /*</t>
  </si>
  <si>
    <t>kasteel</t>
  </si>
  <si>
    <t>kɑˈsteːl*</t>
  </si>
  <si>
    <t>kastelen; kasteeltje*</t>
  </si>
  <si>
    <t>kat</t>
  </si>
  <si>
    <t>kɑt*</t>
  </si>
  <si>
    <t>katten; katje*</t>
  </si>
  <si>
    <t>🐱</t>
  </si>
  <si>
    <t>kater</t>
  </si>
  <si>
    <t>ˈkaːtər*</t>
  </si>
  <si>
    <t>katers; katertje*</t>
  </si>
  <si>
    <t>mannelijke kat</t>
  </si>
  <si>
    <t>soort "ziekte" de dag nadat je veel alcohol drinkt</t>
  </si>
  <si>
    <t>katheder</t>
  </si>
  <si>
    <t>katheders; kathedertje*</t>
  </si>
  <si>
    <t>kathedraal</t>
  </si>
  <si>
    <t>kɑteːˈdraːl*</t>
  </si>
  <si>
    <t>kathedralen; kathedraaltje*</t>
  </si>
  <si>
    <t>katholiek</t>
  </si>
  <si>
    <t>kɑtoːˈlik*</t>
  </si>
  <si>
    <t>katholieke; katholieker, katholiekst*</t>
  </si>
  <si>
    <t>katoen</t>
  </si>
  <si>
    <t>kaːˈtun*</t>
  </si>
  <si>
    <t>katoenen; katoentje*</t>
  </si>
  <si>
    <t>katrol</t>
  </si>
  <si>
    <t>katrollen; katrolletje*</t>
  </si>
  <si>
    <t>kattenkwaad</t>
  </si>
  <si>
    <t>ˈkɑtə(ŋ)kʋaːt*</t>
  </si>
  <si>
    <t>kattig</t>
  </si>
  <si>
    <t>kattige; kattiger, kattigst*</t>
  </si>
  <si>
    <t>kauwen</t>
  </si>
  <si>
    <t>ˈkɑu̯ə(n)*</t>
  </si>
  <si>
    <t>kauw, kauwde, gekauwd*</t>
  </si>
  <si>
    <t>kauwgom</t>
  </si>
  <si>
    <t>ˈkɑuɣɔm*</t>
  </si>
  <si>
    <t>kauwgoms; kauwgompje*</t>
  </si>
  <si>
    <t>kavel</t>
  </si>
  <si>
    <t>ˈkaːvəl*</t>
  </si>
  <si>
    <t>kavels; kaveltje*</t>
  </si>
  <si>
    <t>kazerne</t>
  </si>
  <si>
    <t>ˌkaːˈzɛrnə*</t>
  </si>
  <si>
    <t>kazernes; /*</t>
  </si>
  <si>
    <t>kazig</t>
  </si>
  <si>
    <t>kebab</t>
  </si>
  <si>
    <t>kəˈbɑp*</t>
  </si>
  <si>
    <t>kebabs; kebabje*</t>
  </si>
  <si>
    <t>keel</t>
  </si>
  <si>
    <t>keːl*</t>
  </si>
  <si>
    <t>kelen; keeltje*</t>
  </si>
  <si>
    <t>keeper</t>
  </si>
  <si>
    <t>keepers; keepertje*</t>
  </si>
  <si>
    <t>keer</t>
  </si>
  <si>
    <t>kɪəːr*</t>
  </si>
  <si>
    <t>keren; keertje*</t>
  </si>
  <si>
    <t>keerpunt</t>
  </si>
  <si>
    <t>ˈkeːrpʏnt*</t>
  </si>
  <si>
    <t>keerpunten; keerpuntje*</t>
  </si>
  <si>
    <t>keerzijde</t>
  </si>
  <si>
    <t>ˈkeːrˌzɛi̯də*</t>
  </si>
  <si>
    <t>keerzijdes; /*</t>
  </si>
  <si>
    <t>keet</t>
  </si>
  <si>
    <t>keːt*</t>
  </si>
  <si>
    <t>keten; keetje*</t>
  </si>
  <si>
    <t>keffen</t>
  </si>
  <si>
    <t>ˈkɛfə(n)*</t>
  </si>
  <si>
    <t>kef, kefte, gekeft*</t>
  </si>
  <si>
    <t>kegel</t>
  </si>
  <si>
    <t>ˈkeːɣəl*</t>
  </si>
  <si>
    <t>kegels; kegeltje*</t>
  </si>
  <si>
    <t>kei</t>
  </si>
  <si>
    <t>keien; keitje*</t>
  </si>
  <si>
    <t>keihard</t>
  </si>
  <si>
    <t>keiharde; /, /*</t>
  </si>
  <si>
    <t>keizer</t>
  </si>
  <si>
    <t>ˈkɛi̯zər*</t>
  </si>
  <si>
    <t>keizers; keizertje*</t>
  </si>
  <si>
    <t>keizerin</t>
  </si>
  <si>
    <t>keizerinnen; keizerinnetje*</t>
  </si>
  <si>
    <t>keizersnede</t>
  </si>
  <si>
    <t>keizersneden; /*</t>
  </si>
  <si>
    <t>kelder</t>
  </si>
  <si>
    <t>ˈkɛldər*</t>
  </si>
  <si>
    <t>kelders; keldertje*</t>
  </si>
  <si>
    <t>kelk</t>
  </si>
  <si>
    <t>kɛlk*</t>
  </si>
  <si>
    <t>kelken; kelkje*</t>
  </si>
  <si>
    <t>kelner</t>
  </si>
  <si>
    <t>ˈkɛlnər*</t>
  </si>
  <si>
    <t>kelners; kelnertje*</t>
  </si>
  <si>
    <t>kenbaar</t>
  </si>
  <si>
    <t>kenbare; kenbaarder, kenbaarst*</t>
  </si>
  <si>
    <t>kenmerk</t>
  </si>
  <si>
    <t>kenmerken; kenmerkje*</t>
  </si>
  <si>
    <t>kenmerken</t>
  </si>
  <si>
    <t>kenmerk, kenmerkte, gekenmerkt*</t>
  </si>
  <si>
    <t>kenmerkend</t>
  </si>
  <si>
    <t>kenmerkende; kenmerkender, kenmerkendst*</t>
  </si>
  <si>
    <t>kennel</t>
  </si>
  <si>
    <t>ˈkɛnəl*</t>
  </si>
  <si>
    <t>kennels; kenneltje*</t>
  </si>
  <si>
    <t>kennelijk</t>
  </si>
  <si>
    <t>kennelijke; kennelijker, kennelijkst*</t>
  </si>
  <si>
    <t>kennen</t>
  </si>
  <si>
    <t>ˈkɛnə(n)*</t>
  </si>
  <si>
    <t>ken, kende, gekend*</t>
  </si>
  <si>
    <t>kenner</t>
  </si>
  <si>
    <t>kenners; kennertje*</t>
  </si>
  <si>
    <t>kennis</t>
  </si>
  <si>
    <t>ˈkɛnɪs*</t>
  </si>
  <si>
    <t>kennissen; kennisje*</t>
  </si>
  <si>
    <t>kennisgeving</t>
  </si>
  <si>
    <t>ˈkɛnɪsˌxeːvɪŋ*</t>
  </si>
  <si>
    <t>kennisgevingen; kennisgevinkje*</t>
  </si>
  <si>
    <t>kennismaken</t>
  </si>
  <si>
    <t>kennismaak, kennismaakte, kennisgemaakt*</t>
  </si>
  <si>
    <t>kenteken</t>
  </si>
  <si>
    <t>kentekenen; kentekentje*</t>
  </si>
  <si>
    <t>kentering</t>
  </si>
  <si>
    <t>ˈkɛntərɪŋ*</t>
  </si>
  <si>
    <t>kenteringen; /*</t>
  </si>
  <si>
    <t>keramiek</t>
  </si>
  <si>
    <t>keramieken; /*</t>
  </si>
  <si>
    <t>kerel</t>
  </si>
  <si>
    <t>ˈkeːrəl*</t>
  </si>
  <si>
    <t>kerels; kereltje*</t>
  </si>
  <si>
    <t>keren</t>
  </si>
  <si>
    <t>ˈkeːrə(n)*</t>
  </si>
  <si>
    <t>keers, keerde, gekeerd*</t>
  </si>
  <si>
    <t>kerfstok</t>
  </si>
  <si>
    <t>ˈkɛrfstɔk*</t>
  </si>
  <si>
    <t>kerfstokken; kerfstokje*</t>
  </si>
  <si>
    <t>kerk</t>
  </si>
  <si>
    <t>kɛrk*</t>
  </si>
  <si>
    <t>kerken; kerkje*</t>
  </si>
  <si>
    <t>⛪</t>
  </si>
  <si>
    <t>kerkdienst</t>
  </si>
  <si>
    <t>ˈkɛrkdinst*</t>
  </si>
  <si>
    <t>kerkdiensten; kerkdienstje*</t>
  </si>
  <si>
    <t>kerkelijk</t>
  </si>
  <si>
    <t>ˈkɛrkələk*</t>
  </si>
  <si>
    <t>kerkelijke; kerkelijker, kerkelijkst*</t>
  </si>
  <si>
    <t>kerkfabriek</t>
  </si>
  <si>
    <t>ˈkɛrkfaːˌbrik*</t>
  </si>
  <si>
    <t>kerkfabrieken; /*</t>
  </si>
  <si>
    <t>kerkhof</t>
  </si>
  <si>
    <t>ˈkɛrkɦɔf*</t>
  </si>
  <si>
    <t>kerkhoven; kerkhofje*</t>
  </si>
  <si>
    <t>kermen</t>
  </si>
  <si>
    <t>ˈkɛrmə(n)*</t>
  </si>
  <si>
    <t>kerm, kermde, gekermd*</t>
  </si>
  <si>
    <t>kermis</t>
  </si>
  <si>
    <t>ˈkɛrmɪs*</t>
  </si>
  <si>
    <t>kermissen; kermisje*</t>
  </si>
  <si>
    <t>kern</t>
  </si>
  <si>
    <t>kɛrn*</t>
  </si>
  <si>
    <t>kernen; kerntje*</t>
  </si>
  <si>
    <t>kerncentrale</t>
  </si>
  <si>
    <t>ˈkɛrnsɛnˌtraːlə*</t>
  </si>
  <si>
    <t>kerncentrales; kerncentraletje*</t>
  </si>
  <si>
    <t>kernenergie</t>
  </si>
  <si>
    <t>kernproef</t>
  </si>
  <si>
    <t>ˈkɛrnpruf*</t>
  </si>
  <si>
    <t>kernproeven; kernproefje*</t>
  </si>
  <si>
    <t>kernwapen</t>
  </si>
  <si>
    <t>ˈkɛrnˌʋaːpə(n)*</t>
  </si>
  <si>
    <t>kernwapens; /*</t>
  </si>
  <si>
    <t>kerrie</t>
  </si>
  <si>
    <t>ˈkɛri*</t>
  </si>
  <si>
    <t>kerries; /*</t>
  </si>
  <si>
    <t>kers</t>
  </si>
  <si>
    <t>kɛrs*</t>
  </si>
  <si>
    <t>kersen; kersje*</t>
  </si>
  <si>
    <t>kerst</t>
  </si>
  <si>
    <t>kɛrst*</t>
  </si>
  <si>
    <t>kersten; /*</t>
  </si>
  <si>
    <t>kerstboom</t>
  </si>
  <si>
    <t>ˈkɛrstˌboːm*</t>
  </si>
  <si>
    <t>kerstbomen; kerstboompje*</t>
  </si>
  <si>
    <t>kerstdag</t>
  </si>
  <si>
    <t>ˈkɛrsdɑx*</t>
  </si>
  <si>
    <t>kerstdagen; /*</t>
  </si>
  <si>
    <t>Kerstmis</t>
  </si>
  <si>
    <t>ˈkɛrs(t)mɪs*</t>
  </si>
  <si>
    <t>kerven</t>
  </si>
  <si>
    <t>ˈkɛrvə(n)*</t>
  </si>
  <si>
    <t>kerf, korf, gekorven*</t>
  </si>
  <si>
    <t>ketchup</t>
  </si>
  <si>
    <t>ketel</t>
  </si>
  <si>
    <t>ˈkeːtəl*</t>
  </si>
  <si>
    <t>ketels; keteltje*</t>
  </si>
  <si>
    <t>keten</t>
  </si>
  <si>
    <t>ˈkeːtə(n)*</t>
  </si>
  <si>
    <t>keet, keette, gekeet*</t>
  </si>
  <si>
    <t>ketenen; ketentje*</t>
  </si>
  <si>
    <t>ketjap</t>
  </si>
  <si>
    <t>ˈkɛtjɑp*</t>
  </si>
  <si>
    <t>ketting</t>
  </si>
  <si>
    <t>ˈkɛtɪŋ*</t>
  </si>
  <si>
    <t>kettingen; kettinkje*</t>
  </si>
  <si>
    <t>kettingbotsing</t>
  </si>
  <si>
    <t>ˈkɛtɪŋˌbɔtsɪŋ*</t>
  </si>
  <si>
    <t>kettingbotsingen; /*</t>
  </si>
  <si>
    <t>keuken</t>
  </si>
  <si>
    <t>ˈkøːkə(n)*</t>
  </si>
  <si>
    <t>keukens; keukentje*</t>
  </si>
  <si>
    <t>keuren</t>
  </si>
  <si>
    <t>ˈkøːrə(n)*</t>
  </si>
  <si>
    <t>keur, keurde, gekeurd*</t>
  </si>
  <si>
    <t>keurig</t>
  </si>
  <si>
    <t>keurige; keuriger, keurigst*</t>
  </si>
  <si>
    <t>keuring</t>
  </si>
  <si>
    <t>keuringen; keurinkje*</t>
  </si>
  <si>
    <t>keurmerk</t>
  </si>
  <si>
    <t>keurmerken; keurmerkje*</t>
  </si>
  <si>
    <t>keurslijf</t>
  </si>
  <si>
    <t>ˈkøːrslɛi̯f*</t>
  </si>
  <si>
    <t>keurslijven; keurslijfje*</t>
  </si>
  <si>
    <t>keus</t>
  </si>
  <si>
    <t>køːs*</t>
  </si>
  <si>
    <t>keuzen; keusje*</t>
  </si>
  <si>
    <t>keutel</t>
  </si>
  <si>
    <t>keutels; keuteltje*</t>
  </si>
  <si>
    <t>keuvelen</t>
  </si>
  <si>
    <t>keuvel, keuvelde, gekeuveld*</t>
  </si>
  <si>
    <t>keuze</t>
  </si>
  <si>
    <t>keuzes; /*</t>
  </si>
  <si>
    <t>kever</t>
  </si>
  <si>
    <t>ˈkeːvər*</t>
  </si>
  <si>
    <t>kevers; kevertje*</t>
  </si>
  <si>
    <t>keyboard</t>
  </si>
  <si>
    <t>ˈkibɔrt*</t>
  </si>
  <si>
    <t>keyboards; keyboardje*</t>
  </si>
  <si>
    <t>kg</t>
  </si>
  <si>
    <t>kilogram</t>
  </si>
  <si>
    <t>KGB</t>
  </si>
  <si>
    <t>kibbelen</t>
  </si>
  <si>
    <t>kibbel, kibbelde, gekibbeld*</t>
  </si>
  <si>
    <t>kick</t>
  </si>
  <si>
    <t>kɪk*</t>
  </si>
  <si>
    <t>kicks; kickje*</t>
  </si>
  <si>
    <t>kidnappen</t>
  </si>
  <si>
    <t>ˈkɪdˌnɛpə(n)*</t>
  </si>
  <si>
    <t>kidnap, kidnapte, gekidnapt*</t>
  </si>
  <si>
    <t>kiel</t>
  </si>
  <si>
    <t>kil*</t>
  </si>
  <si>
    <t>kielen; kieltje*</t>
  </si>
  <si>
    <t>kielzog</t>
  </si>
  <si>
    <t>ˈkilzɔx*</t>
  </si>
  <si>
    <t>kiem</t>
  </si>
  <si>
    <t>kim*</t>
  </si>
  <si>
    <t>kiemen; kiempje*</t>
  </si>
  <si>
    <t>kien</t>
  </si>
  <si>
    <t>kiene; kiener, kienst*</t>
  </si>
  <si>
    <t>kier</t>
  </si>
  <si>
    <t>kieren; kiertje*</t>
  </si>
  <si>
    <t>kies</t>
  </si>
  <si>
    <t>kis*</t>
  </si>
  <si>
    <t>kiese; kieser, kiest*</t>
  </si>
  <si>
    <t>kiezen; kiesje*</t>
  </si>
  <si>
    <t>kiesdrempel</t>
  </si>
  <si>
    <t>ˈkisˌdrɛmpəl*</t>
  </si>
  <si>
    <t>kiesdrempels; /*</t>
  </si>
  <si>
    <t>kieskauwen</t>
  </si>
  <si>
    <t>kieskauw, kieskauwde, gekieskauwd*</t>
  </si>
  <si>
    <t>kieskeurig</t>
  </si>
  <si>
    <t>kieskeurige; kieskeuriger, kieskeurigst*</t>
  </si>
  <si>
    <t>kiesrecht</t>
  </si>
  <si>
    <t>kietelen</t>
  </si>
  <si>
    <t>ˈkitələ(n)*</t>
  </si>
  <si>
    <t>kietel, kietelde, gekieteld*</t>
  </si>
  <si>
    <t>kieuw</t>
  </si>
  <si>
    <t>kiu̯*</t>
  </si>
  <si>
    <t>kieuwen; kieuwtje*</t>
  </si>
  <si>
    <t>kievit</t>
  </si>
  <si>
    <t>ˈkivɪt*</t>
  </si>
  <si>
    <t>kieviten; kievietje*</t>
  </si>
  <si>
    <t>kiezel</t>
  </si>
  <si>
    <t>kiezels; kiezeltje*</t>
  </si>
  <si>
    <t>kiezen</t>
  </si>
  <si>
    <t>ˈkizə(n)*</t>
  </si>
  <si>
    <t>kies, koos, gekozen*</t>
  </si>
  <si>
    <t>kiezer</t>
  </si>
  <si>
    <t>ˈkizər*</t>
  </si>
  <si>
    <t>kiezers; kiezertje*</t>
  </si>
  <si>
    <t>kijf</t>
  </si>
  <si>
    <t>kijk</t>
  </si>
  <si>
    <t>/; kijkje*</t>
  </si>
  <si>
    <t>kijken</t>
  </si>
  <si>
    <t>ˈkɛi̯kə(n)*</t>
  </si>
  <si>
    <t>kijk, keek, gekeken*</t>
  </si>
  <si>
    <t>kijker</t>
  </si>
  <si>
    <t>kijkers; kijkertje*</t>
  </si>
  <si>
    <t>kijkster</t>
  </si>
  <si>
    <t>kijksters; /*</t>
  </si>
  <si>
    <t>kijkje</t>
  </si>
  <si>
    <t>kijven</t>
  </si>
  <si>
    <t>ˈkɛi̯və(n)*</t>
  </si>
  <si>
    <t>kijf, keef, gekeven*</t>
  </si>
  <si>
    <t>kik</t>
  </si>
  <si>
    <t>kikken; kikje*</t>
  </si>
  <si>
    <t>kikker</t>
  </si>
  <si>
    <t>ˈkɪkər*</t>
  </si>
  <si>
    <t>kikkers; kikkertje*</t>
  </si>
  <si>
    <t>🐸</t>
  </si>
  <si>
    <t>kikvors</t>
  </si>
  <si>
    <t>ˈkɪkfɔrs*</t>
  </si>
  <si>
    <t>kikvorsen; /*</t>
  </si>
  <si>
    <t>kikvorsman</t>
  </si>
  <si>
    <t>kikvorsmannen; kikvorsmannetje*</t>
  </si>
  <si>
    <t>kil</t>
  </si>
  <si>
    <t>kɪl*</t>
  </si>
  <si>
    <t>kille; killer, kilst*</t>
  </si>
  <si>
    <t>kilo</t>
  </si>
  <si>
    <t>ˈkiloː*</t>
  </si>
  <si>
    <t>kilo's; kilootje*</t>
  </si>
  <si>
    <t>1000 gram</t>
  </si>
  <si>
    <t>kilogrammen; kilogrammetje*</t>
  </si>
  <si>
    <t>kilometer</t>
  </si>
  <si>
    <t>ˈkiloːˌmeːtər*</t>
  </si>
  <si>
    <t>kilometers; kilometertje*</t>
  </si>
  <si>
    <t>1000 meter</t>
  </si>
  <si>
    <t>kin</t>
  </si>
  <si>
    <t>kɪn*</t>
  </si>
  <si>
    <t>kinnen; kinnetje*</t>
  </si>
  <si>
    <t>kind</t>
  </si>
  <si>
    <t>kɪnt*</t>
  </si>
  <si>
    <t>kinderen; kindje*</t>
  </si>
  <si>
    <t>heel jonge persoon</t>
  </si>
  <si>
    <t>kinderachtig</t>
  </si>
  <si>
    <t>kinderachtige; kinderachtiger, kinderachtigst*</t>
  </si>
  <si>
    <t>kinderarbeid</t>
  </si>
  <si>
    <t>ˈkɪndərˌɑrbɛi̯t*</t>
  </si>
  <si>
    <t>kinderbescherming</t>
  </si>
  <si>
    <t>kinderbeschermingen; /*</t>
  </si>
  <si>
    <t>kinderbijslag</t>
  </si>
  <si>
    <t>ˈkɪndərˌbɛi̯slɑx*</t>
  </si>
  <si>
    <t>kinderbijslagen; /*</t>
  </si>
  <si>
    <t>kinderboerderij</t>
  </si>
  <si>
    <t>ˈkɪndərburdəˌrɛi̯*</t>
  </si>
  <si>
    <t>kinderboerderijen; kinderboerderijtje*</t>
  </si>
  <si>
    <t>kinderdagverblijf</t>
  </si>
  <si>
    <t>kɪndərˈdɑxfərˌblɛi̯f*</t>
  </si>
  <si>
    <t>kinderdagverblijven; /*</t>
  </si>
  <si>
    <t>kindergeld</t>
  </si>
  <si>
    <t>kinderlijk</t>
  </si>
  <si>
    <t>ˈkɪndərlək*</t>
  </si>
  <si>
    <t>kinderlijke; kinderlijker, kinderlijkst*</t>
  </si>
  <si>
    <t>kinderopvang</t>
  </si>
  <si>
    <t>ˌkɪndərˈɔpfɑŋ*</t>
  </si>
  <si>
    <t>kinderopvangen; /*</t>
  </si>
  <si>
    <t>kinderporno</t>
  </si>
  <si>
    <t>ˈkɪndərˌpɔrnoː*</t>
  </si>
  <si>
    <t>kinderschoenen</t>
  </si>
  <si>
    <t>kinderspel</t>
  </si>
  <si>
    <t>kinderspellen; kinderspelletje*</t>
  </si>
  <si>
    <t>kinderstoel</t>
  </si>
  <si>
    <t>ˈkɪndərˌstul*</t>
  </si>
  <si>
    <t>kinderstoelen; kinderstoeltje*</t>
  </si>
  <si>
    <t>kinderwagen</t>
  </si>
  <si>
    <t>ˈkɪndərˌʋaːɣə(n)*</t>
  </si>
  <si>
    <t>kinderwagens; kinderwagentje*</t>
  </si>
  <si>
    <t>kinderziekte</t>
  </si>
  <si>
    <t>ˈkɪndərˌziktə*</t>
  </si>
  <si>
    <t>kinderziektes; /*</t>
  </si>
  <si>
    <t>kinesitherapie</t>
  </si>
  <si>
    <t>kinkhoest</t>
  </si>
  <si>
    <t>ˈkɪŋkɦust*</t>
  </si>
  <si>
    <t>kiosk</t>
  </si>
  <si>
    <t>kiˈɔsk*</t>
  </si>
  <si>
    <t>kiosken; kioskje*</t>
  </si>
  <si>
    <t>kip</t>
  </si>
  <si>
    <t>kɪp*</t>
  </si>
  <si>
    <t>kippenvel</t>
  </si>
  <si>
    <t>ˈkɪpəˌvɛl*</t>
  </si>
  <si>
    <t>kippig</t>
  </si>
  <si>
    <t>ˈkɪpəx*</t>
  </si>
  <si>
    <t>kippige; kippiger, kippigst*</t>
  </si>
  <si>
    <t>kiss-and-ride</t>
  </si>
  <si>
    <t>kiss-and-rides; /*</t>
  </si>
  <si>
    <t>kissebissen</t>
  </si>
  <si>
    <t>ˈkɪsəˌbɪsə(n)*</t>
  </si>
  <si>
    <t>kissebis, kissebiste, gekissebist*</t>
  </si>
  <si>
    <t>kist</t>
  </si>
  <si>
    <t>kɪst*</t>
  </si>
  <si>
    <t>kisten; kistje*</t>
  </si>
  <si>
    <t>kisten</t>
  </si>
  <si>
    <t>kist, kistte, gekist*</t>
  </si>
  <si>
    <t>kitsch</t>
  </si>
  <si>
    <t>kiwi</t>
  </si>
  <si>
    <t>ˈkiʋi*</t>
  </si>
  <si>
    <t>kiwi's; kiwietje*</t>
  </si>
  <si>
    <t>klaːr*</t>
  </si>
  <si>
    <t>klare; /, /*</t>
  </si>
  <si>
    <t>klaarblijkelijk</t>
  </si>
  <si>
    <t>ˌklaːrˈblɛi̯kələk*</t>
  </si>
  <si>
    <t>klaarblijkelijke; /, /*</t>
  </si>
  <si>
    <t>klaarkomen</t>
  </si>
  <si>
    <t>kom klaar, klaarkwam, klaargekomen*</t>
  </si>
  <si>
    <t>klaarlicht</t>
  </si>
  <si>
    <t>klaarlichte; /, /*</t>
  </si>
  <si>
    <t>klaarmaken</t>
  </si>
  <si>
    <t>ˈklaːrˌmaːkə(n)*</t>
  </si>
  <si>
    <t>maak klaar, klaarmaakte, klaargemaakt*</t>
  </si>
  <si>
    <t>klaar-over</t>
  </si>
  <si>
    <t>klaar-overs; klaar-overtje*</t>
  </si>
  <si>
    <t>(NL?)</t>
  </si>
  <si>
    <t>klaarspelen</t>
  </si>
  <si>
    <t>ˈklaːrˌspeːlə(n)*</t>
  </si>
  <si>
    <t>klaarspeel, klaarspeelde, klaargespeeld*</t>
  </si>
  <si>
    <t>klaarstaan</t>
  </si>
  <si>
    <t>klaːrstaːn*</t>
  </si>
  <si>
    <t>sta klaar, stond klaar, klaargestaan*</t>
  </si>
  <si>
    <t>klaarstaan voor</t>
  </si>
  <si>
    <t>klaarstomen</t>
  </si>
  <si>
    <t>ˈklaːrˌstoːmə(n)*</t>
  </si>
  <si>
    <t>klaarstoom, klaarstoomde, klaargestoomd*</t>
  </si>
  <si>
    <t>klacht</t>
  </si>
  <si>
    <t>klɑxt*</t>
  </si>
  <si>
    <t>klachten; klachtje*</t>
  </si>
  <si>
    <t>klad</t>
  </si>
  <si>
    <t>klɑt*</t>
  </si>
  <si>
    <t>/; kladje*</t>
  </si>
  <si>
    <t>klagen</t>
  </si>
  <si>
    <t>ˈklaːɣə(n)*</t>
  </si>
  <si>
    <t>klaag, kloeg, geklaagd*</t>
  </si>
  <si>
    <t>klakkeloos</t>
  </si>
  <si>
    <t>klakkeloze; klakkelozer, klakkeloost*</t>
  </si>
  <si>
    <t>klam</t>
  </si>
  <si>
    <t>klamme; klammer, klamst*</t>
  </si>
  <si>
    <t>klandizie</t>
  </si>
  <si>
    <t>klank</t>
  </si>
  <si>
    <t>klɑŋk*</t>
  </si>
  <si>
    <t>klanken; klankje*</t>
  </si>
  <si>
    <t>klant</t>
  </si>
  <si>
    <t>klɑnt*</t>
  </si>
  <si>
    <t>klanten; klantje*</t>
  </si>
  <si>
    <t>klap</t>
  </si>
  <si>
    <t>klɑp*</t>
  </si>
  <si>
    <t>klappen; klapje*</t>
  </si>
  <si>
    <t>klappen</t>
  </si>
  <si>
    <t>klap, klapte, geklapt*</t>
  </si>
  <si>
    <t>klapper</t>
  </si>
  <si>
    <t>ˈklɑpər*</t>
  </si>
  <si>
    <t>klappers; klappertje*</t>
  </si>
  <si>
    <t>klappertanden</t>
  </si>
  <si>
    <t>klappertand, klappertandde, geklappertand*</t>
  </si>
  <si>
    <t>klapwieken</t>
  </si>
  <si>
    <t>ˈklɑpˌʋikə(n)*</t>
  </si>
  <si>
    <t>klapwiek, klapwiekte, geklapwiekt*</t>
  </si>
  <si>
    <t>klaren</t>
  </si>
  <si>
    <t>ˈklaːrə(n)*</t>
  </si>
  <si>
    <t>klaar, klaarde, geklaard*</t>
  </si>
  <si>
    <t>klarinet</t>
  </si>
  <si>
    <t>ˈklariˌnɛt*</t>
  </si>
  <si>
    <t>klarinetten; /*</t>
  </si>
  <si>
    <t>klas</t>
  </si>
  <si>
    <t>klɑs*</t>
  </si>
  <si>
    <t>klassen; klasje*</t>
  </si>
  <si>
    <t>klasgeoot</t>
  </si>
  <si>
    <t>klasse</t>
  </si>
  <si>
    <t>ˈklɑsə*</t>
  </si>
  <si>
    <t>klassen; /*</t>
  </si>
  <si>
    <t>klassement</t>
  </si>
  <si>
    <t>klassementen; klassementje*</t>
  </si>
  <si>
    <t>klassiek</t>
  </si>
  <si>
    <t>klassieke; klassieker, klassiekst*</t>
  </si>
  <si>
    <t>klassieker</t>
  </si>
  <si>
    <t>ˌklɑˈsikər*</t>
  </si>
  <si>
    <t>klassiekers; klassiekertje*</t>
  </si>
  <si>
    <t>klateren</t>
  </si>
  <si>
    <t>klater, klaterde, geklaterd*</t>
  </si>
  <si>
    <t>klauteren</t>
  </si>
  <si>
    <t>ˈklɑu̯tərə(n)*</t>
  </si>
  <si>
    <t>klauter, klauterde, geklauterd*</t>
  </si>
  <si>
    <t>klauw</t>
  </si>
  <si>
    <t>klɑu̯*</t>
  </si>
  <si>
    <t>klauwen; klauwtje*</t>
  </si>
  <si>
    <t>klavecimbel</t>
  </si>
  <si>
    <t>ˈklavəʃɪmˌbəl*</t>
  </si>
  <si>
    <t>klavecimbels; klavecimbeltje*</t>
  </si>
  <si>
    <t>klaver</t>
  </si>
  <si>
    <t>ˈklaːvər*</t>
  </si>
  <si>
    <t>klavers; klavertje*</t>
  </si>
  <si>
    <t>kleden</t>
  </si>
  <si>
    <t>ˈkleːdə(n)*</t>
  </si>
  <si>
    <t>kleed, kleedde, gekleed*</t>
  </si>
  <si>
    <t>klederdracht</t>
  </si>
  <si>
    <t>klederdrachten; /*</t>
  </si>
  <si>
    <t>kledij</t>
  </si>
  <si>
    <t>kleding</t>
  </si>
  <si>
    <t>ˈkleːdɪŋ*</t>
  </si>
  <si>
    <t>kledingstuk</t>
  </si>
  <si>
    <t>ˈkleːdɪŋˌstʏk*</t>
  </si>
  <si>
    <t>kledingstukken; kledingstukje*</t>
  </si>
  <si>
    <t>kleed</t>
  </si>
  <si>
    <t>kleːt*</t>
  </si>
  <si>
    <t>klederen; kleedje*</t>
  </si>
  <si>
    <t>kleedkamer</t>
  </si>
  <si>
    <t>kleedkamers; kleedkamertje*</t>
  </si>
  <si>
    <t>kleerscheuren</t>
  </si>
  <si>
    <t>kleerscheuren; /*</t>
  </si>
  <si>
    <t>klef</t>
  </si>
  <si>
    <t>klɛf*</t>
  </si>
  <si>
    <t>kleffe; kleffer, klefst*</t>
  </si>
  <si>
    <t>klei</t>
  </si>
  <si>
    <t>klɛi̯*</t>
  </si>
  <si>
    <t>klein</t>
  </si>
  <si>
    <t>klɛi̯n*</t>
  </si>
  <si>
    <t>kleine; kleiner, kleinst*</t>
  </si>
  <si>
    <t>kleindochter</t>
  </si>
  <si>
    <t>ˈklɛi̯nˌdɔxtər*</t>
  </si>
  <si>
    <t>kleindochters; kleindochtertje*</t>
  </si>
  <si>
    <t>kleineren</t>
  </si>
  <si>
    <t>kleineer, kleineerde, gekleineerd*</t>
  </si>
  <si>
    <t>kleingeld</t>
  </si>
  <si>
    <t>ˈklɛi̯nɣɛlt*</t>
  </si>
  <si>
    <t>kleinigheid</t>
  </si>
  <si>
    <t>kleinigheden; kleinigheidje*</t>
  </si>
  <si>
    <t>kleinkind</t>
  </si>
  <si>
    <t>ˈklɛi̯nkɪnt*</t>
  </si>
  <si>
    <t>kleinkinderen; kleinkindje*</t>
  </si>
  <si>
    <t>kleinschalig</t>
  </si>
  <si>
    <t>ˌklɛi̯nˈsxaːləx*</t>
  </si>
  <si>
    <t>kleinschalige; kleinschaliger, kleinschaligst*</t>
  </si>
  <si>
    <t>kleintje</t>
  </si>
  <si>
    <t>ˈklɛi̯ntjə*</t>
  </si>
  <si>
    <t>kleinzoon</t>
  </si>
  <si>
    <t>ˈklɛi̯nzoːn*</t>
  </si>
  <si>
    <t>kleinzonen; kleinzoontje*</t>
  </si>
  <si>
    <t>klem</t>
  </si>
  <si>
    <t>klɛm*</t>
  </si>
  <si>
    <t>klemmen; klemmetje*</t>
  </si>
  <si>
    <t>klemmen</t>
  </si>
  <si>
    <t>ˈklɛmə(n)*</t>
  </si>
  <si>
    <t>klem, klemde, geklemd*</t>
  </si>
  <si>
    <t>klemtoon</t>
  </si>
  <si>
    <t>klemtonen; klemtoontje*</t>
  </si>
  <si>
    <t>klep</t>
  </si>
  <si>
    <t>klɛp*</t>
  </si>
  <si>
    <t>kleppen; klepje*</t>
  </si>
  <si>
    <t>klere</t>
  </si>
  <si>
    <t>ˈkleːrə*</t>
  </si>
  <si>
    <t>(vulgair) cholera</t>
  </si>
  <si>
    <t>kleren</t>
  </si>
  <si>
    <t>ˈkleːrən*</t>
  </si>
  <si>
    <t>kleren; /*</t>
  </si>
  <si>
    <t>kletsen</t>
  </si>
  <si>
    <t>klets, kletste, gekletst*</t>
  </si>
  <si>
    <t>kleur</t>
  </si>
  <si>
    <t>kløːr*</t>
  </si>
  <si>
    <t>kleuren; kleurtje*</t>
  </si>
  <si>
    <t>bv. rood, wit, oranje, blauw, ...</t>
  </si>
  <si>
    <t>kleuren</t>
  </si>
  <si>
    <t>kleur, kleurde, gekleurd*</t>
  </si>
  <si>
    <t>kleurenblind</t>
  </si>
  <si>
    <t>ˈkløːrə(n)ˌblɪnt*</t>
  </si>
  <si>
    <t>kleurenblinde; kleurenblinder, kleurenblindst*</t>
  </si>
  <si>
    <t>kleurig</t>
  </si>
  <si>
    <t>kleurige; kleuriger, kleurigst*</t>
  </si>
  <si>
    <t>kleurrijk</t>
  </si>
  <si>
    <t>ˈkløːrɛi̯k*</t>
  </si>
  <si>
    <t>kleurrijke; kleurrijker, kleurrijkst*</t>
  </si>
  <si>
    <t>kleurtje</t>
  </si>
  <si>
    <t>kleuter</t>
  </si>
  <si>
    <t>ˈkløːtər*</t>
  </si>
  <si>
    <t>kleuters; kleutertje*</t>
  </si>
  <si>
    <t>kleuterschool</t>
  </si>
  <si>
    <t>ˈkløːtərˌsxoːl*</t>
  </si>
  <si>
    <t>kleuterscholen; kleuterschooltje*</t>
  </si>
  <si>
    <t>kleven</t>
  </si>
  <si>
    <t>ˈkleːvə(n)*</t>
  </si>
  <si>
    <t>kleef, kleefde, gekleefd*</t>
  </si>
  <si>
    <t>kleven aan</t>
  </si>
  <si>
    <t>kliederen</t>
  </si>
  <si>
    <t>klieder, kliederde, gekliederd*</t>
  </si>
  <si>
    <t>kliek</t>
  </si>
  <si>
    <t>klik*</t>
  </si>
  <si>
    <t>klieken; kliekje*</t>
  </si>
  <si>
    <t>klier</t>
  </si>
  <si>
    <t>kliːr*</t>
  </si>
  <si>
    <t>klieren; kliertje*</t>
  </si>
  <si>
    <t>klikken</t>
  </si>
  <si>
    <t>ˈklɪkə(n)*</t>
  </si>
  <si>
    <t>klik, klikte, geklikt*</t>
  </si>
  <si>
    <t>kliko</t>
  </si>
  <si>
    <t>kliko's; /*</t>
  </si>
  <si>
    <t>klimaat</t>
  </si>
  <si>
    <t>kliˈmaːt*</t>
  </si>
  <si>
    <t>klimaten; klimaatje*</t>
  </si>
  <si>
    <t>klimmen</t>
  </si>
  <si>
    <t>ˈklɪmə(n)*</t>
  </si>
  <si>
    <t>klim, klom, geklommen*</t>
  </si>
  <si>
    <t>klimop</t>
  </si>
  <si>
    <t>klɪmˈɔp*</t>
  </si>
  <si>
    <t>klimoppen; klimopje*</t>
  </si>
  <si>
    <t>kliniek</t>
  </si>
  <si>
    <t>kliˈnik*</t>
  </si>
  <si>
    <t>klinieken; kliniekje*</t>
  </si>
  <si>
    <t>klinisch</t>
  </si>
  <si>
    <t>ˈklinis*</t>
  </si>
  <si>
    <t>klinische; klinischer, /*</t>
  </si>
  <si>
    <t>klink</t>
  </si>
  <si>
    <t>klɪŋk*</t>
  </si>
  <si>
    <t>klinken; klinkje*</t>
  </si>
  <si>
    <t>klinken</t>
  </si>
  <si>
    <t>ˈklɪŋkə(n)*</t>
  </si>
  <si>
    <t>klink, klonk, geklonken*</t>
  </si>
  <si>
    <t>klinker</t>
  </si>
  <si>
    <t>ˈklɪŋkər*</t>
  </si>
  <si>
    <t>klinkers; klinkertje*</t>
  </si>
  <si>
    <t>klip</t>
  </si>
  <si>
    <t>klɪp*</t>
  </si>
  <si>
    <t>klippen; klipje*</t>
  </si>
  <si>
    <t>klissen</t>
  </si>
  <si>
    <t>ˈklisə(n)*</t>
  </si>
  <si>
    <t>klis, kliste, geklist*</t>
  </si>
  <si>
    <t>klit</t>
  </si>
  <si>
    <t>klɪt*</t>
  </si>
  <si>
    <t>klitten; klitje*</t>
  </si>
  <si>
    <t>klittenband</t>
  </si>
  <si>
    <t>ˈklɪtə(n)ˌbɑnt*</t>
  </si>
  <si>
    <t>/; klittenbandje*</t>
  </si>
  <si>
    <t>KLM</t>
  </si>
  <si>
    <t>(NL) koninklijke luchtvaartmaatschappij</t>
  </si>
  <si>
    <t>klodder</t>
  </si>
  <si>
    <t>klodders; kloddertje*</t>
  </si>
  <si>
    <t>kloek</t>
  </si>
  <si>
    <t>kluk*</t>
  </si>
  <si>
    <t>kloeke; kloeker, kloekst*</t>
  </si>
  <si>
    <t>kloeken; kloekje*</t>
  </si>
  <si>
    <t>kip die kuikens heeft</t>
  </si>
  <si>
    <t>klok</t>
  </si>
  <si>
    <t>klɔk*</t>
  </si>
  <si>
    <t>klokken; klokje*</t>
  </si>
  <si>
    <t>object: 🕒</t>
  </si>
  <si>
    <t>klokhuis</t>
  </si>
  <si>
    <t>ˈklɔkɦœy̯s*</t>
  </si>
  <si>
    <t>klokhuizen; klokhuisje*</t>
  </si>
  <si>
    <t>klokvast</t>
  </si>
  <si>
    <t>klokvaste; klokvaster, klokvastst*</t>
  </si>
  <si>
    <t>(BE) stipt, punctueel</t>
  </si>
  <si>
    <t>klomp</t>
  </si>
  <si>
    <t>klɔmp*</t>
  </si>
  <si>
    <t>klompen; klompje*</t>
  </si>
  <si>
    <t>klonen</t>
  </si>
  <si>
    <t>ˈkloːnə(n)*</t>
  </si>
  <si>
    <t>kloon, kloonde, gekloond*</t>
  </si>
  <si>
    <t>klont</t>
  </si>
  <si>
    <t>klɔnt*</t>
  </si>
  <si>
    <t>klonten; klontje*</t>
  </si>
  <si>
    <t>kloof</t>
  </si>
  <si>
    <t>kloːf*</t>
  </si>
  <si>
    <t>kloven; kloofje*</t>
  </si>
  <si>
    <t>kloon</t>
  </si>
  <si>
    <t>kloːn*</t>
  </si>
  <si>
    <t>klonen; kloontje*</t>
  </si>
  <si>
    <t>klooster</t>
  </si>
  <si>
    <t>ˈkloːstər*</t>
  </si>
  <si>
    <t>kloosters; kloostertje*</t>
  </si>
  <si>
    <t>kloot</t>
  </si>
  <si>
    <t>kloːt*</t>
  </si>
  <si>
    <t>kloten; klootje*</t>
  </si>
  <si>
    <t>klootzak</t>
  </si>
  <si>
    <t>ˈkloːtzɑk*</t>
  </si>
  <si>
    <t>klootzakken; klootzakje*</t>
  </si>
  <si>
    <t>kloppen</t>
  </si>
  <si>
    <t>ˈklɔpə(n)*</t>
  </si>
  <si>
    <t>klop, klopte, geklopt*</t>
  </si>
  <si>
    <t>*tok tok tok* (bv. met je hand op de deur)</t>
  </si>
  <si>
    <t>juist/correct zijn</t>
  </si>
  <si>
    <r>
      <rPr>
        <rFont val="Fira Sans Condensed"/>
        <color theme="1"/>
      </rPr>
      <t xml:space="preserve">Schrijf je "lokaal" met een k? — Ja, dat </t>
    </r>
    <r>
      <rPr>
        <rFont val="Fira Sans Condensed"/>
        <b/>
        <color theme="1"/>
      </rPr>
      <t>klopt</t>
    </r>
    <r>
      <rPr>
        <rFont val="Fira Sans Condensed"/>
        <color theme="1"/>
      </rPr>
      <t>!</t>
    </r>
  </si>
  <si>
    <t>klos</t>
  </si>
  <si>
    <t>klɔs*</t>
  </si>
  <si>
    <t>klossen; klosje*</t>
  </si>
  <si>
    <t>klote-</t>
  </si>
  <si>
    <t>klotsen</t>
  </si>
  <si>
    <t>klots, klotste, geklotst*</t>
  </si>
  <si>
    <t>klucht</t>
  </si>
  <si>
    <t>kluchten; kluchtje*</t>
  </si>
  <si>
    <t>kluif</t>
  </si>
  <si>
    <t>kluiven; kluifje*</t>
  </si>
  <si>
    <t>kluis</t>
  </si>
  <si>
    <t>klœy̯s*</t>
  </si>
  <si>
    <t>kluizen; kluisje*</t>
  </si>
  <si>
    <t>kluit</t>
  </si>
  <si>
    <t>klœy̯t*</t>
  </si>
  <si>
    <t>kluiten; kluitje*</t>
  </si>
  <si>
    <t>kluizenaar</t>
  </si>
  <si>
    <t>ˈklœy̯zəˌnaːr*</t>
  </si>
  <si>
    <t>kluizenaars; /*</t>
  </si>
  <si>
    <t>klungel</t>
  </si>
  <si>
    <t>klungels; klungeltje*</t>
  </si>
  <si>
    <t>kluns</t>
  </si>
  <si>
    <t>klʏns*</t>
  </si>
  <si>
    <t>klunzen; /*</t>
  </si>
  <si>
    <t>klus</t>
  </si>
  <si>
    <t>klʏs*</t>
  </si>
  <si>
    <t>klussen; klusje*</t>
  </si>
  <si>
    <t>klussen</t>
  </si>
  <si>
    <t>klus, kluste, geklust*</t>
  </si>
  <si>
    <t>kluts</t>
  </si>
  <si>
    <t>klutsen; klutsje*</t>
  </si>
  <si>
    <t>kluwen</t>
  </si>
  <si>
    <t>ˈklyu̯ə(n)*</t>
  </si>
  <si>
    <t>kluwens; kluwentje*</t>
  </si>
  <si>
    <t>km</t>
  </si>
  <si>
    <t>KMI</t>
  </si>
  <si>
    <t>kmo</t>
  </si>
  <si>
    <t>kmo's; kmo'tje*</t>
  </si>
  <si>
    <t>kleine of middelgrote onderneming; geen groot bedrijf</t>
  </si>
  <si>
    <t>knaagdier</t>
  </si>
  <si>
    <t>ˈknaːxdiːr*</t>
  </si>
  <si>
    <t>knaagdieren; knaagdiertje*</t>
  </si>
  <si>
    <t>knaap</t>
  </si>
  <si>
    <t>knaːp*</t>
  </si>
  <si>
    <t>knapen; knaapje*</t>
  </si>
  <si>
    <t>knabbelen</t>
  </si>
  <si>
    <t>ˈknɑbələ(n)*</t>
  </si>
  <si>
    <t>knabbel, knabbelde, geknabbeld*</t>
  </si>
  <si>
    <t>knagen</t>
  </si>
  <si>
    <t>ˈknaːɣə(n)*</t>
  </si>
  <si>
    <t>knaag, knaagde, geknaagd*</t>
  </si>
  <si>
    <t>knakken</t>
  </si>
  <si>
    <t>ˈknɑkə(n)*</t>
  </si>
  <si>
    <t>knak, knakte, geknakt*</t>
  </si>
  <si>
    <t>knal</t>
  </si>
  <si>
    <t>knallen; knalletje*</t>
  </si>
  <si>
    <t>knallen</t>
  </si>
  <si>
    <t>knal, knalde, geknald*</t>
  </si>
  <si>
    <t>knap</t>
  </si>
  <si>
    <t>knɑp*</t>
  </si>
  <si>
    <t>knappe; knapper, knapst*</t>
  </si>
  <si>
    <t>knappen</t>
  </si>
  <si>
    <t>ˈknɑpə(n)*</t>
  </si>
  <si>
    <t>knap, knapte, geknapt*</t>
  </si>
  <si>
    <t>knapperig</t>
  </si>
  <si>
    <t>knapperige; knapperiger, knapperigst*</t>
  </si>
  <si>
    <t>knarsen</t>
  </si>
  <si>
    <t>knars, knarste, geknarst*</t>
  </si>
  <si>
    <t>knecht</t>
  </si>
  <si>
    <t>knɛxt*</t>
  </si>
  <si>
    <t>knechten; knechtje*</t>
  </si>
  <si>
    <t>kneden</t>
  </si>
  <si>
    <t>ˈkneːdə(n)*</t>
  </si>
  <si>
    <t>kneed, kneedde, gekneed*</t>
  </si>
  <si>
    <t>knel</t>
  </si>
  <si>
    <t>knellen; /*</t>
  </si>
  <si>
    <t>knellen</t>
  </si>
  <si>
    <t>knel, knelde, gekneld*</t>
  </si>
  <si>
    <t>knelpunt</t>
  </si>
  <si>
    <t>knelpunten; knelpuntje*</t>
  </si>
  <si>
    <t>knelpuntberoep</t>
  </si>
  <si>
    <t>knelpuntberoepen; /*</t>
  </si>
  <si>
    <t>knetteren</t>
  </si>
  <si>
    <t>knetter, knetterde, geknetterd*</t>
  </si>
  <si>
    <t>kneus</t>
  </si>
  <si>
    <t>kneuzen; kneusje*</t>
  </si>
  <si>
    <t>kneuzing</t>
  </si>
  <si>
    <t>kneuzingen; kneuzinkje*</t>
  </si>
  <si>
    <t>knie</t>
  </si>
  <si>
    <t>kni*</t>
  </si>
  <si>
    <t>knieën; knietje*</t>
  </si>
  <si>
    <t>knielen</t>
  </si>
  <si>
    <t>kniel, knielde, geknield*</t>
  </si>
  <si>
    <t>knieval</t>
  </si>
  <si>
    <t>ˈkniˌvɑl*</t>
  </si>
  <si>
    <t>knievallen; knievalletje*</t>
  </si>
  <si>
    <t>kniezen</t>
  </si>
  <si>
    <t>knies, kniesde, gekniesd*</t>
  </si>
  <si>
    <t>knijpen</t>
  </si>
  <si>
    <t>ˈknɛi̯pə(n)*</t>
  </si>
  <si>
    <t>knijp, kneep, geknepen*</t>
  </si>
  <si>
    <t>knik</t>
  </si>
  <si>
    <t>knikken; knikje*</t>
  </si>
  <si>
    <t>knikken</t>
  </si>
  <si>
    <t>ˈknɪkə(n)*</t>
  </si>
  <si>
    <t>knik, knikte, geknikt*</t>
  </si>
  <si>
    <t>knikker</t>
  </si>
  <si>
    <t>ˈknɪkər*</t>
  </si>
  <si>
    <t>knikkers; knikkertje*</t>
  </si>
  <si>
    <t>knip</t>
  </si>
  <si>
    <t>knippen; knipje*</t>
  </si>
  <si>
    <t>knipoog</t>
  </si>
  <si>
    <t>ˈknɪpoːx*</t>
  </si>
  <si>
    <t>knipogen; knipoogje*</t>
  </si>
  <si>
    <t>knippen</t>
  </si>
  <si>
    <t>ˈknɪpə(n)*</t>
  </si>
  <si>
    <t>knip, knipte, geknipt*</t>
  </si>
  <si>
    <t>knipperen</t>
  </si>
  <si>
    <t>knipper, knipperde, geknipperd*</t>
  </si>
  <si>
    <t>KNMI</t>
  </si>
  <si>
    <t>(NL) koninklijk Nederlands meteorologisch instituut</t>
  </si>
  <si>
    <t>kno-arts</t>
  </si>
  <si>
    <t>kno-artsen; /*</t>
  </si>
  <si>
    <t>(NL?) keel-, neus- en oorarts</t>
  </si>
  <si>
    <t>knobbel</t>
  </si>
  <si>
    <t>knɔbəl*</t>
  </si>
  <si>
    <t>knobbels; knobbeltje*</t>
  </si>
  <si>
    <t>knock-out</t>
  </si>
  <si>
    <t>knoeien</t>
  </si>
  <si>
    <t>ˈknui̯ə(n)*</t>
  </si>
  <si>
    <t>knoei, knoeide, geknoeid*</t>
  </si>
  <si>
    <t>knoflook</t>
  </si>
  <si>
    <t>ˈknɔfloːk*</t>
  </si>
  <si>
    <t>/; knoflookje*</t>
  </si>
  <si>
    <t>groente: 🧄</t>
  </si>
  <si>
    <t>knokkel</t>
  </si>
  <si>
    <t>ˈknɔkəl*</t>
  </si>
  <si>
    <t>knokkels; knokkeltje*</t>
  </si>
  <si>
    <t>knokken</t>
  </si>
  <si>
    <t>ˈknɔkə(n)*</t>
  </si>
  <si>
    <t>knok, knokte, geknokt*</t>
  </si>
  <si>
    <t>knol</t>
  </si>
  <si>
    <t>knɔl*</t>
  </si>
  <si>
    <t>knollen; knolletje*</t>
  </si>
  <si>
    <t>knoop</t>
  </si>
  <si>
    <t>knoːp*</t>
  </si>
  <si>
    <t>knopen; knoopje*</t>
  </si>
  <si>
    <t>knop</t>
  </si>
  <si>
    <t>knoppen; knopje*</t>
  </si>
  <si>
    <t>knopen</t>
  </si>
  <si>
    <t>ˈknoːpə(n)*</t>
  </si>
  <si>
    <t>knoop, knoopte, geknoopt*</t>
  </si>
  <si>
    <t>knorren</t>
  </si>
  <si>
    <t>knor, knorde, geknord*</t>
  </si>
  <si>
    <t>knot</t>
  </si>
  <si>
    <t>knɔt*</t>
  </si>
  <si>
    <t>knotten; knotje*</t>
  </si>
  <si>
    <t>knots</t>
  </si>
  <si>
    <t>knɔts*</t>
  </si>
  <si>
    <t>knotsen; knotsje*</t>
  </si>
  <si>
    <t>knudde</t>
  </si>
  <si>
    <t>ˈknʏdə*</t>
  </si>
  <si>
    <t>knuffelen</t>
  </si>
  <si>
    <t>ˈknʏfələ(n)*</t>
  </si>
  <si>
    <t>knuffel, knuffelde, geknuffeld*</t>
  </si>
  <si>
    <t>knuist</t>
  </si>
  <si>
    <t>knuisten; knuistje*</t>
  </si>
  <si>
    <t>knul</t>
  </si>
  <si>
    <t>knullen; knulletje*</t>
  </si>
  <si>
    <t>knuppel</t>
  </si>
  <si>
    <t>knuppels; knuppeltje*</t>
  </si>
  <si>
    <t>knus</t>
  </si>
  <si>
    <t>knʏs*</t>
  </si>
  <si>
    <t>knusse; knusser, knust*</t>
  </si>
  <si>
    <t>knutselen</t>
  </si>
  <si>
    <t>knutsel, knutselde, geknutseld*</t>
  </si>
  <si>
    <t>koe</t>
  </si>
  <si>
    <t>ku*</t>
  </si>
  <si>
    <t>koeien; koetje*</t>
  </si>
  <si>
    <t>🐄</t>
  </si>
  <si>
    <t>koek</t>
  </si>
  <si>
    <t>kuk*</t>
  </si>
  <si>
    <t>koeken; koekje*</t>
  </si>
  <si>
    <t>koekenpan</t>
  </si>
  <si>
    <t>ˈkukə(m)ˌpɑn*</t>
  </si>
  <si>
    <t>koekenpannen; koekenpannetje*</t>
  </si>
  <si>
    <t>koekoek</t>
  </si>
  <si>
    <t>ˈkukuk*</t>
  </si>
  <si>
    <t>koekoeken; /*</t>
  </si>
  <si>
    <t>koel</t>
  </si>
  <si>
    <t>kul*</t>
  </si>
  <si>
    <t>koele; koeler, koelst*</t>
  </si>
  <si>
    <t>koelbloedig</t>
  </si>
  <si>
    <t>ˌkulˈbludəx*</t>
  </si>
  <si>
    <t>koelbloedige; koelbloediger, koelbloedigst*</t>
  </si>
  <si>
    <t>koelen</t>
  </si>
  <si>
    <t>ˈkulə(n)*</t>
  </si>
  <si>
    <t>koel, koelde, gekoeld*</t>
  </si>
  <si>
    <t>koelkast</t>
  </si>
  <si>
    <t>ˈkulkɑst*</t>
  </si>
  <si>
    <t>koelkasten; koelkastje*</t>
  </si>
  <si>
    <t>koepel</t>
  </si>
  <si>
    <t>ˈkupəl*</t>
  </si>
  <si>
    <t>koepels; koepeltje*</t>
  </si>
  <si>
    <t>koer</t>
  </si>
  <si>
    <t>kuːr*</t>
  </si>
  <si>
    <t>koeren; koertje*</t>
  </si>
  <si>
    <t>koerier</t>
  </si>
  <si>
    <t>koeriers; koeriertje*</t>
  </si>
  <si>
    <t>koerierster</t>
  </si>
  <si>
    <t>koeriersters; /*</t>
  </si>
  <si>
    <t>koers</t>
  </si>
  <si>
    <t>kuːrs*</t>
  </si>
  <si>
    <t>koersen; koersje*</t>
  </si>
  <si>
    <t>koersen</t>
  </si>
  <si>
    <t>koers, koerste, gekoerst*</t>
  </si>
  <si>
    <t>koest</t>
  </si>
  <si>
    <t>bnw; tsw*</t>
  </si>
  <si>
    <t>koesteren</t>
  </si>
  <si>
    <t>ˈkustərə(n)*</t>
  </si>
  <si>
    <t>koester, koesterde, gekoesterd*</t>
  </si>
  <si>
    <t>koets</t>
  </si>
  <si>
    <t>kuts*</t>
  </si>
  <si>
    <t>koetsen; koetsje*</t>
  </si>
  <si>
    <t>koffer</t>
  </si>
  <si>
    <t>ˈkɔfər*</t>
  </si>
  <si>
    <t>koffers; koffertje*</t>
  </si>
  <si>
    <t>kofferbak</t>
  </si>
  <si>
    <t>ˈkɔfərˌbɑk*</t>
  </si>
  <si>
    <t>kofferbakken; kofferbakje*</t>
  </si>
  <si>
    <t>koffie</t>
  </si>
  <si>
    <t>ˈkɔfi*</t>
  </si>
  <si>
    <t>koffies; koffietje*</t>
  </si>
  <si>
    <t>koffiemelk</t>
  </si>
  <si>
    <t>ˈkɔfiˌmɛlk*</t>
  </si>
  <si>
    <t>koffietijd</t>
  </si>
  <si>
    <t>koffietijden; /*</t>
  </si>
  <si>
    <t>kogel</t>
  </si>
  <si>
    <t>ˈkoːɣəl*</t>
  </si>
  <si>
    <t>kogels; kogeltje*</t>
  </si>
  <si>
    <t>kok</t>
  </si>
  <si>
    <t>kɔk*</t>
  </si>
  <si>
    <t>koks; kokje*</t>
  </si>
  <si>
    <t>koken</t>
  </si>
  <si>
    <t>ˈkoːkə(n)*</t>
  </si>
  <si>
    <t>kook, kookte, gekookt*</t>
  </si>
  <si>
    <t>koker</t>
  </si>
  <si>
    <t>ˈkoːkər*</t>
  </si>
  <si>
    <t>kokers; kokertje*</t>
  </si>
  <si>
    <t>koket</t>
  </si>
  <si>
    <t>koːˈkɛt*</t>
  </si>
  <si>
    <t>kokette; koketter, koketst*</t>
  </si>
  <si>
    <t>kokhalzen</t>
  </si>
  <si>
    <t>kokhals, kokhalsde, gekokhalsd*</t>
  </si>
  <si>
    <t>kokkin</t>
  </si>
  <si>
    <t>kɔˈkɪn*</t>
  </si>
  <si>
    <t>kokkinnen; /*</t>
  </si>
  <si>
    <t>kokos</t>
  </si>
  <si>
    <t>ˈkoːkɔs*</t>
  </si>
  <si>
    <t>kolder</t>
  </si>
  <si>
    <t>ˈkɔldər*</t>
  </si>
  <si>
    <t>kolders; koldertje*</t>
  </si>
  <si>
    <t>kolen</t>
  </si>
  <si>
    <t>kolen; /*</t>
  </si>
  <si>
    <t>kolf</t>
  </si>
  <si>
    <t>kolven; kolfje*</t>
  </si>
  <si>
    <t>kolken</t>
  </si>
  <si>
    <t>ˈkɔlkə(n)*</t>
  </si>
  <si>
    <t>kolk, kolkte, gekolkt*</t>
  </si>
  <si>
    <t>kolom</t>
  </si>
  <si>
    <t>kolommen; kolommetje*</t>
  </si>
  <si>
    <t>kolonel</t>
  </si>
  <si>
    <t>ˌkoːloːˈnɛl*</t>
  </si>
  <si>
    <t>kolonels; /*</t>
  </si>
  <si>
    <t>koloniaal</t>
  </si>
  <si>
    <t>ˌkoːloːniˈaːl*</t>
  </si>
  <si>
    <t>koloniale; kolonialer, koloniaalst*</t>
  </si>
  <si>
    <t>kolonie</t>
  </si>
  <si>
    <t>koːˈloːni*</t>
  </si>
  <si>
    <t>koloniën; kolonietje*</t>
  </si>
  <si>
    <t>kolossaal</t>
  </si>
  <si>
    <t>ˌkoːlɔˈsaːl*</t>
  </si>
  <si>
    <t>kolossale; kolossaler, kolossaalst*</t>
  </si>
  <si>
    <t>kom</t>
  </si>
  <si>
    <t>kɔm*</t>
  </si>
  <si>
    <t>kommen; kommetje*</t>
  </si>
  <si>
    <t>komaf</t>
  </si>
  <si>
    <t>kɔmˈɑf*</t>
  </si>
  <si>
    <t>komedie</t>
  </si>
  <si>
    <t>komedies; komedietje*</t>
  </si>
  <si>
    <t>komeet</t>
  </si>
  <si>
    <t>koːˈmeːt*</t>
  </si>
  <si>
    <t>kometen; komeetje*</t>
  </si>
  <si>
    <t>komen</t>
  </si>
  <si>
    <t>ˈkoːmə(n)*</t>
  </si>
  <si>
    <t>kom, kwam, gekomen*</t>
  </si>
  <si>
    <t>↔ gaan</t>
  </si>
  <si>
    <t>komende; /, /*</t>
  </si>
  <si>
    <t>komiek</t>
  </si>
  <si>
    <t>koːˈmik*</t>
  </si>
  <si>
    <t>komieken; /*</t>
  </si>
  <si>
    <t>komisch</t>
  </si>
  <si>
    <t>ˈkoːmis*</t>
  </si>
  <si>
    <t>komische; komischer, /*</t>
  </si>
  <si>
    <t>komkommer</t>
  </si>
  <si>
    <t>ˌkɔmˈkɔmər*</t>
  </si>
  <si>
    <t>komkommers; komkommertje*</t>
  </si>
  <si>
    <t>groente: 🥒</t>
  </si>
  <si>
    <t>komma</t>
  </si>
  <si>
    <t>ˈkɔmaː*</t>
  </si>
  <si>
    <t>komma's; kommaatje*</t>
  </si>
  <si>
    <t>kommer</t>
  </si>
  <si>
    <t>kompas</t>
  </si>
  <si>
    <t>kɔmˈpɑs*</t>
  </si>
  <si>
    <t>kompassen; kompasje*</t>
  </si>
  <si>
    <t>komst</t>
  </si>
  <si>
    <t>kɔmst*</t>
  </si>
  <si>
    <t>komsten; /*</t>
  </si>
  <si>
    <t>konijn</t>
  </si>
  <si>
    <t>koːˈnɛi̯n*</t>
  </si>
  <si>
    <t>konijnen; konijntje*</t>
  </si>
  <si>
    <t>🐇</t>
  </si>
  <si>
    <t>koning</t>
  </si>
  <si>
    <t>ˈkoːnɪŋ*</t>
  </si>
  <si>
    <t>koningen; koninkje*</t>
  </si>
  <si>
    <t>koningin</t>
  </si>
  <si>
    <t>ˌkoːnɪˈŋɪn*</t>
  </si>
  <si>
    <t>koninginnen; koninginnetje*</t>
  </si>
  <si>
    <t>Koninginnedag</t>
  </si>
  <si>
    <t>koːnɪˈŋɪnəˌdɑx*</t>
  </si>
  <si>
    <t>koninginnedagen; /*</t>
  </si>
  <si>
    <t>Koningsdag</t>
  </si>
  <si>
    <t>ˈkoːnɪŋsˌdɑx*</t>
  </si>
  <si>
    <t>koningsdagen; /*</t>
  </si>
  <si>
    <t>koningshuis</t>
  </si>
  <si>
    <t>ˈkoːnɪŋsˌɦœy̯s*</t>
  </si>
  <si>
    <t>koningshuizen; koningshuisje*</t>
  </si>
  <si>
    <t>koninklijk</t>
  </si>
  <si>
    <t>ˈkoːnɪŋklək*</t>
  </si>
  <si>
    <t>koninklijke; koninklijker, koninklijkst*</t>
  </si>
  <si>
    <t>koninkrijk</t>
  </si>
  <si>
    <t>ˈkoːnɪŋkˌrɛi̯k*</t>
  </si>
  <si>
    <t>koninkrijken; koninkrijkje*</t>
  </si>
  <si>
    <t>kont</t>
  </si>
  <si>
    <t>kɔnt*</t>
  </si>
  <si>
    <t>konten; kontje*</t>
  </si>
  <si>
    <t>konvooi</t>
  </si>
  <si>
    <t>kɔnˈvoːi̯*</t>
  </si>
  <si>
    <t>konvooien; /*</t>
  </si>
  <si>
    <t>kooi</t>
  </si>
  <si>
    <t>koːi̯*</t>
  </si>
  <si>
    <t>kooien; kooitje*</t>
  </si>
  <si>
    <t>kook</t>
  </si>
  <si>
    <t>kookboek</t>
  </si>
  <si>
    <t>ˈkoːkbuk*</t>
  </si>
  <si>
    <t>kookboeken; kookboekje*</t>
  </si>
  <si>
    <t>kool</t>
  </si>
  <si>
    <t>koːl*</t>
  </si>
  <si>
    <t>kolen; kooltje*</t>
  </si>
  <si>
    <t>kooldioxide</t>
  </si>
  <si>
    <t>koːldiɔksidə*</t>
  </si>
  <si>
    <t>kooldioxiden; /*</t>
  </si>
  <si>
    <t>koolmees</t>
  </si>
  <si>
    <t>ˈkoːlmeːs*</t>
  </si>
  <si>
    <t>koolmezen; koolmeesje*</t>
  </si>
  <si>
    <t>koolmonoxide</t>
  </si>
  <si>
    <t>koːlmoːnɔksidə*</t>
  </si>
  <si>
    <t>koolmonoxiden; /*</t>
  </si>
  <si>
    <t>koolstofdioxide</t>
  </si>
  <si>
    <t>koːlstɔfdiɔksidə*</t>
  </si>
  <si>
    <t>koolstofdioxiden; /*</t>
  </si>
  <si>
    <t>koolstofmonoxide</t>
  </si>
  <si>
    <t>koːlstɔfmoːnɔksidə*</t>
  </si>
  <si>
    <t>koolstofmonoxiden; /*</t>
  </si>
  <si>
    <t>koolzuur</t>
  </si>
  <si>
    <t>ˈkoːlzyːr*</t>
  </si>
  <si>
    <t>koolzuren; /*</t>
  </si>
  <si>
    <t>koop</t>
  </si>
  <si>
    <t>koːp*</t>
  </si>
  <si>
    <t>kopen; koopje*</t>
  </si>
  <si>
    <t>koopakte</t>
  </si>
  <si>
    <t>koopakten; /*</t>
  </si>
  <si>
    <t>koopcontract</t>
  </si>
  <si>
    <t>koopcontracten; /*</t>
  </si>
  <si>
    <t>koophandel</t>
  </si>
  <si>
    <t>koopje</t>
  </si>
  <si>
    <t>koopkracht</t>
  </si>
  <si>
    <t>koopman</t>
  </si>
  <si>
    <t>ˈkoːpmɑn*</t>
  </si>
  <si>
    <t>kooplieden; koopmannetje*</t>
  </si>
  <si>
    <t>koopwaar</t>
  </si>
  <si>
    <t>koopwaren; /*</t>
  </si>
  <si>
    <t>koor</t>
  </si>
  <si>
    <t>koːr*</t>
  </si>
  <si>
    <t>koren; koortje*</t>
  </si>
  <si>
    <t>koord</t>
  </si>
  <si>
    <t>koorden; koordje*</t>
  </si>
  <si>
    <t>koorts</t>
  </si>
  <si>
    <t>koːrts*</t>
  </si>
  <si>
    <t>koortsen; koortsje*</t>
  </si>
  <si>
    <t>hoge temperatuur voor een persoon</t>
  </si>
  <si>
    <t>koortsachtig</t>
  </si>
  <si>
    <t>ˈkoːrtsɑxtəx*</t>
  </si>
  <si>
    <t>koortsachtige; koortsachtiger, koortsachtigst*</t>
  </si>
  <si>
    <t>koosjer</t>
  </si>
  <si>
    <t>ˈkoːʃər*</t>
  </si>
  <si>
    <t>koosjere; /, /*</t>
  </si>
  <si>
    <t>kop</t>
  </si>
  <si>
    <t>kɔp*</t>
  </si>
  <si>
    <t>koppen; kopje*</t>
  </si>
  <si>
    <t>kopen</t>
  </si>
  <si>
    <t>ˈkoːpə(n)*</t>
  </si>
  <si>
    <t>koop, kocht, gekocht*</t>
  </si>
  <si>
    <t>geld geven om iets te hebben</t>
  </si>
  <si>
    <t>koper</t>
  </si>
  <si>
    <t>ˈkoːpər*</t>
  </si>
  <si>
    <t>kopgroep</t>
  </si>
  <si>
    <t>kopgroepen; kopgroepje*</t>
  </si>
  <si>
    <t>kopie</t>
  </si>
  <si>
    <t>koːˈpi*</t>
  </si>
  <si>
    <t>kopieën; kopietje*</t>
  </si>
  <si>
    <t>kopiëren</t>
  </si>
  <si>
    <t>ˌkoːpiˈeːrə(n)*</t>
  </si>
  <si>
    <t>kopieer, kopieerde, gekopieerd*</t>
  </si>
  <si>
    <t>kopij</t>
  </si>
  <si>
    <t>koːˈpɛi̯*</t>
  </si>
  <si>
    <t>kopijen; kopijtje*</t>
  </si>
  <si>
    <t>kopje</t>
  </si>
  <si>
    <t>ˈkɔpjə*</t>
  </si>
  <si>
    <t>koplamp</t>
  </si>
  <si>
    <t>ˈkɔplɑmp*</t>
  </si>
  <si>
    <t>koplampen; koplampje*</t>
  </si>
  <si>
    <t>koploper</t>
  </si>
  <si>
    <t>ˈkɔpˌloːpər*</t>
  </si>
  <si>
    <t>koplopers; koplopertje*</t>
  </si>
  <si>
    <t>koppel</t>
  </si>
  <si>
    <t>ˈkɔpəl*</t>
  </si>
  <si>
    <t>koppels; koppeltje*</t>
  </si>
  <si>
    <t>koppelen</t>
  </si>
  <si>
    <t>koppel, koppelde, gekoppeld*</t>
  </si>
  <si>
    <t>koppeling</t>
  </si>
  <si>
    <t>koppelingen; koppelingetje*</t>
  </si>
  <si>
    <t>koppelteken</t>
  </si>
  <si>
    <t>ˈkɔpəlˌteːkən*</t>
  </si>
  <si>
    <t>koppeltekens; /*</t>
  </si>
  <si>
    <t>koppeltjeduikelen</t>
  </si>
  <si>
    <t>duikel koppeltje, duikelde koppeltje, koppeltjegeduikeld*</t>
  </si>
  <si>
    <t>koppelwerkwoord</t>
  </si>
  <si>
    <t>koppelwerkwoorden; koppelwerkwoordje*</t>
  </si>
  <si>
    <t>koppen</t>
  </si>
  <si>
    <t>kop, kopte, gekopt*</t>
  </si>
  <si>
    <t>koppig</t>
  </si>
  <si>
    <t>ˈkɔpəx*</t>
  </si>
  <si>
    <t>koppige; koppiger, koppigst*</t>
  </si>
  <si>
    <t>kopstuk</t>
  </si>
  <si>
    <t>ˈkɔpstʏk*</t>
  </si>
  <si>
    <t>kopstukken; kopstukje*</t>
  </si>
  <si>
    <t>koptelefoon</t>
  </si>
  <si>
    <t>ˈkɔpteːləˌfoːn*</t>
  </si>
  <si>
    <t>koptelefoons; koptelefoontje*</t>
  </si>
  <si>
    <t>koraal</t>
  </si>
  <si>
    <t>koːˈraːl*</t>
  </si>
  <si>
    <t>koralen; /*</t>
  </si>
  <si>
    <t>Koran</t>
  </si>
  <si>
    <t>koːˈraːn*</t>
  </si>
  <si>
    <t>kordaat</t>
  </si>
  <si>
    <t>kɔrˈdaːt*</t>
  </si>
  <si>
    <t>kordate; kordater, kordaatst*</t>
  </si>
  <si>
    <t>koren</t>
  </si>
  <si>
    <t>ˈkoːrə(n)*</t>
  </si>
  <si>
    <t>korfbal</t>
  </si>
  <si>
    <t>ˈkɔrfbɑl*</t>
  </si>
  <si>
    <t>korps</t>
  </si>
  <si>
    <t>kɔrps*</t>
  </si>
  <si>
    <t>korpsen; korpsje*</t>
  </si>
  <si>
    <t>korrel</t>
  </si>
  <si>
    <t>ˈkɔrəl*</t>
  </si>
  <si>
    <t>korrels; korreltje*</t>
  </si>
  <si>
    <t>korset</t>
  </si>
  <si>
    <t>korsetten; korsetje*</t>
  </si>
  <si>
    <t>korst</t>
  </si>
  <si>
    <t>kɔrst*</t>
  </si>
  <si>
    <t>korsten; korstje*</t>
  </si>
  <si>
    <t>kort</t>
  </si>
  <si>
    <t>kɔrt*</t>
  </si>
  <si>
    <t>korte; korter, kortst*</t>
  </si>
  <si>
    <t>kortaf</t>
  </si>
  <si>
    <t>kortaffe; kortaffer, kortafst*</t>
  </si>
  <si>
    <t>korten</t>
  </si>
  <si>
    <t>ˈkɔrtə(n)*</t>
  </si>
  <si>
    <t>kort, kortte, gekort*</t>
  </si>
  <si>
    <t>korting</t>
  </si>
  <si>
    <t>ˈkɔrtɪŋ*</t>
  </si>
  <si>
    <t>kortingen; /*</t>
  </si>
  <si>
    <t>kortom</t>
  </si>
  <si>
    <t>kortsluiting</t>
  </si>
  <si>
    <t>kortsluitingen; kortsluitinkje*</t>
  </si>
  <si>
    <t>kortstondig</t>
  </si>
  <si>
    <t>kortstondige; kortstondiger, kortstondigst*</t>
  </si>
  <si>
    <t>kortweg</t>
  </si>
  <si>
    <t>kortwieken</t>
  </si>
  <si>
    <t>kortwiek, kortwiekte, gekortwiekt*</t>
  </si>
  <si>
    <t>kortzichtig</t>
  </si>
  <si>
    <t>ˌkɔrtˈsɪxtəx*</t>
  </si>
  <si>
    <t>kortzichtige; kortzichtiger, kortzichtigst*</t>
  </si>
  <si>
    <t>korzelig</t>
  </si>
  <si>
    <t>korzelige; korzeliger, korzeligst*</t>
  </si>
  <si>
    <t>kosmos</t>
  </si>
  <si>
    <t>kost</t>
  </si>
  <si>
    <t>kɔst*</t>
  </si>
  <si>
    <t>kosten; kostje*</t>
  </si>
  <si>
    <t>kostbaar</t>
  </si>
  <si>
    <t>ˈkɔstbaːr*</t>
  </si>
  <si>
    <t>kostbare; kostbaarder, kostbaarst*</t>
  </si>
  <si>
    <t>kostbaarhedenverzekering</t>
  </si>
  <si>
    <t>kostelijk</t>
  </si>
  <si>
    <t>ˈkɔstələk*</t>
  </si>
  <si>
    <t>kostelijke; kostelijker, kostelijkst*</t>
  </si>
  <si>
    <t>kosten</t>
  </si>
  <si>
    <t>ˈkɔstə(n)*</t>
  </si>
  <si>
    <t>kost, kostte, gekost*</t>
  </si>
  <si>
    <t>als prijs hebben</t>
  </si>
  <si>
    <t>wat je moet betalen</t>
  </si>
  <si>
    <t>koster</t>
  </si>
  <si>
    <t>ˈkɔstər*</t>
  </si>
  <si>
    <t>kosters; kostertje*</t>
  </si>
  <si>
    <t>kosteres</t>
  </si>
  <si>
    <t>kosteressen; /*</t>
  </si>
  <si>
    <t>kostprijs</t>
  </si>
  <si>
    <t>ˈkɔstprɛi̯s*</t>
  </si>
  <si>
    <t>kostprijzen; kostprijsje*</t>
  </si>
  <si>
    <t>kostschool</t>
  </si>
  <si>
    <t>ˈkɔstsxoːl*</t>
  </si>
  <si>
    <t>kostscholen; /*</t>
  </si>
  <si>
    <t>kostuum</t>
  </si>
  <si>
    <t>kɔsˈtym*</t>
  </si>
  <si>
    <t>kostuums; kostuumpje*</t>
  </si>
  <si>
    <t>kostwinner</t>
  </si>
  <si>
    <t>ˈkɔstˌʋɪnər*</t>
  </si>
  <si>
    <t>kostwinners; /*</t>
  </si>
  <si>
    <t>kot</t>
  </si>
  <si>
    <t>kɔt*</t>
  </si>
  <si>
    <t>koten; kotje*</t>
  </si>
  <si>
    <t>kotelet</t>
  </si>
  <si>
    <t>koteletten; koteletje*</t>
  </si>
  <si>
    <t>kotsen</t>
  </si>
  <si>
    <t>ˈkɔtsə(n)*</t>
  </si>
  <si>
    <t>kots, kotste, gekotst*</t>
  </si>
  <si>
    <t>kou</t>
  </si>
  <si>
    <t>kɑu̯*</t>
  </si>
  <si>
    <t>/; koutje*</t>
  </si>
  <si>
    <t>koud</t>
  </si>
  <si>
    <t>kɑu̯t*</t>
  </si>
  <si>
    <t>koude; kouder, koudst*</t>
  </si>
  <si>
    <t>kous</t>
  </si>
  <si>
    <t>kɑus*</t>
  </si>
  <si>
    <t>kousen; kousje*</t>
  </si>
  <si>
    <t>kouvatten</t>
  </si>
  <si>
    <t>kouvat, kouvatte, kougevat*</t>
  </si>
  <si>
    <t>kozijn</t>
  </si>
  <si>
    <t>koːˈzɛi̯n*</t>
  </si>
  <si>
    <t>kozijns; kozijntje*</t>
  </si>
  <si>
    <t>kozijnen; kozijntje*</t>
  </si>
  <si>
    <t>kraag</t>
  </si>
  <si>
    <t>kraːx*</t>
  </si>
  <si>
    <t>kragen; kraagje*</t>
  </si>
  <si>
    <t>kraai</t>
  </si>
  <si>
    <t>kraːi̯*</t>
  </si>
  <si>
    <t>kraaien; kraaitje*</t>
  </si>
  <si>
    <t>kraaien</t>
  </si>
  <si>
    <t>ˈkraːi̯ə(n)*</t>
  </si>
  <si>
    <t>kraai, kraaide, gekraaid*</t>
  </si>
  <si>
    <t>kraal</t>
  </si>
  <si>
    <t>kraːl*</t>
  </si>
  <si>
    <t>kralen; kraaltje*</t>
  </si>
  <si>
    <t>kraam</t>
  </si>
  <si>
    <t>kraːm*</t>
  </si>
  <si>
    <t>kramen; kraampje*</t>
  </si>
  <si>
    <t>kraambezoek</t>
  </si>
  <si>
    <t>kraambezoeken; kraambezoekje*</t>
  </si>
  <si>
    <t>kraamtijd</t>
  </si>
  <si>
    <t>kraamtijden; /*</t>
  </si>
  <si>
    <t>kraamverzorger</t>
  </si>
  <si>
    <t>kraamverzorgster</t>
  </si>
  <si>
    <t>kraamverzorgsters; /*</t>
  </si>
  <si>
    <t>kraan</t>
  </si>
  <si>
    <t>kraːn*</t>
  </si>
  <si>
    <t>kranen; kraantje*</t>
  </si>
  <si>
    <t>krab</t>
  </si>
  <si>
    <t>krɑp*</t>
  </si>
  <si>
    <t>krabben; krabbetje*</t>
  </si>
  <si>
    <t>krabbelen</t>
  </si>
  <si>
    <t>krabbel, krabbelde, gekrabbeld*</t>
  </si>
  <si>
    <t>krabben</t>
  </si>
  <si>
    <t>ˈkrɑbə(n)*</t>
  </si>
  <si>
    <t>krab, krabde, gekrabd*</t>
  </si>
  <si>
    <t>kracht</t>
  </si>
  <si>
    <t>krɑxt*</t>
  </si>
  <si>
    <t>krachten; krachtje*</t>
  </si>
  <si>
    <t>krachtig</t>
  </si>
  <si>
    <t>ˈkrɑxtəx*</t>
  </si>
  <si>
    <t>krachtige; krachtiger, krachtigst*</t>
  </si>
  <si>
    <t>kraken</t>
  </si>
  <si>
    <t>ˈkraːkə(n)*</t>
  </si>
  <si>
    <t>kraak, kraakte, gekraakt*</t>
  </si>
  <si>
    <t>kraker</t>
  </si>
  <si>
    <t>ˈkraːkər*</t>
  </si>
  <si>
    <t>krakers; krakertje*</t>
  </si>
  <si>
    <t>kram</t>
  </si>
  <si>
    <t>krɑm*</t>
  </si>
  <si>
    <t>krammen; krammetje*</t>
  </si>
  <si>
    <t>kramp</t>
  </si>
  <si>
    <t>krampen; krampje*</t>
  </si>
  <si>
    <t>krampachtig</t>
  </si>
  <si>
    <t>krampachtige; krampachtiger, krampachtigst*</t>
  </si>
  <si>
    <t>kranig</t>
  </si>
  <si>
    <t>kranige; kraniger, kranigst*</t>
  </si>
  <si>
    <t>krankzinnig</t>
  </si>
  <si>
    <t>krankzinnige; krankzinniger, krankzinnigst*</t>
  </si>
  <si>
    <t>krans</t>
  </si>
  <si>
    <t>krɑns*</t>
  </si>
  <si>
    <t>kransen; kransje*</t>
  </si>
  <si>
    <t>krant</t>
  </si>
  <si>
    <t>krɑnt*</t>
  </si>
  <si>
    <t>kranten; krantje*</t>
  </si>
  <si>
    <t>krap</t>
  </si>
  <si>
    <t>krappe; krapper, krapst*</t>
  </si>
  <si>
    <t>kras</t>
  </si>
  <si>
    <t>krɑs*</t>
  </si>
  <si>
    <t>krasse; krasser, krast*</t>
  </si>
  <si>
    <t>krassen; krasje*</t>
  </si>
  <si>
    <t>krassen</t>
  </si>
  <si>
    <t>ˈkrɑsə(n)*</t>
  </si>
  <si>
    <t>kras, kraste, gekrast*</t>
  </si>
  <si>
    <t>krat</t>
  </si>
  <si>
    <t>krɑt*</t>
  </si>
  <si>
    <t>kratten; kratje*</t>
  </si>
  <si>
    <t>krater</t>
  </si>
  <si>
    <t>ˈkraːtər*</t>
  </si>
  <si>
    <t>kraters; kratertje*</t>
  </si>
  <si>
    <t>krediet</t>
  </si>
  <si>
    <t>krəˈdit*</t>
  </si>
  <si>
    <t>kredieten; kredietje*</t>
  </si>
  <si>
    <t>kredietkaart</t>
  </si>
  <si>
    <t>krəˈditˌkaːrt*</t>
  </si>
  <si>
    <t>kredietkaarten; /*</t>
  </si>
  <si>
    <t>Kreeft</t>
  </si>
  <si>
    <t>kreeften; kreeftje*</t>
  </si>
  <si>
    <t>kreeft</t>
  </si>
  <si>
    <t>kreːft*</t>
  </si>
  <si>
    <t>krekel</t>
  </si>
  <si>
    <t>ˈkreːkəl*</t>
  </si>
  <si>
    <t>krekels; krekeltje*</t>
  </si>
  <si>
    <t>kreng</t>
  </si>
  <si>
    <t>krɛŋ*</t>
  </si>
  <si>
    <t>krengen; krengetje*</t>
  </si>
  <si>
    <t>krent</t>
  </si>
  <si>
    <t>krɛnt*</t>
  </si>
  <si>
    <t>krenten; krentje*</t>
  </si>
  <si>
    <t>krenterig</t>
  </si>
  <si>
    <t>ˈkrɛntərəx*</t>
  </si>
  <si>
    <t>krenterige; krenteriger, krenterigst*</t>
  </si>
  <si>
    <t>kreukel</t>
  </si>
  <si>
    <t>ˈkrøːkəl*</t>
  </si>
  <si>
    <t>kreukels; kreukeltje*</t>
  </si>
  <si>
    <t>kreuken</t>
  </si>
  <si>
    <t>kreuk, kreukte, gekreukt*</t>
  </si>
  <si>
    <t>kreupel</t>
  </si>
  <si>
    <t>ˈkrøːpəl*</t>
  </si>
  <si>
    <t>kreupele; kreupeler, kreupelst*</t>
  </si>
  <si>
    <t>krib</t>
  </si>
  <si>
    <t>ˈkrɪp*</t>
  </si>
  <si>
    <t>kribbes; kribje*</t>
  </si>
  <si>
    <t>kribbig</t>
  </si>
  <si>
    <t>kribbige; kribbiger, kribbigst*</t>
  </si>
  <si>
    <t>kriebel</t>
  </si>
  <si>
    <t>kriebels; kriebeltje*</t>
  </si>
  <si>
    <t>kriebelen</t>
  </si>
  <si>
    <t>kriebel, kriebelde, gekriebeld*</t>
  </si>
  <si>
    <t>krijgen</t>
  </si>
  <si>
    <t>ˈkrɛi̯ɣə(n)*</t>
  </si>
  <si>
    <t>krijg, kreeg, gekregen*</t>
  </si>
  <si>
    <t>krijger</t>
  </si>
  <si>
    <t>ˈkrɛi̯ɣər*</t>
  </si>
  <si>
    <t>krijgers; krijgertje*</t>
  </si>
  <si>
    <t>krijgsgevangene</t>
  </si>
  <si>
    <t>ˈkrɛi̯xsxəˌvɑŋənə*</t>
  </si>
  <si>
    <t>krijgsgevangenen; /*</t>
  </si>
  <si>
    <t>krijgsmacht</t>
  </si>
  <si>
    <t>ˈkrɛi̯xsmɑxt*</t>
  </si>
  <si>
    <t>krijgsmachten; /*</t>
  </si>
  <si>
    <t>krijsen</t>
  </si>
  <si>
    <t>krijs, krijste, gekresen*</t>
  </si>
  <si>
    <t>krijt</t>
  </si>
  <si>
    <t>krɛi̯t*</t>
  </si>
  <si>
    <t>krijtje</t>
  </si>
  <si>
    <t>krik</t>
  </si>
  <si>
    <t>krikken; /*</t>
  </si>
  <si>
    <t>krimp</t>
  </si>
  <si>
    <t>/; krimpje*</t>
  </si>
  <si>
    <t>krimpen</t>
  </si>
  <si>
    <t>ˈkrɪmpə(n)*</t>
  </si>
  <si>
    <t>krimp, kromp, gekrompen*</t>
  </si>
  <si>
    <t>kring</t>
  </si>
  <si>
    <t>krɪŋ*</t>
  </si>
  <si>
    <t>kringen; kringetje*</t>
  </si>
  <si>
    <t>kringloop</t>
  </si>
  <si>
    <t>ˈkrɪŋloːp*</t>
  </si>
  <si>
    <t>kringlopen; kringloopje*</t>
  </si>
  <si>
    <t>kringloopwinkel</t>
  </si>
  <si>
    <t>ˈkrɪŋloːpˌʋɪŋkəl*</t>
  </si>
  <si>
    <t>kringloopwinkels; kringloopwinkeltje*</t>
  </si>
  <si>
    <t>krioelen</t>
  </si>
  <si>
    <t>krioel, krioelde, gekrioeld*</t>
  </si>
  <si>
    <t>kriskras</t>
  </si>
  <si>
    <t>kristal</t>
  </si>
  <si>
    <t>krɪˈstɑl*</t>
  </si>
  <si>
    <t>kristallen; kristalletje*</t>
  </si>
  <si>
    <t>kritiek</t>
  </si>
  <si>
    <t>kriˈtik*</t>
  </si>
  <si>
    <t>kritieke; kritieker, kritiekst*</t>
  </si>
  <si>
    <t>kritieken; kritiekje*</t>
  </si>
  <si>
    <t>kritisch</t>
  </si>
  <si>
    <t>ˈkritis*</t>
  </si>
  <si>
    <t>kritische; kritischer, /*</t>
  </si>
  <si>
    <t>KRO</t>
  </si>
  <si>
    <t>kroeg</t>
  </si>
  <si>
    <t>krux*</t>
  </si>
  <si>
    <t>kroegen; kroegje*</t>
  </si>
  <si>
    <t>kroeshaar</t>
  </si>
  <si>
    <t>ˈkrusɦaːr*</t>
  </si>
  <si>
    <t>krokant</t>
  </si>
  <si>
    <t>kroːˈkɑnt*</t>
  </si>
  <si>
    <t>krokante; krokanter, krokantst*</t>
  </si>
  <si>
    <t>kroket</t>
  </si>
  <si>
    <t>kroːˈkɛt*</t>
  </si>
  <si>
    <t>kroketten; kroketje*</t>
  </si>
  <si>
    <t>krokodil</t>
  </si>
  <si>
    <t>ˌkroːkoːˈdɪl*</t>
  </si>
  <si>
    <t>krokodillen; krokodilletje*</t>
  </si>
  <si>
    <t>krokus</t>
  </si>
  <si>
    <t>ˈkroːkʏs*</t>
  </si>
  <si>
    <t>krokussen; krokusje*</t>
  </si>
  <si>
    <t>krom</t>
  </si>
  <si>
    <t>krɔm*</t>
  </si>
  <si>
    <t>kromme; krommer, kromst*</t>
  </si>
  <si>
    <t>krommenaas</t>
  </si>
  <si>
    <t>krommenazen; /*</t>
  </si>
  <si>
    <t>kronkel</t>
  </si>
  <si>
    <t>kronkels; kronkeltje*</t>
  </si>
  <si>
    <t>kronkelen</t>
  </si>
  <si>
    <t>ˈkrɔŋkələ(n)*</t>
  </si>
  <si>
    <t>kronkel, kronkelde, gekronkeld*</t>
  </si>
  <si>
    <t>kroon</t>
  </si>
  <si>
    <t>kroːn*</t>
  </si>
  <si>
    <t>kronen; kroontje*</t>
  </si>
  <si>
    <t>kroonprins</t>
  </si>
  <si>
    <t>ˈkroːnprɪns*</t>
  </si>
  <si>
    <t>kroonprinsen; kroonprinsje*</t>
  </si>
  <si>
    <t>kroonprinses</t>
  </si>
  <si>
    <t>ˈkroːnprɪnˌsɛs*</t>
  </si>
  <si>
    <t>kroonprinsessen; kroonprinsesje*</t>
  </si>
  <si>
    <t>kroos</t>
  </si>
  <si>
    <t>kroːs*</t>
  </si>
  <si>
    <t>/; kroosje*</t>
  </si>
  <si>
    <t>kroost</t>
  </si>
  <si>
    <t>kroːst*</t>
  </si>
  <si>
    <t>krop</t>
  </si>
  <si>
    <t>krɔp*</t>
  </si>
  <si>
    <t>kroppen; kropje*</t>
  </si>
  <si>
    <t>krot</t>
  </si>
  <si>
    <t>krɔt*</t>
  </si>
  <si>
    <t>krotten; krotje*</t>
  </si>
  <si>
    <t>kruid</t>
  </si>
  <si>
    <t>krœy̯t*</t>
  </si>
  <si>
    <t>kruiden; kruidje*</t>
  </si>
  <si>
    <t>kruidenier</t>
  </si>
  <si>
    <t>ˌkrœy̯dəˈniːr*</t>
  </si>
  <si>
    <t>kruideniers; kruideniertje*</t>
  </si>
  <si>
    <t>kruidenierszaak</t>
  </si>
  <si>
    <t>kruidenierszaken; kruidenierszaakje*</t>
  </si>
  <si>
    <t>kruik</t>
  </si>
  <si>
    <t>krœy̯k*</t>
  </si>
  <si>
    <t>kruiken; kruikje*</t>
  </si>
  <si>
    <t>kruimel</t>
  </si>
  <si>
    <t>kruimels; kruimeltje*</t>
  </si>
  <si>
    <t>kruin</t>
  </si>
  <si>
    <t>krœy̯n*</t>
  </si>
  <si>
    <t>kruinen; kruintje*</t>
  </si>
  <si>
    <t>kruipen</t>
  </si>
  <si>
    <t>ˈkrœy̯pə(n)*</t>
  </si>
  <si>
    <t>kruip, kroop, gekropen*</t>
  </si>
  <si>
    <t>kruiperig</t>
  </si>
  <si>
    <t>kruiperige; kruiperiger, kruiperigst*</t>
  </si>
  <si>
    <t>kruis</t>
  </si>
  <si>
    <t>krœy̯s*</t>
  </si>
  <si>
    <t>kruisen; kruisje*</t>
  </si>
  <si>
    <t>kruisen</t>
  </si>
  <si>
    <t>ˈkrœy̯sə(n)*</t>
  </si>
  <si>
    <t>kruis, kruiste, gekruist*</t>
  </si>
  <si>
    <t>kruisiging</t>
  </si>
  <si>
    <t>kruisigingen; /*</t>
  </si>
  <si>
    <t>kruising</t>
  </si>
  <si>
    <t>ˈkrœy̯sɪŋ*</t>
  </si>
  <si>
    <t>kruisingen; /*</t>
  </si>
  <si>
    <t>kruispunt</t>
  </si>
  <si>
    <t>ˈkrœy̯spʏnt*</t>
  </si>
  <si>
    <t>kruispunten; kruispuntje*</t>
  </si>
  <si>
    <t>🎨🎵🧑‍🎨💃🎭</t>
  </si>
  <si>
    <t>We gaan naar het museum voor Schone Kunsten.</t>
  </si>
  <si>
    <t>kruistocht</t>
  </si>
  <si>
    <t>ˈkrœy̯stɔxt*</t>
  </si>
  <si>
    <t>kruistochten; kruistochtje*</t>
  </si>
  <si>
    <t>kruiswoordraadsel</t>
  </si>
  <si>
    <t>kruiswoordraadsels; kruiswoordraadseltje*</t>
  </si>
  <si>
    <t>kruit</t>
  </si>
  <si>
    <t>kruiwagen</t>
  </si>
  <si>
    <t>ˈkrœy̯ʋaːɣən*</t>
  </si>
  <si>
    <t>kruiwagens; kruiwagentje*</t>
  </si>
  <si>
    <t>kruk</t>
  </si>
  <si>
    <t>krʏk*</t>
  </si>
  <si>
    <t>krukken; krukje*</t>
  </si>
  <si>
    <t>krul</t>
  </si>
  <si>
    <t>krʏl*</t>
  </si>
  <si>
    <t>krullen; krulletje*</t>
  </si>
  <si>
    <t>krullen</t>
  </si>
  <si>
    <t>ˈkrʏlə(n)*</t>
  </si>
  <si>
    <t>krul, krulde, gekruld*</t>
  </si>
  <si>
    <t>kso</t>
  </si>
  <si>
    <t>kubiek</t>
  </si>
  <si>
    <t>kubieke; /, /*</t>
  </si>
  <si>
    <t>kubus</t>
  </si>
  <si>
    <t>kubussen; kubusje*</t>
  </si>
  <si>
    <t>kuchen</t>
  </si>
  <si>
    <t>kuch, kuchte, gekucht*</t>
  </si>
  <si>
    <t>kudde</t>
  </si>
  <si>
    <t>ˈkʏdə*</t>
  </si>
  <si>
    <t>kuddes; kuddetje*</t>
  </si>
  <si>
    <t>kuif</t>
  </si>
  <si>
    <t>kœy̯f*</t>
  </si>
  <si>
    <t>kuiven; kuifje*</t>
  </si>
  <si>
    <t>kuiken</t>
  </si>
  <si>
    <t>ˈkœy̯kə(n)*</t>
  </si>
  <si>
    <t>kuikens; kuikentje*</t>
  </si>
  <si>
    <t>kuil</t>
  </si>
  <si>
    <t>kœy̯l*</t>
  </si>
  <si>
    <t>kuilen; kuiltje*</t>
  </si>
  <si>
    <t>kuip</t>
  </si>
  <si>
    <t>kœy̯p*</t>
  </si>
  <si>
    <t>kuipen; kuipje*</t>
  </si>
  <si>
    <t>kuis</t>
  </si>
  <si>
    <t>kœy̯s*</t>
  </si>
  <si>
    <t>kuise; kuiser, kuist*</t>
  </si>
  <si>
    <t>kuisen</t>
  </si>
  <si>
    <t>kuis, kuiste, gekuist*</t>
  </si>
  <si>
    <t>kuit</t>
  </si>
  <si>
    <t>kœy̯t*</t>
  </si>
  <si>
    <t>kuiten; kuitje*</t>
  </si>
  <si>
    <t>kundig</t>
  </si>
  <si>
    <t>kundige; kundiger, kundigst*</t>
  </si>
  <si>
    <t>kunnen</t>
  </si>
  <si>
    <t>ˈkʏnə(n)*</t>
  </si>
  <si>
    <t>kan, kon, gekund*</t>
  </si>
  <si>
    <t>kunst-</t>
  </si>
  <si>
    <t>kunst</t>
  </si>
  <si>
    <t>kʏnst*</t>
  </si>
  <si>
    <t>kunsten; kunstje*</t>
  </si>
  <si>
    <t>kunstenaar</t>
  </si>
  <si>
    <t>kunstenaars; kunstenaartje*</t>
  </si>
  <si>
    <t>kunstenares</t>
  </si>
  <si>
    <t>kunstenaressen; kunstenaresje*</t>
  </si>
  <si>
    <t>kunst- en vliegwerk</t>
  </si>
  <si>
    <t>kunstgebit</t>
  </si>
  <si>
    <t>ˈkʏnstxəˌbɪt*</t>
  </si>
  <si>
    <t>kunstgebitten; kunstgebitje*</t>
  </si>
  <si>
    <t>kunstgeschiedenis</t>
  </si>
  <si>
    <t>kunstgeschiedenissen; /*</t>
  </si>
  <si>
    <t>kunstig</t>
  </si>
  <si>
    <t>kunstige; kunstiger, kunstigst*</t>
  </si>
  <si>
    <t>kunstje</t>
  </si>
  <si>
    <t>kunstmatig</t>
  </si>
  <si>
    <t>kunstmatige; kunstmatiger, kunstmatigst*</t>
  </si>
  <si>
    <t>kunstmatige intelligentie</t>
  </si>
  <si>
    <t>kunstmest</t>
  </si>
  <si>
    <t>ˈkʏnstmɛst*</t>
  </si>
  <si>
    <t>kunstmesten; /*</t>
  </si>
  <si>
    <t>kunstschilder</t>
  </si>
  <si>
    <t>kunstschilders; /*</t>
  </si>
  <si>
    <t>kunststof</t>
  </si>
  <si>
    <t>ˈkʏnstɔf*</t>
  </si>
  <si>
    <t>kunststoffen; /*</t>
  </si>
  <si>
    <t>kunstwerk</t>
  </si>
  <si>
    <t>ˈkʏnstʋɛrk*</t>
  </si>
  <si>
    <t>kunstwerken; kunstwerkje*</t>
  </si>
  <si>
    <t>kunstzinnig</t>
  </si>
  <si>
    <t>kunstzinnige; kunstzinniger, kunstzinnigst*</t>
  </si>
  <si>
    <t>kuren</t>
  </si>
  <si>
    <t>kyrə(n)*</t>
  </si>
  <si>
    <t>kuur, kuurde, gekuurd*</t>
  </si>
  <si>
    <t>kurk</t>
  </si>
  <si>
    <t>kʏrk*</t>
  </si>
  <si>
    <t>kurken; kurkje*</t>
  </si>
  <si>
    <t>kurkentrekker</t>
  </si>
  <si>
    <t>ˈkʏrkə(n)ˌtrɛkər*</t>
  </si>
  <si>
    <t>kurkentrekkers; kurkentrekkertje*</t>
  </si>
  <si>
    <t>kus</t>
  </si>
  <si>
    <t>kʏs*</t>
  </si>
  <si>
    <t>kussen; kusje*</t>
  </si>
  <si>
    <t>zoen: 😘</t>
  </si>
  <si>
    <t>kussen</t>
  </si>
  <si>
    <t>ˈkʏsə(n)*</t>
  </si>
  <si>
    <t>kus, kuste, gekust*</t>
  </si>
  <si>
    <t>zoenen: 😘</t>
  </si>
  <si>
    <t>kussens; kussentje*</t>
  </si>
  <si>
    <t>kust</t>
  </si>
  <si>
    <t>kʏst*</t>
  </si>
  <si>
    <t>kusten; kustje*</t>
  </si>
  <si>
    <t>land naast de zee</t>
  </si>
  <si>
    <t>kut</t>
  </si>
  <si>
    <t>kʏt*</t>
  </si>
  <si>
    <t>znw; bnw; tsw*</t>
  </si>
  <si>
    <t>kutten; kutje*</t>
  </si>
  <si>
    <t>kuur</t>
  </si>
  <si>
    <t>kyr*</t>
  </si>
  <si>
    <t>kuren; kuurtje*</t>
  </si>
  <si>
    <t>KvK</t>
  </si>
  <si>
    <t>kW</t>
  </si>
  <si>
    <t>kwaad</t>
  </si>
  <si>
    <t>kʋaːt*</t>
  </si>
  <si>
    <t>kwade; kwader, kwaadst*</t>
  </si>
  <si>
    <t>kwaden; /*</t>
  </si>
  <si>
    <t>kwaadaardig</t>
  </si>
  <si>
    <t>ˈkʋaːtˌaːrdəx*</t>
  </si>
  <si>
    <t>kwaadaardige; kwaadaardiger, kwaadaardigst*</t>
  </si>
  <si>
    <t>kwaal</t>
  </si>
  <si>
    <t>kwalen; kwaaltje*</t>
  </si>
  <si>
    <t>kwadraat</t>
  </si>
  <si>
    <t>kʋaːˈdraːt*</t>
  </si>
  <si>
    <t>kwadraten; /*</t>
  </si>
  <si>
    <t>kwaken</t>
  </si>
  <si>
    <t>kwaak, kwaakte, gekwaakt*</t>
  </si>
  <si>
    <t>kwakkelen</t>
  </si>
  <si>
    <t>ˈkʋɑkələ(n)*</t>
  </si>
  <si>
    <t>kwakkel, kwakkelde, gekwakkeld*</t>
  </si>
  <si>
    <t>kwal</t>
  </si>
  <si>
    <t>kwallen; kwalletje*</t>
  </si>
  <si>
    <t>kwalificatie</t>
  </si>
  <si>
    <t>kwalificaties; /*</t>
  </si>
  <si>
    <t>kwalificeren</t>
  </si>
  <si>
    <t>kwalificeer, kwalificeerde, gekwalificeerd*</t>
  </si>
  <si>
    <t>kwalijk</t>
  </si>
  <si>
    <t>ˈkʋaːlək*</t>
  </si>
  <si>
    <t>kwalijke; kwalijker, kwalijkst*</t>
  </si>
  <si>
    <t>kwalitatief</t>
  </si>
  <si>
    <t>kwalitatieve; kwalitatiever, kwalitatiefst*</t>
  </si>
  <si>
    <t>kwaliteit</t>
  </si>
  <si>
    <t>kʋaːliˈtɛi̯t*</t>
  </si>
  <si>
    <t>kwaliteiten; kwaliteitje*</t>
  </si>
  <si>
    <t>kwantiteit</t>
  </si>
  <si>
    <t>ˌkʋɑntiˈtɛi̯t*</t>
  </si>
  <si>
    <t>kwantiteiten; /*</t>
  </si>
  <si>
    <t>kwark</t>
  </si>
  <si>
    <t>kʋɑrk*</t>
  </si>
  <si>
    <t>kwarken; kwarkje*</t>
  </si>
  <si>
    <t>kwart</t>
  </si>
  <si>
    <t>kʋɑrt*</t>
  </si>
  <si>
    <t>kwarten; kwartje*</t>
  </si>
  <si>
    <t>kwartaal</t>
  </si>
  <si>
    <t>kʋɑrˈtaːl*</t>
  </si>
  <si>
    <t>kwartalen; kwartaaltje*</t>
  </si>
  <si>
    <t>kwartet</t>
  </si>
  <si>
    <t>kʋɑrˈtɛt*</t>
  </si>
  <si>
    <t>kwartetten; kwartetje*</t>
  </si>
  <si>
    <t>kwartfinale</t>
  </si>
  <si>
    <t>ˈkʋɑrtfiˌnaːlə*</t>
  </si>
  <si>
    <t>kwartfinales; kwartfinaletje*</t>
  </si>
  <si>
    <t>kwartier</t>
  </si>
  <si>
    <t>kʋɑrˈtiːr*</t>
  </si>
  <si>
    <t>kwartieren; kwartiertje*</t>
  </si>
  <si>
    <t>kwast</t>
  </si>
  <si>
    <t>kʋɑst*</t>
  </si>
  <si>
    <t>kwasten; kwastje*</t>
  </si>
  <si>
    <t>kwebbelen</t>
  </si>
  <si>
    <t>kwebbel, kwebbelde, gekwebbeld*</t>
  </si>
  <si>
    <t>kweken</t>
  </si>
  <si>
    <t>ˈkʋeːkə(n)*</t>
  </si>
  <si>
    <t>kweek, kweekte, gekweekt*</t>
  </si>
  <si>
    <t>kwekerij</t>
  </si>
  <si>
    <t>ˌkʋeːkəˈrɛi̯*</t>
  </si>
  <si>
    <t>kwekerijen; kwekerijtje*</t>
  </si>
  <si>
    <t>kwellen</t>
  </si>
  <si>
    <t>kwel, kwelde, gekweld*</t>
  </si>
  <si>
    <t>kwelling</t>
  </si>
  <si>
    <t>kwellingen; kwellinkje*</t>
  </si>
  <si>
    <t>kwestie</t>
  </si>
  <si>
    <t>ˈkʋɛsti*</t>
  </si>
  <si>
    <t>kwesties; kwestietje*</t>
  </si>
  <si>
    <t>kwetsbaar</t>
  </si>
  <si>
    <t>ˈkʋɛtsbaːr*</t>
  </si>
  <si>
    <t>kwetsbare; kwetsbaarder, kwetsbaarst*</t>
  </si>
  <si>
    <t>kwetsen</t>
  </si>
  <si>
    <t>ˈkʋɛtsə(n)*</t>
  </si>
  <si>
    <t>kwets, kwetste, gekwetst*</t>
  </si>
  <si>
    <t>kwiek</t>
  </si>
  <si>
    <t>kʋik*</t>
  </si>
  <si>
    <t>kwieke; kwieker, kwiekst*</t>
  </si>
  <si>
    <t>kwijlen</t>
  </si>
  <si>
    <t>ˈkʋɛi̯lə(n)*</t>
  </si>
  <si>
    <t>kwijl, kwijlde, gekwijld*</t>
  </si>
  <si>
    <t>kwijt</t>
  </si>
  <si>
    <t>kwijtraken</t>
  </si>
  <si>
    <t>kwijtraak, kwijtraakte, kwijtgeraakt*</t>
  </si>
  <si>
    <t>kwik</t>
  </si>
  <si>
    <t>kʋɪk*</t>
  </si>
  <si>
    <t>kwispelen</t>
  </si>
  <si>
    <t>ˈkʋɪspələ(n)*</t>
  </si>
  <si>
    <t>kwispel, kwispelde, gekwispeld*</t>
  </si>
  <si>
    <t>kwistig</t>
  </si>
  <si>
    <t>ˈkʋɪstəx*</t>
  </si>
  <si>
    <t>kwistige; kwistiger, kwistigst*</t>
  </si>
  <si>
    <t>kwitantie</t>
  </si>
  <si>
    <t>kʋiˈtɑn(t)si*</t>
  </si>
  <si>
    <t>kwitanties; kwitantietje*</t>
  </si>
  <si>
    <t>l</t>
  </si>
  <si>
    <t>liter</t>
  </si>
  <si>
    <t>l'en; l'etje*</t>
  </si>
  <si>
    <t>12de letter van het alfabet</t>
  </si>
  <si>
    <t>ɛl*</t>
  </si>
  <si>
    <t>large: grote maat kleren</t>
  </si>
  <si>
    <t>la</t>
  </si>
  <si>
    <t>laː*</t>
  </si>
  <si>
    <t>la's; laatje*</t>
  </si>
  <si>
    <t>lade; schuifbak in een kast</t>
  </si>
  <si>
    <t>♪ a, muzieknoot tussen sol en si</t>
  </si>
  <si>
    <t>laag</t>
  </si>
  <si>
    <t>laːx*</t>
  </si>
  <si>
    <t>lage; lager, laagst*</t>
  </si>
  <si>
    <t>lagen; laagje*</t>
  </si>
  <si>
    <t>laagwater</t>
  </si>
  <si>
    <t>laaiend</t>
  </si>
  <si>
    <t>ˈlaːi̯ənt*</t>
  </si>
  <si>
    <t>laaiende; laaiender, laaiendst*</t>
  </si>
  <si>
    <t>laan</t>
  </si>
  <si>
    <t>laːn*</t>
  </si>
  <si>
    <t>lanen; laantje*</t>
  </si>
  <si>
    <t>laars</t>
  </si>
  <si>
    <t>laːrs*</t>
  </si>
  <si>
    <t>laarzen; laarsje*</t>
  </si>
  <si>
    <t>laat</t>
  </si>
  <si>
    <t>laːt*</t>
  </si>
  <si>
    <t>late; later, laatst*</t>
  </si>
  <si>
    <t>laatdunkend</t>
  </si>
  <si>
    <t>laatdunkende; laatdunkender, laatdunkendst*</t>
  </si>
  <si>
    <t>laatst</t>
  </si>
  <si>
    <t>laːtst*</t>
  </si>
  <si>
    <t>/; /, laatst*</t>
  </si>
  <si>
    <t>er komt niks later/na</t>
  </si>
  <si>
    <t>recent</t>
  </si>
  <si>
    <t>laattijdig</t>
  </si>
  <si>
    <t>laattijdige; laattijdiger, laattijdigst*</t>
  </si>
  <si>
    <t>lab</t>
  </si>
  <si>
    <t>labs; labje*</t>
  </si>
  <si>
    <t>label</t>
  </si>
  <si>
    <t>ˈleːbəl*</t>
  </si>
  <si>
    <t>labels; labeltje*</t>
  </si>
  <si>
    <t>labeur</t>
  </si>
  <si>
    <t>laːˈbøːr*</t>
  </si>
  <si>
    <t>labiel</t>
  </si>
  <si>
    <t>labiele; labieler, labielst*</t>
  </si>
  <si>
    <t>labo</t>
  </si>
  <si>
    <t>labo's; labootje*</t>
  </si>
  <si>
    <t>laboratorium</t>
  </si>
  <si>
    <t>laboratoria; laboratoriumpje*</t>
  </si>
  <si>
    <t>labyrint</t>
  </si>
  <si>
    <t>laːbiˈrɪnt*</t>
  </si>
  <si>
    <t>labyrinten; labyrintje*</t>
  </si>
  <si>
    <t>lach</t>
  </si>
  <si>
    <t>/; lachje*</t>
  </si>
  <si>
    <t>lachen</t>
  </si>
  <si>
    <t>ˈlɑxə(n)*</t>
  </si>
  <si>
    <t>lach, lachte, gelachen*</t>
  </si>
  <si>
    <t>:)</t>
  </si>
  <si>
    <r>
      <rPr>
        <rFont val="Fira Sans Condensed"/>
        <color rgb="FF000000"/>
      </rPr>
      <t xml:space="preserve">Kijk naar de camera en… </t>
    </r>
    <r>
      <rPr>
        <rFont val="Fira Sans Condensed"/>
        <b/>
        <color rgb="FF000000"/>
      </rPr>
      <t>lachen</t>
    </r>
    <r>
      <rPr>
        <rFont val="Fira Sans Condensed"/>
        <color rgb="FF000000"/>
      </rPr>
      <t>!</t>
    </r>
  </si>
  <si>
    <t>hahaha</t>
  </si>
  <si>
    <t>lachertje</t>
  </si>
  <si>
    <t>lachwekkend</t>
  </si>
  <si>
    <t>lachwekkende; lachwekkender, lachwekkendst*</t>
  </si>
  <si>
    <t>laconiek</t>
  </si>
  <si>
    <t>laconieke; laconieker, laconiekst*</t>
  </si>
  <si>
    <t>lacune</t>
  </si>
  <si>
    <t>lacunes; /*</t>
  </si>
  <si>
    <t>ladder</t>
  </si>
  <si>
    <t>ˈlɑdər*</t>
  </si>
  <si>
    <t>ladders; laddertje*</t>
  </si>
  <si>
    <t>lade</t>
  </si>
  <si>
    <t>ˈlaːdə*</t>
  </si>
  <si>
    <t>lades; /*</t>
  </si>
  <si>
    <t>ladeblok</t>
  </si>
  <si>
    <t>ladeblokken; /*</t>
  </si>
  <si>
    <t>laden</t>
  </si>
  <si>
    <t>ˈlaːdə(n)*</t>
  </si>
  <si>
    <t>laad, laadde, geladen*</t>
  </si>
  <si>
    <t>lading</t>
  </si>
  <si>
    <t>ladingen; ladinkje*</t>
  </si>
  <si>
    <t>laf</t>
  </si>
  <si>
    <t>laffe; laffer, lafst*</t>
  </si>
  <si>
    <t>lafaard</t>
  </si>
  <si>
    <t>lafaards; lafaardje*</t>
  </si>
  <si>
    <t>lagedrukgebied</t>
  </si>
  <si>
    <t>lagedrukgebieden; lagedrukgebiedje*</t>
  </si>
  <si>
    <t>lagerwal</t>
  </si>
  <si>
    <t>ˌlaːɣərˈʋɑl*</t>
  </si>
  <si>
    <t>lak</t>
  </si>
  <si>
    <t>lɑk*</t>
  </si>
  <si>
    <t>/; lakje*</t>
  </si>
  <si>
    <t>laken</t>
  </si>
  <si>
    <t>ˈlaːkə(n)*</t>
  </si>
  <si>
    <t>lakens; lakentje*</t>
  </si>
  <si>
    <t>lakken</t>
  </si>
  <si>
    <t>ˈlɑkə(n)*</t>
  </si>
  <si>
    <t>lak, lakte, gelakt*</t>
  </si>
  <si>
    <t>laks</t>
  </si>
  <si>
    <t>lakse; lakser, lakst*</t>
  </si>
  <si>
    <t>lallen</t>
  </si>
  <si>
    <t>lal, lalde, gelald*</t>
  </si>
  <si>
    <t>lam</t>
  </si>
  <si>
    <t>lɑm*</t>
  </si>
  <si>
    <t>lamme; lammer, lamst*</t>
  </si>
  <si>
    <t>lammeren; lammetje*</t>
  </si>
  <si>
    <t>lama</t>
  </si>
  <si>
    <t>ˈlaːmaː*</t>
  </si>
  <si>
    <t>lama's; lamaatje*</t>
  </si>
  <si>
    <t>lamel</t>
  </si>
  <si>
    <t>lamellen; /*</t>
  </si>
  <si>
    <t>lamleggen</t>
  </si>
  <si>
    <t>leg lam, legde lam, lamgelegd*</t>
  </si>
  <si>
    <t>lamp</t>
  </si>
  <si>
    <t>lɑmp*</t>
  </si>
  <si>
    <t>lampen; lampje*</t>
  </si>
  <si>
    <t>lampion</t>
  </si>
  <si>
    <t>lampionnen; lampionnetje*</t>
  </si>
  <si>
    <t>lanceren</t>
  </si>
  <si>
    <t>lɑnˈseːrə(n)*</t>
  </si>
  <si>
    <t>lanceer, lanceerde, gelanceerd*</t>
  </si>
  <si>
    <t>land</t>
  </si>
  <si>
    <t>lɑnt*</t>
  </si>
  <si>
    <t>landen; landje*</t>
  </si>
  <si>
    <t>landbouw</t>
  </si>
  <si>
    <t>ˈlɑntbɑu̯*</t>
  </si>
  <si>
    <t>landelijk</t>
  </si>
  <si>
    <t>ˈlɑndələk*</t>
  </si>
  <si>
    <t>landelijke; landelijker, landelijkst*</t>
  </si>
  <si>
    <t>landen</t>
  </si>
  <si>
    <t>ˈlɑndə(n)*</t>
  </si>
  <si>
    <t>land, landde, geland*</t>
  </si>
  <si>
    <t>landgenoot</t>
  </si>
  <si>
    <t>landgenoten; landgenootje*</t>
  </si>
  <si>
    <t>landgenote</t>
  </si>
  <si>
    <t>landgenotes; /*</t>
  </si>
  <si>
    <t>landgoed</t>
  </si>
  <si>
    <t>ˈlɑntxuːt*</t>
  </si>
  <si>
    <t>landgoederen; landgoedje*</t>
  </si>
  <si>
    <t>landhuis</t>
  </si>
  <si>
    <t>ˈlɑntɦœy̯s*</t>
  </si>
  <si>
    <t>landhuizen; landhuisje*</t>
  </si>
  <si>
    <t>landingsbaan</t>
  </si>
  <si>
    <t>landingsbanen; landingsbaantje*</t>
  </si>
  <si>
    <t>landkaart</t>
  </si>
  <si>
    <t>ˈlɑntkaːrt*</t>
  </si>
  <si>
    <t>landkaarten; landkaartje*</t>
  </si>
  <si>
    <t>landmacht</t>
  </si>
  <si>
    <t>ˈlɑntmɑxt*</t>
  </si>
  <si>
    <t>landmachten; /*</t>
  </si>
  <si>
    <t>landschap</t>
  </si>
  <si>
    <t>ˈlɑntsxɑp*</t>
  </si>
  <si>
    <t>landschappen; landschapje*</t>
  </si>
  <si>
    <t>lang</t>
  </si>
  <si>
    <t>lɑŋ*</t>
  </si>
  <si>
    <t>lange; langer, langst*</t>
  </si>
  <si>
    <t>niet kort</t>
  </si>
  <si>
    <r>
      <rPr>
        <rFont val="Fira Sans Condensed"/>
        <color theme="1"/>
      </rPr>
      <t xml:space="preserve">Mijn laptop heeft een </t>
    </r>
    <r>
      <rPr>
        <rFont val="Fira Sans Condensed"/>
        <b/>
        <color theme="1"/>
      </rPr>
      <t>lange</t>
    </r>
    <r>
      <rPr>
        <rFont val="Fira Sans Condensed"/>
        <color theme="1"/>
      </rPr>
      <t xml:space="preserve"> kabel... bijna 5 meter lang!</t>
    </r>
  </si>
  <si>
    <t>voor een lange tijd, een hele periode</t>
  </si>
  <si>
    <t>langdradig</t>
  </si>
  <si>
    <t>ˌlɑŋˈdraːdəx*</t>
  </si>
  <si>
    <t>langdradige; langdradiger, langdradigst*</t>
  </si>
  <si>
    <t>langdurig</t>
  </si>
  <si>
    <t>langdurige; langduriger, langdurigst*</t>
  </si>
  <si>
    <t>langlaufen</t>
  </si>
  <si>
    <t>ˈlɑŋˌlɑu̯fə(n)*</t>
  </si>
  <si>
    <t>langlauf, langlaufte, gelanglauft*</t>
  </si>
  <si>
    <t>langs</t>
  </si>
  <si>
    <t>lɑŋs*</t>
  </si>
  <si>
    <t>op bezoek</t>
  </si>
  <si>
    <r>
      <rPr>
        <rFont val="Fira Sans Condensed"/>
        <color theme="1"/>
      </rPr>
      <t xml:space="preserve">Mijn ouders komen morgen </t>
    </r>
    <r>
      <rPr>
        <rFont val="Fira Sans Condensed"/>
        <b/>
        <color theme="1"/>
      </rPr>
      <t>langs</t>
    </r>
    <r>
      <rPr>
        <rFont val="Fira Sans Condensed"/>
        <color theme="1"/>
      </rPr>
      <t xml:space="preserve">. </t>
    </r>
  </si>
  <si>
    <t>in de lengte van; voorbij, via</t>
  </si>
  <si>
    <t>langspeelplaat</t>
  </si>
  <si>
    <t>ˈlɑŋspeːlˌplaːt*</t>
  </si>
  <si>
    <t>langspeelplaten; /*</t>
  </si>
  <si>
    <t>ronde vinylplaat voor muziek</t>
  </si>
  <si>
    <t>langszij</t>
  </si>
  <si>
    <t>lɑŋˈsɛi̯*</t>
  </si>
  <si>
    <t>langwerpig</t>
  </si>
  <si>
    <t>lɑŋˈʋɛrpəx*</t>
  </si>
  <si>
    <t>langwerpige; langwerpiger, langwerpigst*</t>
  </si>
  <si>
    <t>langzaam</t>
  </si>
  <si>
    <t>ˈlɑŋzaːm*</t>
  </si>
  <si>
    <t>langzame; langzamer, langzaamst*</t>
  </si>
  <si>
    <t>langzamerhand</t>
  </si>
  <si>
    <t>lans</t>
  </si>
  <si>
    <t>lɑns*</t>
  </si>
  <si>
    <t>lansen; lansje*</t>
  </si>
  <si>
    <t>lantaarnpaal</t>
  </si>
  <si>
    <t>lɑnˈtaːrnˌpaːl*</t>
  </si>
  <si>
    <t>lantaarnpalen; lantaarnpaaltje*</t>
  </si>
  <si>
    <t>lanterfanten</t>
  </si>
  <si>
    <t>ˈlɑntərˌfɑntə(n)*</t>
  </si>
  <si>
    <t>lanterfant, lanterfantte, gelanterfant*</t>
  </si>
  <si>
    <t>lap</t>
  </si>
  <si>
    <t>lɑp*</t>
  </si>
  <si>
    <t>znw; tsw; znw*</t>
  </si>
  <si>
    <t>lappen; lapje*</t>
  </si>
  <si>
    <t>lapnaam</t>
  </si>
  <si>
    <t>lapnamen; lapnaampje*</t>
  </si>
  <si>
    <t>lappen</t>
  </si>
  <si>
    <t>ˈlɑpə(n)*</t>
  </si>
  <si>
    <t>lap, lapte, gelapt*</t>
  </si>
  <si>
    <t>laptop</t>
  </si>
  <si>
    <t>ˈlɛptɔp*</t>
  </si>
  <si>
    <t>laptops; laptopje*</t>
  </si>
  <si>
    <t>lariekoek</t>
  </si>
  <si>
    <t>ˈlaːriˌkuk*</t>
  </si>
  <si>
    <t>(NL) nonsens, onzin</t>
  </si>
  <si>
    <t>larve</t>
  </si>
  <si>
    <t>ˈlɑrvə*</t>
  </si>
  <si>
    <t>larven; larfje*</t>
  </si>
  <si>
    <t>lasagne</t>
  </si>
  <si>
    <t>lasagnes; lasagnetje*</t>
  </si>
  <si>
    <t>laser</t>
  </si>
  <si>
    <t>ˈleːzər*</t>
  </si>
  <si>
    <t>lasers; /*</t>
  </si>
  <si>
    <t>lassen</t>
  </si>
  <si>
    <t>ˈlɑsə(n)*</t>
  </si>
  <si>
    <t>las, laste, gelast*</t>
  </si>
  <si>
    <t>lasso</t>
  </si>
  <si>
    <t>ˈlɑsoː*</t>
  </si>
  <si>
    <t>lasso's; lassootje*</t>
  </si>
  <si>
    <t>last</t>
  </si>
  <si>
    <t>lɑst*</t>
  </si>
  <si>
    <t>lasten; lastje*</t>
  </si>
  <si>
    <t>laster</t>
  </si>
  <si>
    <t>/; lastertje*</t>
  </si>
  <si>
    <t>lastig</t>
  </si>
  <si>
    <t>ˈlɑstəx*</t>
  </si>
  <si>
    <t>lastige; lastiger, lastigst*</t>
  </si>
  <si>
    <t>lastigvallen</t>
  </si>
  <si>
    <t>val lastig, lastigviel, lastiggevallen*</t>
  </si>
  <si>
    <t>lastminutereis</t>
  </si>
  <si>
    <t>lastminutereizen; lastminutereisje*</t>
  </si>
  <si>
    <t>lastpak</t>
  </si>
  <si>
    <t>ˈlɑstpɑk*</t>
  </si>
  <si>
    <t>lastpakken; lastpakje*</t>
  </si>
  <si>
    <t>lat</t>
  </si>
  <si>
    <t>lɑt*</t>
  </si>
  <si>
    <t>latten; latje*</t>
  </si>
  <si>
    <t>laten</t>
  </si>
  <si>
    <t>ˈlaːtə(n)*</t>
  </si>
  <si>
    <t>laat, liet, gelaten*</t>
  </si>
  <si>
    <t>latent</t>
  </si>
  <si>
    <t>latente; latenter, latentst*</t>
  </si>
  <si>
    <t>later</t>
  </si>
  <si>
    <t>ˈlaːtər*</t>
  </si>
  <si>
    <t>/; later, /*</t>
  </si>
  <si>
    <t>Latijn</t>
  </si>
  <si>
    <t>latrelatie</t>
  </si>
  <si>
    <t>latrelaties; /*</t>
  </si>
  <si>
    <t>lauw</t>
  </si>
  <si>
    <t>lɑu̯*</t>
  </si>
  <si>
    <t>lauwe; lauwer, lauwst*</t>
  </si>
  <si>
    <t>lauweren</t>
  </si>
  <si>
    <t>lauwer, lauwerde, gelauwerd*</t>
  </si>
  <si>
    <t>lava</t>
  </si>
  <si>
    <t>lavabo</t>
  </si>
  <si>
    <t>lavabo's; lavabootje*</t>
  </si>
  <si>
    <t>laveren</t>
  </si>
  <si>
    <t>ˌlaːˈveːrə(n)*</t>
  </si>
  <si>
    <t>laveer, laveerde, gelaveerd*</t>
  </si>
  <si>
    <t>lawaai</t>
  </si>
  <si>
    <t>luid en irritant geluid</t>
  </si>
  <si>
    <t>lawine</t>
  </si>
  <si>
    <t>ˌlaːˈʋinə*</t>
  </si>
  <si>
    <t>lawines; lawinetje*</t>
  </si>
  <si>
    <t>lay-out</t>
  </si>
  <si>
    <t>lay-outs; /*</t>
  </si>
  <si>
    <t>lbo</t>
  </si>
  <si>
    <t>leasen</t>
  </si>
  <si>
    <t>lease, leasede, geleaset*</t>
  </si>
  <si>
    <t>lectuur</t>
  </si>
  <si>
    <t>/; lectuurtje*</t>
  </si>
  <si>
    <t>ledematen</t>
  </si>
  <si>
    <t>ledenvergadering</t>
  </si>
  <si>
    <t>ledenvergaderingen; /*</t>
  </si>
  <si>
    <t>leder</t>
  </si>
  <si>
    <t>ˈleːdər*</t>
  </si>
  <si>
    <t>lederen</t>
  </si>
  <si>
    <t>ledikant</t>
  </si>
  <si>
    <t>ˌleːdiˈkɑnt*</t>
  </si>
  <si>
    <t>ledikanten; ledikantje*</t>
  </si>
  <si>
    <t>ledlamp</t>
  </si>
  <si>
    <t>ˈlɛtlɑmp*</t>
  </si>
  <si>
    <t>ledlampen; ledlampje*</t>
  </si>
  <si>
    <t>leed</t>
  </si>
  <si>
    <t>leedvermaak</t>
  </si>
  <si>
    <t>ˈleːtfərˌmaːk*</t>
  </si>
  <si>
    <t>leefbaar</t>
  </si>
  <si>
    <t>leefbare; leefbaarder, leefbaarst*</t>
  </si>
  <si>
    <t>leefgeld</t>
  </si>
  <si>
    <t>leefloon</t>
  </si>
  <si>
    <t>leeflonen; leefloontje*</t>
  </si>
  <si>
    <t>leeftijd</t>
  </si>
  <si>
    <t>ˈleːftɛi̯t*</t>
  </si>
  <si>
    <t>leeftijden; leeftijdje*</t>
  </si>
  <si>
    <t>hoe oud je bent</t>
  </si>
  <si>
    <t>leeg</t>
  </si>
  <si>
    <t>leːx*</t>
  </si>
  <si>
    <t>lege; leger, leegst*</t>
  </si>
  <si>
    <t>leeggoed</t>
  </si>
  <si>
    <t>leegte</t>
  </si>
  <si>
    <t>leegtes; leegtetje*</t>
  </si>
  <si>
    <t>leek</t>
  </si>
  <si>
    <t>leːk*</t>
  </si>
  <si>
    <t>leken; leekje*</t>
  </si>
  <si>
    <t>leemte</t>
  </si>
  <si>
    <t>leemtes; /*</t>
  </si>
  <si>
    <t>leer</t>
  </si>
  <si>
    <t>leːr*</t>
  </si>
  <si>
    <t>leren; leertje*</t>
  </si>
  <si>
    <t>leercontract</t>
  </si>
  <si>
    <t>leercontracten; /*</t>
  </si>
  <si>
    <t>leergang</t>
  </si>
  <si>
    <t>ˈleːrɣɑŋ*</t>
  </si>
  <si>
    <t>leergangen; /*</t>
  </si>
  <si>
    <t>leergierig</t>
  </si>
  <si>
    <t>leergierige; leergieriger, leergierigst*</t>
  </si>
  <si>
    <t>leerkracht</t>
  </si>
  <si>
    <t>ˈleːrkrɑxt*</t>
  </si>
  <si>
    <t>leerkrachten; /*</t>
  </si>
  <si>
    <t>leerling</t>
  </si>
  <si>
    <t>ˈleːrlɪŋ*</t>
  </si>
  <si>
    <t>leerlingen; leerlingetje*</t>
  </si>
  <si>
    <t>leermeester</t>
  </si>
  <si>
    <t>leermeesters; leermeestertje*</t>
  </si>
  <si>
    <t>leermeesteres</t>
  </si>
  <si>
    <t>leermeesteressen; /*</t>
  </si>
  <si>
    <t>leerplicht</t>
  </si>
  <si>
    <t>ˈleːrplɪxt*</t>
  </si>
  <si>
    <t>leerplichten; /*</t>
  </si>
  <si>
    <t>leerstoel</t>
  </si>
  <si>
    <t>ˈleːrstul*</t>
  </si>
  <si>
    <t>leerstoelen; leerstoeltje*</t>
  </si>
  <si>
    <t>leerzaam</t>
  </si>
  <si>
    <t>ˈleːrzaːm*</t>
  </si>
  <si>
    <t>leerzame; leerzamer, leerzaamst*</t>
  </si>
  <si>
    <t>leesmoeder</t>
  </si>
  <si>
    <t>leesmoeders; /*</t>
  </si>
  <si>
    <t>leest</t>
  </si>
  <si>
    <t>leːst*</t>
  </si>
  <si>
    <t>leesten; leestje*</t>
  </si>
  <si>
    <t>leesteken</t>
  </si>
  <si>
    <t>leestekens; /*</t>
  </si>
  <si>
    <t>leeuw</t>
  </si>
  <si>
    <t>leːu̯*</t>
  </si>
  <si>
    <t>leeuwen; leeuwtje*</t>
  </si>
  <si>
    <t>Leeuw</t>
  </si>
  <si>
    <t>leeuwendeel</t>
  </si>
  <si>
    <t>ˈleːu̯ə(n)ˌdeːl*</t>
  </si>
  <si>
    <t>leeuwerik</t>
  </si>
  <si>
    <t>ˈleːu̯əˌrɪk*</t>
  </si>
  <si>
    <t>leeuweriken; leeuwerikje*</t>
  </si>
  <si>
    <t>lef</t>
  </si>
  <si>
    <t>lɛf*</t>
  </si>
  <si>
    <t>legaal</t>
  </si>
  <si>
    <t>legale; legaler, legaalst*</t>
  </si>
  <si>
    <t>legaliseren</t>
  </si>
  <si>
    <t>legaliseer, legaliseerde, gelegaliseerd*</t>
  </si>
  <si>
    <t>legen</t>
  </si>
  <si>
    <t>leeg, leegde, geleegd*</t>
  </si>
  <si>
    <t>legenda</t>
  </si>
  <si>
    <t>legenda's; /*</t>
  </si>
  <si>
    <t>legendarisch</t>
  </si>
  <si>
    <t>legendarische; legendarischer, /*</t>
  </si>
  <si>
    <t>9de</t>
  </si>
  <si>
    <t>legende</t>
  </si>
  <si>
    <t>ˌləˈɣɛndə*</t>
  </si>
  <si>
    <t>legenden; /*</t>
  </si>
  <si>
    <t>leger</t>
  </si>
  <si>
    <t>ˈleːɣər*</t>
  </si>
  <si>
    <t>legers; legertje*</t>
  </si>
  <si>
    <t>legeren</t>
  </si>
  <si>
    <t>ləˈɣeːrə(n)*</t>
  </si>
  <si>
    <t>leger, legerde, gelegerd*</t>
  </si>
  <si>
    <t>legering</t>
  </si>
  <si>
    <t>ləˈɣeːrɪŋ*</t>
  </si>
  <si>
    <t>legeringen; /*</t>
  </si>
  <si>
    <t>leggen</t>
  </si>
  <si>
    <t>ˈlɛɣə(n)*</t>
  </si>
  <si>
    <t>leg, legde, gelegd*</t>
  </si>
  <si>
    <t>legio</t>
  </si>
  <si>
    <t>ˈleːɣioː*</t>
  </si>
  <si>
    <t>legioen</t>
  </si>
  <si>
    <t>leːɣiˈun*</t>
  </si>
  <si>
    <t>legioenen; legioentje*</t>
  </si>
  <si>
    <t>legitiem</t>
  </si>
  <si>
    <t>legitieme; legitiemer, legitiemst*</t>
  </si>
  <si>
    <t>legitimatie</t>
  </si>
  <si>
    <t>legitimaties; /*</t>
  </si>
  <si>
    <t>legitimeren</t>
  </si>
  <si>
    <t>legitimeer, legitimeerde, gelegitimeerd*</t>
  </si>
  <si>
    <t>lei</t>
  </si>
  <si>
    <t>leien; leitje*</t>
  </si>
  <si>
    <t>leiden</t>
  </si>
  <si>
    <t>ˈlɛi̯də(n)*</t>
  </si>
  <si>
    <t>leid, leidde, geleid*</t>
  </si>
  <si>
    <t>leiden tot</t>
  </si>
  <si>
    <t>leider</t>
  </si>
  <si>
    <t>ˈlɛi̯dər*</t>
  </si>
  <si>
    <t>leiders; leidertje*</t>
  </si>
  <si>
    <t>leiderschap</t>
  </si>
  <si>
    <t>ˈlɛi̯dərˌsxɑp*</t>
  </si>
  <si>
    <t>leiding</t>
  </si>
  <si>
    <t>ˈlɛi̯dɪŋ*</t>
  </si>
  <si>
    <t>leidingen; leidinkje*</t>
  </si>
  <si>
    <t>leidinggevend</t>
  </si>
  <si>
    <t>leidinggevende; /, /*</t>
  </si>
  <si>
    <t>leidraad</t>
  </si>
  <si>
    <t>leidraden; leidraadje*</t>
  </si>
  <si>
    <t>leidster</t>
  </si>
  <si>
    <t>ˈlɛi̯tstər*</t>
  </si>
  <si>
    <t>leidsters; /*</t>
  </si>
  <si>
    <t>leisteen</t>
  </si>
  <si>
    <t>lek</t>
  </si>
  <si>
    <t>lekke; /, /*</t>
  </si>
  <si>
    <t>lekken; lekje*</t>
  </si>
  <si>
    <t>lekkage</t>
  </si>
  <si>
    <t>ˌlɛˈkaːʒə*</t>
  </si>
  <si>
    <t>lekkages; /*</t>
  </si>
  <si>
    <t>lekken</t>
  </si>
  <si>
    <t>lek, lekte, gelekt*</t>
  </si>
  <si>
    <t>lekker</t>
  </si>
  <si>
    <t>ˈlɛkər*</t>
  </si>
  <si>
    <t>lekkere; lekkerder, lekkerst*</t>
  </si>
  <si>
    <t>lekkerbek</t>
  </si>
  <si>
    <t>ˈlɛkərˌbɛk*</t>
  </si>
  <si>
    <t>lekkerbekken; lekkerbekje*</t>
  </si>
  <si>
    <t>lekkernij</t>
  </si>
  <si>
    <t>ˌlɛkərˈnɛi̯*</t>
  </si>
  <si>
    <t>lekkernijen; lekkernijtje*</t>
  </si>
  <si>
    <t>lel</t>
  </si>
  <si>
    <t>lellen; lelletje*</t>
  </si>
  <si>
    <t>lelie</t>
  </si>
  <si>
    <t>ˈleːli*</t>
  </si>
  <si>
    <t>lelies; lelietje*</t>
  </si>
  <si>
    <t>lelijk</t>
  </si>
  <si>
    <t>ˈleːlək*</t>
  </si>
  <si>
    <t>lelijke; lelijker, lelijkst*</t>
  </si>
  <si>
    <t>lemma</t>
  </si>
  <si>
    <t>ˈlɛmaː*</t>
  </si>
  <si>
    <t>lemma's; lemmaatje*</t>
  </si>
  <si>
    <t>lenen</t>
  </si>
  <si>
    <t>ˈleːnə(n)*</t>
  </si>
  <si>
    <t>leen, leende, geleend*</t>
  </si>
  <si>
    <t>lenen voor</t>
  </si>
  <si>
    <t>lengte</t>
  </si>
  <si>
    <t>ˈlɛŋtə*</t>
  </si>
  <si>
    <t>lengtes; /*</t>
  </si>
  <si>
    <t>lenig</t>
  </si>
  <si>
    <t>lenige; leniger, lenigst*</t>
  </si>
  <si>
    <t>lening</t>
  </si>
  <si>
    <t>ˈleːnɪŋ*</t>
  </si>
  <si>
    <t>leningen; leninkje*</t>
  </si>
  <si>
    <t>lens</t>
  </si>
  <si>
    <t>lɛns*</t>
  </si>
  <si>
    <t>lenzen; lensje*</t>
  </si>
  <si>
    <t>zoals een bril maar dan direct op je oogbol</t>
  </si>
  <si>
    <t>cilinder met glazen schijven (van een camera)</t>
  </si>
  <si>
    <t>lente</t>
  </si>
  <si>
    <t>ˈlɛntə*</t>
  </si>
  <si>
    <t>lentes; /*</t>
  </si>
  <si>
    <t>lepel</t>
  </si>
  <si>
    <t>ˈleːpəl*</t>
  </si>
  <si>
    <t>lepels; lepeltje*</t>
  </si>
  <si>
    <t>leraar</t>
  </si>
  <si>
    <t>ˈleːraːr*</t>
  </si>
  <si>
    <t>leraren; leraartje*</t>
  </si>
  <si>
    <t>lerares</t>
  </si>
  <si>
    <t>leraressen; leraresje*</t>
  </si>
  <si>
    <t>leren</t>
  </si>
  <si>
    <t>ˈleːrə(n)*</t>
  </si>
  <si>
    <t>leer, leerde, geleerd*</t>
  </si>
  <si>
    <t>slimmer/intelligenter worden</t>
  </si>
  <si>
    <t>lering</t>
  </si>
  <si>
    <t>ˈleːrɪŋ*</t>
  </si>
  <si>
    <t>leringen; /*</t>
  </si>
  <si>
    <t>les</t>
  </si>
  <si>
    <t>lɛs*</t>
  </si>
  <si>
    <t>lessen; lesje*</t>
  </si>
  <si>
    <t>lesbienne</t>
  </si>
  <si>
    <t>ˌlɛsbiˈɛnə*</t>
  </si>
  <si>
    <t>lesbiennes; /*</t>
  </si>
  <si>
    <t>lesbisch</t>
  </si>
  <si>
    <t>ˈlɛsbis*</t>
  </si>
  <si>
    <t>lesbische; lesbischer, /*</t>
  </si>
  <si>
    <t>wanneer je als vrouw van vrouwen houdt</t>
  </si>
  <si>
    <t>lesgeven</t>
  </si>
  <si>
    <t>ˈlɛsˌɣeːvə(n)*</t>
  </si>
  <si>
    <t>geef les, lesgaf, lesgegeven*</t>
  </si>
  <si>
    <t>lessen</t>
  </si>
  <si>
    <t>ˈlɛsə(n)*</t>
  </si>
  <si>
    <t>les, leste, gelest*</t>
  </si>
  <si>
    <t>letsel</t>
  </si>
  <si>
    <t>letsels; letseltje*</t>
  </si>
  <si>
    <t>letten</t>
  </si>
  <si>
    <t>ˈlɛtə(n)*</t>
  </si>
  <si>
    <t>let, lette, gelet*</t>
  </si>
  <si>
    <t>letter</t>
  </si>
  <si>
    <t>ˈlɛtər*</t>
  </si>
  <si>
    <t>letters; lettertje*</t>
  </si>
  <si>
    <t>lettergreep</t>
  </si>
  <si>
    <t>ˈlɛtərˌɣreːp*</t>
  </si>
  <si>
    <t>lettergrepen; lettergreepje*</t>
  </si>
  <si>
    <t>letterlijk</t>
  </si>
  <si>
    <t>ˈlɛtərlək*</t>
  </si>
  <si>
    <t>letterlijke; letterlijker, letterlijkst*</t>
  </si>
  <si>
    <t>lettertype</t>
  </si>
  <si>
    <t>lettertypen; /*</t>
  </si>
  <si>
    <t>leugen</t>
  </si>
  <si>
    <t>ˈløːɣə(n)*</t>
  </si>
  <si>
    <t>leugens; leugentje*</t>
  </si>
  <si>
    <t>leuk</t>
  </si>
  <si>
    <t>løːk*</t>
  </si>
  <si>
    <t>leuke; leuker, leukst*</t>
  </si>
  <si>
    <t>leukemie</t>
  </si>
  <si>
    <t>ˌløːkəˈmi*</t>
  </si>
  <si>
    <t>leunen</t>
  </si>
  <si>
    <t>ˈløːnə(n)*</t>
  </si>
  <si>
    <t>leun, leunde, geleund*</t>
  </si>
  <si>
    <t>leuning</t>
  </si>
  <si>
    <t>ˈløːnɪŋ*</t>
  </si>
  <si>
    <t>leuningen; leuninkje*</t>
  </si>
  <si>
    <t>leuren</t>
  </si>
  <si>
    <t>leur, leurde, geleurd*</t>
  </si>
  <si>
    <t>proberen te verkopen</t>
  </si>
  <si>
    <t>leus</t>
  </si>
  <si>
    <t>løːs*</t>
  </si>
  <si>
    <t>leuzen; /*</t>
  </si>
  <si>
    <t>leuze</t>
  </si>
  <si>
    <t>ˈløːzə*</t>
  </si>
  <si>
    <t>leven</t>
  </si>
  <si>
    <t>ˈleːvə(n)*</t>
  </si>
  <si>
    <t>leef, leefde, geleefd*</t>
  </si>
  <si>
    <t>levens; leventje*</t>
  </si>
  <si>
    <t>levend</t>
  </si>
  <si>
    <t>levende; /, /*</t>
  </si>
  <si>
    <t>levendig</t>
  </si>
  <si>
    <t>ˈleːvəndəx*</t>
  </si>
  <si>
    <t>levendige; levendiger, levendigst*</t>
  </si>
  <si>
    <t>levensbelang</t>
  </si>
  <si>
    <t>levensbeschouwing</t>
  </si>
  <si>
    <t>levensbeschouwingen; /*</t>
  </si>
  <si>
    <t>levensgevaar</t>
  </si>
  <si>
    <t>ˈleːvə(n)sxəˌvaːr*</t>
  </si>
  <si>
    <t>levensgevaren; /*</t>
  </si>
  <si>
    <t>levensgevaarlijk</t>
  </si>
  <si>
    <t>ˌleːvə(n)sxəˈvaːrlək*</t>
  </si>
  <si>
    <t>levensgevaarlijke; levensgevaarlijker, levensgevaarlijkst*</t>
  </si>
  <si>
    <t>levensgroot</t>
  </si>
  <si>
    <t>levensgrote; levensgroter, levensgrootst*</t>
  </si>
  <si>
    <t>levenslang</t>
  </si>
  <si>
    <t>levenslange; /, /*</t>
  </si>
  <si>
    <t>levensmiddelen</t>
  </si>
  <si>
    <t>levensonderhoud</t>
  </si>
  <si>
    <t>ˈleːvə(n)sɔndərˌɦɑu̯t*</t>
  </si>
  <si>
    <t>levensstijl</t>
  </si>
  <si>
    <t>levensstijlen; /*</t>
  </si>
  <si>
    <t>levensvatbaar</t>
  </si>
  <si>
    <t>ˌleːvənsˈfɑtbaːr*</t>
  </si>
  <si>
    <t>levensvatbare; levensvatbaarder, levensvatbaarst*</t>
  </si>
  <si>
    <t>levensverhaal</t>
  </si>
  <si>
    <t>levensverhalen; levensverhaaltje*</t>
  </si>
  <si>
    <t>levensverzekering</t>
  </si>
  <si>
    <t>ˈleːvə(n)svərˌzeːkərɪŋ*</t>
  </si>
  <si>
    <t>levensverzekeringen; levensverzekeringetje*</t>
  </si>
  <si>
    <t>lever</t>
  </si>
  <si>
    <t>ˈleːvər*</t>
  </si>
  <si>
    <t>levers; levertje*</t>
  </si>
  <si>
    <t>leverancier</t>
  </si>
  <si>
    <t>leveranciers; /*</t>
  </si>
  <si>
    <t>leveren</t>
  </si>
  <si>
    <t>ˈleːvərə(n)*</t>
  </si>
  <si>
    <t>lever, leverde, geleverd*</t>
  </si>
  <si>
    <t>levering</t>
  </si>
  <si>
    <t>ˈleːvərɪŋ*</t>
  </si>
  <si>
    <t>leveringen; /*</t>
  </si>
  <si>
    <t>lezen</t>
  </si>
  <si>
    <t>ˈleːzə(n)*</t>
  </si>
  <si>
    <t>lees, las, gelezen*</t>
  </si>
  <si>
    <r>
      <rPr>
        <rFont val="Fira Sans Condensed"/>
        <color rgb="FF000000"/>
      </rPr>
      <t xml:space="preserve">We </t>
    </r>
    <r>
      <rPr>
        <rFont val="Fira Sans Condensed"/>
        <b/>
        <color rgb="FF000000"/>
      </rPr>
      <t>lezen</t>
    </r>
    <r>
      <rPr>
        <rFont val="Fira Sans Condensed"/>
        <color rgb="FF000000"/>
      </rPr>
      <t xml:space="preserve"> Harry Potter.</t>
    </r>
  </si>
  <si>
    <t>lezing</t>
  </si>
  <si>
    <t>ˈleːzɪŋ*</t>
  </si>
  <si>
    <t>lezingen; lezinkje*</t>
  </si>
  <si>
    <t>lhbt'er</t>
  </si>
  <si>
    <t>lhbt'ers; /*</t>
  </si>
  <si>
    <t>liaan</t>
  </si>
  <si>
    <t>lianen; liaantje*</t>
  </si>
  <si>
    <t>liberaal</t>
  </si>
  <si>
    <t>liberale; liberaler, liberaalst*</t>
  </si>
  <si>
    <t>licentiaat</t>
  </si>
  <si>
    <t>licentiaten; licentiaatje*</t>
  </si>
  <si>
    <t>licentie</t>
  </si>
  <si>
    <t>licenties; /*</t>
  </si>
  <si>
    <t>lichaam</t>
  </si>
  <si>
    <t>ˈlɪxaːm*</t>
  </si>
  <si>
    <t>lichamen; lichaampje*</t>
  </si>
  <si>
    <t>lichaamsdeel</t>
  </si>
  <si>
    <t>ˈlɪxaːmsˌdeːl*</t>
  </si>
  <si>
    <t>lichaamsdelen; lichaamsdeeltje*</t>
  </si>
  <si>
    <t>lichamelijk</t>
  </si>
  <si>
    <t>lichamelijke; lichamelijker, lichamelijkst*</t>
  </si>
  <si>
    <t>licht</t>
  </si>
  <si>
    <t>lɪxt*</t>
  </si>
  <si>
    <t>lichte; lichter, lichtst*</t>
  </si>
  <si>
    <t>niet zwaar</t>
  </si>
  <si>
    <t>niet donker</t>
  </si>
  <si>
    <t>lichten; lichtje*</t>
  </si>
  <si>
    <t>lichtelijk</t>
  </si>
  <si>
    <t>lichtend</t>
  </si>
  <si>
    <t>lichtende; lichtender, lichtendst*</t>
  </si>
  <si>
    <t>lichtgeraakt</t>
  </si>
  <si>
    <t>lichtgeraakte; lichtgeraakter, lichtgeraaktst*</t>
  </si>
  <si>
    <t>lichting</t>
  </si>
  <si>
    <t>lichtingen; /*</t>
  </si>
  <si>
    <t>lichtvaardig</t>
  </si>
  <si>
    <t>lichtvaardige; lichtvaardiger, lichtvaardigst*</t>
  </si>
  <si>
    <t>lichtzinnig</t>
  </si>
  <si>
    <t>ˌlɪxtˈsɪnəx*</t>
  </si>
  <si>
    <t>lichtzinnige; lichtzinniger, lichtzinnigst*</t>
  </si>
  <si>
    <t>lid</t>
  </si>
  <si>
    <t>lɪt*</t>
  </si>
  <si>
    <t>leden; lidje*</t>
  </si>
  <si>
    <t>lidgeld</t>
  </si>
  <si>
    <t>ˈlɪtxɛlt*</t>
  </si>
  <si>
    <t>lidgelden; /*</t>
  </si>
  <si>
    <t>lidmaatschap</t>
  </si>
  <si>
    <t>lidmaatschappen; /*</t>
  </si>
  <si>
    <t>lidstaat</t>
  </si>
  <si>
    <t>ˈlɪtstaːt*</t>
  </si>
  <si>
    <t>lidstaten; lidstaatje*</t>
  </si>
  <si>
    <t>lidwoord</t>
  </si>
  <si>
    <t>ˈlɪtʋoːrt*</t>
  </si>
  <si>
    <t>lidwoorden; lidwoordje*</t>
  </si>
  <si>
    <t>lied</t>
  </si>
  <si>
    <t>lit*</t>
  </si>
  <si>
    <t>liederen; liedje*</t>
  </si>
  <si>
    <t>lieden</t>
  </si>
  <si>
    <t>lieden; /*</t>
  </si>
  <si>
    <t>mensen, lui</t>
  </si>
  <si>
    <t>lief</t>
  </si>
  <si>
    <t>lif*</t>
  </si>
  <si>
    <t>lieve; liever, liefst*</t>
  </si>
  <si>
    <t>lieven; liefje*</t>
  </si>
  <si>
    <t>(BE) romantische vriend of vriendin</t>
  </si>
  <si>
    <t>liefdadigheid</t>
  </si>
  <si>
    <t>liefdadigheden; /*</t>
  </si>
  <si>
    <t>liefde</t>
  </si>
  <si>
    <t>ˈlifdə*</t>
  </si>
  <si>
    <t>liefdes; liefdetje*</t>
  </si>
  <si>
    <t>liefelijk</t>
  </si>
  <si>
    <t>liefelijke; liefelijker, liefelijkst*</t>
  </si>
  <si>
    <t>liefhebben</t>
  </si>
  <si>
    <t>ˈlifˌɦɛbə(n)*</t>
  </si>
  <si>
    <t>heb lief, liefhad, liefgehad*</t>
  </si>
  <si>
    <t>liefhebber</t>
  </si>
  <si>
    <t>ˈlifˌɦɛbər*</t>
  </si>
  <si>
    <t>liefhebbers; liefhebbertje*</t>
  </si>
  <si>
    <t>liefhebberij</t>
  </si>
  <si>
    <t>liefhebberijen; liefhebberijtje*</t>
  </si>
  <si>
    <t>liefhebster</t>
  </si>
  <si>
    <t>liefhebsters; liefhebstertje*</t>
  </si>
  <si>
    <t>liefkozen</t>
  </si>
  <si>
    <t>liefkoos, liefkoosde, geliefkoosd*</t>
  </si>
  <si>
    <t>liefst</t>
  </si>
  <si>
    <t>liegen</t>
  </si>
  <si>
    <t>ˈliɣə(n)*</t>
  </si>
  <si>
    <t>lieg, loog, gelogen*</t>
  </si>
  <si>
    <t>lies</t>
  </si>
  <si>
    <t>lis*</t>
  </si>
  <si>
    <t>liezen; liesje*</t>
  </si>
  <si>
    <t>lieveheersbeestje</t>
  </si>
  <si>
    <t>liːvəˈɦeːrsˌbeːstjə*</t>
  </si>
  <si>
    <t>lieveling</t>
  </si>
  <si>
    <t>lievelingen; lievelingetje*</t>
  </si>
  <si>
    <t>lievelings-</t>
  </si>
  <si>
    <t>favoriete</t>
  </si>
  <si>
    <t>liever</t>
  </si>
  <si>
    <t>lift</t>
  </si>
  <si>
    <t>lɪft*</t>
  </si>
  <si>
    <t>liften; liftje*</t>
  </si>
  <si>
    <t>liften</t>
  </si>
  <si>
    <t>lift, liftte, gelift*</t>
  </si>
  <si>
    <t>liggen</t>
  </si>
  <si>
    <t>ˈlɪɣə(n)*</t>
  </si>
  <si>
    <t>lig, lag, gelegen*</t>
  </si>
  <si>
    <t>liggen aan</t>
  </si>
  <si>
    <t>ligging</t>
  </si>
  <si>
    <t>ˈlɪɣɪŋ*</t>
  </si>
  <si>
    <t>liggingen; /*</t>
  </si>
  <si>
    <t>lijden</t>
  </si>
  <si>
    <t>lijd, leed, geleden*</t>
  </si>
  <si>
    <t>lijden aan</t>
  </si>
  <si>
    <t>lijdensweg</t>
  </si>
  <si>
    <t>ˈlɛi̯də(n)sˌʋɛx*</t>
  </si>
  <si>
    <t>lijdenswegen; /*</t>
  </si>
  <si>
    <t>lijdzaam</t>
  </si>
  <si>
    <t>lijdzame; lijdzamer, lijdzaamst*</t>
  </si>
  <si>
    <t>lijf</t>
  </si>
  <si>
    <t>lɛi̯f*</t>
  </si>
  <si>
    <t>lijven; lijfje*</t>
  </si>
  <si>
    <t>lijfwacht</t>
  </si>
  <si>
    <t>lijk</t>
  </si>
  <si>
    <t>lɛi̯k*</t>
  </si>
  <si>
    <t>lijken; lijkje*</t>
  </si>
  <si>
    <t>lijken</t>
  </si>
  <si>
    <t>ˈlɛi̯kə(n)*</t>
  </si>
  <si>
    <t>lijk, lijkte, gelijkt*</t>
  </si>
  <si>
    <t>lijken op</t>
  </si>
  <si>
    <t>lijm</t>
  </si>
  <si>
    <t>lɛi̯m*</t>
  </si>
  <si>
    <t>lijmen; /*</t>
  </si>
  <si>
    <t>lijmen</t>
  </si>
  <si>
    <t>ˈlɛi̯mə(n)*</t>
  </si>
  <si>
    <t>lijm, lijmde, gelijmd*</t>
  </si>
  <si>
    <t>lijn</t>
  </si>
  <si>
    <t>lɛi̯n*</t>
  </si>
  <si>
    <t>lijnen; lijntje*</t>
  </si>
  <si>
    <t>lijndienst</t>
  </si>
  <si>
    <t>lijndiensten; /*</t>
  </si>
  <si>
    <t>lijnkaart</t>
  </si>
  <si>
    <t>lijnrecht</t>
  </si>
  <si>
    <t>ˈlɛi̯nrɛxt*</t>
  </si>
  <si>
    <t>lijnrechte; lijnrechter, lijnrechtst*</t>
  </si>
  <si>
    <t>lijst</t>
  </si>
  <si>
    <t>lɛi̯st*</t>
  </si>
  <si>
    <t>lijsten; lijstje*</t>
  </si>
  <si>
    <t>lijster</t>
  </si>
  <si>
    <t>ˈlɛi̯stər*</t>
  </si>
  <si>
    <t>lijsters; lijstertje*</t>
  </si>
  <si>
    <t>lijsttrekker</t>
  </si>
  <si>
    <t>ˈlɛi̯sˌtrɛkər*</t>
  </si>
  <si>
    <t>lijsttrekkers; lijsttrekkertje*</t>
  </si>
  <si>
    <t>lijvig</t>
  </si>
  <si>
    <t>ˈlɛi̯vəx*</t>
  </si>
  <si>
    <t>lijvige; lijviger, lijvigst*</t>
  </si>
  <si>
    <t>lijzig</t>
  </si>
  <si>
    <t>ˈlɛi̯zəx*</t>
  </si>
  <si>
    <t>lijzige; lijziger, lijzigst*</t>
  </si>
  <si>
    <t>like</t>
  </si>
  <si>
    <t>likes; /*</t>
  </si>
  <si>
    <t>likeur</t>
  </si>
  <si>
    <t>likeuren; likeurtje*</t>
  </si>
  <si>
    <t>likken</t>
  </si>
  <si>
    <t>ˈlɪkə(n)*</t>
  </si>
  <si>
    <t>lik, likte, gelikt*</t>
  </si>
  <si>
    <t>lila</t>
  </si>
  <si>
    <t>ˈlilaː*</t>
  </si>
  <si>
    <t>lilliputter</t>
  </si>
  <si>
    <t>ˈlɪliˌpʏtər*</t>
  </si>
  <si>
    <t>lilliputters; lilliputtertje*</t>
  </si>
  <si>
    <t>limiet</t>
  </si>
  <si>
    <t>liˈmit*</t>
  </si>
  <si>
    <t>limieten; limietje*</t>
  </si>
  <si>
    <t>limonade</t>
  </si>
  <si>
    <t>limoːˈnaːdə*</t>
  </si>
  <si>
    <t>limonades; limonadetje*</t>
  </si>
  <si>
    <t>limousine</t>
  </si>
  <si>
    <t>ˌlimuˈzinə*</t>
  </si>
  <si>
    <t>limousines; /*</t>
  </si>
  <si>
    <t>linde</t>
  </si>
  <si>
    <t>ˈlɪndə*</t>
  </si>
  <si>
    <t>lindes; lindetje*</t>
  </si>
  <si>
    <t>lineair</t>
  </si>
  <si>
    <t>ˌliniˈɛːr*</t>
  </si>
  <si>
    <t>lineaire; lineairder, lineairst*</t>
  </si>
  <si>
    <t>lingerie</t>
  </si>
  <si>
    <t>ˌlɪnʒəˈri*</t>
  </si>
  <si>
    <t>lingeries; lingerietje*</t>
  </si>
  <si>
    <t>liniaal</t>
  </si>
  <si>
    <t>ˌliniˈaːl*</t>
  </si>
  <si>
    <t>linialen; liniaaltje*</t>
  </si>
  <si>
    <t>linie</t>
  </si>
  <si>
    <t>ˈlini*</t>
  </si>
  <si>
    <t>linies; /*</t>
  </si>
  <si>
    <t>link</t>
  </si>
  <si>
    <t>lɪŋk*</t>
  </si>
  <si>
    <t>linke; linker, linkst*</t>
  </si>
  <si>
    <t>links; linkje*</t>
  </si>
  <si>
    <t>linker</t>
  </si>
  <si>
    <t>linkerhand</t>
  </si>
  <si>
    <t>linkerhanden; linkerhandje*</t>
  </si>
  <si>
    <t>links</t>
  </si>
  <si>
    <t>lɪŋks*</t>
  </si>
  <si>
    <t>linkse; linkser, linkst*</t>
  </si>
  <si>
    <t>←</t>
  </si>
  <si>
    <t>linksaf</t>
  </si>
  <si>
    <t>naar links</t>
  </si>
  <si>
    <t>linnen</t>
  </si>
  <si>
    <t>ˈlɪnə(n)*</t>
  </si>
  <si>
    <t>linnens; /*</t>
  </si>
  <si>
    <t>linnengoed</t>
  </si>
  <si>
    <t>ˈlɪnə(n)ˌɣut*</t>
  </si>
  <si>
    <t>lint</t>
  </si>
  <si>
    <t>lɪnt*</t>
  </si>
  <si>
    <t>linten; lintje*</t>
  </si>
  <si>
    <t>lintje</t>
  </si>
  <si>
    <t>lintmeter</t>
  </si>
  <si>
    <t>lintmeters; /*</t>
  </si>
  <si>
    <t>lip</t>
  </si>
  <si>
    <t>lɪp*</t>
  </si>
  <si>
    <t>lippen; lipje*</t>
  </si>
  <si>
    <t>liplezen</t>
  </si>
  <si>
    <t>lippenbalsem</t>
  </si>
  <si>
    <t>lippenbalsems; /*</t>
  </si>
  <si>
    <t>lippenstift</t>
  </si>
  <si>
    <t>ˈlɪpə(n)ˌstɪft*</t>
  </si>
  <si>
    <t>lippenstiften; lippenstiftje*</t>
  </si>
  <si>
    <t>liquidatie</t>
  </si>
  <si>
    <t>ˌlikʋiˈdaː(t)si*</t>
  </si>
  <si>
    <t>liquidaties; /*</t>
  </si>
  <si>
    <t>list</t>
  </si>
  <si>
    <t>lɪst*</t>
  </si>
  <si>
    <t>listen; /*</t>
  </si>
  <si>
    <t>listig</t>
  </si>
  <si>
    <t>ˈlɪstəx*</t>
  </si>
  <si>
    <t>listige; listiger, listigst*</t>
  </si>
  <si>
    <t>ˈlitər*</t>
  </si>
  <si>
    <t>liters; litertje*</t>
  </si>
  <si>
    <t>literair</t>
  </si>
  <si>
    <t>literaire; literairder, literairst*</t>
  </si>
  <si>
    <t>literatuur</t>
  </si>
  <si>
    <t>ˌlitəraːˈtyr*</t>
  </si>
  <si>
    <t>literaturen; literatuurtje*</t>
  </si>
  <si>
    <t>litteken</t>
  </si>
  <si>
    <t>ˈlɪˌteːkə(n)*</t>
  </si>
  <si>
    <t>littekens; littekentje*</t>
  </si>
  <si>
    <t>liturgie</t>
  </si>
  <si>
    <t>ˌlitʏrˈɣi*</t>
  </si>
  <si>
    <t>liturgieën; /*</t>
  </si>
  <si>
    <t>live</t>
  </si>
  <si>
    <t>lobby</t>
  </si>
  <si>
    <t>lobby's; lobby'tje*</t>
  </si>
  <si>
    <t>locatie</t>
  </si>
  <si>
    <t>loːˈkaː(t)si*</t>
  </si>
  <si>
    <t>locaties; locatietje*</t>
  </si>
  <si>
    <t>locomotief</t>
  </si>
  <si>
    <t>ˌloːkoːmoːˈtif*</t>
  </si>
  <si>
    <t>locomotieven; locomotiefje*</t>
  </si>
  <si>
    <t>loeder</t>
  </si>
  <si>
    <t>ˈludər*</t>
  </si>
  <si>
    <t>loeders; loedertje*</t>
  </si>
  <si>
    <t>loef</t>
  </si>
  <si>
    <t>loeven; loefje*</t>
  </si>
  <si>
    <t>loeien</t>
  </si>
  <si>
    <t>ˈlui̯ə(n)*</t>
  </si>
  <si>
    <t>loei, loeide, geloeid*</t>
  </si>
  <si>
    <t>loempia</t>
  </si>
  <si>
    <t>ˈlumpiaː*</t>
  </si>
  <si>
    <t>loempia's; loempiaatje*</t>
  </si>
  <si>
    <t>loensen</t>
  </si>
  <si>
    <t>loens, loenste, geloenst*</t>
  </si>
  <si>
    <t>loep</t>
  </si>
  <si>
    <t>lup*</t>
  </si>
  <si>
    <t>loepen; loepje*</t>
  </si>
  <si>
    <t>loer</t>
  </si>
  <si>
    <t>luːr*</t>
  </si>
  <si>
    <t>loeren; loertje*</t>
  </si>
  <si>
    <t>loeren</t>
  </si>
  <si>
    <t>loer, loerde, geloerd*</t>
  </si>
  <si>
    <t>lof</t>
  </si>
  <si>
    <t>lɔf*</t>
  </si>
  <si>
    <t>/; lofje*</t>
  </si>
  <si>
    <t>log</t>
  </si>
  <si>
    <t>lɔx*</t>
  </si>
  <si>
    <t>logge; logger, logst*</t>
  </si>
  <si>
    <t>logboek</t>
  </si>
  <si>
    <t>ˈlɔxbuk*</t>
  </si>
  <si>
    <t>logboeken; logboekje*</t>
  </si>
  <si>
    <t>loge</t>
  </si>
  <si>
    <t>ˈloːʒə*</t>
  </si>
  <si>
    <t>loges; logetje*</t>
  </si>
  <si>
    <t>logé</t>
  </si>
  <si>
    <t>logés; logeetje*</t>
  </si>
  <si>
    <t>logeren</t>
  </si>
  <si>
    <t>logeer, logeerde, gelogeerd*</t>
  </si>
  <si>
    <t>logica</t>
  </si>
  <si>
    <t>ˈloːɣikaː*</t>
  </si>
  <si>
    <t>logica's; /*</t>
  </si>
  <si>
    <t>logies</t>
  </si>
  <si>
    <t>loːˈʒi*</t>
  </si>
  <si>
    <t>logiezen; /*</t>
  </si>
  <si>
    <t>logisch</t>
  </si>
  <si>
    <t>ˈloːɣis*</t>
  </si>
  <si>
    <t>logische; logischer, /*</t>
  </si>
  <si>
    <t>logistiek</t>
  </si>
  <si>
    <t>logo</t>
  </si>
  <si>
    <t>logo's; logootje*</t>
  </si>
  <si>
    <t>logopedie</t>
  </si>
  <si>
    <t>logopedist</t>
  </si>
  <si>
    <t>logopedisten; /*</t>
  </si>
  <si>
    <t>logopediste</t>
  </si>
  <si>
    <t>logopedistes; /*</t>
  </si>
  <si>
    <t>lokaal</t>
  </si>
  <si>
    <t>lokale; lokaler, lokaalst*</t>
  </si>
  <si>
    <t>lokalen; lokaaltje*</t>
  </si>
  <si>
    <t>lokaas</t>
  </si>
  <si>
    <t>lokazen; lokaasje*</t>
  </si>
  <si>
    <t>loket</t>
  </si>
  <si>
    <t>loːˈkɛt*</t>
  </si>
  <si>
    <t>loketten; loketje*</t>
  </si>
  <si>
    <t>lokken</t>
  </si>
  <si>
    <t>ˈlɔkə(n)*</t>
  </si>
  <si>
    <t>lok, lokte, gelokt*</t>
  </si>
  <si>
    <t>lol</t>
  </si>
  <si>
    <t>lɔl*</t>
  </si>
  <si>
    <t>/; lolletje*</t>
  </si>
  <si>
    <t>lolbroek</t>
  </si>
  <si>
    <t>ˈlɔlbruk*</t>
  </si>
  <si>
    <t>lolbroeken; lolbroekje*</t>
  </si>
  <si>
    <t>lolly</t>
  </si>
  <si>
    <t>ˈlɔli*</t>
  </si>
  <si>
    <t>lolly's; lolly'tje*</t>
  </si>
  <si>
    <t>lomp</t>
  </si>
  <si>
    <t>lɔmp*</t>
  </si>
  <si>
    <t>lompe; lomper, lompst*</t>
  </si>
  <si>
    <t>lonen</t>
  </si>
  <si>
    <t>ˈloːnə(n)*</t>
  </si>
  <si>
    <t>loon, loonde, geloond*</t>
  </si>
  <si>
    <t>long</t>
  </si>
  <si>
    <t>lɔŋ*</t>
  </si>
  <si>
    <t>longen; longetje*</t>
  </si>
  <si>
    <t>longkanker</t>
  </si>
  <si>
    <t>ˈlɔŋˌkɑŋkər*</t>
  </si>
  <si>
    <t>longontsteking</t>
  </si>
  <si>
    <t>ˈlɔŋɔn(t)ˌsteːkɪŋ*</t>
  </si>
  <si>
    <t>longontstekingen; longontstekinkje*</t>
  </si>
  <si>
    <t>lonken</t>
  </si>
  <si>
    <t>lonk, lonkte, gelonkt*</t>
  </si>
  <si>
    <t>lont</t>
  </si>
  <si>
    <t>lɔnt*</t>
  </si>
  <si>
    <t>lonten; lontje*</t>
  </si>
  <si>
    <t>lood</t>
  </si>
  <si>
    <t>loːt*</t>
  </si>
  <si>
    <t>loden; loodje*</t>
  </si>
  <si>
    <t>loodgieter</t>
  </si>
  <si>
    <t>ˈloːtˌxitər*</t>
  </si>
  <si>
    <t>loodgieters; loodgietertje*</t>
  </si>
  <si>
    <t>loodje</t>
  </si>
  <si>
    <t>loodrecht</t>
  </si>
  <si>
    <t>loodrechte; /, /*</t>
  </si>
  <si>
    <t>loods</t>
  </si>
  <si>
    <t>loːts*</t>
  </si>
  <si>
    <t>loodsen; loodsje*</t>
  </si>
  <si>
    <t>loodsen</t>
  </si>
  <si>
    <t>ˈloːtsə(n)*</t>
  </si>
  <si>
    <t>loods, loodste, geloodst*</t>
  </si>
  <si>
    <t>loodvrij</t>
  </si>
  <si>
    <t>loodvrije; loodvrijer, loodvrijst*</t>
  </si>
  <si>
    <t>loofboom</t>
  </si>
  <si>
    <t>ˈloːfboːm*</t>
  </si>
  <si>
    <t>loofbomen; loofboompje*</t>
  </si>
  <si>
    <t>loom</t>
  </si>
  <si>
    <t>loːm*</t>
  </si>
  <si>
    <t>lome; lomer, loomst*</t>
  </si>
  <si>
    <t>loon</t>
  </si>
  <si>
    <t>loːn*</t>
  </si>
  <si>
    <t>lonen; loontje*</t>
  </si>
  <si>
    <t>loonbelasting</t>
  </si>
  <si>
    <t>loonbelastingen; /*</t>
  </si>
  <si>
    <t>loonheffing</t>
  </si>
  <si>
    <t>ˈloːnˌɦɛfɪŋ*</t>
  </si>
  <si>
    <t>loonheffingen; /*</t>
  </si>
  <si>
    <t>loop</t>
  </si>
  <si>
    <t>loːp*</t>
  </si>
  <si>
    <t>lopen; loopje*</t>
  </si>
  <si>
    <t>loopbaan</t>
  </si>
  <si>
    <t>ˈloːpbaːn*</t>
  </si>
  <si>
    <t>loopbanen; loopbaantje*</t>
  </si>
  <si>
    <t>carrière, alle banen/jobs en functies van een persoon</t>
  </si>
  <si>
    <t>loopband</t>
  </si>
  <si>
    <t>loopbanden; loopbandje*</t>
  </si>
  <si>
    <t>looppas</t>
  </si>
  <si>
    <t>ˈloːpɑs*</t>
  </si>
  <si>
    <t>looppassen; looppasje*</t>
  </si>
  <si>
    <t>loops</t>
  </si>
  <si>
    <t>loːps*</t>
  </si>
  <si>
    <t>loopse; loopser, loopst*</t>
  </si>
  <si>
    <t>(van een hond) wil seksueel contact</t>
  </si>
  <si>
    <t>loos</t>
  </si>
  <si>
    <t>loːs*</t>
  </si>
  <si>
    <t>loze; lozer, loost*</t>
  </si>
  <si>
    <t>loot</t>
  </si>
  <si>
    <t>loten; lootje*</t>
  </si>
  <si>
    <t>jonge tak van een boom/struik</t>
  </si>
  <si>
    <t>lopen</t>
  </si>
  <si>
    <t>ˈloːpə(n)*</t>
  </si>
  <si>
    <t>loop, liep, gelopen*</t>
  </si>
  <si>
    <t>te voet gaan</t>
  </si>
  <si>
    <t>(BE) rennen, snel te voet gaan</t>
  </si>
  <si>
    <t>loper</t>
  </si>
  <si>
    <t>ˈloːpər*</t>
  </si>
  <si>
    <t>lopers; lopertje*</t>
  </si>
  <si>
    <t>lang en smal kleed</t>
  </si>
  <si>
    <r>
      <rPr>
        <rFont val="Fira Sans Condensed"/>
        <color rgb="FF000000"/>
      </rPr>
      <t xml:space="preserve">De Hollywoodster poseert op de rode </t>
    </r>
    <r>
      <rPr>
        <rFont val="Fira Sans Condensed"/>
        <b/>
        <color rgb="FF000000"/>
      </rPr>
      <t>loper</t>
    </r>
    <r>
      <rPr>
        <rFont val="Fira Sans Condensed"/>
        <color rgb="FF000000"/>
      </rPr>
      <t>.</t>
    </r>
  </si>
  <si>
    <t>sleutel die op veel sloten werkt</t>
  </si>
  <si>
    <t>schaakstuk dat alleen diagonaal gaat</t>
  </si>
  <si>
    <t>los</t>
  </si>
  <si>
    <t>lɔs*</t>
  </si>
  <si>
    <t>losse; losser, lost*</t>
  </si>
  <si>
    <t>losbandig</t>
  </si>
  <si>
    <t>losbandige; losbandiger, losbandigst*</t>
  </si>
  <si>
    <t>losbarsten</t>
  </si>
  <si>
    <t>ˈlɔsˌbɑrstə(n)*</t>
  </si>
  <si>
    <t>losbarst, barstte los, losgebarsten*</t>
  </si>
  <si>
    <t>losgeld</t>
  </si>
  <si>
    <t>losgelden; /*</t>
  </si>
  <si>
    <t>loslaten</t>
  </si>
  <si>
    <t>ˈlɔsˌlaːtə(n)*</t>
  </si>
  <si>
    <t>loslaat, losliet, losgelaten*</t>
  </si>
  <si>
    <t>losmaken</t>
  </si>
  <si>
    <t>ˈlɔsˌmaːkə(n)*</t>
  </si>
  <si>
    <t>losmaak, losmaakte, losgemaakt*</t>
  </si>
  <si>
    <t>lossen</t>
  </si>
  <si>
    <t>los, loste, gelost*</t>
  </si>
  <si>
    <t>lot</t>
  </si>
  <si>
    <t>lɔt*</t>
  </si>
  <si>
    <t>loten</t>
  </si>
  <si>
    <t>ˈloːtə(n)*</t>
  </si>
  <si>
    <t>loot, lootte, geloot*</t>
  </si>
  <si>
    <t>loterij</t>
  </si>
  <si>
    <t>loterijen; loterijtje*</t>
  </si>
  <si>
    <t>lotgenoot</t>
  </si>
  <si>
    <t>ˈlɔtxəˌnoːt*</t>
  </si>
  <si>
    <t>lotgenoten; lotgenootje*</t>
  </si>
  <si>
    <t>lotion</t>
  </si>
  <si>
    <t>lotions; /*</t>
  </si>
  <si>
    <t>louche</t>
  </si>
  <si>
    <t>ˈluʃə*</t>
  </si>
  <si>
    <t>/; loucher, louchest*</t>
  </si>
  <si>
    <t>louter</t>
  </si>
  <si>
    <t>ˈlɑu̯tər*</t>
  </si>
  <si>
    <t>loutere; louterer, louterst*</t>
  </si>
  <si>
    <t>loven</t>
  </si>
  <si>
    <t>ˈloːvə(n)*</t>
  </si>
  <si>
    <t>loof, loofde, geloofd*</t>
  </si>
  <si>
    <t>loyaal</t>
  </si>
  <si>
    <t>loːˈjaːl*</t>
  </si>
  <si>
    <t>loyale; loyaler, loyaalst*</t>
  </si>
  <si>
    <t>lozen</t>
  </si>
  <si>
    <t>ˈloːzə(n)*</t>
  </si>
  <si>
    <t>loos, loosde, geloosd*</t>
  </si>
  <si>
    <t>lp</t>
  </si>
  <si>
    <t>lp's; /*</t>
  </si>
  <si>
    <t>langspeelplaat: ronde vinylplaat voor muziek</t>
  </si>
  <si>
    <t>lpg</t>
  </si>
  <si>
    <t>L.S.</t>
  </si>
  <si>
    <t>ˈɛlˌɛs*</t>
  </si>
  <si>
    <t>lso</t>
  </si>
  <si>
    <t>lso's; /*</t>
  </si>
  <si>
    <t>(BE) lager secundair onderwijs</t>
  </si>
  <si>
    <t>lucht</t>
  </si>
  <si>
    <t>lʏxt*</t>
  </si>
  <si>
    <t>luchten; luchtje*</t>
  </si>
  <si>
    <t>luchtballon</t>
  </si>
  <si>
    <t>ˈlʏxtbɑˌlɔn*</t>
  </si>
  <si>
    <t>luchtballonnen; luchtballonnetje*</t>
  </si>
  <si>
    <t>luchtbed</t>
  </si>
  <si>
    <t>ˈlʏx(t)bɛt*</t>
  </si>
  <si>
    <t>luchtbedden; luchtbedje*</t>
  </si>
  <si>
    <t>luchtbel</t>
  </si>
  <si>
    <t>ˈlʏxtbɛl*</t>
  </si>
  <si>
    <t>luchtbellen; luchtbelletje*</t>
  </si>
  <si>
    <t>luchtdicht</t>
  </si>
  <si>
    <t>lʏxtˈdɪxt*</t>
  </si>
  <si>
    <t>luchtdichte; luchtdichter, luchtdichtst*</t>
  </si>
  <si>
    <t>luchten</t>
  </si>
  <si>
    <t>ˈlʏxtə(n)*</t>
  </si>
  <si>
    <t>lucht, luchtte, gelucht*</t>
  </si>
  <si>
    <t>luchthaven</t>
  </si>
  <si>
    <t>ˈlʏxtˌɦaːvə(n)*</t>
  </si>
  <si>
    <t>luchthavens; luchthaventje*</t>
  </si>
  <si>
    <t>luchtig</t>
  </si>
  <si>
    <t>ˈlʏxtəx*</t>
  </si>
  <si>
    <t>luchtige; luchtiger, luchtigst*</t>
  </si>
  <si>
    <t>luchtkasteel</t>
  </si>
  <si>
    <t>ˈlʏxtkɑˌsteːl*</t>
  </si>
  <si>
    <t>luchtkastelen; /*</t>
  </si>
  <si>
    <t>luchtmacht</t>
  </si>
  <si>
    <t>ˈlʏxtmɑxt*</t>
  </si>
  <si>
    <t>luchtmachten; luchtmachtje*</t>
  </si>
  <si>
    <t>luchtmatras</t>
  </si>
  <si>
    <t>luchtmatrassen; luchtmatrasje*</t>
  </si>
  <si>
    <t>luchtpijp</t>
  </si>
  <si>
    <t>ˈlʏxtpɛi̯p*</t>
  </si>
  <si>
    <t>luchtpijpen; luchtpijpje*</t>
  </si>
  <si>
    <t>luchtruim</t>
  </si>
  <si>
    <t>ˈlʏxtrœy̯m*</t>
  </si>
  <si>
    <t>luchtruimen; /*</t>
  </si>
  <si>
    <t>luchtvaart</t>
  </si>
  <si>
    <t>ˈlʏxtfaːrt*</t>
  </si>
  <si>
    <t>luchtvaartmaatschappij</t>
  </si>
  <si>
    <t>ˈlʏxtfaːrtmaːtsxɑˌpɛi̯*</t>
  </si>
  <si>
    <t>luchtvaartmaatschappijen; luchtvaartmaatschappijtje*</t>
  </si>
  <si>
    <t>lucifer</t>
  </si>
  <si>
    <t>ˈlysiˌfɛr*</t>
  </si>
  <si>
    <t>lucifers; lucifertje*</t>
  </si>
  <si>
    <t>lucratief</t>
  </si>
  <si>
    <t>lucratieve; lucratiever, lucratiefst*</t>
  </si>
  <si>
    <t>ludiek</t>
  </si>
  <si>
    <t>lyˈdik*</t>
  </si>
  <si>
    <t>ludieke; ludieker, ludiekst*</t>
  </si>
  <si>
    <t>luguber</t>
  </si>
  <si>
    <t>ˌlyˈɣybər*</t>
  </si>
  <si>
    <t>lugubere; luguberder, luguberst*</t>
  </si>
  <si>
    <t>lui</t>
  </si>
  <si>
    <t>lœy̯*</t>
  </si>
  <si>
    <t>luie; luier, luist*</t>
  </si>
  <si>
    <t>lui; /*</t>
  </si>
  <si>
    <t>mensen, lieden</t>
  </si>
  <si>
    <t>luiaard</t>
  </si>
  <si>
    <t>luiaards; luiaardje*</t>
  </si>
  <si>
    <t>soort dier: 🦥</t>
  </si>
  <si>
    <t>luid</t>
  </si>
  <si>
    <t>lœy̯t*</t>
  </si>
  <si>
    <t>luide; luider, luidst*</t>
  </si>
  <si>
    <t>luiden</t>
  </si>
  <si>
    <t>luid, luidde, geluid*</t>
  </si>
  <si>
    <t>luidkeels</t>
  </si>
  <si>
    <t>luidkeelse; /, /*</t>
  </si>
  <si>
    <t>luidop</t>
  </si>
  <si>
    <t>luidruchtig</t>
  </si>
  <si>
    <t>luidruchtige; luidruchtiger, luidruchtigst*</t>
  </si>
  <si>
    <t>luidspreker</t>
  </si>
  <si>
    <t>luidsprekers; luidsprekertje*</t>
  </si>
  <si>
    <t>luier</t>
  </si>
  <si>
    <t>ˈlœy̯ər*</t>
  </si>
  <si>
    <t>luiers; luiertje*</t>
  </si>
  <si>
    <t>luifel</t>
  </si>
  <si>
    <t>luifels; luifeltje*</t>
  </si>
  <si>
    <t>luik</t>
  </si>
  <si>
    <t>lœy̯k*</t>
  </si>
  <si>
    <t>luiken; luikje*</t>
  </si>
  <si>
    <t>luilak</t>
  </si>
  <si>
    <t>luilakken; luilakje*</t>
  </si>
  <si>
    <t>luipaard</t>
  </si>
  <si>
    <t>ˈlœy̯paːrt*</t>
  </si>
  <si>
    <t>luipaarden; luipaardje*</t>
  </si>
  <si>
    <t>luis</t>
  </si>
  <si>
    <t>lœy̯s*</t>
  </si>
  <si>
    <t>luizen; luisje*</t>
  </si>
  <si>
    <t>luisteren</t>
  </si>
  <si>
    <t>ˈlœy̯stərə(n)*</t>
  </si>
  <si>
    <t>luister, luisterde, geluisterd*</t>
  </si>
  <si>
    <r>
      <rPr>
        <rFont val="Fira Sans Condensed"/>
        <color rgb="FF000000"/>
      </rPr>
      <t xml:space="preserve">Ik </t>
    </r>
    <r>
      <rPr>
        <rFont val="Fira Sans Condensed"/>
        <b/>
        <color rgb="FF000000"/>
      </rPr>
      <t>luister</t>
    </r>
    <r>
      <rPr>
        <rFont val="Fira Sans Condensed"/>
        <color rgb="FF000000"/>
      </rPr>
      <t xml:space="preserve"> naar de radio.</t>
    </r>
  </si>
  <si>
    <t>luitenant</t>
  </si>
  <si>
    <t>ˌlœy̯təˈnɑnt*</t>
  </si>
  <si>
    <t>luitenants; luitenantje*</t>
  </si>
  <si>
    <t>luiwammes</t>
  </si>
  <si>
    <t>luiwammesen; /*</t>
  </si>
  <si>
    <t>lukken</t>
  </si>
  <si>
    <t>ˈlʏkə(n)*</t>
  </si>
  <si>
    <t>/, /, gelukt*</t>
  </si>
  <si>
    <t>lukraak</t>
  </si>
  <si>
    <t>lyˈkraːk*</t>
  </si>
  <si>
    <t>lukrake; lukraker, lukraakst*</t>
  </si>
  <si>
    <t>lul</t>
  </si>
  <si>
    <t>lʏl*</t>
  </si>
  <si>
    <t>lullen; lulletje*</t>
  </si>
  <si>
    <t>lullig</t>
  </si>
  <si>
    <t>lullige; lulliger, lulligst*</t>
  </si>
  <si>
    <t>lummel</t>
  </si>
  <si>
    <t>ˈlʏməl*</t>
  </si>
  <si>
    <t>lummels; /*</t>
  </si>
  <si>
    <t>lunch</t>
  </si>
  <si>
    <t>lʏnʃ*</t>
  </si>
  <si>
    <t>lunchen; lunchje*</t>
  </si>
  <si>
    <t>lunchen</t>
  </si>
  <si>
    <t>ˈlʏnʃə(n)*</t>
  </si>
  <si>
    <t>lunch, lunchte, geluncht*</t>
  </si>
  <si>
    <t>lus</t>
  </si>
  <si>
    <t>lʏs*</t>
  </si>
  <si>
    <t>lussen; lusje*</t>
  </si>
  <si>
    <t>lust</t>
  </si>
  <si>
    <t>lʏst*</t>
  </si>
  <si>
    <t>lusten; lustje*</t>
  </si>
  <si>
    <t>lusten</t>
  </si>
  <si>
    <t>ˈlʏstə(n)*</t>
  </si>
  <si>
    <t>lust, lustte, gelust*</t>
  </si>
  <si>
    <t>lustig</t>
  </si>
  <si>
    <t>ˈlʏstəx*</t>
  </si>
  <si>
    <t>lustige; lustiger, lustigst*</t>
  </si>
  <si>
    <t>lustrum</t>
  </si>
  <si>
    <t>lustra; /*</t>
  </si>
  <si>
    <t>luwte</t>
  </si>
  <si>
    <t>ˈlyu̯tə*</t>
  </si>
  <si>
    <t>luwtes; /*</t>
  </si>
  <si>
    <t>luxaflex</t>
  </si>
  <si>
    <t>ˈlyksaːˌflɛks*</t>
  </si>
  <si>
    <t>/; luxaflexje*</t>
  </si>
  <si>
    <t>luxe</t>
  </si>
  <si>
    <t>ˈlyksə*</t>
  </si>
  <si>
    <t>/; luxer, /*</t>
  </si>
  <si>
    <t>luxes; luxetje*</t>
  </si>
  <si>
    <t>luxueus</t>
  </si>
  <si>
    <t>luxueuze; luxueuzer, luxueust*</t>
  </si>
  <si>
    <t>lyceum</t>
  </si>
  <si>
    <t>lycea; lyceumpje*</t>
  </si>
  <si>
    <t>lyrisch</t>
  </si>
  <si>
    <t>lyrische; lyrischer, /*</t>
  </si>
  <si>
    <t>ɛm*</t>
  </si>
  <si>
    <t>medium (kledingmaat)</t>
  </si>
  <si>
    <t>'m</t>
  </si>
  <si>
    <t>əm*</t>
  </si>
  <si>
    <t>m</t>
  </si>
  <si>
    <t>m's; m'etje*</t>
  </si>
  <si>
    <t>13de letter van het alfabet</t>
  </si>
  <si>
    <t>ma</t>
  </si>
  <si>
    <t>moeder</t>
  </si>
  <si>
    <t>maag</t>
  </si>
  <si>
    <t>maːx*</t>
  </si>
  <si>
    <t>magen; maagje*</t>
  </si>
  <si>
    <t>Maagd</t>
  </si>
  <si>
    <t>maagden; maagdje*</t>
  </si>
  <si>
    <t>maagd</t>
  </si>
  <si>
    <t>maːxt*</t>
  </si>
  <si>
    <t>maagzweer</t>
  </si>
  <si>
    <t>maagzweren; maagzweertje*</t>
  </si>
  <si>
    <t>maaien</t>
  </si>
  <si>
    <t>ˈmaːi̯ə(n)*</t>
  </si>
  <si>
    <t>maai, maaide, gemaaid*</t>
  </si>
  <si>
    <t>maak</t>
  </si>
  <si>
    <t>maal</t>
  </si>
  <si>
    <t>maːl*</t>
  </si>
  <si>
    <t>malen; maaltje*</t>
  </si>
  <si>
    <t>maaltijd</t>
  </si>
  <si>
    <t>ˈmaːltɛi̯t*</t>
  </si>
  <si>
    <t>maaltijden; maaltijdje*</t>
  </si>
  <si>
    <t>maan</t>
  </si>
  <si>
    <t>maːn*</t>
  </si>
  <si>
    <t>manen; maantje*</t>
  </si>
  <si>
    <t>maand</t>
  </si>
  <si>
    <t>maːnt*</t>
  </si>
  <si>
    <t>maanden; maandje*</t>
  </si>
  <si>
    <t>maandag</t>
  </si>
  <si>
    <t>ˈmaːndɑx*</t>
  </si>
  <si>
    <t>maandagen; /*</t>
  </si>
  <si>
    <t>maandblad</t>
  </si>
  <si>
    <t>ˈmaːntblɑt*</t>
  </si>
  <si>
    <t>maandbladen; maandblaadje*</t>
  </si>
  <si>
    <t>maandelijks</t>
  </si>
  <si>
    <t>ˈmaːndələks*</t>
  </si>
  <si>
    <t>maandelijkse; /, /*</t>
  </si>
  <si>
    <t>maandverband</t>
  </si>
  <si>
    <t>ˈmaːntfɛrˌbɑnt*</t>
  </si>
  <si>
    <t>maandverbanden; maandverbandje*</t>
  </si>
  <si>
    <t>maanzaad</t>
  </si>
  <si>
    <t>ˈmaːnzaːt*</t>
  </si>
  <si>
    <t>maanzaden; maanzaadje*</t>
  </si>
  <si>
    <t>maar</t>
  </si>
  <si>
    <t>maːr*</t>
  </si>
  <si>
    <t>bw; ovw; znw*</t>
  </si>
  <si>
    <t>maart</t>
  </si>
  <si>
    <t>maːrt*</t>
  </si>
  <si>
    <t>maarten; maartje*</t>
  </si>
  <si>
    <t>maat</t>
  </si>
  <si>
    <t>maːt*</t>
  </si>
  <si>
    <t>maats; maatje*</t>
  </si>
  <si>
    <t>hoe groot iets is</t>
  </si>
  <si>
    <t>maten; maatje*</t>
  </si>
  <si>
    <t>vriend</t>
  </si>
  <si>
    <t>maatregel</t>
  </si>
  <si>
    <t>ˈmaːtˌreːɣəl*</t>
  </si>
  <si>
    <t>maatregelen; maatregeltje*</t>
  </si>
  <si>
    <t>maatschappelijk</t>
  </si>
  <si>
    <t>maatschappelijke; maatschappelijker, maatschappelijkst*</t>
  </si>
  <si>
    <t>maatschappij</t>
  </si>
  <si>
    <t>ˌmaːtsxɑˈpɛi̯*</t>
  </si>
  <si>
    <t>maatschappijen; maatschappijtje*</t>
  </si>
  <si>
    <t>maatstaf</t>
  </si>
  <si>
    <t>ˈmaːtstɑf*</t>
  </si>
  <si>
    <t>maatstaven; /*</t>
  </si>
  <si>
    <t>macadam</t>
  </si>
  <si>
    <t>macaroni</t>
  </si>
  <si>
    <t>/; macaronietje*</t>
  </si>
  <si>
    <t>machinaal</t>
  </si>
  <si>
    <t>ˌmaːʃiˈnaːl*</t>
  </si>
  <si>
    <t>machinale; machinaler, machinaalst*</t>
  </si>
  <si>
    <t>machine</t>
  </si>
  <si>
    <t>mɑˈʃinə*</t>
  </si>
  <si>
    <t>machines; machientje*</t>
  </si>
  <si>
    <t>machinist</t>
  </si>
  <si>
    <t>mɑʃiˈnɪst*</t>
  </si>
  <si>
    <t>machinisten; machinistje*</t>
  </si>
  <si>
    <t>macho</t>
  </si>
  <si>
    <t>ˈmɑtʃoː*</t>
  </si>
  <si>
    <t>macho's; /*</t>
  </si>
  <si>
    <t>macht</t>
  </si>
  <si>
    <t>mɑxt*</t>
  </si>
  <si>
    <t>machten; machtje*</t>
  </si>
  <si>
    <t>machteloos</t>
  </si>
  <si>
    <t>ˈmɑxtəˌloːs*</t>
  </si>
  <si>
    <t>machteloze; machtelozer, machteloost*</t>
  </si>
  <si>
    <t>machthebber</t>
  </si>
  <si>
    <t>machthebbers; machthebbertje*</t>
  </si>
  <si>
    <t>machtig</t>
  </si>
  <si>
    <t>ˈmɑxtəx*</t>
  </si>
  <si>
    <t>machtige; machtiger, machtigst*</t>
  </si>
  <si>
    <t>machtigen</t>
  </si>
  <si>
    <t>machtig, machtigde, gemachtigd*</t>
  </si>
  <si>
    <t>machtiging</t>
  </si>
  <si>
    <t>ˈmɑxtəˌɣɪŋ*</t>
  </si>
  <si>
    <t>machtigingen; /*</t>
  </si>
  <si>
    <t>machtsstrijd</t>
  </si>
  <si>
    <t>ˈmɑx(t)strɛi̯t*</t>
  </si>
  <si>
    <t>machtsstrijden; machtsstrijdje*</t>
  </si>
  <si>
    <t>macro-</t>
  </si>
  <si>
    <t>madeliefje</t>
  </si>
  <si>
    <t>maf</t>
  </si>
  <si>
    <t>mɑf*</t>
  </si>
  <si>
    <t>maffe; maffer, mafst*</t>
  </si>
  <si>
    <t>maffia</t>
  </si>
  <si>
    <t>ˈmɑfiaː*</t>
  </si>
  <si>
    <t>maffia's; /*</t>
  </si>
  <si>
    <t>mafketel</t>
  </si>
  <si>
    <t>ˈmɑfˌkeːtəl*</t>
  </si>
  <si>
    <t>mafketels; mafketeltje*</t>
  </si>
  <si>
    <t>magazijn</t>
  </si>
  <si>
    <t>ˌmaːɣaːˈzɛi̯n*</t>
  </si>
  <si>
    <t>magazijnen; magazijntje*</t>
  </si>
  <si>
    <t>magazine</t>
  </si>
  <si>
    <t>ˈmɛɡəˌziːn*</t>
  </si>
  <si>
    <t>magazines; /*</t>
  </si>
  <si>
    <t>mager</t>
  </si>
  <si>
    <t>ˈmaːɣər*</t>
  </si>
  <si>
    <t>magere; magerder, magerst*</t>
  </si>
  <si>
    <t>magie</t>
  </si>
  <si>
    <t>maːˈɣi*</t>
  </si>
  <si>
    <t>magiër</t>
  </si>
  <si>
    <t>ˈmaːɣiər*</t>
  </si>
  <si>
    <t>magiërs; /*</t>
  </si>
  <si>
    <t>magisch</t>
  </si>
  <si>
    <t>ˈmaːɣis*</t>
  </si>
  <si>
    <t>magische; magischer, /*</t>
  </si>
  <si>
    <t>magneet</t>
  </si>
  <si>
    <t>mɑxˈneːt*</t>
  </si>
  <si>
    <t>magneten; magneetje*</t>
  </si>
  <si>
    <t>magnetisch</t>
  </si>
  <si>
    <t>magnetische; magnetischer, /*</t>
  </si>
  <si>
    <t>magnetron</t>
  </si>
  <si>
    <t>mɑxnəˈtrɔn*</t>
  </si>
  <si>
    <t>magnetrons; /*</t>
  </si>
  <si>
    <t>magnifiek</t>
  </si>
  <si>
    <t>magnifieke; magnifieker, magnifiekst*</t>
  </si>
  <si>
    <t>mail</t>
  </si>
  <si>
    <t>mails; mailtje*</t>
  </si>
  <si>
    <t>mailen</t>
  </si>
  <si>
    <t>meːlə(n)*</t>
  </si>
  <si>
    <t>mail, mailde, gemaild*</t>
  </si>
  <si>
    <t>maillot</t>
  </si>
  <si>
    <t>maillots; maillotje*</t>
  </si>
  <si>
    <t>mais</t>
  </si>
  <si>
    <t>mɑi̯s*</t>
  </si>
  <si>
    <t>majesteit</t>
  </si>
  <si>
    <t>majesteiten; /*</t>
  </si>
  <si>
    <t>majoor</t>
  </si>
  <si>
    <t>maːˈjoːr*</t>
  </si>
  <si>
    <t>majoors; majoortje*</t>
  </si>
  <si>
    <t>mak</t>
  </si>
  <si>
    <t>mɑk*</t>
  </si>
  <si>
    <t>makke; makker, makst*</t>
  </si>
  <si>
    <t>makelaar</t>
  </si>
  <si>
    <t>ˈmaːkəˌlaːr*</t>
  </si>
  <si>
    <t>makelaars; makelaartje*</t>
  </si>
  <si>
    <t>makelij</t>
  </si>
  <si>
    <t>ˌmaːkəˈlɛi̯*</t>
  </si>
  <si>
    <t>maken</t>
  </si>
  <si>
    <t>ˈmaːkə(n)*</t>
  </si>
  <si>
    <t>maak, maakte, gemaakt*</t>
  </si>
  <si>
    <t>makkelijk</t>
  </si>
  <si>
    <t>ˈmɑkələk*</t>
  </si>
  <si>
    <t>makkelijke; makkelijker, makkelijkst*</t>
  </si>
  <si>
    <t>makker</t>
  </si>
  <si>
    <t>makkers; makkertje*</t>
  </si>
  <si>
    <t>makreel</t>
  </si>
  <si>
    <t>maːˈkreːl*</t>
  </si>
  <si>
    <t>makrelen; makreeltje*</t>
  </si>
  <si>
    <t>mal</t>
  </si>
  <si>
    <t>malle; maller, malst*</t>
  </si>
  <si>
    <t>mallen; malletje*</t>
  </si>
  <si>
    <t>malafide</t>
  </si>
  <si>
    <t>/; malafider, /*</t>
  </si>
  <si>
    <t>malaise</t>
  </si>
  <si>
    <t>malaises; /*</t>
  </si>
  <si>
    <t>malaria</t>
  </si>
  <si>
    <t>malen</t>
  </si>
  <si>
    <t>ˈmaːlə(n)*</t>
  </si>
  <si>
    <t>maal, maalde, gemalen*</t>
  </si>
  <si>
    <t>maling</t>
  </si>
  <si>
    <t>ˈmɑlɪŋ*</t>
  </si>
  <si>
    <t>malingen; /*</t>
  </si>
  <si>
    <t>mals</t>
  </si>
  <si>
    <t>malse; malser, malst*</t>
  </si>
  <si>
    <t>mama</t>
  </si>
  <si>
    <t>ˈmɑmaː*</t>
  </si>
  <si>
    <t>mama's; mamaatje*</t>
  </si>
  <si>
    <t>man</t>
  </si>
  <si>
    <t>mannen; mannetje*</t>
  </si>
  <si>
    <t>management</t>
  </si>
  <si>
    <t>ˈmɛnədʒər*</t>
  </si>
  <si>
    <t>managers; /*</t>
  </si>
  <si>
    <t>manchet</t>
  </si>
  <si>
    <t>mɑnˈʃɛt*</t>
  </si>
  <si>
    <t>manchetten; manchetje*</t>
  </si>
  <si>
    <t>manco</t>
  </si>
  <si>
    <t>manco's; /*</t>
  </si>
  <si>
    <t>mand</t>
  </si>
  <si>
    <t>mɑnt*</t>
  </si>
  <si>
    <t>manden; mandje*</t>
  </si>
  <si>
    <t>mandaat</t>
  </si>
  <si>
    <t>mɑnˈdaːt*</t>
  </si>
  <si>
    <t>mandaten; mandaatje*</t>
  </si>
  <si>
    <t>mandarijn</t>
  </si>
  <si>
    <t>ˌmɑndaːˈrɛi̯n*</t>
  </si>
  <si>
    <t>mandarijnen; mandarijntje*</t>
  </si>
  <si>
    <t>manege</t>
  </si>
  <si>
    <t>ˌmaːˈneːʒə*</t>
  </si>
  <si>
    <t>maneges; /*</t>
  </si>
  <si>
    <t>manen</t>
  </si>
  <si>
    <t>ˈmaːnə(n)*</t>
  </si>
  <si>
    <t>manen; /*</t>
  </si>
  <si>
    <t>manen tot</t>
  </si>
  <si>
    <t>maniak</t>
  </si>
  <si>
    <t>maniakken; maniakje*</t>
  </si>
  <si>
    <t>manie</t>
  </si>
  <si>
    <t>manies; manietje*</t>
  </si>
  <si>
    <t>manier</t>
  </si>
  <si>
    <t>maːˈniːr*</t>
  </si>
  <si>
    <t>manieren; maniertje*</t>
  </si>
  <si>
    <t>manieren</t>
  </si>
  <si>
    <t>mɑˈniːrə(n)*</t>
  </si>
  <si>
    <t>manifest</t>
  </si>
  <si>
    <t>manifeste; manifester, manifestst*</t>
  </si>
  <si>
    <t>manifesten; manifestje*</t>
  </si>
  <si>
    <t>manifestatie</t>
  </si>
  <si>
    <t>ˌmanifɛsˈtaːtsi*</t>
  </si>
  <si>
    <t>manifestaties; /*</t>
  </si>
  <si>
    <t>manifesteren</t>
  </si>
  <si>
    <t>manifesteer, manifesteerde, gemanifesteerd*</t>
  </si>
  <si>
    <t>manipulatie</t>
  </si>
  <si>
    <t>manipulaties; /*</t>
  </si>
  <si>
    <t>manipuleren</t>
  </si>
  <si>
    <t>manipuleer, manipuleerde, gemanipuleerd*</t>
  </si>
  <si>
    <t>mank</t>
  </si>
  <si>
    <t>manke; manker, mankst*</t>
  </si>
  <si>
    <t>mankement</t>
  </si>
  <si>
    <t>mankementen; mankementje*</t>
  </si>
  <si>
    <t>mankeren</t>
  </si>
  <si>
    <t>ˌmɑŋˈkeːrə(n)*</t>
  </si>
  <si>
    <t>mankeer, mankeerde, gemankeerd*</t>
  </si>
  <si>
    <t>mankracht</t>
  </si>
  <si>
    <t>mankrachten; /*</t>
  </si>
  <si>
    <t>mannelijk</t>
  </si>
  <si>
    <t>ˈmɑnələk*</t>
  </si>
  <si>
    <t>mannelijke; mannelijker, mannelijkst*</t>
  </si>
  <si>
    <t>mannequin</t>
  </si>
  <si>
    <t>ˌmɑnəˈkɛːn*</t>
  </si>
  <si>
    <t>mannequins; mannequintje*</t>
  </si>
  <si>
    <t>mannetje</t>
  </si>
  <si>
    <t>ˈmɑnətjə*</t>
  </si>
  <si>
    <t>manoeuvre</t>
  </si>
  <si>
    <t>manoeuvres; manoeuvretje*</t>
  </si>
  <si>
    <t>manoeuvreren</t>
  </si>
  <si>
    <t>manoeuvreer, manoeuvreerde, gemanoeuvreerd*</t>
  </si>
  <si>
    <t>manschappen</t>
  </si>
  <si>
    <t>mantel</t>
  </si>
  <si>
    <t>ˈmɑntəl*</t>
  </si>
  <si>
    <t>mantels; manteltje*</t>
  </si>
  <si>
    <t>mantelzorg</t>
  </si>
  <si>
    <t>ˈmɑntəlˌzɔrx*</t>
  </si>
  <si>
    <t>manuscript</t>
  </si>
  <si>
    <t>ˌmaːnyˈskrɪpt*</t>
  </si>
  <si>
    <t>manuscripten; manuscriptje*</t>
  </si>
  <si>
    <t>map</t>
  </si>
  <si>
    <t>mɑp*</t>
  </si>
  <si>
    <t>mappen; mapje*</t>
  </si>
  <si>
    <t>maquette</t>
  </si>
  <si>
    <t>maquettes; /*</t>
  </si>
  <si>
    <t>marathon</t>
  </si>
  <si>
    <t>marathons; marathonnetje*</t>
  </si>
  <si>
    <t>marcheren</t>
  </si>
  <si>
    <t>marcheer, marcheerde, gemarcheerd*</t>
  </si>
  <si>
    <t>marechaussee</t>
  </si>
  <si>
    <t>ˌmaːrəʃoːˈseː*</t>
  </si>
  <si>
    <t>maretak</t>
  </si>
  <si>
    <t>maretakken; maretakje*</t>
  </si>
  <si>
    <t>margarine</t>
  </si>
  <si>
    <t>ˌmɑrɣaːˈrinə*</t>
  </si>
  <si>
    <t>margarines; /*</t>
  </si>
  <si>
    <t>marge</t>
  </si>
  <si>
    <t>marges; margetje*</t>
  </si>
  <si>
    <t>marginaal</t>
  </si>
  <si>
    <t>marginale; marginaler, marginaalst*</t>
  </si>
  <si>
    <t>margriet</t>
  </si>
  <si>
    <t>margrieten; margrietje*</t>
  </si>
  <si>
    <t>Maria-Tenhemelopneming</t>
  </si>
  <si>
    <t>marihuana</t>
  </si>
  <si>
    <t>marine</t>
  </si>
  <si>
    <t>maːˈrinə*</t>
  </si>
  <si>
    <t>marines; /*</t>
  </si>
  <si>
    <t>marinier</t>
  </si>
  <si>
    <t>ˌmaːriˈniːr*</t>
  </si>
  <si>
    <t>mariniers; /*</t>
  </si>
  <si>
    <t>marionet</t>
  </si>
  <si>
    <t>ˌmaːrioːˈnɛt*</t>
  </si>
  <si>
    <t>marionetten; marionetje*</t>
  </si>
  <si>
    <t>maritiem</t>
  </si>
  <si>
    <t>maritieme; maritiemer, maritiemst*</t>
  </si>
  <si>
    <t>markant</t>
  </si>
  <si>
    <t>mɑrˈkɑnt*</t>
  </si>
  <si>
    <t>markante; markanter, markantst*</t>
  </si>
  <si>
    <t>markeren</t>
  </si>
  <si>
    <t>markeer, markeerde, gemarkeerd*</t>
  </si>
  <si>
    <t>markering</t>
  </si>
  <si>
    <t>markeringen; markerinkje*</t>
  </si>
  <si>
    <t>marketing</t>
  </si>
  <si>
    <t>markt</t>
  </si>
  <si>
    <t>mɑrkt*</t>
  </si>
  <si>
    <t>markten; marktje*</t>
  </si>
  <si>
    <t>marktaandeel</t>
  </si>
  <si>
    <t>ˈmɑrktˌaːndeːl*</t>
  </si>
  <si>
    <t>marktaandelen; marktaandeeltje*</t>
  </si>
  <si>
    <t>marktleider</t>
  </si>
  <si>
    <t>ˈmɑrktˌlɛi̯dər*</t>
  </si>
  <si>
    <t>marktleiders; /*</t>
  </si>
  <si>
    <t>marmelade</t>
  </si>
  <si>
    <t>marmelades; /*</t>
  </si>
  <si>
    <t>marmer</t>
  </si>
  <si>
    <t>ˈmɑrmər*</t>
  </si>
  <si>
    <t>marmers; /*</t>
  </si>
  <si>
    <t>marmot</t>
  </si>
  <si>
    <t>mɑrˈmɔt*</t>
  </si>
  <si>
    <t>marmotten; marmotje*</t>
  </si>
  <si>
    <t>mars</t>
  </si>
  <si>
    <t>mɑrs*</t>
  </si>
  <si>
    <t>marsen; marsje*</t>
  </si>
  <si>
    <t>marsepein</t>
  </si>
  <si>
    <t>martelaar</t>
  </si>
  <si>
    <t>martelaren; martelaartje*</t>
  </si>
  <si>
    <t>martelares</t>
  </si>
  <si>
    <t>martelaressen; /*</t>
  </si>
  <si>
    <t>martelen</t>
  </si>
  <si>
    <t>ˈmɑrtələ(n)*</t>
  </si>
  <si>
    <t>martel, martelde, gemarteld*</t>
  </si>
  <si>
    <t>mascara</t>
  </si>
  <si>
    <t>mascara's; /*</t>
  </si>
  <si>
    <t>mascotte</t>
  </si>
  <si>
    <t>mascottes; mascottetje*</t>
  </si>
  <si>
    <t>masker</t>
  </si>
  <si>
    <t>ˈmɑskər*</t>
  </si>
  <si>
    <t>maskers; maskertje*</t>
  </si>
  <si>
    <t>maskeren</t>
  </si>
  <si>
    <t>mɑsˈkeːrə(n)*</t>
  </si>
  <si>
    <t>maskeer, maskeerde, gemaskeerd*</t>
  </si>
  <si>
    <t>massa</t>
  </si>
  <si>
    <t>ˈmɑsaː*</t>
  </si>
  <si>
    <t>massa's; /*</t>
  </si>
  <si>
    <t>massaal</t>
  </si>
  <si>
    <t>massale; massaler, massaalst*</t>
  </si>
  <si>
    <t>massage</t>
  </si>
  <si>
    <t>mɑˈsaːʒə*</t>
  </si>
  <si>
    <t>massages; /*</t>
  </si>
  <si>
    <t>massamoord</t>
  </si>
  <si>
    <t>ˈmɑsaːˌmoːrt*</t>
  </si>
  <si>
    <t>massamoorden; /*</t>
  </si>
  <si>
    <t>masseren</t>
  </si>
  <si>
    <t>masseer, masseerde, gemasseerd*</t>
  </si>
  <si>
    <t>massief</t>
  </si>
  <si>
    <t>mɑˈsif*</t>
  </si>
  <si>
    <t>massieve; massiever, massiefst*</t>
  </si>
  <si>
    <t>massieven; /*</t>
  </si>
  <si>
    <t>mast</t>
  </si>
  <si>
    <t>mɑst*</t>
  </si>
  <si>
    <t>masten; mastje*</t>
  </si>
  <si>
    <t>master</t>
  </si>
  <si>
    <t>masters; /*</t>
  </si>
  <si>
    <t>masturberen</t>
  </si>
  <si>
    <t>masturbeer, masturbeerde, gemasturbeerd*</t>
  </si>
  <si>
    <t>mat</t>
  </si>
  <si>
    <t>mɑt*</t>
  </si>
  <si>
    <t>znw; znw; znw; bnw; bnw*</t>
  </si>
  <si>
    <t>matte; matter, matst*</t>
  </si>
  <si>
    <t>matten; matje*</t>
  </si>
  <si>
    <t>match</t>
  </si>
  <si>
    <t>matchen; /*</t>
  </si>
  <si>
    <t>mate</t>
  </si>
  <si>
    <t>mateloos</t>
  </si>
  <si>
    <t>ˈmaːtəˌloːs*</t>
  </si>
  <si>
    <t>mateloze; matelozer, mateloost*</t>
  </si>
  <si>
    <t>materiaal</t>
  </si>
  <si>
    <t>ˌmaːteːriˈaːl*</t>
  </si>
  <si>
    <t>materialen; /*</t>
  </si>
  <si>
    <t>materialisme</t>
  </si>
  <si>
    <t>maːˌteːriaːˈlɪsmə*</t>
  </si>
  <si>
    <t>materie</t>
  </si>
  <si>
    <t>materies; /*</t>
  </si>
  <si>
    <t>materieel</t>
  </si>
  <si>
    <t>materiële; materiëler, materieelst*</t>
  </si>
  <si>
    <t>matig</t>
  </si>
  <si>
    <t>matige; matiger, matigst*</t>
  </si>
  <si>
    <t>matigen</t>
  </si>
  <si>
    <t>matig, matigde, gematigd*</t>
  </si>
  <si>
    <t>matrak</t>
  </si>
  <si>
    <t>matrakken; /*</t>
  </si>
  <si>
    <t>matras</t>
  </si>
  <si>
    <t>maːˈtrɑs*</t>
  </si>
  <si>
    <t>matrassen; matrasje*</t>
  </si>
  <si>
    <t>matroos</t>
  </si>
  <si>
    <t>maːˌtroːs*</t>
  </si>
  <si>
    <t>matrozen; matroosje*</t>
  </si>
  <si>
    <t>mavo</t>
  </si>
  <si>
    <t>ˈmaːvoː*</t>
  </si>
  <si>
    <t>mavo's; /*</t>
  </si>
  <si>
    <t>m.a.w.</t>
  </si>
  <si>
    <t>MAX</t>
  </si>
  <si>
    <t>maximaal</t>
  </si>
  <si>
    <t>maximale; maximaler, maximaalst*</t>
  </si>
  <si>
    <t>maximum</t>
  </si>
  <si>
    <t>ˈmɑksiˌmʏm*</t>
  </si>
  <si>
    <t>maxima; /*</t>
  </si>
  <si>
    <t>mayonaise</t>
  </si>
  <si>
    <t>ˌmaːjoːˈnɛːzə*</t>
  </si>
  <si>
    <t>mayonaises; /*</t>
  </si>
  <si>
    <t>mazelen</t>
  </si>
  <si>
    <t>mazelen; /*</t>
  </si>
  <si>
    <t>mazout</t>
  </si>
  <si>
    <t>mazouts; /*</t>
  </si>
  <si>
    <t>mazzel</t>
  </si>
  <si>
    <t>ˈmɑzəl*</t>
  </si>
  <si>
    <t>mazzels; mazzeltje*</t>
  </si>
  <si>
    <t>MB</t>
  </si>
  <si>
    <t>mb's; /*</t>
  </si>
  <si>
    <t>megabyte</t>
  </si>
  <si>
    <t>mbo</t>
  </si>
  <si>
    <t>m.b.t.</t>
  </si>
  <si>
    <t>met betrekking tot</t>
  </si>
  <si>
    <t>m.b.v.</t>
  </si>
  <si>
    <t>met behulp van</t>
  </si>
  <si>
    <t>me</t>
  </si>
  <si>
    <t>mə*</t>
  </si>
  <si>
    <t>ME</t>
  </si>
  <si>
    <t>mechanisch</t>
  </si>
  <si>
    <t>mechanische; mechanischer, /*</t>
  </si>
  <si>
    <t>mechanisme</t>
  </si>
  <si>
    <t>mechanismen; /*</t>
  </si>
  <si>
    <t>medaille</t>
  </si>
  <si>
    <t>ˌmeːˈdɑljə*</t>
  </si>
  <si>
    <t>medailles; medailletje*</t>
  </si>
  <si>
    <t>mede</t>
  </si>
  <si>
    <t>ˈmeːdə*</t>
  </si>
  <si>
    <t>mededeling</t>
  </si>
  <si>
    <t>ˈmeːdədeːlɪŋ*</t>
  </si>
  <si>
    <t>mededelingen; mededelinkje*</t>
  </si>
  <si>
    <t>mededogen</t>
  </si>
  <si>
    <t>ˈmeːdəˌdoːɣə(n)*</t>
  </si>
  <si>
    <t>medeklinker</t>
  </si>
  <si>
    <t>medeklinkers; medeklinkertje*</t>
  </si>
  <si>
    <t>medeleven</t>
  </si>
  <si>
    <t>medelijden</t>
  </si>
  <si>
    <t>ˈmeːdəˌlɛi̯də(n)*</t>
  </si>
  <si>
    <t>medemens</t>
  </si>
  <si>
    <t>ˈmeːdəˌmɛns*</t>
  </si>
  <si>
    <t>medemensen; medemensje*</t>
  </si>
  <si>
    <t>medeplichtig</t>
  </si>
  <si>
    <t>ˌmeːdəˈplɪxtəx*</t>
  </si>
  <si>
    <t>medeplichtige; medeplichtiger, medeplichtigst*</t>
  </si>
  <si>
    <t>medestander</t>
  </si>
  <si>
    <t>medestanders; /*</t>
  </si>
  <si>
    <t>medewerker</t>
  </si>
  <si>
    <t>medewerkers; medewerkertje*</t>
  </si>
  <si>
    <t>medewerking</t>
  </si>
  <si>
    <t>medewerkster</t>
  </si>
  <si>
    <t>medewerksters; /*</t>
  </si>
  <si>
    <t>medezeggenschap</t>
  </si>
  <si>
    <t>ˌmeːdəˈzɛɣə(n)sxɑp*</t>
  </si>
  <si>
    <t>media</t>
  </si>
  <si>
    <t>media; /*</t>
  </si>
  <si>
    <t>medicament</t>
  </si>
  <si>
    <t>ˌmeːdikaːˈmɛnt*</t>
  </si>
  <si>
    <t>medicamenten; medicamentje*</t>
  </si>
  <si>
    <t>medicijn</t>
  </si>
  <si>
    <t>meːdiˈsɛi̯n*</t>
  </si>
  <si>
    <t>medicijnen; medicijntje*</t>
  </si>
  <si>
    <t>medio</t>
  </si>
  <si>
    <t>medisch</t>
  </si>
  <si>
    <t>ˈmeːdis*</t>
  </si>
  <si>
    <t>medische; medischer, /*</t>
  </si>
  <si>
    <t>mediteren</t>
  </si>
  <si>
    <t>mediteer, mediteerde, gemediteerd*</t>
  </si>
  <si>
    <t>medium</t>
  </si>
  <si>
    <t>ˈmeːdiʏm*</t>
  </si>
  <si>
    <t>mediums; mediumpje*</t>
  </si>
  <si>
    <t>mee</t>
  </si>
  <si>
    <t>meː*</t>
  </si>
  <si>
    <t>meebrengen</t>
  </si>
  <si>
    <t>ˈmeːˌbrɛŋə(n)*</t>
  </si>
  <si>
    <t>meebreng, meebracht, meegebracht*</t>
  </si>
  <si>
    <t>meedelen</t>
  </si>
  <si>
    <t>deel mee, deelde mee, meegedeeld*</t>
  </si>
  <si>
    <t>meedoen</t>
  </si>
  <si>
    <t>meedoe, meedeed, meegedaan*</t>
  </si>
  <si>
    <t>meedogenloos</t>
  </si>
  <si>
    <t>ˌmeːˈdoːɣəloːs*</t>
  </si>
  <si>
    <t>meedogenloze; meedogenlozer, meedogenloost*</t>
  </si>
  <si>
    <t>meegaan</t>
  </si>
  <si>
    <t>ga mee, meeging, meegegaan*</t>
  </si>
  <si>
    <t>meehelpen</t>
  </si>
  <si>
    <t>ˈmeːˌɦɛlpən*</t>
  </si>
  <si>
    <t>help mee, meehielp, meegeholpen*</t>
  </si>
  <si>
    <t>meekomen</t>
  </si>
  <si>
    <t>meekom, meekwam, meegekomen*</t>
  </si>
  <si>
    <t>meel</t>
  </si>
  <si>
    <t>meːl*</t>
  </si>
  <si>
    <t>meeleven</t>
  </si>
  <si>
    <t>leef mee, leefde mee, meegeleefd*</t>
  </si>
  <si>
    <t>meemaken</t>
  </si>
  <si>
    <t>ˈmeːˌmaːkə(n)*</t>
  </si>
  <si>
    <t>maak mee, maakte mee, meegemaakt*</t>
  </si>
  <si>
    <t>meenemen</t>
  </si>
  <si>
    <t>neem mee, meenam, meegenomen*</t>
  </si>
  <si>
    <t>meepraten</t>
  </si>
  <si>
    <t>meepraat, praatte mee, meegepraat*</t>
  </si>
  <si>
    <t>meer</t>
  </si>
  <si>
    <t>meːr*</t>
  </si>
  <si>
    <t>bw; znw; vnw*</t>
  </si>
  <si>
    <t>naast wat al gezegd is</t>
  </si>
  <si>
    <t>meren; meertje*</t>
  </si>
  <si>
    <t>meerdere</t>
  </si>
  <si>
    <t>meerderen; /*</t>
  </si>
  <si>
    <t>meerderheid</t>
  </si>
  <si>
    <t>ˈmeːrdərˌɦɛi̯t*</t>
  </si>
  <si>
    <t>meerderheden; meerderheidje*</t>
  </si>
  <si>
    <t>meerderjarig</t>
  </si>
  <si>
    <t>ˌmeːrdərˈjaːrəx*</t>
  </si>
  <si>
    <t>meerderjarige; /, /*</t>
  </si>
  <si>
    <t>meerkeuzevraag</t>
  </si>
  <si>
    <t>meːrˈkøːzəˌvraːx*</t>
  </si>
  <si>
    <t>meerkeuzevragen; meerkeuzevraagje*</t>
  </si>
  <si>
    <t>meermalen</t>
  </si>
  <si>
    <t>meervoud</t>
  </si>
  <si>
    <t>ˈmeːrvɑu̯t*</t>
  </si>
  <si>
    <t>meervouden; /*</t>
  </si>
  <si>
    <t>meervoudig</t>
  </si>
  <si>
    <t>meervoudige; /, /*</t>
  </si>
  <si>
    <t>meerwaarde</t>
  </si>
  <si>
    <t>ˈmeːrˌʋaːrdə*</t>
  </si>
  <si>
    <t>meerwaardes; /*</t>
  </si>
  <si>
    <t>mees</t>
  </si>
  <si>
    <t>meːs*</t>
  </si>
  <si>
    <t>mezen; meesje*</t>
  </si>
  <si>
    <t>meeslepend</t>
  </si>
  <si>
    <t>meeslepende; meeslepender, meeslependst*</t>
  </si>
  <si>
    <t>meespelen</t>
  </si>
  <si>
    <t>meespeel, meespeelde, meegespeeld*</t>
  </si>
  <si>
    <t>meest</t>
  </si>
  <si>
    <t>meestal</t>
  </si>
  <si>
    <t>ˈmeːstɑl*</t>
  </si>
  <si>
    <t>meester</t>
  </si>
  <si>
    <t>ˈmeːstər*</t>
  </si>
  <si>
    <t>meesters; meestertje*</t>
  </si>
  <si>
    <t>meesterlijk</t>
  </si>
  <si>
    <t>ˈmeːstərlək*</t>
  </si>
  <si>
    <t>meesterlijke; meesterlijker, meesterlijkst*</t>
  </si>
  <si>
    <t>meesterwerk</t>
  </si>
  <si>
    <t>meesterwerken; meesterwerkje*</t>
  </si>
  <si>
    <t>meet</t>
  </si>
  <si>
    <t>meːt*</t>
  </si>
  <si>
    <t>meten; meetje*</t>
  </si>
  <si>
    <t>meetellen</t>
  </si>
  <si>
    <t>meetel, telde mee, meegeteld*</t>
  </si>
  <si>
    <t>meetkunde</t>
  </si>
  <si>
    <t>ˈmeːtˌkʏndə*</t>
  </si>
  <si>
    <t>meetlat</t>
  </si>
  <si>
    <t>meetlatten; meetlatje*</t>
  </si>
  <si>
    <t>meeuw</t>
  </si>
  <si>
    <t>meːu̯*</t>
  </si>
  <si>
    <t>meeuwen; meeuwtje*</t>
  </si>
  <si>
    <t>witte watervogel</t>
  </si>
  <si>
    <t>meevallen</t>
  </si>
  <si>
    <t>ˈmeːˌvɑlə(n)*</t>
  </si>
  <si>
    <t>meeval, viel mee, meegevallen*</t>
  </si>
  <si>
    <t>niet zo slecht zijn</t>
  </si>
  <si>
    <r>
      <rPr>
        <rFont val="Fira Sans Condensed"/>
        <color theme="1"/>
      </rPr>
      <t xml:space="preserve">Het is een driesterrenrestaurant, maar de prijs </t>
    </r>
    <r>
      <rPr>
        <rFont val="Fira Sans Condensed"/>
        <b/>
        <color theme="1"/>
      </rPr>
      <t>valt</t>
    </r>
    <r>
      <rPr>
        <rFont val="Fira Sans Condensed"/>
        <color theme="1"/>
      </rPr>
      <t xml:space="preserve"> goed </t>
    </r>
    <r>
      <rPr>
        <rFont val="Fira Sans Condensed"/>
        <b/>
        <color theme="1"/>
      </rPr>
      <t>mee</t>
    </r>
    <r>
      <rPr>
        <rFont val="Fira Sans Condensed"/>
        <color theme="1"/>
      </rPr>
      <t>!</t>
    </r>
  </si>
  <si>
    <t>meevaller</t>
  </si>
  <si>
    <t>meevallers; meevallertje*</t>
  </si>
  <si>
    <t>meewarig</t>
  </si>
  <si>
    <t>meewarige; meewariger, meewarigst*</t>
  </si>
  <si>
    <t>meewerken</t>
  </si>
  <si>
    <t>werk mee, meewerkte, meegewerkt*</t>
  </si>
  <si>
    <t>meewerkend</t>
  </si>
  <si>
    <t>mega-</t>
  </si>
  <si>
    <t>ˈmeːɣaː*</t>
  </si>
  <si>
    <t>mei</t>
  </si>
  <si>
    <t>mɛi̯*</t>
  </si>
  <si>
    <t>meien; meitje*</t>
  </si>
  <si>
    <t>meid</t>
  </si>
  <si>
    <t>mɛi̯t*</t>
  </si>
  <si>
    <t>meiden; meidje*</t>
  </si>
  <si>
    <t>meikever</t>
  </si>
  <si>
    <t>ˈmɛi̯keːvər*</t>
  </si>
  <si>
    <t>meikevers; /*</t>
  </si>
  <si>
    <t>meineed</t>
  </si>
  <si>
    <t>meineden; /*</t>
  </si>
  <si>
    <t>leugens onder eed (voor de rechter)</t>
  </si>
  <si>
    <t>meisje</t>
  </si>
  <si>
    <t>ˈmɛi̯ʃə*</t>
  </si>
  <si>
    <t>meisjes; /*</t>
  </si>
  <si>
    <t>vrouwelijk kind; jonge vrouw</t>
  </si>
  <si>
    <t>mekkeren</t>
  </si>
  <si>
    <t>mekker, mekkerde, gemekkerd*</t>
  </si>
  <si>
    <t>melaats</t>
  </si>
  <si>
    <t>meːˈlaːts*</t>
  </si>
  <si>
    <t>melaatse; melaatser, melaatst*</t>
  </si>
  <si>
    <t>melancholiek</t>
  </si>
  <si>
    <t>melancholieke; melancholieker, melancholiekst*</t>
  </si>
  <si>
    <t>melange</t>
  </si>
  <si>
    <t>melanges; /*</t>
  </si>
  <si>
    <t>melden</t>
  </si>
  <si>
    <t>ˈmɛldə(n)*</t>
  </si>
  <si>
    <t>meld, meldde, gemeld*</t>
  </si>
  <si>
    <t>melding</t>
  </si>
  <si>
    <t>ˈmɛldɪŋ*</t>
  </si>
  <si>
    <t>meldingen; meldinkje*</t>
  </si>
  <si>
    <t>meldpunt</t>
  </si>
  <si>
    <t>meldpunten; /*</t>
  </si>
  <si>
    <t>melig</t>
  </si>
  <si>
    <t>melige; meliger, meligst*</t>
  </si>
  <si>
    <t>melk</t>
  </si>
  <si>
    <t>mɛlk*</t>
  </si>
  <si>
    <t>/; melkje*</t>
  </si>
  <si>
    <t>melodie</t>
  </si>
  <si>
    <t>ˌmeːloːˈdi*</t>
  </si>
  <si>
    <t>melodieën; melodietje*</t>
  </si>
  <si>
    <t>melodrama</t>
  </si>
  <si>
    <t>melodrama's; /*</t>
  </si>
  <si>
    <t>meloen</t>
  </si>
  <si>
    <t>məˈlun*</t>
  </si>
  <si>
    <t>meloenen; meloentje*</t>
  </si>
  <si>
    <t>memo</t>
  </si>
  <si>
    <t>ˈmeːmoː*</t>
  </si>
  <si>
    <t>memo's; memootje*</t>
  </si>
  <si>
    <t>memoires</t>
  </si>
  <si>
    <t>memoires; /*</t>
  </si>
  <si>
    <t>memoreren</t>
  </si>
  <si>
    <t>memoreer, memoreerde, gememoreerd*</t>
  </si>
  <si>
    <t>memoriseren</t>
  </si>
  <si>
    <t>memoriseer, memoriseerde, gememoriseerd*</t>
  </si>
  <si>
    <t>men</t>
  </si>
  <si>
    <t>mɛn*</t>
  </si>
  <si>
    <t>meneer</t>
  </si>
  <si>
    <t>məˈneːr*</t>
  </si>
  <si>
    <t>meneren; meneertje*</t>
  </si>
  <si>
    <t>menen</t>
  </si>
  <si>
    <t>ˈmeːnə(n)*</t>
  </si>
  <si>
    <t>meen, meende, gemeend*</t>
  </si>
  <si>
    <t>menens</t>
  </si>
  <si>
    <t>mengeling</t>
  </si>
  <si>
    <t>mengelingen; /*</t>
  </si>
  <si>
    <t>mengelmoes</t>
  </si>
  <si>
    <t>ˈmɛŋəlˌmus*</t>
  </si>
  <si>
    <t>mengelmoezen; mengelmoesje*</t>
  </si>
  <si>
    <t>mengen</t>
  </si>
  <si>
    <t>meng, mengde, gemengd*</t>
  </si>
  <si>
    <t>mengen in</t>
  </si>
  <si>
    <t>mengsel</t>
  </si>
  <si>
    <t>mengsels; mengseltje*</t>
  </si>
  <si>
    <t>menig</t>
  </si>
  <si>
    <t>menigeen</t>
  </si>
  <si>
    <t>menigte</t>
  </si>
  <si>
    <t>menigtes; /*</t>
  </si>
  <si>
    <t>mening</t>
  </si>
  <si>
    <t>ˈmeːnɪŋ*</t>
  </si>
  <si>
    <t>meningen; meninkje*</t>
  </si>
  <si>
    <t>meningsverschil</t>
  </si>
  <si>
    <t>ˈmeːnɪŋsvərˌsxɪl*</t>
  </si>
  <si>
    <t>meningsverschillen; meningsverschilletje*</t>
  </si>
  <si>
    <t>menopauze</t>
  </si>
  <si>
    <t>ˈmeːnoːˌpɑu̯zə*</t>
  </si>
  <si>
    <t>menopauzen; menopauzetje*</t>
  </si>
  <si>
    <t>mens</t>
  </si>
  <si>
    <t>mɛns*</t>
  </si>
  <si>
    <t>mensen; mensje*</t>
  </si>
  <si>
    <t>/; mensje*</t>
  </si>
  <si>
    <t>menselijk</t>
  </si>
  <si>
    <t>ˈmɛnsələk*</t>
  </si>
  <si>
    <t>menselijke; menselijker, menselijkst*</t>
  </si>
  <si>
    <t>mensenheugenis</t>
  </si>
  <si>
    <t>ˈmɛnsə(n)ˌɦøːɣənɪs*</t>
  </si>
  <si>
    <t>mensenheugenissen; /*</t>
  </si>
  <si>
    <t>mensenrechten</t>
  </si>
  <si>
    <t>ˈmɛnsə(n)ˌrɛxtə(n)*</t>
  </si>
  <si>
    <t>mensenrechten; /*</t>
  </si>
  <si>
    <t>mensheid</t>
  </si>
  <si>
    <t>ˈmɛnsɦɛi̯t*</t>
  </si>
  <si>
    <t>mensheden; /*</t>
  </si>
  <si>
    <t>menstruatie</t>
  </si>
  <si>
    <t>menstruaties; /*</t>
  </si>
  <si>
    <t>mentaal</t>
  </si>
  <si>
    <t>mentale; mentaler, mentaalst*</t>
  </si>
  <si>
    <t>mentaliteit</t>
  </si>
  <si>
    <t>ˌmɛntaːliˈtɛit*</t>
  </si>
  <si>
    <t>/; mentaliteitje*</t>
  </si>
  <si>
    <t>mentor</t>
  </si>
  <si>
    <t>mentoren; /*</t>
  </si>
  <si>
    <t>mentrix</t>
  </si>
  <si>
    <t>mentrices; /*</t>
  </si>
  <si>
    <t>menu</t>
  </si>
  <si>
    <t>məˈny*</t>
  </si>
  <si>
    <t>menu's; menuutje*</t>
  </si>
  <si>
    <t>mep</t>
  </si>
  <si>
    <t>meppen; mepje*</t>
  </si>
  <si>
    <t>meppen</t>
  </si>
  <si>
    <t>ˈmɛpə(n)*</t>
  </si>
  <si>
    <t>mep, mepte, gemept*</t>
  </si>
  <si>
    <t>merel</t>
  </si>
  <si>
    <t>ˈmeːrəl*</t>
  </si>
  <si>
    <t>merels; mereltje*</t>
  </si>
  <si>
    <t>merendeel</t>
  </si>
  <si>
    <t>ˈmeːrə(n)ˈdeːl*</t>
  </si>
  <si>
    <t>merendeels</t>
  </si>
  <si>
    <t>merg</t>
  </si>
  <si>
    <t>mɛrx*</t>
  </si>
  <si>
    <t>meridiaan</t>
  </si>
  <si>
    <t>ˌmeːridiˈaːn*</t>
  </si>
  <si>
    <t>meridianen; meridiaantje*</t>
  </si>
  <si>
    <t>merk</t>
  </si>
  <si>
    <t>merken; merkje*</t>
  </si>
  <si>
    <t>merkbaar</t>
  </si>
  <si>
    <t>merkbare; merkbaarder, merkbaarst*</t>
  </si>
  <si>
    <t>merken</t>
  </si>
  <si>
    <t>merk, merkte, gemerkt*</t>
  </si>
  <si>
    <t>merkwaardig</t>
  </si>
  <si>
    <t>merkwaardige; merkwaardiger, merkwaardigst*</t>
  </si>
  <si>
    <t>merrie</t>
  </si>
  <si>
    <t>ˈmɛri*</t>
  </si>
  <si>
    <t>merries; merrietje*</t>
  </si>
  <si>
    <t>mes</t>
  </si>
  <si>
    <t>mɛs*</t>
  </si>
  <si>
    <t>messen; mesje*</t>
  </si>
  <si>
    <t>mesjogge</t>
  </si>
  <si>
    <t>məˈʃɔxə*</t>
  </si>
  <si>
    <t>/; mesjogger, mesjoggest*</t>
  </si>
  <si>
    <t>mest</t>
  </si>
  <si>
    <t>mɛst*</t>
  </si>
  <si>
    <t>met</t>
  </si>
  <si>
    <t>mɛt*</t>
  </si>
  <si>
    <t>ovw; vz*</t>
  </si>
  <si>
    <t>metaal</t>
  </si>
  <si>
    <t>meːˈtaːl*</t>
  </si>
  <si>
    <t>metalen; /*</t>
  </si>
  <si>
    <t>metafoor</t>
  </si>
  <si>
    <t>ˌmeːtaːˈfoːr*</t>
  </si>
  <si>
    <t>metaforen; metafoortje*</t>
  </si>
  <si>
    <t>metalen</t>
  </si>
  <si>
    <t>metamorfose</t>
  </si>
  <si>
    <t>metamorfoses; /*</t>
  </si>
  <si>
    <t>meteen</t>
  </si>
  <si>
    <t>məˈteːn*</t>
  </si>
  <si>
    <t>meten</t>
  </si>
  <si>
    <t>ˈmeːtə(n)*</t>
  </si>
  <si>
    <t>meet, mat, gemeten*</t>
  </si>
  <si>
    <t>kijken hoe lang (breed, diep, ...) iets is</t>
  </si>
  <si>
    <t>meteorologie</t>
  </si>
  <si>
    <t>meter</t>
  </si>
  <si>
    <t>ˈmeːtər*</t>
  </si>
  <si>
    <t>meters; metertje*</t>
  </si>
  <si>
    <t>100cm</t>
  </si>
  <si>
    <t>ding waarmee je meet</t>
  </si>
  <si>
    <t>dooptante</t>
  </si>
  <si>
    <t>metgezel</t>
  </si>
  <si>
    <t>metgezellen; /*</t>
  </si>
  <si>
    <t>metgezellin</t>
  </si>
  <si>
    <t>metgezellinnen; /*</t>
  </si>
  <si>
    <t>methode</t>
  </si>
  <si>
    <t>methoden; /*</t>
  </si>
  <si>
    <t>meting</t>
  </si>
  <si>
    <t>metingen; /*</t>
  </si>
  <si>
    <t>metro</t>
  </si>
  <si>
    <t>ˈmeːtroː*</t>
  </si>
  <si>
    <t>metro's; metrootje*</t>
  </si>
  <si>
    <t>metropool</t>
  </si>
  <si>
    <t>ˌmeːtroːˈpoːl*</t>
  </si>
  <si>
    <t>metropolen; metropooltje*</t>
  </si>
  <si>
    <t>metselen</t>
  </si>
  <si>
    <t>ˈmɛtsələ(n)*</t>
  </si>
  <si>
    <t>metsel, metselde, gemetseld*</t>
  </si>
  <si>
    <t>metsen</t>
  </si>
  <si>
    <t>mets, metste, gemetst*</t>
  </si>
  <si>
    <t>metten</t>
  </si>
  <si>
    <t>metten; /*</t>
  </si>
  <si>
    <t>mettertijd</t>
  </si>
  <si>
    <t>ˌmɛtərˈtɛi̯t*</t>
  </si>
  <si>
    <t>meubel</t>
  </si>
  <si>
    <t>ˈmøːbəl*</t>
  </si>
  <si>
    <t>meubels; meubeltje*</t>
  </si>
  <si>
    <t>meubilair</t>
  </si>
  <si>
    <t>ˌmøːbiˈlɛːr*</t>
  </si>
  <si>
    <t>meug</t>
  </si>
  <si>
    <t>meuk</t>
  </si>
  <si>
    <t>meuken; /*</t>
  </si>
  <si>
    <t>meute</t>
  </si>
  <si>
    <t>meutes; /*</t>
  </si>
  <si>
    <t>mevr.</t>
  </si>
  <si>
    <t>mevrouw</t>
  </si>
  <si>
    <t>məˈvrɑu̯*</t>
  </si>
  <si>
    <t>mevrouwen; mevrouwtje*</t>
  </si>
  <si>
    <t>mezelf</t>
  </si>
  <si>
    <t>məˈzɛlf*</t>
  </si>
  <si>
    <t>mg</t>
  </si>
  <si>
    <t>m.i.</t>
  </si>
  <si>
    <t>miauwen</t>
  </si>
  <si>
    <t>miauw, miauwde, gemiauwd*</t>
  </si>
  <si>
    <t>micro-</t>
  </si>
  <si>
    <t>micro</t>
  </si>
  <si>
    <t>micro's; microotje*</t>
  </si>
  <si>
    <t>microfoon</t>
  </si>
  <si>
    <t>microfoons; microfoontje*</t>
  </si>
  <si>
    <t>microgolfoven</t>
  </si>
  <si>
    <t>ˈmikroːɣɔlfˌoːvə(n)*</t>
  </si>
  <si>
    <t>microgolfovens; microgolfoventje*</t>
  </si>
  <si>
    <t>micrometer</t>
  </si>
  <si>
    <t>micrometers; /*</t>
  </si>
  <si>
    <t>microscoop</t>
  </si>
  <si>
    <t>ˌmikroːˈskoːp*</t>
  </si>
  <si>
    <t>microscopen; microscoopje*</t>
  </si>
  <si>
    <t>middag</t>
  </si>
  <si>
    <t>ˈmɪdɑx*</t>
  </si>
  <si>
    <t>middagen; middagje*</t>
  </si>
  <si>
    <t>middel</t>
  </si>
  <si>
    <t>ˈmɪdəl*</t>
  </si>
  <si>
    <t>middelen; middeltje*</t>
  </si>
  <si>
    <t>middelbaar</t>
  </si>
  <si>
    <t>middelbare; middelbaarder, middelbaarst*</t>
  </si>
  <si>
    <t>middeleeuwen</t>
  </si>
  <si>
    <t>ˈmɪdəlˌeːu̯ə(n)*</t>
  </si>
  <si>
    <t>middeleeuwen; /*</t>
  </si>
  <si>
    <t>middeleeuws</t>
  </si>
  <si>
    <t>ˈmɪdəlˌeːu̯s*</t>
  </si>
  <si>
    <t>middeleeuwse; middeleeuwser, middeleeuwst*</t>
  </si>
  <si>
    <t>middelgroot</t>
  </si>
  <si>
    <t>middelgrote; /, /*</t>
  </si>
  <si>
    <t>middelmatig</t>
  </si>
  <si>
    <t>middelmatige; middelmatiger, middelmatigst*</t>
  </si>
  <si>
    <t>middelpunt</t>
  </si>
  <si>
    <t>middelpunten; middelpuntje*</t>
  </si>
  <si>
    <t>middels; middeltje*</t>
  </si>
  <si>
    <t>middelste</t>
  </si>
  <si>
    <t>midden</t>
  </si>
  <si>
    <t>ˈmɪdə(n)*</t>
  </si>
  <si>
    <t>vz; bw; znw*</t>
  </si>
  <si>
    <t>middens; /*</t>
  </si>
  <si>
    <t>middenin</t>
  </si>
  <si>
    <t>ˌmɪdə(n)ˈɪn*</t>
  </si>
  <si>
    <t>middenklasse</t>
  </si>
  <si>
    <t>middenklassen; /*</t>
  </si>
  <si>
    <t>middenmoot</t>
  </si>
  <si>
    <t>ˈmɪdə(n)ˌmoːt*</t>
  </si>
  <si>
    <t>middenmoten; /*</t>
  </si>
  <si>
    <t>middenrif</t>
  </si>
  <si>
    <t>ˈmɪdə(n)ˌrɪf*</t>
  </si>
  <si>
    <t>middenriffen; middenrifje*</t>
  </si>
  <si>
    <t>middenschool</t>
  </si>
  <si>
    <t>middenscholen; /*</t>
  </si>
  <si>
    <t>middenstand</t>
  </si>
  <si>
    <t>ˈmɪdə(n)ˌstɑnt*</t>
  </si>
  <si>
    <t>middenstanden; /*</t>
  </si>
  <si>
    <t>middernacht</t>
  </si>
  <si>
    <t>ˈmɪdərˌnɑxt*</t>
  </si>
  <si>
    <t>mier</t>
  </si>
  <si>
    <t>mir*</t>
  </si>
  <si>
    <t>mieren; miertje*</t>
  </si>
  <si>
    <t>mierenneuken</t>
  </si>
  <si>
    <t>ˈmiːrəˌnøːkə(n)*</t>
  </si>
  <si>
    <t>miezeren</t>
  </si>
  <si>
    <t>ˈmizərə(n)*</t>
  </si>
  <si>
    <t>miezer, miezerde, gemiezerd*</t>
  </si>
  <si>
    <t>miezerig</t>
  </si>
  <si>
    <t>miezerige; miezeriger, miezerigst*</t>
  </si>
  <si>
    <t>migraine</t>
  </si>
  <si>
    <t>ˌmiˈɡrɛːnə*</t>
  </si>
  <si>
    <t>migraines; /*</t>
  </si>
  <si>
    <t>migrant</t>
  </si>
  <si>
    <t>miˈɣrɑnt*</t>
  </si>
  <si>
    <t>migranten; migrantje*</t>
  </si>
  <si>
    <t>migratie</t>
  </si>
  <si>
    <t>migraties; /*</t>
  </si>
  <si>
    <t>mij</t>
  </si>
  <si>
    <t>mijden</t>
  </si>
  <si>
    <t>ˈmɛi̯də(n)*</t>
  </si>
  <si>
    <t>mijd, meed, gemeden*</t>
  </si>
  <si>
    <t>mijl</t>
  </si>
  <si>
    <t>mɛi̯l*</t>
  </si>
  <si>
    <t>mijlen; mijltje*</t>
  </si>
  <si>
    <t>mijlpaal</t>
  </si>
  <si>
    <t>ˈmɛi̯lpaːl*</t>
  </si>
  <si>
    <t>mijlpalen; mijlpaaltje*</t>
  </si>
  <si>
    <t>mijmeren</t>
  </si>
  <si>
    <t>mijmer, mijmerde, gemijmerd*</t>
  </si>
  <si>
    <t>mijn</t>
  </si>
  <si>
    <t>mɛi̯n*</t>
  </si>
  <si>
    <t>mijnen; mijntje*</t>
  </si>
  <si>
    <t>mijnheer</t>
  </si>
  <si>
    <t>mijnheren; mijnheertje*</t>
  </si>
  <si>
    <t>mijter</t>
  </si>
  <si>
    <t>ˈmɛitər*</t>
  </si>
  <si>
    <t>mijters; mijtertje*</t>
  </si>
  <si>
    <t>hoed van Sinterklaas</t>
  </si>
  <si>
    <t>mijzelf</t>
  </si>
  <si>
    <t>mɛi̯ˈzɛlf*</t>
  </si>
  <si>
    <t>mikken</t>
  </si>
  <si>
    <t>ˈmɪkə(n)*</t>
  </si>
  <si>
    <t>mik, mikte, gemikt*</t>
  </si>
  <si>
    <t>mikken op</t>
  </si>
  <si>
    <t>mikpunt</t>
  </si>
  <si>
    <t>mikpunten; /*</t>
  </si>
  <si>
    <t>mild</t>
  </si>
  <si>
    <t>mɪlt*</t>
  </si>
  <si>
    <t>milde; milder, mildst*</t>
  </si>
  <si>
    <t>milieu</t>
  </si>
  <si>
    <t>mɪlˈjøː*</t>
  </si>
  <si>
    <t>milieus; milieutje*</t>
  </si>
  <si>
    <t>milieubeweging</t>
  </si>
  <si>
    <t>milieubewegingen; /*</t>
  </si>
  <si>
    <t>milieuvriendelijk</t>
  </si>
  <si>
    <t>milieuvriendelijke; milieuvriendelijker, milieuvriendelijkst*</t>
  </si>
  <si>
    <t>militair</t>
  </si>
  <si>
    <t>miliˈtɛːr*</t>
  </si>
  <si>
    <t>militaire; militairder, militairst*</t>
  </si>
  <si>
    <t>militairen; militairtje*</t>
  </si>
  <si>
    <t>militant</t>
  </si>
  <si>
    <t>ˌmiliˈtɑnt*</t>
  </si>
  <si>
    <t>militante; militanter, militantst*</t>
  </si>
  <si>
    <t>militanten; /*</t>
  </si>
  <si>
    <t>militie</t>
  </si>
  <si>
    <t>ˌmiˈli(t)si*</t>
  </si>
  <si>
    <t>milities; /*</t>
  </si>
  <si>
    <t>miljard</t>
  </si>
  <si>
    <t>mɪlˈjɑrt*</t>
  </si>
  <si>
    <t>miljarden; miljardje*</t>
  </si>
  <si>
    <t>miljardste</t>
  </si>
  <si>
    <t>miljoen</t>
  </si>
  <si>
    <t>mɪlˈjun*</t>
  </si>
  <si>
    <t>miljoenen; miljoentje*</t>
  </si>
  <si>
    <t>miljoenste</t>
  </si>
  <si>
    <t>miljonair</t>
  </si>
  <si>
    <t>ˌmɪljoːˈnɛr*</t>
  </si>
  <si>
    <t>miljonairs; /*</t>
  </si>
  <si>
    <t>mille</t>
  </si>
  <si>
    <t>mil*</t>
  </si>
  <si>
    <t>mille; /*</t>
  </si>
  <si>
    <t>millennium</t>
  </si>
  <si>
    <t>ˌmiˈlɛniʏm*</t>
  </si>
  <si>
    <t>millennia; /*</t>
  </si>
  <si>
    <t>1000 jaar</t>
  </si>
  <si>
    <t>milligram</t>
  </si>
  <si>
    <t>ˈmiliˌɣrɑm*</t>
  </si>
  <si>
    <t>milligrammen; /*</t>
  </si>
  <si>
    <t>milliliter</t>
  </si>
  <si>
    <t>ˈmiliˌlitər*</t>
  </si>
  <si>
    <t>milliliters; /*</t>
  </si>
  <si>
    <t>millimeter</t>
  </si>
  <si>
    <t>millimeters; millimetertje*</t>
  </si>
  <si>
    <t>milt</t>
  </si>
  <si>
    <t>milten; miltje*</t>
  </si>
  <si>
    <t>mimiek</t>
  </si>
  <si>
    <t>miˈmik*</t>
  </si>
  <si>
    <t>min</t>
  </si>
  <si>
    <t>mɪn*</t>
  </si>
  <si>
    <t>bnw; znw; znw; znw; ovw*</t>
  </si>
  <si>
    <t>minne; minner, minst*</t>
  </si>
  <si>
    <t>minnen; minnetje*</t>
  </si>
  <si>
    <t>minachten</t>
  </si>
  <si>
    <t>minacht, minachtte, geminacht*</t>
  </si>
  <si>
    <t>minachting</t>
  </si>
  <si>
    <t>minaret</t>
  </si>
  <si>
    <t>ˌminaːˈrɛt*</t>
  </si>
  <si>
    <t>minaretten; minaretje*</t>
  </si>
  <si>
    <t>minder</t>
  </si>
  <si>
    <t>vnw; bnw; bw*</t>
  </si>
  <si>
    <t>mindere</t>
  </si>
  <si>
    <t>minderen; /*</t>
  </si>
  <si>
    <t>minderheid</t>
  </si>
  <si>
    <t>minderheden; minderheidje*</t>
  </si>
  <si>
    <t>mindering</t>
  </si>
  <si>
    <t>minderingen; /*</t>
  </si>
  <si>
    <t>minderjarig</t>
  </si>
  <si>
    <t>ˌmɪndərˈjaːrəx*</t>
  </si>
  <si>
    <t>minderjarige; /, /*</t>
  </si>
  <si>
    <t>minderwaardig</t>
  </si>
  <si>
    <t>ˌmɪndərˈʋaːrdəx*</t>
  </si>
  <si>
    <t>minderwaardige; minderwaardiger, minderwaardigst*</t>
  </si>
  <si>
    <t>minderwaardigheidsgevoel</t>
  </si>
  <si>
    <t>mɪndərˈʋaːrdəxɦɛi̯tsxəˌvul*</t>
  </si>
  <si>
    <t>mineraal</t>
  </si>
  <si>
    <t>mineralen; /*</t>
  </si>
  <si>
    <t>mineraalwater</t>
  </si>
  <si>
    <t>minəˈraːlˌʋaːtər*</t>
  </si>
  <si>
    <t>mineraalwaters; mineraalwatertje*</t>
  </si>
  <si>
    <t>mineur</t>
  </si>
  <si>
    <t>miˈnøːr*</t>
  </si>
  <si>
    <t>mini-</t>
  </si>
  <si>
    <t>miniem</t>
  </si>
  <si>
    <t>miːˈniːm*</t>
  </si>
  <si>
    <t>minieme; miniemer, miniemst*</t>
  </si>
  <si>
    <t>minima</t>
  </si>
  <si>
    <t>minima; /*</t>
  </si>
  <si>
    <t>minimaal</t>
  </si>
  <si>
    <t>minimale; minimaler, minimaalst*</t>
  </si>
  <si>
    <t>minimum</t>
  </si>
  <si>
    <t>ˈminiˌmʏm*</t>
  </si>
  <si>
    <t>minimumloon</t>
  </si>
  <si>
    <t>ˈminimʏmˌloːn*</t>
  </si>
  <si>
    <t>minimumlonen; minimumloontje*</t>
  </si>
  <si>
    <t>minister</t>
  </si>
  <si>
    <t>miˈnɪstər*</t>
  </si>
  <si>
    <t>ministers; ministertje*</t>
  </si>
  <si>
    <t>ministerie</t>
  </si>
  <si>
    <t>ˌminɪsˈteːri*</t>
  </si>
  <si>
    <t>ministeries; ministerietje*</t>
  </si>
  <si>
    <t>minister-president</t>
  </si>
  <si>
    <t>miˌnɪstərpreːziˈdɛnt*</t>
  </si>
  <si>
    <t>minister-presidenten; minister-presidentje*</t>
  </si>
  <si>
    <t>ministerraad</t>
  </si>
  <si>
    <t>miˈnɪstə(r)ˌraːt*</t>
  </si>
  <si>
    <t>ministerraden; /*</t>
  </si>
  <si>
    <t>minnaar</t>
  </si>
  <si>
    <t>minnaren; minnaartje*</t>
  </si>
  <si>
    <t>minnares</t>
  </si>
  <si>
    <t>minnaressen; minnaresje*</t>
  </si>
  <si>
    <t>minst</t>
  </si>
  <si>
    <t>vnw; bw; bnw*</t>
  </si>
  <si>
    <t>minstens</t>
  </si>
  <si>
    <t>minus</t>
  </si>
  <si>
    <t>minuscuul</t>
  </si>
  <si>
    <t>minuscule; minusculer, minuscuulst*</t>
  </si>
  <si>
    <t>minuut</t>
  </si>
  <si>
    <t>miˈnyt*</t>
  </si>
  <si>
    <t>minuten; minuutje*</t>
  </si>
  <si>
    <t>minzaam</t>
  </si>
  <si>
    <t>minzame; minzamer, minzaamst*</t>
  </si>
  <si>
    <t>mirakel</t>
  </si>
  <si>
    <t>ˌmiˈraːkəl*</t>
  </si>
  <si>
    <t>mirakels; mirakeltje*</t>
  </si>
  <si>
    <t>mis</t>
  </si>
  <si>
    <t>mɪs*</t>
  </si>
  <si>
    <t>misse; misser, mist*</t>
  </si>
  <si>
    <t>missen; misje*</t>
  </si>
  <si>
    <t>misbruik</t>
  </si>
  <si>
    <t>ˈmɪsbrœy̯k*</t>
  </si>
  <si>
    <t>misbruiken; misbruikje*</t>
  </si>
  <si>
    <t>misbruiken</t>
  </si>
  <si>
    <t>ˌmɪsˈbrœy̯kə(n)*</t>
  </si>
  <si>
    <t>misbruik, misbruikte, misbruikt*</t>
  </si>
  <si>
    <t>misdaad</t>
  </si>
  <si>
    <t>ˈmɪsdaːt*</t>
  </si>
  <si>
    <t>misdaden; misdaadje*</t>
  </si>
  <si>
    <t>misdadig</t>
  </si>
  <si>
    <t>ˌmɪsˈdaːdəx*</t>
  </si>
  <si>
    <t>misdadige; misdadiger, misdadigst*</t>
  </si>
  <si>
    <t>misdadiger</t>
  </si>
  <si>
    <t>ˈmɪsˌdaːdəɣər*</t>
  </si>
  <si>
    <t>misdadigers; misdadigertje*</t>
  </si>
  <si>
    <t>misdadigster</t>
  </si>
  <si>
    <t>misdadigsters; /*</t>
  </si>
  <si>
    <t>misdragen</t>
  </si>
  <si>
    <t>ˌmɪsˈdraːɣə(n)*</t>
  </si>
  <si>
    <t>misdraag, misdroeg, misdragen*</t>
  </si>
  <si>
    <t>misdrijf</t>
  </si>
  <si>
    <t>ˈmɪsdrɛi̯f*</t>
  </si>
  <si>
    <t>misdrijven; misdrijfje*</t>
  </si>
  <si>
    <t>misère</t>
  </si>
  <si>
    <t>misères; /*</t>
  </si>
  <si>
    <t>miserie</t>
  </si>
  <si>
    <t>miseries; /*</t>
  </si>
  <si>
    <t>misgaan</t>
  </si>
  <si>
    <t>ga mis, ging mis, misgegaan*</t>
  </si>
  <si>
    <t>mishandelen</t>
  </si>
  <si>
    <t>ˌmɪsˈɦɑndələ(n)*</t>
  </si>
  <si>
    <t>mishandel, mishandelde, mishandeld*</t>
  </si>
  <si>
    <t>mishandeling</t>
  </si>
  <si>
    <t>mishandelingen; mishandelingetje*</t>
  </si>
  <si>
    <t>miskoop</t>
  </si>
  <si>
    <t>ˈmɪskoːp*</t>
  </si>
  <si>
    <t>miskopen; miskoopje*</t>
  </si>
  <si>
    <t>miskraam</t>
  </si>
  <si>
    <t>ˈmɪskraːm*</t>
  </si>
  <si>
    <t>miskramen; miskraampje*</t>
  </si>
  <si>
    <t>misleiden</t>
  </si>
  <si>
    <t>ˌmɪsˈlɛi̯də(n)*</t>
  </si>
  <si>
    <t>misleid, misleidde, misleid*</t>
  </si>
  <si>
    <t>mislopen</t>
  </si>
  <si>
    <t>loop mis, misliep, misgelopen*</t>
  </si>
  <si>
    <t>mislukken</t>
  </si>
  <si>
    <t>ˌmɪsˈlʏkə(n)*</t>
  </si>
  <si>
    <t>misluk, mislukte, mislukt*</t>
  </si>
  <si>
    <t>mislukking</t>
  </si>
  <si>
    <t>mislukkingen; /*</t>
  </si>
  <si>
    <t>mismeesteren</t>
  </si>
  <si>
    <t>mismeester, mismeesterde, mismeesterd*</t>
  </si>
  <si>
    <t>mispeuteren</t>
  </si>
  <si>
    <t>mispeuter, mispeuterde, mispeuterd*</t>
  </si>
  <si>
    <t>misplaatst</t>
  </si>
  <si>
    <t>misplaatste; misplaatster, misplaatstst*</t>
  </si>
  <si>
    <t>miss</t>
  </si>
  <si>
    <t>missen; /*</t>
  </si>
  <si>
    <t>misschien</t>
  </si>
  <si>
    <t>mɪˈsxin*</t>
  </si>
  <si>
    <t>misselijk</t>
  </si>
  <si>
    <t>ˈmɪsələk*</t>
  </si>
  <si>
    <t>misselijke; misselijker, misselijkst*</t>
  </si>
  <si>
    <t>missen</t>
  </si>
  <si>
    <t>ˈmɪsə(n)*</t>
  </si>
  <si>
    <t>mis, miste, gemist*</t>
  </si>
  <si>
    <t>missie</t>
  </si>
  <si>
    <t>ˈmɪsi*</t>
  </si>
  <si>
    <t>missiën; missietje*</t>
  </si>
  <si>
    <t>misstand</t>
  </si>
  <si>
    <t>ˈmɪsstɑnt*</t>
  </si>
  <si>
    <t>misstanden; misstandje*</t>
  </si>
  <si>
    <t>misstap</t>
  </si>
  <si>
    <t>ˈmɪstɑp*</t>
  </si>
  <si>
    <t>misstappen; misstapje*</t>
  </si>
  <si>
    <t>mist</t>
  </si>
  <si>
    <t>mɪst*</t>
  </si>
  <si>
    <t>misten; mistje*</t>
  </si>
  <si>
    <t>misten</t>
  </si>
  <si>
    <t>mist, mistte, gemist*</t>
  </si>
  <si>
    <t>mistig</t>
  </si>
  <si>
    <t>ˈmɪstəx*</t>
  </si>
  <si>
    <t>mistige; mistiger, mistigst*</t>
  </si>
  <si>
    <t>misvatting</t>
  </si>
  <si>
    <t>misvattingen; /*</t>
  </si>
  <si>
    <t>misverstand</t>
  </si>
  <si>
    <t>misverstanden; misverstandje*</t>
  </si>
  <si>
    <t>mitella</t>
  </si>
  <si>
    <t>miˈtɛlaː*</t>
  </si>
  <si>
    <t>mitella's; mitellaatje*</t>
  </si>
  <si>
    <t>mitrailleur</t>
  </si>
  <si>
    <t>ˌmitreːˈjøːr*</t>
  </si>
  <si>
    <t>mitrailleurs; mitrailleurtje*</t>
  </si>
  <si>
    <t>mits</t>
  </si>
  <si>
    <t>mɪts*</t>
  </si>
  <si>
    <t>ovw; znw*</t>
  </si>
  <si>
    <t>m.i.v.</t>
  </si>
  <si>
    <t>mix</t>
  </si>
  <si>
    <t>mixes; mixje*</t>
  </si>
  <si>
    <t>mixer</t>
  </si>
  <si>
    <t>ˈmɪksər*</t>
  </si>
  <si>
    <t>mixers; mixertje*</t>
  </si>
  <si>
    <t>ml</t>
  </si>
  <si>
    <t>mm</t>
  </si>
  <si>
    <t>m.m.v.</t>
  </si>
  <si>
    <t>m.n.</t>
  </si>
  <si>
    <t>m'n</t>
  </si>
  <si>
    <t>mən*</t>
  </si>
  <si>
    <t>mobiel</t>
  </si>
  <si>
    <t>moːˈbil*</t>
  </si>
  <si>
    <t>mobiele; mobieler, mobielst*</t>
  </si>
  <si>
    <t>mobieltje</t>
  </si>
  <si>
    <t>moːˈbiltjə*</t>
  </si>
  <si>
    <t>mobiliseren</t>
  </si>
  <si>
    <t>ˌmoːbiliˈzeːrə(n)*</t>
  </si>
  <si>
    <t>mobiliseer, mobiliseerde, gemobiliseerd*</t>
  </si>
  <si>
    <t>modaal</t>
  </si>
  <si>
    <t>modale; modaler, modaalst*</t>
  </si>
  <si>
    <t>modder</t>
  </si>
  <si>
    <t>mode</t>
  </si>
  <si>
    <t>ˈmoːdə*</t>
  </si>
  <si>
    <t>modes; /*</t>
  </si>
  <si>
    <t>model-</t>
  </si>
  <si>
    <t>model</t>
  </si>
  <si>
    <t>moːˈdɛl*</t>
  </si>
  <si>
    <t>modellen; modelletje*</t>
  </si>
  <si>
    <t>modem</t>
  </si>
  <si>
    <t>ˈmoːdəm*</t>
  </si>
  <si>
    <t>modems; modempje*</t>
  </si>
  <si>
    <t>moderator</t>
  </si>
  <si>
    <t>moderatores; /*</t>
  </si>
  <si>
    <t>modern</t>
  </si>
  <si>
    <t>moːˈdɛrn*</t>
  </si>
  <si>
    <t>moderne; moderner, modernst*</t>
  </si>
  <si>
    <t>moderniseren</t>
  </si>
  <si>
    <t>ˌmoːdɛrniˈzeːrə(n)*</t>
  </si>
  <si>
    <t>moderniseer, moderniseerde, gemoderniseerd*</t>
  </si>
  <si>
    <t>modeshow</t>
  </si>
  <si>
    <t>ˈmoːdəˌʃoː*</t>
  </si>
  <si>
    <t>modeshows; /*</t>
  </si>
  <si>
    <t>modieus</t>
  </si>
  <si>
    <t>ˌmoːdiˈøːs*</t>
  </si>
  <si>
    <t>modieuze; modieuzer, modieust*</t>
  </si>
  <si>
    <t>moe</t>
  </si>
  <si>
    <t>mu*</t>
  </si>
  <si>
    <t>moeë; moeër, moest*</t>
  </si>
  <si>
    <t>moed</t>
  </si>
  <si>
    <t>mut*</t>
  </si>
  <si>
    <t>moedeloos</t>
  </si>
  <si>
    <t>ˈmudəloːs*</t>
  </si>
  <si>
    <t>moedeloze; moedelozer, moedeloost*</t>
  </si>
  <si>
    <t>ˈmudər*</t>
  </si>
  <si>
    <t>moeders; moedertje*</t>
  </si>
  <si>
    <t>Moederdag</t>
  </si>
  <si>
    <t>ˈmudərˌdɑx*</t>
  </si>
  <si>
    <t>moedertaal</t>
  </si>
  <si>
    <t>ˈmudərˌtaːl*</t>
  </si>
  <si>
    <t>moedertalen; moedertaaltje*</t>
  </si>
  <si>
    <t>moedervlek</t>
  </si>
  <si>
    <t>ˈmudərˌvlɛk*</t>
  </si>
  <si>
    <t>moedervlekken; moedervlekje*</t>
  </si>
  <si>
    <t>moedig</t>
  </si>
  <si>
    <t>moedige; moediger, moedigst*</t>
  </si>
  <si>
    <t>moeilijk</t>
  </si>
  <si>
    <t>ˈmuilək*</t>
  </si>
  <si>
    <t>moeilijke; moeilijker, moeilijkst*</t>
  </si>
  <si>
    <t>moeilijkheid</t>
  </si>
  <si>
    <t>moeilijkheden; moeilijkheidje*</t>
  </si>
  <si>
    <t>moeite</t>
  </si>
  <si>
    <t>ˈmui̯tə*</t>
  </si>
  <si>
    <t>moeiten; /*</t>
  </si>
  <si>
    <t>moeiteloos</t>
  </si>
  <si>
    <t>ˈmui̯təˌloːs*</t>
  </si>
  <si>
    <t>moeiteloze; moeitelozer, moeiteloost*</t>
  </si>
  <si>
    <t>moeizaam</t>
  </si>
  <si>
    <t>ˈmui̯zaːm*</t>
  </si>
  <si>
    <t>moeizame; moeizamer, moeizaamst*</t>
  </si>
  <si>
    <t>moer</t>
  </si>
  <si>
    <t>mur*</t>
  </si>
  <si>
    <t>moeren; moertje*</t>
  </si>
  <si>
    <t>moeras</t>
  </si>
  <si>
    <t>muˈrɑs*</t>
  </si>
  <si>
    <t>moerassen; moerasje*</t>
  </si>
  <si>
    <t>moes</t>
  </si>
  <si>
    <t>mus*</t>
  </si>
  <si>
    <t>/; moesje*</t>
  </si>
  <si>
    <t>moestuin</t>
  </si>
  <si>
    <t>ˈmusˌtœy̯n*</t>
  </si>
  <si>
    <t>moestuinen; moestuintje*</t>
  </si>
  <si>
    <t>ˈmutə(n)*</t>
  </si>
  <si>
    <t>moet, moest, gemoeten*</t>
  </si>
  <si>
    <t>mogelijk</t>
  </si>
  <si>
    <t>ˈmoːɣələk*</t>
  </si>
  <si>
    <t>mogelijke; mogelijker, mogelijkst*</t>
  </si>
  <si>
    <t>het kan</t>
  </si>
  <si>
    <t>mogelijkheid</t>
  </si>
  <si>
    <t>mogelijkheden; mogelijkheidje*</t>
  </si>
  <si>
    <t>mogen</t>
  </si>
  <si>
    <t>ˈmoːɣə(n)*</t>
  </si>
  <si>
    <t>mag, mocht, gemocht*</t>
  </si>
  <si>
    <t>Mohammed</t>
  </si>
  <si>
    <t>ˌmoːˈɦɑmɛt*</t>
  </si>
  <si>
    <t>mok</t>
  </si>
  <si>
    <t>mɔk*</t>
  </si>
  <si>
    <t>mokken; mokje*</t>
  </si>
  <si>
    <t>soort drinkcontainer, grote kop</t>
  </si>
  <si>
    <t>mokerhamer</t>
  </si>
  <si>
    <t>mokken</t>
  </si>
  <si>
    <t>mok, mokte, gemokt*</t>
  </si>
  <si>
    <t>mol</t>
  </si>
  <si>
    <t>mɔl*</t>
  </si>
  <si>
    <t>mollen; molletje*</t>
  </si>
  <si>
    <t>molecule</t>
  </si>
  <si>
    <t>ˌmoːləˈkylə*</t>
  </si>
  <si>
    <t>molecules; moleculetje*</t>
  </si>
  <si>
    <t>molen</t>
  </si>
  <si>
    <t>ˈmoːlə(n)*</t>
  </si>
  <si>
    <t>molens; /*</t>
  </si>
  <si>
    <t>molesteren</t>
  </si>
  <si>
    <t>molesteer, molesteerde, gemolesteerd*</t>
  </si>
  <si>
    <t>mollig</t>
  </si>
  <si>
    <t>mollige; molliger, molligst*</t>
  </si>
  <si>
    <t>een beetje dik</t>
  </si>
  <si>
    <t>mom</t>
  </si>
  <si>
    <t>mommen; mommetje*</t>
  </si>
  <si>
    <t>moment</t>
  </si>
  <si>
    <t>moːˈmɛnt*</t>
  </si>
  <si>
    <t>momenten; momentje*</t>
  </si>
  <si>
    <t>momenteel</t>
  </si>
  <si>
    <t>momentele; /, /*</t>
  </si>
  <si>
    <t>mompelen</t>
  </si>
  <si>
    <t>mompel, mompelde, gemompeld*</t>
  </si>
  <si>
    <t>monarchie</t>
  </si>
  <si>
    <t>ˌmoːnɑrˈxi*</t>
  </si>
  <si>
    <t>monarchieën; monarchietje*</t>
  </si>
  <si>
    <t>mond</t>
  </si>
  <si>
    <t>mɔnt*</t>
  </si>
  <si>
    <t>monden; mondje*</t>
  </si>
  <si>
    <t>mondain</t>
  </si>
  <si>
    <t>mondaine; mondainer, mondainst*</t>
  </si>
  <si>
    <t>monddood</t>
  </si>
  <si>
    <t>mɔnˈdoːt*</t>
  </si>
  <si>
    <t>monddode; monddoder, monddoodst*</t>
  </si>
  <si>
    <t>monde</t>
  </si>
  <si>
    <t>mondeling</t>
  </si>
  <si>
    <t>mondelinge; mondelinger, mondelingst*</t>
  </si>
  <si>
    <t>mondharmonica</t>
  </si>
  <si>
    <t>mondharmonica's; mondharmonicaatje*</t>
  </si>
  <si>
    <t>mondiaal</t>
  </si>
  <si>
    <t>ˌmɔndiˈaːl*</t>
  </si>
  <si>
    <t>mondiale; mondialer, mondiaalst*</t>
  </si>
  <si>
    <t>mondig</t>
  </si>
  <si>
    <t>mondige; mondiger, mondigst*</t>
  </si>
  <si>
    <t>monding</t>
  </si>
  <si>
    <t>ˈmɔndɪŋ*</t>
  </si>
  <si>
    <t>mondingen; /*</t>
  </si>
  <si>
    <t>mondjesmaat</t>
  </si>
  <si>
    <t>monetair</t>
  </si>
  <si>
    <t>monetaire; monetairder, monetairst*</t>
  </si>
  <si>
    <t>monitor</t>
  </si>
  <si>
    <t>ˈmoːniˌtɔr*</t>
  </si>
  <si>
    <t>monitoren; /*</t>
  </si>
  <si>
    <t>monitrice</t>
  </si>
  <si>
    <t>monitrices; monitriceje*</t>
  </si>
  <si>
    <t>monnik</t>
  </si>
  <si>
    <t>ˈmɔnɪk*</t>
  </si>
  <si>
    <t>monniken; monnikje*</t>
  </si>
  <si>
    <t>mono</t>
  </si>
  <si>
    <t>monoloog</t>
  </si>
  <si>
    <t>ˌmoːnoːˈloːx*</t>
  </si>
  <si>
    <t>monologen; monoloogje*</t>
  </si>
  <si>
    <t>monopolie</t>
  </si>
  <si>
    <t>ˌmoːnoːˈpoːli*</t>
  </si>
  <si>
    <t>monopolies; /*</t>
  </si>
  <si>
    <t>monotoon</t>
  </si>
  <si>
    <t>ˌmoːnoːˈtoːn*</t>
  </si>
  <si>
    <t>monotone; monotoner, monotoonst*</t>
  </si>
  <si>
    <t>monster</t>
  </si>
  <si>
    <t>ˈmɔnstər*</t>
  </si>
  <si>
    <t>monsters; monstertje*</t>
  </si>
  <si>
    <t>monsterlijk</t>
  </si>
  <si>
    <t>ˈmɔnstərlək*</t>
  </si>
  <si>
    <t>monsterlijke; monsterlijker, monsterlijkst*</t>
  </si>
  <si>
    <t>monter</t>
  </si>
  <si>
    <t>montere; monterder, monterst*</t>
  </si>
  <si>
    <t>levendig, fris, blij</t>
  </si>
  <si>
    <t>monteren</t>
  </si>
  <si>
    <t>ˌmɔnˈteːrə(n)*</t>
  </si>
  <si>
    <t>monteer, monteerde, gemonteerd*</t>
  </si>
  <si>
    <t>monteur</t>
  </si>
  <si>
    <t>monteurs; monteurtje*</t>
  </si>
  <si>
    <t>montuur</t>
  </si>
  <si>
    <t>mɔnˈtyːr*</t>
  </si>
  <si>
    <t>monturen; montuurtje*</t>
  </si>
  <si>
    <t>monument</t>
  </si>
  <si>
    <t>ˌmoːnyˈmɛnt*</t>
  </si>
  <si>
    <t>monumenten; monumentje*</t>
  </si>
  <si>
    <t>monumentaal</t>
  </si>
  <si>
    <t>ˌmoːnymɛnˈtaːl*</t>
  </si>
  <si>
    <t>monumentale; monumentaler, monumentaalst*</t>
  </si>
  <si>
    <t>moːi̯*</t>
  </si>
  <si>
    <t>mooie; mooier, mooist*</t>
  </si>
  <si>
    <t>esthetisch, niet lelijk</t>
  </si>
  <si>
    <t>moord</t>
  </si>
  <si>
    <t>moːrt*</t>
  </si>
  <si>
    <t>moorden; moordje*</t>
  </si>
  <si>
    <t>moorden</t>
  </si>
  <si>
    <t>ˈmoːrdə(n)*</t>
  </si>
  <si>
    <t>moord, moordde, gemoord*</t>
  </si>
  <si>
    <t>moordenaar</t>
  </si>
  <si>
    <t>ˈmoːrdəˌnaːr*</t>
  </si>
  <si>
    <t>moordenaars; moordenaartje*</t>
  </si>
  <si>
    <t>moordenares</t>
  </si>
  <si>
    <t>moordenaressen; /*</t>
  </si>
  <si>
    <t>moot</t>
  </si>
  <si>
    <t>moten; mootje*</t>
  </si>
  <si>
    <t>mop</t>
  </si>
  <si>
    <t>mɔp*</t>
  </si>
  <si>
    <t>moppen; mopje*</t>
  </si>
  <si>
    <t>mopperen</t>
  </si>
  <si>
    <t>mopper, mopperde, gemopperd*</t>
  </si>
  <si>
    <t>moraal</t>
  </si>
  <si>
    <t>moːˈraːl*</t>
  </si>
  <si>
    <t>moralen; moraaltje*</t>
  </si>
  <si>
    <t>moreel</t>
  </si>
  <si>
    <t>moːˈreːl*</t>
  </si>
  <si>
    <t>morele; moreler, moreelst*</t>
  </si>
  <si>
    <t>mores</t>
  </si>
  <si>
    <t>mores; /*</t>
  </si>
  <si>
    <t>morfine</t>
  </si>
  <si>
    <t>morgen</t>
  </si>
  <si>
    <t>ˈmɔrɣə(n)*</t>
  </si>
  <si>
    <t>bw; znw; znw*</t>
  </si>
  <si>
    <t>dag na vandaag</t>
  </si>
  <si>
    <t>morgens; morgentje*</t>
  </si>
  <si>
    <t>ochtend; vroege periode van de dag</t>
  </si>
  <si>
    <t>morgenochtend</t>
  </si>
  <si>
    <t>ˌmɔrɣənˈɔxtənt*</t>
  </si>
  <si>
    <t>morren</t>
  </si>
  <si>
    <t>mor, morde, gemord*</t>
  </si>
  <si>
    <t>morsen</t>
  </si>
  <si>
    <t>ˈmɔrsə(n)*</t>
  </si>
  <si>
    <t>mors, morste, gemorst*</t>
  </si>
  <si>
    <t>mortuarium</t>
  </si>
  <si>
    <t>ˌmɔrtyˈaːriʏm*</t>
  </si>
  <si>
    <t>mortuariums; /*</t>
  </si>
  <si>
    <t>mos</t>
  </si>
  <si>
    <t>mɔs*</t>
  </si>
  <si>
    <t>mossen; mosje*</t>
  </si>
  <si>
    <t>kleine, zachte plant op bomen of op de grond in een bos</t>
  </si>
  <si>
    <t>moskee</t>
  </si>
  <si>
    <t>mɔsˈkeː*</t>
  </si>
  <si>
    <t>moskeeën; moskeetje*</t>
  </si>
  <si>
    <t>religieus gebouw voor de Islam</t>
  </si>
  <si>
    <t>moslim</t>
  </si>
  <si>
    <t>ˈmɔslɪm*</t>
  </si>
  <si>
    <t>moslims; moslimpje*</t>
  </si>
  <si>
    <t>Islamitisch persoon</t>
  </si>
  <si>
    <t>moslima</t>
  </si>
  <si>
    <t>moslima's; moslimaatje*</t>
  </si>
  <si>
    <t>mossel</t>
  </si>
  <si>
    <t>ˈmɔsəl*</t>
  </si>
  <si>
    <t>mossels; mosseltje*</t>
  </si>
  <si>
    <t>mosterd</t>
  </si>
  <si>
    <t>ˈmɔstərt*</t>
  </si>
  <si>
    <t>mot</t>
  </si>
  <si>
    <t>mɔt*</t>
  </si>
  <si>
    <t>znw; znw; znw; tsw*</t>
  </si>
  <si>
    <t>/; motje*</t>
  </si>
  <si>
    <t>motie</t>
  </si>
  <si>
    <t>ˈmoː(t)si*</t>
  </si>
  <si>
    <t>moties; motietje*</t>
  </si>
  <si>
    <t>motief</t>
  </si>
  <si>
    <t>moːˈtif*</t>
  </si>
  <si>
    <t>motieven; motiefje*</t>
  </si>
  <si>
    <t>motivatie</t>
  </si>
  <si>
    <t>moːtiˈvaː(t)si*</t>
  </si>
  <si>
    <t>motivaties; /*</t>
  </si>
  <si>
    <t>motiveren</t>
  </si>
  <si>
    <t>moːtiˈveːrə(n)*</t>
  </si>
  <si>
    <t>motiveer, motiveerde, gemotiveerd*</t>
  </si>
  <si>
    <t>motor</t>
  </si>
  <si>
    <t>ˈmoːtɔr*</t>
  </si>
  <si>
    <t>motoren; motortje*</t>
  </si>
  <si>
    <t>motoriek</t>
  </si>
  <si>
    <t>motorkap</t>
  </si>
  <si>
    <t>ˈmoːtɔrˌkɑp*</t>
  </si>
  <si>
    <t>motorkappen; motorkapje*</t>
  </si>
  <si>
    <t>motorrijtuigenbelasting</t>
  </si>
  <si>
    <t>motorrijtuigenbelastingen; /*</t>
  </si>
  <si>
    <t>motregen</t>
  </si>
  <si>
    <t>ˈmɔtˌreːɣə(n)*</t>
  </si>
  <si>
    <t>motregens; motregentje*</t>
  </si>
  <si>
    <t>motto</t>
  </si>
  <si>
    <t>motto's; mottootje*</t>
  </si>
  <si>
    <t>mountainbike</t>
  </si>
  <si>
    <t>ˈmɑu̯ntənˌbɑi̯k*</t>
  </si>
  <si>
    <t>mountainbikes; mountainbikeje*</t>
  </si>
  <si>
    <t>mousse</t>
  </si>
  <si>
    <t>mousses; mousseje*</t>
  </si>
  <si>
    <t>mout</t>
  </si>
  <si>
    <t>mɑu̯t*</t>
  </si>
  <si>
    <t>mouw</t>
  </si>
  <si>
    <t>mɑu̯*</t>
  </si>
  <si>
    <t>mouwen; mouwtje*</t>
  </si>
  <si>
    <t>mozaïek</t>
  </si>
  <si>
    <t>ˌmoːzaːˈik*</t>
  </si>
  <si>
    <t>mozaïeken; mozaïekje*</t>
  </si>
  <si>
    <t>mr.</t>
  </si>
  <si>
    <t>MS</t>
  </si>
  <si>
    <t>muesli</t>
  </si>
  <si>
    <t>ˈmysli*</t>
  </si>
  <si>
    <t>muesli's; /*</t>
  </si>
  <si>
    <t>muf</t>
  </si>
  <si>
    <t>mʏf*</t>
  </si>
  <si>
    <t>muffe; muffer, mufst*</t>
  </si>
  <si>
    <t>mug</t>
  </si>
  <si>
    <t>mʏx*</t>
  </si>
  <si>
    <t>muggenziften</t>
  </si>
  <si>
    <t>ˈmʏɣə(n)ˌzɪftə(n)*</t>
  </si>
  <si>
    <t>muggenzift, muggenziftte, gemuggenzift*</t>
  </si>
  <si>
    <t>muggenzifter</t>
  </si>
  <si>
    <t>ˈmʏɣə(n)ˌzɪftər*</t>
  </si>
  <si>
    <t>muggenzifters; muggenziftertje*</t>
  </si>
  <si>
    <t>muil</t>
  </si>
  <si>
    <t>mœy̯l*</t>
  </si>
  <si>
    <t>muilen; muiltje*</t>
  </si>
  <si>
    <t>muilkorf</t>
  </si>
  <si>
    <t>muilkorven; /*</t>
  </si>
  <si>
    <t>muis</t>
  </si>
  <si>
    <t>mœy̯s*</t>
  </si>
  <si>
    <t>muizen; muisje*</t>
  </si>
  <si>
    <t>muismat</t>
  </si>
  <si>
    <t>ˈmœy̯smɑt*</t>
  </si>
  <si>
    <t>muismatten; muismatje*</t>
  </si>
  <si>
    <t>muiten</t>
  </si>
  <si>
    <t>muit, muitte, gemuit*</t>
  </si>
  <si>
    <t>muiterij</t>
  </si>
  <si>
    <t>muiterijen; /*</t>
  </si>
  <si>
    <t>multi-</t>
  </si>
  <si>
    <t>multicultureel</t>
  </si>
  <si>
    <t>ˌmʏltikʏltyˈreːl*</t>
  </si>
  <si>
    <t>multiculturele; multicultureler, multicultureelst*</t>
  </si>
  <si>
    <t>multinational</t>
  </si>
  <si>
    <t>ˌmʏltiˈnɛʃənəl*</t>
  </si>
  <si>
    <t>multinationals; /*</t>
  </si>
  <si>
    <t>multiple choice</t>
  </si>
  <si>
    <t>multiple sclerose</t>
  </si>
  <si>
    <t>multomap</t>
  </si>
  <si>
    <t>multomappen; /*</t>
  </si>
  <si>
    <t>mum</t>
  </si>
  <si>
    <t>munitie</t>
  </si>
  <si>
    <t>munities; /*</t>
  </si>
  <si>
    <t>munt</t>
  </si>
  <si>
    <t>mʏnt*</t>
  </si>
  <si>
    <t>munten; muntje*</t>
  </si>
  <si>
    <t>munteenheid</t>
  </si>
  <si>
    <t>munteenheden; /*</t>
  </si>
  <si>
    <t>murw</t>
  </si>
  <si>
    <t>mʏrf*</t>
  </si>
  <si>
    <t>murwe; murwer, murwst*</t>
  </si>
  <si>
    <t>mus</t>
  </si>
  <si>
    <t>mʏs*</t>
  </si>
  <si>
    <t>mussen; musje*</t>
  </si>
  <si>
    <t>museum</t>
  </si>
  <si>
    <t>ˌmyˈzeːʏm*</t>
  </si>
  <si>
    <t>musea; museumpje*</t>
  </si>
  <si>
    <t>museumjaarkaart</t>
  </si>
  <si>
    <t>museumjaarkaarten; /*</t>
  </si>
  <si>
    <t>musical</t>
  </si>
  <si>
    <t>musicals; musicalletje*</t>
  </si>
  <si>
    <t>musiceren</t>
  </si>
  <si>
    <t>musiceer, musiceerde, gemusiceerd*</t>
  </si>
  <si>
    <t>musicus</t>
  </si>
  <si>
    <t>ˈmyzikʏs*</t>
  </si>
  <si>
    <t>musici; /*</t>
  </si>
  <si>
    <t>muskiet</t>
  </si>
  <si>
    <t>mʏsˈkit*</t>
  </si>
  <si>
    <t>muskieten; /*</t>
  </si>
  <si>
    <t>mutatie</t>
  </si>
  <si>
    <t>ˌmyˈtaː(t)si*</t>
  </si>
  <si>
    <t>mutaties; /*</t>
  </si>
  <si>
    <t>muteren</t>
  </si>
  <si>
    <t>ˌmyˈteːrə(n)*</t>
  </si>
  <si>
    <t>muteer, muteerde, gemuteerd*</t>
  </si>
  <si>
    <t>muts</t>
  </si>
  <si>
    <t>mʏts*</t>
  </si>
  <si>
    <t>mutsen; mutsje*</t>
  </si>
  <si>
    <t>mutualiteit</t>
  </si>
  <si>
    <t>mutualiteiten; /*</t>
  </si>
  <si>
    <t>muur</t>
  </si>
  <si>
    <t>myr*</t>
  </si>
  <si>
    <t>muren; muurtje*</t>
  </si>
  <si>
    <t>m.u.v.</t>
  </si>
  <si>
    <t>muziek</t>
  </si>
  <si>
    <t>myˈzik*</t>
  </si>
  <si>
    <t>/; muziekje*</t>
  </si>
  <si>
    <t>muziekinstrument</t>
  </si>
  <si>
    <t>mʏˈzikɪnstryˌmɛnt*</t>
  </si>
  <si>
    <t>muziekinstrumenten; muziekinstrumentje*</t>
  </si>
  <si>
    <t>muzieknoot</t>
  </si>
  <si>
    <t>myˈzikˌnoːt*</t>
  </si>
  <si>
    <t>muzieknoten; muzieknootje*</t>
  </si>
  <si>
    <t>muzikaal</t>
  </si>
  <si>
    <t>myziˈkaːl*</t>
  </si>
  <si>
    <t>muzikale; muzikaler, muzikaalst*</t>
  </si>
  <si>
    <t>muzikant</t>
  </si>
  <si>
    <t>ˌmyziˈkɑnt*</t>
  </si>
  <si>
    <t>muzikanten; muzikantje*</t>
  </si>
  <si>
    <t>muzikante</t>
  </si>
  <si>
    <t>muzikantes; /*</t>
  </si>
  <si>
    <t>mw.</t>
  </si>
  <si>
    <t>mwah</t>
  </si>
  <si>
    <t>mysterie</t>
  </si>
  <si>
    <t>mysteries; /*</t>
  </si>
  <si>
    <t>mysterieus</t>
  </si>
  <si>
    <t>mysterieuze; mysterieuzer, mysterieust*</t>
  </si>
  <si>
    <t>mystiek</t>
  </si>
  <si>
    <t>mɪˈstik*</t>
  </si>
  <si>
    <t>mystieke; mystieker, mystiekst*</t>
  </si>
  <si>
    <t>mythe</t>
  </si>
  <si>
    <t>mythes; mythetje*</t>
  </si>
  <si>
    <t>mythologie</t>
  </si>
  <si>
    <t>ˌmitoːloːˈɣi*</t>
  </si>
  <si>
    <t>mythologieën; /*</t>
  </si>
  <si>
    <t>'n</t>
  </si>
  <si>
    <t>ən*</t>
  </si>
  <si>
    <t>n</t>
  </si>
  <si>
    <t>n'en; n'etje*</t>
  </si>
  <si>
    <t>14de letter van het alfabet</t>
  </si>
  <si>
    <t>na</t>
  </si>
  <si>
    <t>naː*</t>
  </si>
  <si>
    <t>ovw; vz; bnw*</t>
  </si>
  <si>
    <t>naad</t>
  </si>
  <si>
    <t>naːt*</t>
  </si>
  <si>
    <t>naden; naadje*</t>
  </si>
  <si>
    <t>naaien</t>
  </si>
  <si>
    <t>ˈnaːjə(n)*</t>
  </si>
  <si>
    <t>naai, naaide, genaaid*</t>
  </si>
  <si>
    <t>naaimachine</t>
  </si>
  <si>
    <t>naaimachines; naaimachinetje*</t>
  </si>
  <si>
    <t>naakt</t>
  </si>
  <si>
    <t>naːkt*</t>
  </si>
  <si>
    <t>naakte; naakter, naaktst*</t>
  </si>
  <si>
    <t>naald</t>
  </si>
  <si>
    <t>naːlt*</t>
  </si>
  <si>
    <t>naalden; naaldje*</t>
  </si>
  <si>
    <t>naaldboom</t>
  </si>
  <si>
    <t>ˈnaːltboːm*</t>
  </si>
  <si>
    <t>naaldbomen; naaldboompje*</t>
  </si>
  <si>
    <t>naam</t>
  </si>
  <si>
    <t>naːm*</t>
  </si>
  <si>
    <t>namen; naampje*</t>
  </si>
  <si>
    <t>naamdag</t>
  </si>
  <si>
    <t>ˈnaːmdɑx*</t>
  </si>
  <si>
    <t>naamdagen; /*</t>
  </si>
  <si>
    <t>naamopgave</t>
  </si>
  <si>
    <t>naamval</t>
  </si>
  <si>
    <t>ˈnaːmvɑl*</t>
  </si>
  <si>
    <t>naamvallen; naamvalletje*</t>
  </si>
  <si>
    <t>na-apen</t>
  </si>
  <si>
    <t>na-aap, na-aapte, nageaapt*</t>
  </si>
  <si>
    <t>naar</t>
  </si>
  <si>
    <t>naːr*</t>
  </si>
  <si>
    <t>ovw; bnw; vz*</t>
  </si>
  <si>
    <t>nare; naarder, naarst*</t>
  </si>
  <si>
    <t>naargelang</t>
  </si>
  <si>
    <t>naːrɣəˈlɑŋ*</t>
  </si>
  <si>
    <t>naarmate</t>
  </si>
  <si>
    <t>ˌnaːrˈmaːtə*</t>
  </si>
  <si>
    <t>naarstig</t>
  </si>
  <si>
    <t>ˈnaːrstəx*</t>
  </si>
  <si>
    <t>naarstige; naarstiger, naarstigst*</t>
  </si>
  <si>
    <t>naast</t>
  </si>
  <si>
    <t>naːst*</t>
  </si>
  <si>
    <t>vz; bnw; bw; ovw*</t>
  </si>
  <si>
    <t>naaste; /, /*</t>
  </si>
  <si>
    <t>naaste</t>
  </si>
  <si>
    <t>ˈnaːstə*</t>
  </si>
  <si>
    <t>naasten; /*</t>
  </si>
  <si>
    <t>nabestaande</t>
  </si>
  <si>
    <t>ˈnaːbəˌstaːndə*</t>
  </si>
  <si>
    <t>nabestaanden; /*</t>
  </si>
  <si>
    <t>nabij</t>
  </si>
  <si>
    <t>nabijgelegen</t>
  </si>
  <si>
    <t>nabijheid</t>
  </si>
  <si>
    <t>nabootsen</t>
  </si>
  <si>
    <t>ˈnaːˌboːtsən)*</t>
  </si>
  <si>
    <t>naboots, nabootste, nagebootst*</t>
  </si>
  <si>
    <t>naburig</t>
  </si>
  <si>
    <t>naburige; naburiger, naburigst*</t>
  </si>
  <si>
    <t>nacht</t>
  </si>
  <si>
    <t>nɑxt*</t>
  </si>
  <si>
    <t>nachten; nachtje*</t>
  </si>
  <si>
    <t>periode van ± 24 u. tot 6 u.</t>
  </si>
  <si>
    <t>nachtclub</t>
  </si>
  <si>
    <t>nachtclubs; nachtclubje*</t>
  </si>
  <si>
    <t>nachtegaal</t>
  </si>
  <si>
    <t>ˈnɑxtəˌɣaːl*</t>
  </si>
  <si>
    <t>nachtegalen; nachtegaaltje*</t>
  </si>
  <si>
    <t>nachtelijk</t>
  </si>
  <si>
    <t>nachtelijke; nachtelijker, nachtelijkst*</t>
  </si>
  <si>
    <t>nachtmerrie</t>
  </si>
  <si>
    <t>ˈnɑxtˌmɛri*</t>
  </si>
  <si>
    <t>nachtmerries; nachtmerrietje*</t>
  </si>
  <si>
    <t>nachtwinkel</t>
  </si>
  <si>
    <t>ˈnɑxtˌʋiŋkəl*</t>
  </si>
  <si>
    <t>nachtwinkels; nachtwinkeltje*</t>
  </si>
  <si>
    <t>nadagen</t>
  </si>
  <si>
    <t>nadagen; /*</t>
  </si>
  <si>
    <t>nadat</t>
  </si>
  <si>
    <t>nadeel</t>
  </si>
  <si>
    <t>ˈnaːdeːl*</t>
  </si>
  <si>
    <t>nadelen; nadeeltje*</t>
  </si>
  <si>
    <t>nadelig</t>
  </si>
  <si>
    <t>nadelige; nadeliger, nadeligst*</t>
  </si>
  <si>
    <t>nadenken</t>
  </si>
  <si>
    <t>nadenk, dacht na, nagedacht*</t>
  </si>
  <si>
    <t>nader</t>
  </si>
  <si>
    <t>ˈnaːdər*</t>
  </si>
  <si>
    <t>/; nader, /*</t>
  </si>
  <si>
    <t>naderen</t>
  </si>
  <si>
    <t>ˈnaːdərə(n)*</t>
  </si>
  <si>
    <t>nader, naderde, genaderd*</t>
  </si>
  <si>
    <t>naderhand</t>
  </si>
  <si>
    <t>nadien</t>
  </si>
  <si>
    <t>nadoen</t>
  </si>
  <si>
    <t>nadoe, deed na, nagedaan*</t>
  </si>
  <si>
    <t>nadruk</t>
  </si>
  <si>
    <t>ˈnaːdrʏk*</t>
  </si>
  <si>
    <t>nadrukken; /*</t>
  </si>
  <si>
    <t>nadrukkelijk</t>
  </si>
  <si>
    <t>nadrukkelijke; nadrukkelijker, nadrukkelijkst*</t>
  </si>
  <si>
    <t>nagaan</t>
  </si>
  <si>
    <t>ˈnaːɣaːn*</t>
  </si>
  <si>
    <t>ga na, ging na, nagegaan*</t>
  </si>
  <si>
    <t>nagedachtenis</t>
  </si>
  <si>
    <t>nagel</t>
  </si>
  <si>
    <t>ˈnaːɣəl*</t>
  </si>
  <si>
    <t>nagels; nageltje*</t>
  </si>
  <si>
    <t>nagenoeg</t>
  </si>
  <si>
    <t>nagerecht</t>
  </si>
  <si>
    <t>ˈnaːɣəˌrɛxt*</t>
  </si>
  <si>
    <t>nagerechten; nagerechtje*</t>
  </si>
  <si>
    <t>nageslacht</t>
  </si>
  <si>
    <t>nageslachten; /*</t>
  </si>
  <si>
    <t>nageven</t>
  </si>
  <si>
    <t>nageef, gaf na, nagegeven*</t>
  </si>
  <si>
    <t>naïef</t>
  </si>
  <si>
    <t>naïeve; naïever, naïefst*</t>
  </si>
  <si>
    <t>najaar</t>
  </si>
  <si>
    <t>ˈnaːjaːr*</t>
  </si>
  <si>
    <t>najaren; /*</t>
  </si>
  <si>
    <t>nakijken</t>
  </si>
  <si>
    <t>ˈnaːˌkɛi̯kə(n)*</t>
  </si>
  <si>
    <t>kijk na, nakeek, nagekeken*</t>
  </si>
  <si>
    <t>nakomeling</t>
  </si>
  <si>
    <t>ˈnaːˌkoːməlɪŋ*</t>
  </si>
  <si>
    <t>nakomelingen; nakomelingetje*</t>
  </si>
  <si>
    <t>nakomen</t>
  </si>
  <si>
    <t>kom na, kwam na, nagekomen*</t>
  </si>
  <si>
    <t>nalaten</t>
  </si>
  <si>
    <t>ˈnaːˌlaːtə(n)*</t>
  </si>
  <si>
    <t>nalaat, naliet, nagelaten*</t>
  </si>
  <si>
    <t>nalatenschap</t>
  </si>
  <si>
    <t>naːˈlaːtə(n)ˌsxɑp*</t>
  </si>
  <si>
    <t>nalatenschappen; nalatenschapje*</t>
  </si>
  <si>
    <t>naleven</t>
  </si>
  <si>
    <t>ˈnaːˌleːvə(n)*</t>
  </si>
  <si>
    <t>naleef, naleefde, nageleefd*</t>
  </si>
  <si>
    <t>namaak-</t>
  </si>
  <si>
    <t>namaak</t>
  </si>
  <si>
    <t>namaken; /*</t>
  </si>
  <si>
    <t>namelijk</t>
  </si>
  <si>
    <t>namens</t>
  </si>
  <si>
    <t>namiddag</t>
  </si>
  <si>
    <t>ˈnaːmɪˌdɑx*</t>
  </si>
  <si>
    <t>namiddagen; namiddagje*</t>
  </si>
  <si>
    <t>narcis</t>
  </si>
  <si>
    <t>nɑrˈsɪs*</t>
  </si>
  <si>
    <t>narcissen; narcisje*</t>
  </si>
  <si>
    <t>narcist</t>
  </si>
  <si>
    <t>nɑrˈsɪst*</t>
  </si>
  <si>
    <t>narcisten; narcistje*</t>
  </si>
  <si>
    <t>narcistisch</t>
  </si>
  <si>
    <t>narcistische; narcistischer, /*</t>
  </si>
  <si>
    <t>narcose</t>
  </si>
  <si>
    <t>narcoses; /*</t>
  </si>
  <si>
    <t>napraten</t>
  </si>
  <si>
    <t>napraat, praatte na, nagepraat*</t>
  </si>
  <si>
    <t>nar</t>
  </si>
  <si>
    <t>narren; narretje*</t>
  </si>
  <si>
    <t>narigheid</t>
  </si>
  <si>
    <t>narigheden; /*</t>
  </si>
  <si>
    <t>naschrift</t>
  </si>
  <si>
    <t>naschriften; naschriftje*</t>
  </si>
  <si>
    <t>nasi</t>
  </si>
  <si>
    <t>ˈnɑsi*</t>
  </si>
  <si>
    <t>naslagwerk</t>
  </si>
  <si>
    <t>ˈnaːslɑxˌʋɛrk*</t>
  </si>
  <si>
    <t>naslagwerken; naslagwerkje*</t>
  </si>
  <si>
    <t>nasleep</t>
  </si>
  <si>
    <t>naslepen; nasleepje*</t>
  </si>
  <si>
    <t>nastreven</t>
  </si>
  <si>
    <t>nastreef, nastreefde, nagestreefd*</t>
  </si>
  <si>
    <t>nasynchroniseren</t>
  </si>
  <si>
    <t>synchroniseer na, nasynchroniseerde, nagesynchroniseerd*</t>
  </si>
  <si>
    <t>nat</t>
  </si>
  <si>
    <t>nɑt*</t>
  </si>
  <si>
    <t>natte; natter, natst*</t>
  </si>
  <si>
    <t>natie</t>
  </si>
  <si>
    <t>ˈnaː(t)si*</t>
  </si>
  <si>
    <t>natiën; /*</t>
  </si>
  <si>
    <t>nationaal</t>
  </si>
  <si>
    <t>nationale; nationaler, nationaalst*</t>
  </si>
  <si>
    <t>nationalisme</t>
  </si>
  <si>
    <t>ˌnaːtsioːnaːˈlɪsmə*</t>
  </si>
  <si>
    <t>nationaliteit</t>
  </si>
  <si>
    <t>nationaliteiten; /*</t>
  </si>
  <si>
    <t>NATO</t>
  </si>
  <si>
    <t>naturaliseren</t>
  </si>
  <si>
    <t>naturaliseer, naturaliseerde, genaturaliseerd*</t>
  </si>
  <si>
    <t>naturel</t>
  </si>
  <si>
    <t>naturelle; natureler, naturelst*</t>
  </si>
  <si>
    <t>naːˈtyr*</t>
  </si>
  <si>
    <t>naturen; /*</t>
  </si>
  <si>
    <t>fauna en flora</t>
  </si>
  <si>
    <t>inherente kwaliteiten van iets/iemand</t>
  </si>
  <si>
    <t>natuurgebied</t>
  </si>
  <si>
    <t>naːˈtyːrɣəˌbit*</t>
  </si>
  <si>
    <t>natuurgebieden; natuurgebiedje*</t>
  </si>
  <si>
    <t>natuurkunde</t>
  </si>
  <si>
    <t>naːˈtyrkʏndə*</t>
  </si>
  <si>
    <t>natuurlijk</t>
  </si>
  <si>
    <t>naːˈtyrlək*</t>
  </si>
  <si>
    <t>natuurlijke; natuurlijker, natuurlijkst*</t>
  </si>
  <si>
    <t>natuurmoment</t>
  </si>
  <si>
    <t>natuurramp</t>
  </si>
  <si>
    <t>natuurrampen; natuurrampje*</t>
  </si>
  <si>
    <t>nauw</t>
  </si>
  <si>
    <t>nɑu*</t>
  </si>
  <si>
    <t>nauwe; nauwer, nauwst*</t>
  </si>
  <si>
    <t>nauwelijks</t>
  </si>
  <si>
    <t>ˈnɑu̯ələks*</t>
  </si>
  <si>
    <t>nauwgezet</t>
  </si>
  <si>
    <t>ˌnɑu̯ɣəˈzɛt*</t>
  </si>
  <si>
    <t>nauwgezette; nauwgezetter, nauwgezetst*</t>
  </si>
  <si>
    <t>nauwkeurig</t>
  </si>
  <si>
    <t>ˌnɑu̯ˈkøːrəx*</t>
  </si>
  <si>
    <t>nauwkeurige; nauwkeuriger, nauwkeurigst*</t>
  </si>
  <si>
    <t>nauwlettend</t>
  </si>
  <si>
    <t>nauwlettende; nauwlettender, nauwlettendst*</t>
  </si>
  <si>
    <t>n.a.v.</t>
  </si>
  <si>
    <t>naar aanleiding van</t>
  </si>
  <si>
    <t>navel</t>
  </si>
  <si>
    <t>ˈnaːvəl*</t>
  </si>
  <si>
    <t>navels; naveltje*</t>
  </si>
  <si>
    <t>navelstreng</t>
  </si>
  <si>
    <t>ˈnaːvəlˌstrɛŋ*</t>
  </si>
  <si>
    <t>navelstrengen; navelstrengetje*</t>
  </si>
  <si>
    <t>NAVO</t>
  </si>
  <si>
    <t>ˈnaːvoː*</t>
  </si>
  <si>
    <t>navolging</t>
  </si>
  <si>
    <t>ˈnaːvɔlɣɪŋ*</t>
  </si>
  <si>
    <t>navolgingen; /*</t>
  </si>
  <si>
    <t>navraag</t>
  </si>
  <si>
    <t>nazaat</t>
  </si>
  <si>
    <t>ˈnaːzaːt*</t>
  </si>
  <si>
    <t>nazaten; nazaatje*</t>
  </si>
  <si>
    <t>nazi</t>
  </si>
  <si>
    <t>ˈnaːzi*</t>
  </si>
  <si>
    <t>nazi's; /*</t>
  </si>
  <si>
    <t>nazicht</t>
  </si>
  <si>
    <t>nazorg</t>
  </si>
  <si>
    <t>ˈnaːzɔrx*</t>
  </si>
  <si>
    <t>nazorgen; /*</t>
  </si>
  <si>
    <t>NB</t>
  </si>
  <si>
    <t>NCRV</t>
  </si>
  <si>
    <t>nederig</t>
  </si>
  <si>
    <t>ˈneːdərəx*</t>
  </si>
  <si>
    <t>nederige; nederiger, nederigst*</t>
  </si>
  <si>
    <t>nederlaag</t>
  </si>
  <si>
    <t>ˈneːdərˌlaːx*</t>
  </si>
  <si>
    <t>nederlagen; nederlaagje*</t>
  </si>
  <si>
    <t>Nederland</t>
  </si>
  <si>
    <t>ˈneːdərˌlɑnt*</t>
  </si>
  <si>
    <t>Nederlander</t>
  </si>
  <si>
    <t>nederlanders; nederlandertje*</t>
  </si>
  <si>
    <t>Nederlands</t>
  </si>
  <si>
    <t>ˈneːdərˌlɑnts*</t>
  </si>
  <si>
    <t>nederlandse; nederlandser, nederlandst*</t>
  </si>
  <si>
    <t>uit Nederland</t>
  </si>
  <si>
    <t>taal van Nederland, Vlaanderen en Suriname</t>
  </si>
  <si>
    <t>nederzetting</t>
  </si>
  <si>
    <t>ˈneːdərˌzɛtɪŋ*</t>
  </si>
  <si>
    <t>nederzettingen; nederzettinkje*</t>
  </si>
  <si>
    <t>nee</t>
  </si>
  <si>
    <t>neː*</t>
  </si>
  <si>
    <t>↔ ja</t>
  </si>
  <si>
    <t>Ben je Nederlander? — Nee, ik ben Belg.</t>
  </si>
  <si>
    <t>neef</t>
  </si>
  <si>
    <t>neven; neefje*</t>
  </si>
  <si>
    <t>neen</t>
  </si>
  <si>
    <t>neːn*</t>
  </si>
  <si>
    <t>neer</t>
  </si>
  <si>
    <t>neːr*</t>
  </si>
  <si>
    <t>neerbuigend</t>
  </si>
  <si>
    <t>neerbuigende; neerbuigender, neerbuigendst*</t>
  </si>
  <si>
    <t>neerkomen op</t>
  </si>
  <si>
    <t>neerleggen</t>
  </si>
  <si>
    <t>neerleg, legde neer, neergelegd*</t>
  </si>
  <si>
    <t>neerleggen bij</t>
  </si>
  <si>
    <t>neerslachtig</t>
  </si>
  <si>
    <t>ˌneːrˈslɑxtəx*</t>
  </si>
  <si>
    <t>neerslachtige; neerslachtiger, neerslachtigst*</t>
  </si>
  <si>
    <t>neerslag</t>
  </si>
  <si>
    <t>ˈneːrslɑx*</t>
  </si>
  <si>
    <t>neerslagen; /*</t>
  </si>
  <si>
    <t>neerstorten</t>
  </si>
  <si>
    <t>stort neer, stortte neer, neergestort*</t>
  </si>
  <si>
    <t>neerzetten</t>
  </si>
  <si>
    <t>zet neer, neerzette, neergezet*</t>
  </si>
  <si>
    <t>neet</t>
  </si>
  <si>
    <t>neten; neetje*</t>
  </si>
  <si>
    <t>baby van een luis</t>
  </si>
  <si>
    <t>nefast</t>
  </si>
  <si>
    <t>neːˈfɑst*</t>
  </si>
  <si>
    <t>nefaste; nefaster, nefastst*</t>
  </si>
  <si>
    <t>negatief</t>
  </si>
  <si>
    <t>ˌneːxaːˈtif*</t>
  </si>
  <si>
    <t>negatieve; negatiever, negatiefst*</t>
  </si>
  <si>
    <t>negatieven; negatiefje*</t>
  </si>
  <si>
    <t>negen</t>
  </si>
  <si>
    <t>ˈneːɣə(n)*</t>
  </si>
  <si>
    <t>negende</t>
  </si>
  <si>
    <t>ˈneːɣəndə*</t>
  </si>
  <si>
    <t>negentien</t>
  </si>
  <si>
    <t>ˈneːɣəntin*</t>
  </si>
  <si>
    <t>negentig</t>
  </si>
  <si>
    <t>ˈneːɣə(n)təx*</t>
  </si>
  <si>
    <t>neger</t>
  </si>
  <si>
    <t>ˈneːɣər*</t>
  </si>
  <si>
    <t>negers; negertje*</t>
  </si>
  <si>
    <t>negeren</t>
  </si>
  <si>
    <t>nəˈɣeːrə(n)*</t>
  </si>
  <si>
    <t>negeer, negeerde, genegeerd*</t>
  </si>
  <si>
    <t>negerin</t>
  </si>
  <si>
    <t>ˌneːɣəˈrɪn*</t>
  </si>
  <si>
    <t>negerinnen; negerinnetje*</t>
  </si>
  <si>
    <t>neigen tot</t>
  </si>
  <si>
    <t>nek</t>
  </si>
  <si>
    <t>nɛk*</t>
  </si>
  <si>
    <t>nekken; nekje*</t>
  </si>
  <si>
    <t>nekkramp</t>
  </si>
  <si>
    <t>nekkrampen; /*</t>
  </si>
  <si>
    <t>nekslag</t>
  </si>
  <si>
    <t>nekslagen; nekslagje*</t>
  </si>
  <si>
    <t>nemen</t>
  </si>
  <si>
    <t>ˈneːmə(n)*</t>
  </si>
  <si>
    <t>neem, nam, genomen*</t>
  </si>
  <si>
    <t>neo-</t>
  </si>
  <si>
    <t>ˈniːəʊ*</t>
  </si>
  <si>
    <t>nep</t>
  </si>
  <si>
    <t>nɛp*</t>
  </si>
  <si>
    <t>neppe; nepper, nepst*</t>
  </si>
  <si>
    <t>nerf</t>
  </si>
  <si>
    <t>nɛrf*</t>
  </si>
  <si>
    <t>nerven; nerfje*</t>
  </si>
  <si>
    <t>nergens</t>
  </si>
  <si>
    <t>ˈnɛrɣəns*</t>
  </si>
  <si>
    <t>nerts</t>
  </si>
  <si>
    <t>nɛrts*</t>
  </si>
  <si>
    <t>nertsen; nertsje*</t>
  </si>
  <si>
    <t>nerveus</t>
  </si>
  <si>
    <t>nɛrˈvøːs*</t>
  </si>
  <si>
    <t>nerveuze; nerveuzer, nerveust*</t>
  </si>
  <si>
    <t>nest</t>
  </si>
  <si>
    <t>nɛst*</t>
  </si>
  <si>
    <t>nesten; nestje*</t>
  </si>
  <si>
    <t>nestelen</t>
  </si>
  <si>
    <t>nestel, nestelde, genesteld*</t>
  </si>
  <si>
    <t>net</t>
  </si>
  <si>
    <t>nɛt*</t>
  </si>
  <si>
    <t>nette; netter, netst*</t>
  </si>
  <si>
    <t>netten; netje*</t>
  </si>
  <si>
    <t>netjes</t>
  </si>
  <si>
    <t>ˈnɛtjəs*</t>
  </si>
  <si>
    <t>netto</t>
  </si>
  <si>
    <t>netto-inkomen</t>
  </si>
  <si>
    <t>netto-inkomens; /*</t>
  </si>
  <si>
    <t>nettowinst</t>
  </si>
  <si>
    <t>nettowinsten; nettowinstje*</t>
  </si>
  <si>
    <t>netvlies</t>
  </si>
  <si>
    <t>ˈnɛtvlis*</t>
  </si>
  <si>
    <t>netvliezen; netvliesje*</t>
  </si>
  <si>
    <t>netwerk</t>
  </si>
  <si>
    <t>ˈnɛtʋɛrk*</t>
  </si>
  <si>
    <t>netwerken; netwerkje*</t>
  </si>
  <si>
    <t>neuk</t>
  </si>
  <si>
    <t>nøːk*</t>
  </si>
  <si>
    <t>neuken</t>
  </si>
  <si>
    <t>ˈnøːkə(n)*</t>
  </si>
  <si>
    <t>neuk, neukte, geneukt*</t>
  </si>
  <si>
    <t>neuriën</t>
  </si>
  <si>
    <t>ˈnøːriə(n)*</t>
  </si>
  <si>
    <t>neurie, neuriede, geneuried*</t>
  </si>
  <si>
    <t>neurotisch</t>
  </si>
  <si>
    <t>neurotische; neurotischer, /*</t>
  </si>
  <si>
    <t>neus</t>
  </si>
  <si>
    <t>nøːs*</t>
  </si>
  <si>
    <t>neuzen; neusje*</t>
  </si>
  <si>
    <t>neushoorn</t>
  </si>
  <si>
    <t>ˈnøːsˌɦoːr(ə)n*</t>
  </si>
  <si>
    <t>neushoorns; neushoorntje*</t>
  </si>
  <si>
    <t>neusvleugel</t>
  </si>
  <si>
    <t>ˈnøːsˌfløːɣəl*</t>
  </si>
  <si>
    <t>neusvleugels; neusvleugeltje*</t>
  </si>
  <si>
    <t>neutraal</t>
  </si>
  <si>
    <t>nøːˈtraːl*</t>
  </si>
  <si>
    <t>neutrale; neutraler, neutraalst*</t>
  </si>
  <si>
    <t>neuzen</t>
  </si>
  <si>
    <t>ˈnøːzə(n)*</t>
  </si>
  <si>
    <t>neus, neusde, geneusd*</t>
  </si>
  <si>
    <t>nevel</t>
  </si>
  <si>
    <t>ˈneːvəl*</t>
  </si>
  <si>
    <t>nevels; neveltje*</t>
  </si>
  <si>
    <t>nevelachtig</t>
  </si>
  <si>
    <t>nevelachtige; nevelachtiger, nevelachtigst*</t>
  </si>
  <si>
    <t>nicht</t>
  </si>
  <si>
    <t>nɪxt*</t>
  </si>
  <si>
    <t>nichten; nichtje*</t>
  </si>
  <si>
    <t>nicotine</t>
  </si>
  <si>
    <t>ˌnikoːˈtinə*</t>
  </si>
  <si>
    <t>niemand</t>
  </si>
  <si>
    <t>ˈnimɑnt*</t>
  </si>
  <si>
    <t>geen persoon</t>
  </si>
  <si>
    <t>niemandsland</t>
  </si>
  <si>
    <t>ˈnimɑntsˌlɑnt*</t>
  </si>
  <si>
    <t>niemandslanden; niemandslandje*</t>
  </si>
  <si>
    <t>nier</t>
  </si>
  <si>
    <t>nir*</t>
  </si>
  <si>
    <t>nieren; niertje*</t>
  </si>
  <si>
    <t>niersteen</t>
  </si>
  <si>
    <t>ˈniːrsteːn*</t>
  </si>
  <si>
    <t>nierstenen; niersteentje*</t>
  </si>
  <si>
    <t>niet</t>
  </si>
  <si>
    <t>nit*</t>
  </si>
  <si>
    <t>vnw; bw; znw; znw*</t>
  </si>
  <si>
    <t>nietig</t>
  </si>
  <si>
    <t>nietige; nietiger, nietigst*</t>
  </si>
  <si>
    <t>nietje</t>
  </si>
  <si>
    <t>nietjesmachine</t>
  </si>
  <si>
    <t>ˈnitjəsmaːʃinə*</t>
  </si>
  <si>
    <t>nietjesmachines; /*</t>
  </si>
  <si>
    <t>nietmachine</t>
  </si>
  <si>
    <t>ˈnitmaːˌʃinə*</t>
  </si>
  <si>
    <t>nietmachines; nietmachinetje*</t>
  </si>
  <si>
    <t>niets</t>
  </si>
  <si>
    <t>nits*</t>
  </si>
  <si>
    <t>bw; vnw; znw*</t>
  </si>
  <si>
    <t>↔ alles</t>
  </si>
  <si>
    <t>niettemin</t>
  </si>
  <si>
    <t>nietwaar</t>
  </si>
  <si>
    <t>nitˈʋaːr*</t>
  </si>
  <si>
    <t>nieuw</t>
  </si>
  <si>
    <t>niu̯*</t>
  </si>
  <si>
    <t>nieuwe; nieuwer, nieuwst*</t>
  </si>
  <si>
    <t>↔ oud</t>
  </si>
  <si>
    <t>nieuwbouw</t>
  </si>
  <si>
    <t>ˈniu̯bɑu̯*</t>
  </si>
  <si>
    <t>nieuweling</t>
  </si>
  <si>
    <t>ˈniu̯əˌlɪŋ*</t>
  </si>
  <si>
    <t>nieuwelingen; /*</t>
  </si>
  <si>
    <t>nieuwemaan</t>
  </si>
  <si>
    <t>nieuwemanen; /*</t>
  </si>
  <si>
    <t>nieuwjaar</t>
  </si>
  <si>
    <t>/; nieuwjaartje*</t>
  </si>
  <si>
    <t>nieuwjaarsbrief</t>
  </si>
  <si>
    <t>nieuwjaarsbrieven; nieuwjaarsbriefje*</t>
  </si>
  <si>
    <t>nieuwjaarsdag</t>
  </si>
  <si>
    <t>nieuwjaarsdagen; /*</t>
  </si>
  <si>
    <t>nieuwkomer</t>
  </si>
  <si>
    <t>ˈniu̯koːmər*</t>
  </si>
  <si>
    <t>nieuwkomers; nieuwkomertje*</t>
  </si>
  <si>
    <t>nieuwkuis</t>
  </si>
  <si>
    <t>nieuws</t>
  </si>
  <si>
    <t>niu̯s*</t>
  </si>
  <si>
    <t>/; nieuwsje*</t>
  </si>
  <si>
    <t>nieuwsgierig</t>
  </si>
  <si>
    <t>ˌniu̯ˈsxiːrəx*</t>
  </si>
  <si>
    <t>nieuwsgierige; nieuwsgieriger, nieuwsgierigst*</t>
  </si>
  <si>
    <t>nieuwtje</t>
  </si>
  <si>
    <t>nieuwtjes; /*</t>
  </si>
  <si>
    <t>niezen</t>
  </si>
  <si>
    <t>ˈnizə(n)*</t>
  </si>
  <si>
    <t>nies, niesde, geniesd*</t>
  </si>
  <si>
    <t>nihil</t>
  </si>
  <si>
    <t>nijdig</t>
  </si>
  <si>
    <t>ˈnɛi̯dəx*</t>
  </si>
  <si>
    <t>nijdige; nijdiger, nijdigst*</t>
  </si>
  <si>
    <t>nijlpaard</t>
  </si>
  <si>
    <t>ˈnɛi̯lˌpaːrt*</t>
  </si>
  <si>
    <t>nijlpaarden; nijlpaardje*</t>
  </si>
  <si>
    <t>nijpen</t>
  </si>
  <si>
    <t>ˈnɛi̯pə(n)*</t>
  </si>
  <si>
    <t>nijp, neep, genepen*</t>
  </si>
  <si>
    <t>nijpend</t>
  </si>
  <si>
    <t>nijpende; nijpender, nijpendst*</t>
  </si>
  <si>
    <t>nijptang</t>
  </si>
  <si>
    <t>nijptangen; nijptangetje*</t>
  </si>
  <si>
    <t>nikkel</t>
  </si>
  <si>
    <t>ˈnɪkəl*</t>
  </si>
  <si>
    <t>/; nikkeltje*</t>
  </si>
  <si>
    <t>niks</t>
  </si>
  <si>
    <t>nɪks*</t>
  </si>
  <si>
    <t>nimmer</t>
  </si>
  <si>
    <t>ˈnɪmər*</t>
  </si>
  <si>
    <t>nippertje</t>
  </si>
  <si>
    <t>nipt</t>
  </si>
  <si>
    <t>nipte; nipter, niptst*</t>
  </si>
  <si>
    <t>nis</t>
  </si>
  <si>
    <t>nɪs*</t>
  </si>
  <si>
    <t>nissen; nisje*</t>
  </si>
  <si>
    <t>niveau</t>
  </si>
  <si>
    <t>niˈvoː*</t>
  </si>
  <si>
    <t>niveaus; niveautje*</t>
  </si>
  <si>
    <t>NK</t>
  </si>
  <si>
    <t>nk's; /*</t>
  </si>
  <si>
    <t>nl.</t>
  </si>
  <si>
    <t>NMBS</t>
  </si>
  <si>
    <t>noch</t>
  </si>
  <si>
    <t>nɔx*</t>
  </si>
  <si>
    <t>nochtans</t>
  </si>
  <si>
    <t>node</t>
  </si>
  <si>
    <t>nodeloos</t>
  </si>
  <si>
    <t>ˈnoːdəˌloːs*</t>
  </si>
  <si>
    <t>nodeloze; nodelozer, nodeloost*</t>
  </si>
  <si>
    <t>nodig</t>
  </si>
  <si>
    <t>ˈnoːdəx*</t>
  </si>
  <si>
    <t>nodige; nodiger, nodigst*</t>
  </si>
  <si>
    <t>noemen</t>
  </si>
  <si>
    <t>ˈnumə(n)*</t>
  </si>
  <si>
    <t>noem, noemde, genoemd*</t>
  </si>
  <si>
    <t>nog</t>
  </si>
  <si>
    <t>nogal</t>
  </si>
  <si>
    <t>nɔˈɣɑl*</t>
  </si>
  <si>
    <t>nogmaals</t>
  </si>
  <si>
    <t>ˈnɔxmaːls*</t>
  </si>
  <si>
    <t>nok</t>
  </si>
  <si>
    <t>nɔk*</t>
  </si>
  <si>
    <t>nokken; nokje*</t>
  </si>
  <si>
    <t>nominatie</t>
  </si>
  <si>
    <t>ˌnoːmiˈnaː(t)si*</t>
  </si>
  <si>
    <t>nominaties; /*</t>
  </si>
  <si>
    <t>nomineren</t>
  </si>
  <si>
    <t>ˌnoːmiˈneːrə(n)*</t>
  </si>
  <si>
    <t>nomineer, nomineerde, genomineerd*</t>
  </si>
  <si>
    <t>non</t>
  </si>
  <si>
    <t>nonnen; nonnetje*</t>
  </si>
  <si>
    <t>non-actief</t>
  </si>
  <si>
    <t>non-actieve; /, /*</t>
  </si>
  <si>
    <t>nonchalant</t>
  </si>
  <si>
    <t>ˌnɔnʃaːˈlɑnt*</t>
  </si>
  <si>
    <t>nonchalante; nonchalanter, nonchalantst*</t>
  </si>
  <si>
    <t>nonkel</t>
  </si>
  <si>
    <t>nonkels; nonkeltje*</t>
  </si>
  <si>
    <t>nonsens</t>
  </si>
  <si>
    <t>nood</t>
  </si>
  <si>
    <t>noːt*</t>
  </si>
  <si>
    <t>noden; /*</t>
  </si>
  <si>
    <t>noodgedwongen</t>
  </si>
  <si>
    <t>noodgeval</t>
  </si>
  <si>
    <t>ˈnoːtxəˌvɑl*</t>
  </si>
  <si>
    <t>noodgevallen; noodgevalletje*</t>
  </si>
  <si>
    <t>noodlijdend</t>
  </si>
  <si>
    <t>noodlijdende; noodlijdender, noodlijdendst*</t>
  </si>
  <si>
    <t>noodlot</t>
  </si>
  <si>
    <t>/; noodlotje*</t>
  </si>
  <si>
    <t>noodnummer</t>
  </si>
  <si>
    <t>noodnummers; /*</t>
  </si>
  <si>
    <t>telefoonnummer 112, voor de politie of ziekenwagen</t>
  </si>
  <si>
    <t>noodrem</t>
  </si>
  <si>
    <t>noodremmen; /*</t>
  </si>
  <si>
    <t>noodtoestand</t>
  </si>
  <si>
    <t>ˈnoːˌtustɑnt*</t>
  </si>
  <si>
    <t>noodtoestanden; /*</t>
  </si>
  <si>
    <t>nooduitgang</t>
  </si>
  <si>
    <t>ˈnoːtœy̯tˌxɑŋ*</t>
  </si>
  <si>
    <t>nooduitgangen; /*</t>
  </si>
  <si>
    <t>noodweer</t>
  </si>
  <si>
    <t>ˈnoːtʋeːr*</t>
  </si>
  <si>
    <t>noodzaak</t>
  </si>
  <si>
    <t>ˈnoːtsaːk*</t>
  </si>
  <si>
    <t>noodzaken; /*</t>
  </si>
  <si>
    <t>noodzakelijk</t>
  </si>
  <si>
    <t>noodzakelijke; noodzakelijker, noodzakelijkst*</t>
  </si>
  <si>
    <t>noodzaken</t>
  </si>
  <si>
    <t>noodzaak, noodzaakte, genoodzaakt*</t>
  </si>
  <si>
    <t>nooit</t>
  </si>
  <si>
    <t>noːit*</t>
  </si>
  <si>
    <t>geen enkele keer</t>
  </si>
  <si>
    <t>Ik douch nooit. Ik neem altijd een bad.</t>
  </si>
  <si>
    <t>noord</t>
  </si>
  <si>
    <t>noːrt*</t>
  </si>
  <si>
    <t>noordelijk</t>
  </si>
  <si>
    <t>noordelijke; noordelijker, noordelijkst*</t>
  </si>
  <si>
    <t>noorden</t>
  </si>
  <si>
    <t>ˈnoːrdə(n)*</t>
  </si>
  <si>
    <t>noordpool</t>
  </si>
  <si>
    <t>noordpolen; /*</t>
  </si>
  <si>
    <t>noot</t>
  </si>
  <si>
    <t>noten; nootje*</t>
  </si>
  <si>
    <t>🥜</t>
  </si>
  <si>
    <t>♪♫</t>
  </si>
  <si>
    <t>nootmuskaat</t>
  </si>
  <si>
    <t>ˌnoːtmʏsˈkaːt*</t>
  </si>
  <si>
    <t>nop</t>
  </si>
  <si>
    <t>noppen; nopje*</t>
  </si>
  <si>
    <t>nopen tot</t>
  </si>
  <si>
    <t>nopjes</t>
  </si>
  <si>
    <t>noppes</t>
  </si>
  <si>
    <t>nor</t>
  </si>
  <si>
    <t>nɔr*</t>
  </si>
  <si>
    <t>norren; /*</t>
  </si>
  <si>
    <t>norm</t>
  </si>
  <si>
    <t>nɔrm*</t>
  </si>
  <si>
    <t>normen; normpje*</t>
  </si>
  <si>
    <t>normaal</t>
  </si>
  <si>
    <t>nɔrˈmaːl*</t>
  </si>
  <si>
    <t>normale; normaler, normaalst*</t>
  </si>
  <si>
    <t>normaalschool</t>
  </si>
  <si>
    <t>normaalscholen; /*</t>
  </si>
  <si>
    <t>normaliter</t>
  </si>
  <si>
    <t>nɔrˈmaːliˌtɛr*</t>
  </si>
  <si>
    <t>nors</t>
  </si>
  <si>
    <t>norse; norser, norst*</t>
  </si>
  <si>
    <t>NOS</t>
  </si>
  <si>
    <t>nostalgie</t>
  </si>
  <si>
    <t>nota</t>
  </si>
  <si>
    <t>ˈnoːtaː*</t>
  </si>
  <si>
    <t>nota's; notaatje*</t>
  </si>
  <si>
    <t>nota bene</t>
  </si>
  <si>
    <t>ˌnoːtaː ˈbeːnə*</t>
  </si>
  <si>
    <t>notaris</t>
  </si>
  <si>
    <t>notarissen; notarisje*</t>
  </si>
  <si>
    <t>notendop</t>
  </si>
  <si>
    <t>notendoppen; notendopje*</t>
  </si>
  <si>
    <t>noteren</t>
  </si>
  <si>
    <t>noteer, noteerde, genoteerd*</t>
  </si>
  <si>
    <t>notie</t>
  </si>
  <si>
    <t>noties; /*</t>
  </si>
  <si>
    <t>notitie</t>
  </si>
  <si>
    <t>noːˈti(t)si*</t>
  </si>
  <si>
    <t>notities; notitietje*</t>
  </si>
  <si>
    <t>notulen</t>
  </si>
  <si>
    <t>notulen; /*</t>
  </si>
  <si>
    <t>nou</t>
  </si>
  <si>
    <t>nɑu̯*</t>
  </si>
  <si>
    <t>nougat</t>
  </si>
  <si>
    <t>november</t>
  </si>
  <si>
    <t>novembers; /*</t>
  </si>
  <si>
    <t>nozem</t>
  </si>
  <si>
    <t>ˈnoːzəm*</t>
  </si>
  <si>
    <t>nozems; nozempje*</t>
  </si>
  <si>
    <t>NPO</t>
  </si>
  <si>
    <t>nr.</t>
  </si>
  <si>
    <t>nummer</t>
  </si>
  <si>
    <t>NS</t>
  </si>
  <si>
    <t>ns; /*</t>
  </si>
  <si>
    <t>NSB</t>
  </si>
  <si>
    <t>NT2</t>
  </si>
  <si>
    <t>Nederlands als tweede taal</t>
  </si>
  <si>
    <t>NTR</t>
  </si>
  <si>
    <t>nu</t>
  </si>
  <si>
    <t>ny*</t>
  </si>
  <si>
    <t>tsw; ovw; bw; znw; znw*</t>
  </si>
  <si>
    <t>nuance</t>
  </si>
  <si>
    <t>nyˈɑ̃sə*</t>
  </si>
  <si>
    <t>nuancen; /*</t>
  </si>
  <si>
    <t>nuanceren</t>
  </si>
  <si>
    <t>ˌnyɑnˈseːrə(n)*</t>
  </si>
  <si>
    <t>nuanceer, nuanceerde, genuanceerd*</t>
  </si>
  <si>
    <t>nuchter</t>
  </si>
  <si>
    <t>nuchtere; nuchterder, nuchterst*</t>
  </si>
  <si>
    <t>realistisch en rationeel</t>
  </si>
  <si>
    <t>niet dronken</t>
  </si>
  <si>
    <t>als je niet gegeten hebt (bv. voor een operatie)</t>
  </si>
  <si>
    <t>nucleair</t>
  </si>
  <si>
    <t>ˌnykleːˈɛːr*</t>
  </si>
  <si>
    <t>nucleaire; nucleairder, nucleairst*</t>
  </si>
  <si>
    <t>nukkig</t>
  </si>
  <si>
    <t>ˈnʏkəx*</t>
  </si>
  <si>
    <t>nukkige; nukkiger, nukkigst*</t>
  </si>
  <si>
    <t>nul</t>
  </si>
  <si>
    <t>nʏl*</t>
  </si>
  <si>
    <t>tw; znw; bnw*</t>
  </si>
  <si>
    <t>nullen; nulletje*</t>
  </si>
  <si>
    <t>het cijfer 0</t>
  </si>
  <si>
    <t>numeriek toetsenbord</t>
  </si>
  <si>
    <t>ˈnʏmər*</t>
  </si>
  <si>
    <t>nummers; nummertje*</t>
  </si>
  <si>
    <t>nummerbord</t>
  </si>
  <si>
    <t>ˈnʏmərˌbɔrt*</t>
  </si>
  <si>
    <t>nummerborden; nummerbordje*</t>
  </si>
  <si>
    <t>nut</t>
  </si>
  <si>
    <t>nʏt*</t>
  </si>
  <si>
    <t>nutsbedrijf</t>
  </si>
  <si>
    <t>ˈnʏtsbəˌdrɛi̯f*</t>
  </si>
  <si>
    <t>nutsbedrijven; nutsbedrijfje*</t>
  </si>
  <si>
    <t>nutteloos</t>
  </si>
  <si>
    <t>nutteloze; nuttelozer, nutteloost*</t>
  </si>
  <si>
    <t>nuttig</t>
  </si>
  <si>
    <t>nuttige; nuttiger, nuttigst*</t>
  </si>
  <si>
    <t>nuttigen</t>
  </si>
  <si>
    <t>nuttig, nuttigde, genuttigd*</t>
  </si>
  <si>
    <t>nv</t>
  </si>
  <si>
    <t>nv's; nv'tje*</t>
  </si>
  <si>
    <t>N-VA</t>
  </si>
  <si>
    <t>n.v.t.</t>
  </si>
  <si>
    <t>niet van toepassing</t>
  </si>
  <si>
    <t>nylon</t>
  </si>
  <si>
    <t>ˈnɛi̯lɔn*</t>
  </si>
  <si>
    <t>nylonkous</t>
  </si>
  <si>
    <t>ˈnɛi̯lɔnˌkɑu̯s*</t>
  </si>
  <si>
    <t>nylonkousen; /*</t>
  </si>
  <si>
    <t>o</t>
  </si>
  <si>
    <t>tsw; znw; afk*</t>
  </si>
  <si>
    <t>(uitroep van verbazing)</t>
  </si>
  <si>
    <r>
      <rPr>
        <rFont val="Fira Sans Condensed"/>
        <b/>
        <color theme="1"/>
      </rPr>
      <t>O</t>
    </r>
    <r>
      <rPr>
        <rFont val="Fira Sans Condensed"/>
        <color theme="1"/>
      </rPr>
      <t>, echt waar? Dat wist ik niet.</t>
    </r>
  </si>
  <si>
    <t>o's; o'tje*</t>
  </si>
  <si>
    <t>15de letter van het alfabet</t>
  </si>
  <si>
    <t>o.a.</t>
  </si>
  <si>
    <t>oase</t>
  </si>
  <si>
    <t>oasen; oasetje*</t>
  </si>
  <si>
    <t>ober</t>
  </si>
  <si>
    <t>ˈoːbər*</t>
  </si>
  <si>
    <t>obers; obertje*</t>
  </si>
  <si>
    <t>obesitas</t>
  </si>
  <si>
    <t>oːˈbeːsitɑs*</t>
  </si>
  <si>
    <t>object</t>
  </si>
  <si>
    <t>ɔpˈjɛkt*</t>
  </si>
  <si>
    <t>objecten; objectje*</t>
  </si>
  <si>
    <t>objectief</t>
  </si>
  <si>
    <t>objectieve; objectiever, objectiefst*</t>
  </si>
  <si>
    <t>obligatie</t>
  </si>
  <si>
    <t>ˌɔbliˈɣaː(t)si*</t>
  </si>
  <si>
    <t>obligaties; /*</t>
  </si>
  <si>
    <t>obscuur</t>
  </si>
  <si>
    <t>obscure; obscuurder, obscuurst*</t>
  </si>
  <si>
    <t>obsederen</t>
  </si>
  <si>
    <t>obsedeer, obsedeerde, geobsedeerd*</t>
  </si>
  <si>
    <t>observatie</t>
  </si>
  <si>
    <t>ˌɔpsɛrˈvaː(t)si*</t>
  </si>
  <si>
    <t>observaties; observatietje*</t>
  </si>
  <si>
    <t>ˌɔpsɛrˈveːrə(n)*</t>
  </si>
  <si>
    <t>observeer, observeerde, geobserveerd*</t>
  </si>
  <si>
    <t>obsessie</t>
  </si>
  <si>
    <t>obsessies; obsessietje*</t>
  </si>
  <si>
    <t>obstakel</t>
  </si>
  <si>
    <t>ˌɔpˈstaːkəl*</t>
  </si>
  <si>
    <t>obstakels; obstakeltje*</t>
  </si>
  <si>
    <t>obstipatie</t>
  </si>
  <si>
    <t>obus</t>
  </si>
  <si>
    <t>ˈoːbʏs*</t>
  </si>
  <si>
    <t>obussen; /*</t>
  </si>
  <si>
    <t>occasie</t>
  </si>
  <si>
    <t>occasies; /*</t>
  </si>
  <si>
    <t>oceaan</t>
  </si>
  <si>
    <t>ˌoːseːˈjaːn*</t>
  </si>
  <si>
    <t>oceanen; /*</t>
  </si>
  <si>
    <t>ocelot</t>
  </si>
  <si>
    <t>ocelotten; /*</t>
  </si>
  <si>
    <t>katachtig dier</t>
  </si>
  <si>
    <t>OCenW</t>
  </si>
  <si>
    <t>och</t>
  </si>
  <si>
    <t>ɔx*</t>
  </si>
  <si>
    <t>ochtend</t>
  </si>
  <si>
    <t>ˈɔxtənt*</t>
  </si>
  <si>
    <t>ochtenden; ochtendje*</t>
  </si>
  <si>
    <t>ochtendkrant</t>
  </si>
  <si>
    <t>ochtendkranten; ochtendkrantje*</t>
  </si>
  <si>
    <t>OCMW</t>
  </si>
  <si>
    <t>octrooi</t>
  </si>
  <si>
    <t>octrooien; /*</t>
  </si>
  <si>
    <t>ode</t>
  </si>
  <si>
    <t>ˈoːdə*</t>
  </si>
  <si>
    <t>odes; /*</t>
  </si>
  <si>
    <t>oecumene</t>
  </si>
  <si>
    <t>oecumenes; /*</t>
  </si>
  <si>
    <t>oecumenisch</t>
  </si>
  <si>
    <t>oecumenische; oecumenischer, /*</t>
  </si>
  <si>
    <t>oefenen</t>
  </si>
  <si>
    <t>ˈufənə(n)*</t>
  </si>
  <si>
    <t>oefen, oefende, geoefend*</t>
  </si>
  <si>
    <t>oefening</t>
  </si>
  <si>
    <t>ˈufənɪŋ*</t>
  </si>
  <si>
    <t>oefeningen; oefeningetje*</t>
  </si>
  <si>
    <t>oelewapper</t>
  </si>
  <si>
    <t>ˈuləˌʋɑpər*</t>
  </si>
  <si>
    <t>oelewappers; oelewappertje*</t>
  </si>
  <si>
    <t>oeps</t>
  </si>
  <si>
    <t>ups*</t>
  </si>
  <si>
    <t>(uitroep als je iets fout of niet goed doet)</t>
  </si>
  <si>
    <t>oer-</t>
  </si>
  <si>
    <t>oerwoud</t>
  </si>
  <si>
    <t>ˈuːrʋɑu̯t*</t>
  </si>
  <si>
    <t>oerwouden; oerwoudje*</t>
  </si>
  <si>
    <t>oester</t>
  </si>
  <si>
    <t>ˈustər*</t>
  </si>
  <si>
    <t>oesters; oestertje*</t>
  </si>
  <si>
    <t>oeuvre</t>
  </si>
  <si>
    <t>oeuvres; /*</t>
  </si>
  <si>
    <t>oever</t>
  </si>
  <si>
    <t>ˈuvər*</t>
  </si>
  <si>
    <t>oevers; oevertje*</t>
  </si>
  <si>
    <t>of</t>
  </si>
  <si>
    <t>ɔf*</t>
  </si>
  <si>
    <t>offensief</t>
  </si>
  <si>
    <t>ˌɔfɛnˈsif*</t>
  </si>
  <si>
    <t>offensieve; offensiever, offensiefst*</t>
  </si>
  <si>
    <t>offensieven; offensiefje*</t>
  </si>
  <si>
    <t>offer</t>
  </si>
  <si>
    <t>ˈɔfər*</t>
  </si>
  <si>
    <t>offers; offertje*</t>
  </si>
  <si>
    <t>offeren</t>
  </si>
  <si>
    <t>offer, offerde, geofferd*</t>
  </si>
  <si>
    <t>Offerfeest</t>
  </si>
  <si>
    <t>ˈɔfərˌfeːst*</t>
  </si>
  <si>
    <t>offerte</t>
  </si>
  <si>
    <t>offerten; /*</t>
  </si>
  <si>
    <t>officieel</t>
  </si>
  <si>
    <t>ˌɔfiˈʃeːl*</t>
  </si>
  <si>
    <t>officiële; officiëler, officieelst*</t>
  </si>
  <si>
    <t>officier</t>
  </si>
  <si>
    <t>ɔfiˈsir*</t>
  </si>
  <si>
    <t>officieren; officiertje*</t>
  </si>
  <si>
    <t>officieus</t>
  </si>
  <si>
    <t>officieuze; officieuzer, officieust*</t>
  </si>
  <si>
    <t>ofschoon</t>
  </si>
  <si>
    <t>ɔfˈsxoːn*</t>
  </si>
  <si>
    <t>oftewel</t>
  </si>
  <si>
    <t>ofwel</t>
  </si>
  <si>
    <t>ogen</t>
  </si>
  <si>
    <t>ˈoːɣə(n)*</t>
  </si>
  <si>
    <t>oog, oogde, geoogd*</t>
  </si>
  <si>
    <t>ogenblik</t>
  </si>
  <si>
    <t>ˌoːɣənˈblɪk*</t>
  </si>
  <si>
    <t>ogenblikken; ogenblikje*</t>
  </si>
  <si>
    <t>ogenblikkelijk</t>
  </si>
  <si>
    <t>ogenblikkelijke; ogenblikkelijker, ogenblikkelijkst*</t>
  </si>
  <si>
    <t>ogenschijnlijk</t>
  </si>
  <si>
    <t>ogenschijnlijke; /, /*</t>
  </si>
  <si>
    <t>ogenschouw</t>
  </si>
  <si>
    <t>o.i.d.</t>
  </si>
  <si>
    <t>of iets dergelijks</t>
  </si>
  <si>
    <t>OK</t>
  </si>
  <si>
    <t>oːˈkaː*</t>
  </si>
  <si>
    <t>oké</t>
  </si>
  <si>
    <t>OKAN</t>
  </si>
  <si>
    <t>(BE) onthaalklas voor anderstalige nieuwkomers</t>
  </si>
  <si>
    <t>okéë; okéër, okést*</t>
  </si>
  <si>
    <t>oksel</t>
  </si>
  <si>
    <t>ˈɔksəl*</t>
  </si>
  <si>
    <t>oksels; okseltje*</t>
  </si>
  <si>
    <t>oktober</t>
  </si>
  <si>
    <t>ˌɔkˈtoːbər*</t>
  </si>
  <si>
    <t>oktobers; /*</t>
  </si>
  <si>
    <t>olie</t>
  </si>
  <si>
    <t>ˈoːli*</t>
  </si>
  <si>
    <t>olies; olietje*</t>
  </si>
  <si>
    <t>oliebol</t>
  </si>
  <si>
    <t>ˈoːliˌbɔl*</t>
  </si>
  <si>
    <t>oliebollen; oliebolletje*</t>
  </si>
  <si>
    <t>olifant</t>
  </si>
  <si>
    <t>ˈoːliˌfɑnt*</t>
  </si>
  <si>
    <t>olifanten; olifantje*</t>
  </si>
  <si>
    <t>oligarch</t>
  </si>
  <si>
    <t>ˌoːliˈɣɑrx*</t>
  </si>
  <si>
    <t>oligarchen; oligarchje*</t>
  </si>
  <si>
    <t>olijf</t>
  </si>
  <si>
    <t>oːˈlɛi̯f*</t>
  </si>
  <si>
    <t>olijven; olijfje*</t>
  </si>
  <si>
    <t>olijfolie</t>
  </si>
  <si>
    <t>oːˈlɛi̯fˌoːliː*</t>
  </si>
  <si>
    <t>olijfolies; /*</t>
  </si>
  <si>
    <t>olijk</t>
  </si>
  <si>
    <t>ˈoːˌlək*</t>
  </si>
  <si>
    <t>olijke; olijker, olijkst*</t>
  </si>
  <si>
    <t>o.l.v.</t>
  </si>
  <si>
    <t>olympisch</t>
  </si>
  <si>
    <t>olympische; olympischer, /*</t>
  </si>
  <si>
    <t>om</t>
  </si>
  <si>
    <t>ɔm*</t>
  </si>
  <si>
    <t>ovw; vz; bw*</t>
  </si>
  <si>
    <r>
      <rPr>
        <rFont val="Fira Sans Condensed"/>
        <color theme="1"/>
      </rPr>
      <t xml:space="preserve">De tijd is </t>
    </r>
    <r>
      <rPr>
        <rFont val="Fira Sans Condensed"/>
        <b/>
        <color theme="1"/>
      </rPr>
      <t>om</t>
    </r>
    <r>
      <rPr>
        <rFont val="Fira Sans Condensed"/>
        <color theme="1"/>
      </rPr>
      <t>! Leg de pennen neer.</t>
    </r>
  </si>
  <si>
    <r>
      <rPr>
        <rFont val="Fira Sans Condensed"/>
        <color theme="1"/>
      </rPr>
      <t xml:space="preserve">Ik heb een afspraak </t>
    </r>
    <r>
      <rPr>
        <rFont val="Fira Sans Condensed"/>
        <b/>
        <color theme="1"/>
      </rPr>
      <t xml:space="preserve">om </t>
    </r>
    <r>
      <rPr>
        <rFont val="Fira Sans Condensed"/>
        <color theme="1"/>
      </rPr>
      <t>half drie.</t>
    </r>
  </si>
  <si>
    <r>
      <rPr>
        <rFont val="Fira Sans Condensed"/>
        <color theme="1"/>
      </rPr>
      <t xml:space="preserve">Doe je dat </t>
    </r>
    <r>
      <rPr>
        <rFont val="Fira Sans Condensed"/>
        <b/>
        <color theme="1"/>
      </rPr>
      <t>om</t>
    </r>
    <r>
      <rPr>
        <rFont val="Fira Sans Condensed"/>
        <color theme="1"/>
      </rPr>
      <t xml:space="preserve"> mij te pesten?</t>
    </r>
  </si>
  <si>
    <t>OM</t>
  </si>
  <si>
    <t>openbaar ministerie</t>
  </si>
  <si>
    <t>ˈoːmaː*</t>
  </si>
  <si>
    <t>oma's; omaatje*</t>
  </si>
  <si>
    <t>grootmoeder; moeder van één van je ouders</t>
  </si>
  <si>
    <t>omarmen</t>
  </si>
  <si>
    <t>ˌɔmˈɑrmə(n)*</t>
  </si>
  <si>
    <t>omarm, omarmde, omarmd*</t>
  </si>
  <si>
    <t>ombrengen</t>
  </si>
  <si>
    <t>breng om, ombracht, omgebracht*</t>
  </si>
  <si>
    <t>ombudsman</t>
  </si>
  <si>
    <t>ˈɔmbʏtsmɑn*</t>
  </si>
  <si>
    <t>ombudslui; /*</t>
  </si>
  <si>
    <t>ombudsvrouw</t>
  </si>
  <si>
    <t>ˈɔmbʏtsˌfrɑu̯*</t>
  </si>
  <si>
    <t>ombudsvrouwen; /*</t>
  </si>
  <si>
    <t>omcirkelen</t>
  </si>
  <si>
    <t>ˌɔmˈsɪrkələ(n)*</t>
  </si>
  <si>
    <t>omcirkel, omcirkelde, omcirkeld*</t>
  </si>
  <si>
    <t>ɔmˈdɑt*</t>
  </si>
  <si>
    <t>omdraaien</t>
  </si>
  <si>
    <t>draai om, draaide om, omgedraaid*</t>
  </si>
  <si>
    <t>draai om, omdraaide, omgedraaid*</t>
  </si>
  <si>
    <t>omelet</t>
  </si>
  <si>
    <t>oːməˈlɛt*</t>
  </si>
  <si>
    <t>omeletten; omeletje*</t>
  </si>
  <si>
    <t>omgaan</t>
  </si>
  <si>
    <t>ˈɔmˌɣaːn*</t>
  </si>
  <si>
    <t>omga, omging, omgegaan*</t>
  </si>
  <si>
    <t>omgaande</t>
  </si>
  <si>
    <t>omgaan met</t>
  </si>
  <si>
    <t>omgang</t>
  </si>
  <si>
    <t>ˈɔmɣɑŋ*</t>
  </si>
  <si>
    <t>omgangen; /*</t>
  </si>
  <si>
    <t>omgekeerd</t>
  </si>
  <si>
    <t>omgekeerde; omgekeerder, omgekeerdst*</t>
  </si>
  <si>
    <t>omgeven</t>
  </si>
  <si>
    <t>ɔmˈɣeːvə(n)*</t>
  </si>
  <si>
    <t>omgeef, omgaf, omgeven*</t>
  </si>
  <si>
    <t>omgeven met</t>
  </si>
  <si>
    <t>omgeving</t>
  </si>
  <si>
    <t>ˌɔmˈɣeːvɪŋ*</t>
  </si>
  <si>
    <t>omgevingen; omgevinkje*</t>
  </si>
  <si>
    <t>omhakken</t>
  </si>
  <si>
    <t>ˈɔmˌɦɑkə(n)*</t>
  </si>
  <si>
    <t>hak om, omhakte, omgehakt*</t>
  </si>
  <si>
    <t>omhaling</t>
  </si>
  <si>
    <t>omhalingen; /*</t>
  </si>
  <si>
    <t>omheen</t>
  </si>
  <si>
    <t>omheining</t>
  </si>
  <si>
    <t>omheiningen; omheininkje*</t>
  </si>
  <si>
    <t>omhelzen</t>
  </si>
  <si>
    <t>ˌɔmˈɦɛlzə(n)*</t>
  </si>
  <si>
    <t>omhels, omhelsde, omhelsd*</t>
  </si>
  <si>
    <t>omhoog</t>
  </si>
  <si>
    <t>naar boven</t>
  </si>
  <si>
    <t>omhulsel</t>
  </si>
  <si>
    <t>omhulsels; omhulseltje*</t>
  </si>
  <si>
    <t>omkaderen</t>
  </si>
  <si>
    <t>omkader, omkaderde, omkaderd*</t>
  </si>
  <si>
    <t>omkeren</t>
  </si>
  <si>
    <t>keer om, omkeerde, omgekeerd*</t>
  </si>
  <si>
    <t>keer om, keerde om, omgekeerd*</t>
  </si>
  <si>
    <t>omkomen</t>
  </si>
  <si>
    <t>omkom, kwam om, omgekomen*</t>
  </si>
  <si>
    <t>omkopen</t>
  </si>
  <si>
    <t>ˈɔmkoːpə(n)*</t>
  </si>
  <si>
    <t>koop om, kocht om, omgekocht*</t>
  </si>
  <si>
    <t>omlaag</t>
  </si>
  <si>
    <t>naar beneden</t>
  </si>
  <si>
    <t>omleiden</t>
  </si>
  <si>
    <t>omleid, leidde om, omgeleid*</t>
  </si>
  <si>
    <t>omliggend</t>
  </si>
  <si>
    <t>omliggende; /, /*</t>
  </si>
  <si>
    <t>omloop</t>
  </si>
  <si>
    <t>omlopen; /*</t>
  </si>
  <si>
    <t>ommekeer</t>
  </si>
  <si>
    <t>ommekeren; /*</t>
  </si>
  <si>
    <t>ommetje</t>
  </si>
  <si>
    <t>ˈɔmətjə*</t>
  </si>
  <si>
    <t>ommetjes; /*</t>
  </si>
  <si>
    <t>ommezien</t>
  </si>
  <si>
    <t>/; ommezientje*</t>
  </si>
  <si>
    <t>ommezwaai</t>
  </si>
  <si>
    <t>ommezwaaien; /*</t>
  </si>
  <si>
    <t>omnibus</t>
  </si>
  <si>
    <t>omnibussen; /*</t>
  </si>
  <si>
    <t>omniumverzekering</t>
  </si>
  <si>
    <t>omniumverzekeringen; /*</t>
  </si>
  <si>
    <t>omrekenen</t>
  </si>
  <si>
    <t>omreken, omrekende, omgerekend*</t>
  </si>
  <si>
    <t>omrijden</t>
  </si>
  <si>
    <t>omrij, omreed, omgereden*</t>
  </si>
  <si>
    <t>omringen</t>
  </si>
  <si>
    <t>omring, omringde, omringd*</t>
  </si>
  <si>
    <t>omringen met</t>
  </si>
  <si>
    <t>omroep</t>
  </si>
  <si>
    <t>omroepen; omroepje*</t>
  </si>
  <si>
    <t>omruilen</t>
  </si>
  <si>
    <t>omruil, ruilde om, omgeruild*</t>
  </si>
  <si>
    <t>omschakelen</t>
  </si>
  <si>
    <t>omschakel, omschakelde, omgeschakeld*</t>
  </si>
  <si>
    <t>omscholen</t>
  </si>
  <si>
    <t>school om, schoolde om, omgeschoold*</t>
  </si>
  <si>
    <t>omschrijven</t>
  </si>
  <si>
    <t>ɔmˈsxrɛivə(n)*</t>
  </si>
  <si>
    <t>omschrijf, omschreef, omschreven*</t>
  </si>
  <si>
    <t>omschrijving</t>
  </si>
  <si>
    <t>omschrijvingen; /*</t>
  </si>
  <si>
    <t>omslaan</t>
  </si>
  <si>
    <t>ˈɔmslaːn*</t>
  </si>
  <si>
    <t>omsla, omsloeg, omgeslagen*</t>
  </si>
  <si>
    <t>omslachtig</t>
  </si>
  <si>
    <t>omslachtige; omslachtiger, omslachtigst*</t>
  </si>
  <si>
    <t>omslag</t>
  </si>
  <si>
    <t>ˈɔmslɑx*</t>
  </si>
  <si>
    <t>omslagen; omslagje*</t>
  </si>
  <si>
    <t>omspringen met</t>
  </si>
  <si>
    <t>omstaanders</t>
  </si>
  <si>
    <t>omstanders</t>
  </si>
  <si>
    <t>omstandigheid</t>
  </si>
  <si>
    <t>ɔmˈstɑndəxˌɦɛi̯t*</t>
  </si>
  <si>
    <t>omstandigheden; omstandigheidje*</t>
  </si>
  <si>
    <t>omstreden</t>
  </si>
  <si>
    <t>/; omstredener, omstredenst*</t>
  </si>
  <si>
    <t>omstreeks</t>
  </si>
  <si>
    <t>omstreken</t>
  </si>
  <si>
    <t>omstreken; /*</t>
  </si>
  <si>
    <t>omtrek</t>
  </si>
  <si>
    <t>omtrekken; /*</t>
  </si>
  <si>
    <t>omtrent</t>
  </si>
  <si>
    <t>ɔmˈtrɛnt*</t>
  </si>
  <si>
    <t>omvallen</t>
  </si>
  <si>
    <t>val om, omviel, omgevallen*</t>
  </si>
  <si>
    <t>omvang</t>
  </si>
  <si>
    <t>ˈɔmvɑŋ*</t>
  </si>
  <si>
    <t>omvangen; /*</t>
  </si>
  <si>
    <t>omvangrijk</t>
  </si>
  <si>
    <t>omvangrijke; omvangrijker, omvangrijkst*</t>
  </si>
  <si>
    <t>omvatten</t>
  </si>
  <si>
    <t>ɔmˈvɑtə(n)*</t>
  </si>
  <si>
    <t>omvat, omvatte, omvat*</t>
  </si>
  <si>
    <t>omver</t>
  </si>
  <si>
    <t>omver-</t>
  </si>
  <si>
    <t>omvormen</t>
  </si>
  <si>
    <t>vorm om, vormde om, omgevormd*</t>
  </si>
  <si>
    <t>omweg</t>
  </si>
  <si>
    <t>omwegen; omwegje*</t>
  </si>
  <si>
    <t>omwenteling</t>
  </si>
  <si>
    <t>omwentelingen; omwentelingetje*</t>
  </si>
  <si>
    <t>omwille van</t>
  </si>
  <si>
    <t>omzeilen</t>
  </si>
  <si>
    <t>omzeil, omzeilde, omzeild*</t>
  </si>
  <si>
    <t>omzet</t>
  </si>
  <si>
    <t>ˈɔmzɛt*</t>
  </si>
  <si>
    <t>omzetten; omzetje*</t>
  </si>
  <si>
    <t>omzetten</t>
  </si>
  <si>
    <t>omzet, omzette, omzet*</t>
  </si>
  <si>
    <t>omzichtig</t>
  </si>
  <si>
    <t>omzichtige; omzichtiger, omzichtigst*</t>
  </si>
  <si>
    <t>on-</t>
  </si>
  <si>
    <t>onaangenaam</t>
  </si>
  <si>
    <t>onaangename; onaangenamer, onaangenaamst*</t>
  </si>
  <si>
    <t>onaantastbaar</t>
  </si>
  <si>
    <t>onaantastbare; onaantastbaarder, onaantastbaarst*</t>
  </si>
  <si>
    <t>onaanvaardbaar</t>
  </si>
  <si>
    <t>ˈɔnaːnˌvaːrtbaːr*</t>
  </si>
  <si>
    <t>onaanvaardbare; onaanvaardbaarder, onaanvaardbaarst*</t>
  </si>
  <si>
    <t>onafgebroken</t>
  </si>
  <si>
    <t>/; onafgebrokener, onafgebrokenst*</t>
  </si>
  <si>
    <t>onafhankelijk</t>
  </si>
  <si>
    <t>ˌɔnɑfˈɦɑŋkələk*</t>
  </si>
  <si>
    <t>onafhankelijke; onafhankelijker, onafhankelijkst*</t>
  </si>
  <si>
    <t>onbegonnen</t>
  </si>
  <si>
    <t>/; onbegonnener, onbegonnenst*</t>
  </si>
  <si>
    <t>onbegrijpelijk</t>
  </si>
  <si>
    <t>ˌɔmbəˈɣrɛi̯pələk*</t>
  </si>
  <si>
    <t>onbegrijpelijke; onbegrijpelijker, onbegrijpelijkst*</t>
  </si>
  <si>
    <t>onbegrip</t>
  </si>
  <si>
    <t>onbehagen</t>
  </si>
  <si>
    <t>onbeholpen</t>
  </si>
  <si>
    <t>/; onbeholpener, onbeholpenst*</t>
  </si>
  <si>
    <t>onbehoorlijk</t>
  </si>
  <si>
    <t>onbehoorlijke; onbehoorlijker, onbehoorlijkst*</t>
  </si>
  <si>
    <t>onbekend</t>
  </si>
  <si>
    <t>ˌɔnbəˈkɛnt*</t>
  </si>
  <si>
    <t>onbekende; onbekender, onbekendst*</t>
  </si>
  <si>
    <t>onbekommerd</t>
  </si>
  <si>
    <t>onbekommerde; onbekommerder, onbekommerdst*</t>
  </si>
  <si>
    <t>onbelangrijk</t>
  </si>
  <si>
    <t>ˌɔmbəˈlɑŋrɛi̯k*</t>
  </si>
  <si>
    <t>onbelangrijke; onbelangrijker, onbelangrijkst*</t>
  </si>
  <si>
    <t>onbenullig</t>
  </si>
  <si>
    <t>ˌɔnbəˈnʏləx*</t>
  </si>
  <si>
    <t>onbenullige; onbenulliger, onbenulligst*</t>
  </si>
  <si>
    <t>onbepaald</t>
  </si>
  <si>
    <t>onbepaalde; onbepaalder, onbepaaldst*</t>
  </si>
  <si>
    <t>onbeperkt</t>
  </si>
  <si>
    <t>onbeperkte; onbeperkter, onbeperktst*</t>
  </si>
  <si>
    <t>onbereikbaar</t>
  </si>
  <si>
    <t>ˌɔnbəˈrɛi̯kbaːr*</t>
  </si>
  <si>
    <t>onbereikbare; onbereikbaarder, onbereikbaarst*</t>
  </si>
  <si>
    <t>onberispelijk</t>
  </si>
  <si>
    <t>onberispelijke; onberispelijker, onberispelijkst*</t>
  </si>
  <si>
    <t>onbeschoft</t>
  </si>
  <si>
    <t>onbeschofte; onbeschofter, onbeschoftst*</t>
  </si>
  <si>
    <t>onbetaalbaar</t>
  </si>
  <si>
    <t>onbetaalbare; onbetaalbaarder, onbetaalbaarst*</t>
  </si>
  <si>
    <t>onbetrouwbaar</t>
  </si>
  <si>
    <t>onbetrouwbare; onbetrouwbaarder, onbetrouwbaarst*</t>
  </si>
  <si>
    <t>onbetuigd</t>
  </si>
  <si>
    <t>onbetuigde; /, /*</t>
  </si>
  <si>
    <t>onbetwist</t>
  </si>
  <si>
    <t>onbetwiste; onbetwister, onbetwistst*</t>
  </si>
  <si>
    <t>onbevangen</t>
  </si>
  <si>
    <t>/; onbevangener, onbevangenst*</t>
  </si>
  <si>
    <t>onbewust</t>
  </si>
  <si>
    <t>onbewuste; onbewuster, onbewustst*</t>
  </si>
  <si>
    <t>onbezoldigd</t>
  </si>
  <si>
    <t>onbezoldigde; onbezoldigder, onbezoldigdst*</t>
  </si>
  <si>
    <t>onbezonnen</t>
  </si>
  <si>
    <t>/; onbezonnener, onbezonnenst*</t>
  </si>
  <si>
    <t>onbruik</t>
  </si>
  <si>
    <t>ˈɔmbrœy̯k*</t>
  </si>
  <si>
    <t>ondankbaar</t>
  </si>
  <si>
    <t>ondankbare; ondankbaarder, ondankbaarst*</t>
  </si>
  <si>
    <t>ondanks</t>
  </si>
  <si>
    <t>ˈɔnˌdɑŋks*</t>
  </si>
  <si>
    <t>ondemand</t>
  </si>
  <si>
    <t>ondenkbaar</t>
  </si>
  <si>
    <t>ondenkbare; ondenkbaarder, ondenkbaarst*</t>
  </si>
  <si>
    <t>onder</t>
  </si>
  <si>
    <t>ˈɔndər*</t>
  </si>
  <si>
    <t>↔ boven</t>
  </si>
  <si>
    <t>onderaan</t>
  </si>
  <si>
    <t>onderaards</t>
  </si>
  <si>
    <t>onderaardse; onderaardser, onderaardst*</t>
  </si>
  <si>
    <t>onderbouw</t>
  </si>
  <si>
    <t>onderbouwen; /*</t>
  </si>
  <si>
    <t>onderbouwen</t>
  </si>
  <si>
    <t>ˌɔndərˈbɑu̯ə(n)*</t>
  </si>
  <si>
    <t>onderbouw, onderbouwde, onderbouwd*</t>
  </si>
  <si>
    <t>onderbreken</t>
  </si>
  <si>
    <t>ˌɔndərˈbreːkə(n)*</t>
  </si>
  <si>
    <t>onderbreek, onderbrak, onderbroken*</t>
  </si>
  <si>
    <t>onderbreking</t>
  </si>
  <si>
    <t>onderbrekingen; /*</t>
  </si>
  <si>
    <t>onderbrengen</t>
  </si>
  <si>
    <t>onderbreng, bracht onder, ondergebracht*</t>
  </si>
  <si>
    <t>onderbroek</t>
  </si>
  <si>
    <t>ˈɔndərˌbruk*</t>
  </si>
  <si>
    <t>onderbroeken; onderbroekje*</t>
  </si>
  <si>
    <t>onderdak</t>
  </si>
  <si>
    <t>onderdanig</t>
  </si>
  <si>
    <t>ˌɔndərˈdaːnəx*</t>
  </si>
  <si>
    <t>onderdanige; onderdaniger, onderdanigst*</t>
  </si>
  <si>
    <t>onderdeel</t>
  </si>
  <si>
    <t>onderdelen; onderdeeltje*</t>
  </si>
  <si>
    <t>onderdrukken</t>
  </si>
  <si>
    <t>ˌɔndərˈdrʏkə(n)*</t>
  </si>
  <si>
    <t>onderdruk, onderdrukte, onderdrukt*</t>
  </si>
  <si>
    <t>ondergaan</t>
  </si>
  <si>
    <t>ˌɔndərˈɣaːn*</t>
  </si>
  <si>
    <t>onderga, onderging, ondergaan*</t>
  </si>
  <si>
    <t>ondergang</t>
  </si>
  <si>
    <t>ondergangen; /*</t>
  </si>
  <si>
    <t>ondergeschikt</t>
  </si>
  <si>
    <t>ˌɔndərɣəˈsxɪkt*</t>
  </si>
  <si>
    <t>ondergeschikte; ondergeschikter, ondergeschiktst*</t>
  </si>
  <si>
    <t>ondergetekende</t>
  </si>
  <si>
    <t>ondergetekenden; /*</t>
  </si>
  <si>
    <t>ondergoed</t>
  </si>
  <si>
    <t>ˈɔndərˌɣuːt*</t>
  </si>
  <si>
    <t>/; ondergoedje*</t>
  </si>
  <si>
    <t>ondergrond</t>
  </si>
  <si>
    <t>ˌɔndərˈɣrɔnt*</t>
  </si>
  <si>
    <t>ondergronden; ondergrondje*</t>
  </si>
  <si>
    <t>ondergronds</t>
  </si>
  <si>
    <t>ondergrondse; ondergrondser, ondergrondst*</t>
  </si>
  <si>
    <t>onderhand</t>
  </si>
  <si>
    <t>onderhandelen</t>
  </si>
  <si>
    <t>ˌɔndərˈɦɑndələ(n)*</t>
  </si>
  <si>
    <t>onderhandel, onderhandelde, onderhandeld*</t>
  </si>
  <si>
    <t>onderhandeling</t>
  </si>
  <si>
    <t>onderhandelingen; /*</t>
  </si>
  <si>
    <t>onderhevig aan</t>
  </si>
  <si>
    <t>onderhoud</t>
  </si>
  <si>
    <t>onderhouden</t>
  </si>
  <si>
    <t>ˌɔndərˈɦɑu̯də(n)*</t>
  </si>
  <si>
    <t>onderhoud, onderhield, onderhouden*</t>
  </si>
  <si>
    <t>onderhoudend</t>
  </si>
  <si>
    <t>onderhoudende; onderhoudender, onderhoudendst*</t>
  </si>
  <si>
    <t>onderhouden met</t>
  </si>
  <si>
    <t>onderhouden over</t>
  </si>
  <si>
    <t>onderin</t>
  </si>
  <si>
    <t>onderkant</t>
  </si>
  <si>
    <t>onderkanten; onderkantje*</t>
  </si>
  <si>
    <t>onderkennen</t>
  </si>
  <si>
    <t>ˌɔndərˈkɛnə(n)*</t>
  </si>
  <si>
    <t>onderken, onderkende, onderkend*</t>
  </si>
  <si>
    <t>onderkomen</t>
  </si>
  <si>
    <t>onderkomens; onderkomentje*</t>
  </si>
  <si>
    <t>onderling</t>
  </si>
  <si>
    <t>onderlinge; /, /*</t>
  </si>
  <si>
    <t>ondermijnen</t>
  </si>
  <si>
    <t>ˌɔndərˈmɛi̯nə(n)*</t>
  </si>
  <si>
    <t>ondermijn, ondermijnde, ondermijnd*</t>
  </si>
  <si>
    <t>ondernemen</t>
  </si>
  <si>
    <t>ˌɔndərˈneːmə(n)*</t>
  </si>
  <si>
    <t>onderneem, ondernam, ondernomen*</t>
  </si>
  <si>
    <t>ondernemend</t>
  </si>
  <si>
    <t>ondernemende; ondernemender, ondernemendst*</t>
  </si>
  <si>
    <t>ondernemer</t>
  </si>
  <si>
    <t>ˌɔndərˈneːmər*</t>
  </si>
  <si>
    <t>ondernemers; ondernemertje*</t>
  </si>
  <si>
    <t>onderneming</t>
  </si>
  <si>
    <t>ondernemingen; onderneminkje*</t>
  </si>
  <si>
    <t>ondernemingsraad</t>
  </si>
  <si>
    <t>ondernemingsraden; /*</t>
  </si>
  <si>
    <t>onderonsje</t>
  </si>
  <si>
    <t>ˌɔndərˈɔnsjə*</t>
  </si>
  <si>
    <t>onderonsjes; /*</t>
  </si>
  <si>
    <t>onderpand</t>
  </si>
  <si>
    <t>onderpanden; onderpandje*</t>
  </si>
  <si>
    <t>onderschatten</t>
  </si>
  <si>
    <t>ˌɔndərˈsxɑtə(n)*</t>
  </si>
  <si>
    <t>onderschat, onderschatte, onderschat*</t>
  </si>
  <si>
    <t>onderscheid</t>
  </si>
  <si>
    <t>ˌɔndərˈsxɛi̯t*</t>
  </si>
  <si>
    <t>onderscheiden</t>
  </si>
  <si>
    <t>ˌɔndərˈsxɛi̯də(n)*</t>
  </si>
  <si>
    <t>onderscheid, onderscheidde, onderscheiden*</t>
  </si>
  <si>
    <t>onderscheiding</t>
  </si>
  <si>
    <t>ˌɔndərˈsxɛi̯dɪŋ*</t>
  </si>
  <si>
    <t>onderscheidingen; /*</t>
  </si>
  <si>
    <t>onderscheppen</t>
  </si>
  <si>
    <t>ˌɔndərˈsxɛpə(n)*</t>
  </si>
  <si>
    <t>onderschep, onderschepte, onderschept*</t>
  </si>
  <si>
    <t>onderschrijven</t>
  </si>
  <si>
    <t>ɔndərˈsxrɛi̯və(n)*</t>
  </si>
  <si>
    <t>onderschrijf, onderschreef, onderschreven*</t>
  </si>
  <si>
    <t>onderspit</t>
  </si>
  <si>
    <t>onderstaand</t>
  </si>
  <si>
    <t>ˈɔndərstaːnt*</t>
  </si>
  <si>
    <t>onderstaande; /, /*</t>
  </si>
  <si>
    <t>onderste</t>
  </si>
  <si>
    <t>ondersteboven</t>
  </si>
  <si>
    <t>ondersteunen</t>
  </si>
  <si>
    <t>ˌɔndərˈstøːnə(n)*</t>
  </si>
  <si>
    <t>ondersteun, ondersteunde, ondersteund*</t>
  </si>
  <si>
    <t>onderstrepen</t>
  </si>
  <si>
    <t>ˌɔndərˈstreːpə(n)*</t>
  </si>
  <si>
    <t>onderstreep, onderstreepte, onderstreept*</t>
  </si>
  <si>
    <t>ondertekenen</t>
  </si>
  <si>
    <t>ˌɔndərˈteːkənə(n)*</t>
  </si>
  <si>
    <t>onderteken, ondertekende, ondertekend*</t>
  </si>
  <si>
    <t>ondertiteling</t>
  </si>
  <si>
    <t>ˌɔndərˈtitəlɪŋ*</t>
  </si>
  <si>
    <t>ondertitelingen; /*</t>
  </si>
  <si>
    <t>ondertrouw</t>
  </si>
  <si>
    <t>ondertrouwen; /*</t>
  </si>
  <si>
    <t>ondertussen</t>
  </si>
  <si>
    <t>ˌɔndərˈtʏsə(n)*</t>
  </si>
  <si>
    <t>onderuit</t>
  </si>
  <si>
    <t>onderuitgaan</t>
  </si>
  <si>
    <t>ga onderuit, ging onderuit, onderuitgegaan*</t>
  </si>
  <si>
    <t>onderuithalen</t>
  </si>
  <si>
    <t>haal onderuit, onderuithaalde, onderuitgehaald*</t>
  </si>
  <si>
    <t>ondervinden</t>
  </si>
  <si>
    <t>ˌɔndərˈvɪndə(n)*</t>
  </si>
  <si>
    <t>ondervind, ondervond, ondervonden*</t>
  </si>
  <si>
    <t>ondervragen</t>
  </si>
  <si>
    <t>ɔndərˈvraːɣə(n)*</t>
  </si>
  <si>
    <t>ondervraag, ondervroeg, ondervraagd*</t>
  </si>
  <si>
    <t>onderweg</t>
  </si>
  <si>
    <t>onderwereld</t>
  </si>
  <si>
    <t>ˈɔndərˌʋeːrəlt*</t>
  </si>
  <si>
    <t>onderwerelden; onderwereldje*</t>
  </si>
  <si>
    <t>hel, Hades of dodenrijk</t>
  </si>
  <si>
    <t>wereld van criminelen, maffia, enz.</t>
  </si>
  <si>
    <t>onderwerp</t>
  </si>
  <si>
    <t>onderwerpen; onderwerpje*</t>
  </si>
  <si>
    <t>onderwerpen</t>
  </si>
  <si>
    <t>ɔndərˈʋɛrpə(n)*</t>
  </si>
  <si>
    <t>onderwerp, onderwierp, onderworpen*</t>
  </si>
  <si>
    <t>onderwerpen aan</t>
  </si>
  <si>
    <t>onderwijl</t>
  </si>
  <si>
    <t>onderwijs</t>
  </si>
  <si>
    <t>ˈɔndərˌʋɛi̯s*</t>
  </si>
  <si>
    <t>onderwijzer</t>
  </si>
  <si>
    <t>ˌɔndərˈʋɛi̯zər*</t>
  </si>
  <si>
    <t>onderwijzers; onderwijzertje*</t>
  </si>
  <si>
    <t>onderwijzeres</t>
  </si>
  <si>
    <t>ˌɔndərʋɛi̯zəˈrɛs*</t>
  </si>
  <si>
    <t>onderwijzeressen; onderwijzeresje*</t>
  </si>
  <si>
    <t>onderzoek</t>
  </si>
  <si>
    <t>ˈɔndərˌzuk*</t>
  </si>
  <si>
    <t>onderzoeken; onderzoekje*</t>
  </si>
  <si>
    <t>onderzoeken</t>
  </si>
  <si>
    <t>ɔndərˈzukə(n)*</t>
  </si>
  <si>
    <t>onderzoek, onderzocht, onderzocht*</t>
  </si>
  <si>
    <t>onderzoeker</t>
  </si>
  <si>
    <t>ˌɔndərˈzukər*</t>
  </si>
  <si>
    <t>onderzoekers; onderzoekertje*</t>
  </si>
  <si>
    <t>onderzoeksrechter</t>
  </si>
  <si>
    <t>ˈɔndərzuksˌrɛxtər*</t>
  </si>
  <si>
    <t>onderzoeksrechters; onderzoeksrechtertje*</t>
  </si>
  <si>
    <t>ondeugend</t>
  </si>
  <si>
    <t>ondeugende; ondeugender, ondeugendst*</t>
  </si>
  <si>
    <t>ondraaglijk</t>
  </si>
  <si>
    <t>ondraaglijke; ondraaglijker, ondraaglijkst*</t>
  </si>
  <si>
    <t>onduidelijk</t>
  </si>
  <si>
    <t>ɔnˈdœy̯dələk*</t>
  </si>
  <si>
    <t>onduidelijke; onduidelijker, onduidelijkst*</t>
  </si>
  <si>
    <t>oneens</t>
  </si>
  <si>
    <t>oneerlijk</t>
  </si>
  <si>
    <t>oneerlijke; oneerlijker, oneerlijkst*</t>
  </si>
  <si>
    <t>oneindig</t>
  </si>
  <si>
    <t>oneindige; oneindiger, oneindigst*</t>
  </si>
  <si>
    <t>onenigheid</t>
  </si>
  <si>
    <t>onenigheden; onenigheidje*</t>
  </si>
  <si>
    <t>onervaren</t>
  </si>
  <si>
    <t>/; onervarener, onervarenst*</t>
  </si>
  <si>
    <t>oneven</t>
  </si>
  <si>
    <t>/; onevener, onevenst*</t>
  </si>
  <si>
    <t>ongeacht</t>
  </si>
  <si>
    <t>bw; vz; bnw*</t>
  </si>
  <si>
    <t>ongebruikelijk</t>
  </si>
  <si>
    <t>ongebruikelijke; ongebruikelijker, ongebruikelijkst*</t>
  </si>
  <si>
    <t>ongedaan</t>
  </si>
  <si>
    <t>ongedane; /, /*</t>
  </si>
  <si>
    <t>ongedeerd</t>
  </si>
  <si>
    <t>ongedeerde; /, /*</t>
  </si>
  <si>
    <t>ongedierte</t>
  </si>
  <si>
    <t>ˈɔnɣəˌdiːrtə*</t>
  </si>
  <si>
    <t>ongedwongen</t>
  </si>
  <si>
    <t>ongegrond</t>
  </si>
  <si>
    <t>ongegronde; ongegronder, ongegrondst*</t>
  </si>
  <si>
    <t>ongehoord</t>
  </si>
  <si>
    <t>ongehoorde; ongehoorder, ongehoordst*</t>
  </si>
  <si>
    <t>ongekend</t>
  </si>
  <si>
    <t>ongekende; ongekender, ongekendst*</t>
  </si>
  <si>
    <t>ongelijk</t>
  </si>
  <si>
    <t>ongelijke; ongelijker, ongelijkst*</t>
  </si>
  <si>
    <t>ongelofelijk</t>
  </si>
  <si>
    <t>ongelofelijke; ongelofelijker, ongelofelijkst*</t>
  </si>
  <si>
    <t>ongelood</t>
  </si>
  <si>
    <t>ongelode; /, /*</t>
  </si>
  <si>
    <t>ongeloofwaardig</t>
  </si>
  <si>
    <t>ˌɔnɣəloːfˈʋaːrdəx*</t>
  </si>
  <si>
    <t>ongeloofwaardige; ongeloofwaardiger, ongeloofwaardigst*</t>
  </si>
  <si>
    <t>ongeluk</t>
  </si>
  <si>
    <t>ˈɔŋɣəˌlʏk*</t>
  </si>
  <si>
    <t>ongelukken; ongelukje*</t>
  </si>
  <si>
    <t>ongelukkig</t>
  </si>
  <si>
    <t>ˌɔnɣəˈlʏkəx*</t>
  </si>
  <si>
    <t>ongelukkige; ongelukkiger, ongelukkigst*</t>
  </si>
  <si>
    <t>ongemak</t>
  </si>
  <si>
    <t>ongemakken; ongemakje*</t>
  </si>
  <si>
    <t>ongemakkelijk</t>
  </si>
  <si>
    <t>ongemakkelijke; ongemakkelijker, ongemakkelijkst*</t>
  </si>
  <si>
    <t>ongemerkt</t>
  </si>
  <si>
    <t>ongemerkte; /, /*</t>
  </si>
  <si>
    <t>ongemoeid</t>
  </si>
  <si>
    <t>ongeneeslijk</t>
  </si>
  <si>
    <t>ˌɔŋɣəˈneːslək*</t>
  </si>
  <si>
    <t>ongeneeslijke; ongeneeslijker, ongeneeslijkst*</t>
  </si>
  <si>
    <t>ongenoegen</t>
  </si>
  <si>
    <t>ongenoegens; /*</t>
  </si>
  <si>
    <t>ongepast</t>
  </si>
  <si>
    <t>ongepaste; ongepaster, ongepastst*</t>
  </si>
  <si>
    <t>ongeregeld</t>
  </si>
  <si>
    <t>ongeregelde; ongeregelder, ongeregeldst*</t>
  </si>
  <si>
    <t>ongeregeldheden</t>
  </si>
  <si>
    <t>ongerept</t>
  </si>
  <si>
    <t>ˌɔŋɣəˈrɛpt*</t>
  </si>
  <si>
    <t>ongerepte; ongerepter, ongereptst*</t>
  </si>
  <si>
    <t>ongerust</t>
  </si>
  <si>
    <t>ongeruste; ongeruster, ongerustst*</t>
  </si>
  <si>
    <t>ongeschikt</t>
  </si>
  <si>
    <t>ˌɔnɣəˈsxɪkt*</t>
  </si>
  <si>
    <t>ongeschikte; ongeschikter, ongeschiktst*</t>
  </si>
  <si>
    <t>ongesteld</t>
  </si>
  <si>
    <t>ˌɔnɣəˈstɛlt*</t>
  </si>
  <si>
    <t>ongestelde; ongestelder, ongesteldst*</t>
  </si>
  <si>
    <t>ongetwijfeld</t>
  </si>
  <si>
    <t>ongeval</t>
  </si>
  <si>
    <t>ˈɔnɣəˌvɑl*</t>
  </si>
  <si>
    <t>ongevallen; ongevalletje*</t>
  </si>
  <si>
    <t>ongeveer</t>
  </si>
  <si>
    <t>niet exact; circa</t>
  </si>
  <si>
    <t>ongewenst</t>
  </si>
  <si>
    <t>ongewenste; ongewenster, ongewenstst*</t>
  </si>
  <si>
    <t>ongewisse</t>
  </si>
  <si>
    <t>ongewoon</t>
  </si>
  <si>
    <t>ongewone; ongewoner, ongewoonst*</t>
  </si>
  <si>
    <t>niet gewoon: bizar, abnormaal</t>
  </si>
  <si>
    <t>ongezond</t>
  </si>
  <si>
    <t>ongezonde; ongezonder, ongezondst*</t>
  </si>
  <si>
    <t>slecht voor je lichaam/fysiek/gezondheid</t>
  </si>
  <si>
    <t>ongunstig</t>
  </si>
  <si>
    <t>ongunstige; ongunstiger, ongunstigst*</t>
  </si>
  <si>
    <t>onhandig</t>
  </si>
  <si>
    <t>onhandige; onhandiger, onhandigst*</t>
  </si>
  <si>
    <t>onheil</t>
  </si>
  <si>
    <t>ˈɔnɦɛi̯l*</t>
  </si>
  <si>
    <t>onheilen; /*</t>
  </si>
  <si>
    <t>onheilspellend</t>
  </si>
  <si>
    <t>onheilspellende; onheilspellender, onheilspellendst*</t>
  </si>
  <si>
    <t>onherroepelijk</t>
  </si>
  <si>
    <t>onherroepelijke; onherroepelijker, onherroepelijkst*</t>
  </si>
  <si>
    <t>onhoudbaar</t>
  </si>
  <si>
    <t>ɔnˈɦɑu̯tbaːr*</t>
  </si>
  <si>
    <t>onhoudbare; onhoudbaarder, onhoudbaarst*</t>
  </si>
  <si>
    <t>onjuist</t>
  </si>
  <si>
    <t>onjuiste; onjuister, onjuistst*</t>
  </si>
  <si>
    <t>onkruid</t>
  </si>
  <si>
    <t>ˈɔŋkrœy̯t*</t>
  </si>
  <si>
    <t>onkruiden; onkruidje*</t>
  </si>
  <si>
    <t>onlangs</t>
  </si>
  <si>
    <t>online</t>
  </si>
  <si>
    <t>ɔnˈlɑi̯n*</t>
  </si>
  <si>
    <t>onlusten</t>
  </si>
  <si>
    <t>onlusten; /*</t>
  </si>
  <si>
    <t>onmacht</t>
  </si>
  <si>
    <t>ˈɔ(n)mɑxt*</t>
  </si>
  <si>
    <t>onmenselijk</t>
  </si>
  <si>
    <t>onmenselijke; onmenselijker, onmenselijkst*</t>
  </si>
  <si>
    <t>onmiddellijk</t>
  </si>
  <si>
    <t>ɔ(n)ˈmɪdələk*</t>
  </si>
  <si>
    <t>onmiddellijke; onmiddellijker, onmiddellijkst*</t>
  </si>
  <si>
    <t>onmisbaar</t>
  </si>
  <si>
    <t>ɔ(n)ˈmɪsˌbaːr*</t>
  </si>
  <si>
    <t>onmisbare; onmisbaarder, onmisbaarst*</t>
  </si>
  <si>
    <t>onmiskenbaar</t>
  </si>
  <si>
    <t>ˌɔmɪsˈkɛmˌbaːr*</t>
  </si>
  <si>
    <t>onmiskenbare; onmiskenbaarder, onmiskenbaarst*</t>
  </si>
  <si>
    <t>onmogelijk</t>
  </si>
  <si>
    <t>ɔnˈmoːɣələk*</t>
  </si>
  <si>
    <t>onmogelijke; onmogelijker, onmogelijkst*</t>
  </si>
  <si>
    <t>onnodig</t>
  </si>
  <si>
    <t>ɔˈnoːdəx*</t>
  </si>
  <si>
    <t>onnodige; onnodiger, onnodigst*</t>
  </si>
  <si>
    <t>onnozel</t>
  </si>
  <si>
    <t>ɔˈnoːzəl*</t>
  </si>
  <si>
    <t>onnozele; onnozeler, onnozelst*</t>
  </si>
  <si>
    <t>onomstotelijk</t>
  </si>
  <si>
    <t>onomstotelijke; onomstotelijker, onomstotelijkst*</t>
  </si>
  <si>
    <t>onomwonden</t>
  </si>
  <si>
    <t>/; onomwondener, onomwondenst*</t>
  </si>
  <si>
    <t>onontbeerlijk</t>
  </si>
  <si>
    <t>onontbeerlijke; onontbeerlijker, onontbeerlijkst*</t>
  </si>
  <si>
    <t>onontkoombaar</t>
  </si>
  <si>
    <t>onontkoombare; onontkoombaarder, onontkoombaarst*</t>
  </si>
  <si>
    <t>onopgemerkt</t>
  </si>
  <si>
    <t>onopgemerkte; onopgemerkter, onopgemerktst*</t>
  </si>
  <si>
    <t>onophoudelijk</t>
  </si>
  <si>
    <t>onophoudelijke; onophoudelijker, onophoudelijkst*</t>
  </si>
  <si>
    <t>onopvallend</t>
  </si>
  <si>
    <t>ˌɔnɔpˈfɑlənt*</t>
  </si>
  <si>
    <t>onopvallende; onopvallender, onopvallendst*</t>
  </si>
  <si>
    <t>onpaar</t>
  </si>
  <si>
    <t>onpare; /, /*</t>
  </si>
  <si>
    <t>onraad</t>
  </si>
  <si>
    <t>onrecht</t>
  </si>
  <si>
    <t>onrechten; onrechtje*</t>
  </si>
  <si>
    <t>onrechtmatig</t>
  </si>
  <si>
    <t>onrechtmatige; onrechtmatiger, onrechtmatigst*</t>
  </si>
  <si>
    <t>onrechtstreeks</t>
  </si>
  <si>
    <t>onrechtstreekse; onrechtstreekser, onrechtstreekst*</t>
  </si>
  <si>
    <t>onrechtvaardig</t>
  </si>
  <si>
    <t>onrechtvaardige; onrechtvaardiger, onrechtvaardigst*</t>
  </si>
  <si>
    <t>onregelmatig</t>
  </si>
  <si>
    <t>onregelmatige; onregelmatiger, onregelmatigst*</t>
  </si>
  <si>
    <t>onroerend</t>
  </si>
  <si>
    <t>onroerende; /, /*</t>
  </si>
  <si>
    <t>onroerendezaakbelasting</t>
  </si>
  <si>
    <t>onroerendezaakbelastingen; /*</t>
  </si>
  <si>
    <t>onrust</t>
  </si>
  <si>
    <t>ˈɔnrʏst*</t>
  </si>
  <si>
    <t>onrusten; /*</t>
  </si>
  <si>
    <t>onrustig</t>
  </si>
  <si>
    <t>onrustige; onrustiger, onrustigst*</t>
  </si>
  <si>
    <t>ons</t>
  </si>
  <si>
    <t>ɔns*</t>
  </si>
  <si>
    <t>vnw; znw; vnw; vnw*</t>
  </si>
  <si>
    <t>onsen; onsje*</t>
  </si>
  <si>
    <t>onschadelijk</t>
  </si>
  <si>
    <t>onschadelijke; onschadelijker, onschadelijkst*</t>
  </si>
  <si>
    <t>onschuld</t>
  </si>
  <si>
    <t>onschuldig</t>
  </si>
  <si>
    <t>onschuldige; onschuldiger, onschuldigst*</t>
  </si>
  <si>
    <t>onstuimig</t>
  </si>
  <si>
    <t>ɔnˈstœy̯məx*</t>
  </si>
  <si>
    <t>onstuimige; onstuimiger, onstuimigst*</t>
  </si>
  <si>
    <t>onszelf</t>
  </si>
  <si>
    <t>ontaarden in</t>
  </si>
  <si>
    <t>ontberen</t>
  </si>
  <si>
    <t>ˌɔntˈbeːrə(n)*</t>
  </si>
  <si>
    <t>ontbeer, ontbeerde, ontbeerd*</t>
  </si>
  <si>
    <t>ontbering</t>
  </si>
  <si>
    <t>ˌɔntˈbeːrɪŋ*</t>
  </si>
  <si>
    <t>ontberingen; ontberinkje*</t>
  </si>
  <si>
    <t>ontbieden</t>
  </si>
  <si>
    <t>ˌɔntˈbidə(n)*</t>
  </si>
  <si>
    <t>ontbied, ontbood, ontboden*</t>
  </si>
  <si>
    <t>ontbijt</t>
  </si>
  <si>
    <t>ɔntˈbɛi̯t*</t>
  </si>
  <si>
    <t>ontbijten; ontbijtje*</t>
  </si>
  <si>
    <t>ontbijten</t>
  </si>
  <si>
    <t>ˌɔntˈbɛi̯tə(n)*</t>
  </si>
  <si>
    <t>ontbijt, ontbeet, ontbeten*</t>
  </si>
  <si>
    <t>ontbijtkoek</t>
  </si>
  <si>
    <t>ɔntˈbɛi̯tˌkuk*</t>
  </si>
  <si>
    <t>ontbijtkoeken; ontbijtkoekje*</t>
  </si>
  <si>
    <t>ontbinden</t>
  </si>
  <si>
    <t>ˌɔntˈbɪndə(n)*</t>
  </si>
  <si>
    <t>ontbind, ontbond, ontbonden*</t>
  </si>
  <si>
    <t>ontboezeming</t>
  </si>
  <si>
    <t>ontboezemingen; /*</t>
  </si>
  <si>
    <t>ontbreken</t>
  </si>
  <si>
    <t>ˌɔntˈbreːkə(n)*</t>
  </si>
  <si>
    <t>ontbreek, ontbrak, ontbroken*</t>
  </si>
  <si>
    <t>ontbreken aan</t>
  </si>
  <si>
    <t>ontcijferen</t>
  </si>
  <si>
    <t>ˌɔntˈsɛi̯fərə(n)*</t>
  </si>
  <si>
    <t>ontcijfer, ontcijferde, ontcijferd*</t>
  </si>
  <si>
    <t>ontdaan</t>
  </si>
  <si>
    <t>ɔnˈtaːn*</t>
  </si>
  <si>
    <t>ontdane; ontdaner, ontdaanst*</t>
  </si>
  <si>
    <t>ontdekken</t>
  </si>
  <si>
    <t>ɔnˈdɛkən*</t>
  </si>
  <si>
    <t>ontdek, ontdekte, ontdekt*</t>
  </si>
  <si>
    <t>ontdekking</t>
  </si>
  <si>
    <t>ɔnˈdɛkɪŋ*</t>
  </si>
  <si>
    <t>ontdekkingen; ontdekkinkje*</t>
  </si>
  <si>
    <t>ontdoen</t>
  </si>
  <si>
    <t>ˌɔntˈdun*</t>
  </si>
  <si>
    <t>ontdoe, ontdeed, ontdaan*</t>
  </si>
  <si>
    <t>ontdoen van</t>
  </si>
  <si>
    <t>ontdooien</t>
  </si>
  <si>
    <t>ˌɔntˈdoːi̯ə(n)*</t>
  </si>
  <si>
    <t>ontdooi, ontdooide, ontdooid*</t>
  </si>
  <si>
    <t>ontegenzeglijk</t>
  </si>
  <si>
    <t>ontegenzeglijke; ontegenzeglijker, ontegenzeglijkst*</t>
  </si>
  <si>
    <t>onteigenen</t>
  </si>
  <si>
    <t>ˌɔntˈɛi̯ɣənə(n)*</t>
  </si>
  <si>
    <t>onteigen, onteigende, onteigend*</t>
  </si>
  <si>
    <t>ontelbaar</t>
  </si>
  <si>
    <t>ontelbare; ontelbaarder, ontelbaarst*</t>
  </si>
  <si>
    <t>onterecht</t>
  </si>
  <si>
    <t>ˌɔntəˈrɛxt*</t>
  </si>
  <si>
    <t>onterechte; onterechter, onterechtst*</t>
  </si>
  <si>
    <t>ontevreden</t>
  </si>
  <si>
    <t>/; ontevredener, ontevredenst*</t>
  </si>
  <si>
    <t>ontfermen over</t>
  </si>
  <si>
    <t>ontfutselen</t>
  </si>
  <si>
    <t>ontfutsel, ontfutselde, ontfutseld*</t>
  </si>
  <si>
    <t>ontgaan</t>
  </si>
  <si>
    <t>ontga, ontging, ontgaan*</t>
  </si>
  <si>
    <t>ontgelden</t>
  </si>
  <si>
    <t>ɔntˈɣɛldə(n)*</t>
  </si>
  <si>
    <t>ontgeld, ontgold, ontgolden*</t>
  </si>
  <si>
    <t>ontginnen</t>
  </si>
  <si>
    <t>ˌɔntˈxɪnə(n)*</t>
  </si>
  <si>
    <t>ontgin, ontgon, ontgonnen*</t>
  </si>
  <si>
    <t>ontgoochelen</t>
  </si>
  <si>
    <t>ontgoochel, ontgoochelde, ontgoocheld*</t>
  </si>
  <si>
    <t>ontgoocheling</t>
  </si>
  <si>
    <t>ontgoochelingen; /*</t>
  </si>
  <si>
    <t>onthaal</t>
  </si>
  <si>
    <t>ɔntˈɦaːl*</t>
  </si>
  <si>
    <t>onthalen; /*</t>
  </si>
  <si>
    <t>onthaalmoeder</t>
  </si>
  <si>
    <t>onthaalmoeders; onthaalmoedertje*</t>
  </si>
  <si>
    <t>onthalen</t>
  </si>
  <si>
    <t>ˌɔntˈɦaːlə(n)*</t>
  </si>
  <si>
    <t>onthaal, onthaalde, onthaald*</t>
  </si>
  <si>
    <t>ontheemd</t>
  </si>
  <si>
    <t>ontheemde; ontheemder, ontheemdst*</t>
  </si>
  <si>
    <t>ontheffen uit</t>
  </si>
  <si>
    <t>ontheffen van</t>
  </si>
  <si>
    <t>ontheffing</t>
  </si>
  <si>
    <t>ontheffingen; /*</t>
  </si>
  <si>
    <t>onthouden</t>
  </si>
  <si>
    <t>ˌɔntˈɦɑu̯də(n)*</t>
  </si>
  <si>
    <t>onthou, onthield, onthouden*</t>
  </si>
  <si>
    <t>onthouden van</t>
  </si>
  <si>
    <t>onthullen</t>
  </si>
  <si>
    <t>ˌɔntˈɦʏlə(n)*</t>
  </si>
  <si>
    <t>onthul, onthulde, onthuld*</t>
  </si>
  <si>
    <t>onthutst</t>
  </si>
  <si>
    <t>onthutste; onthutster, onthutstst*</t>
  </si>
  <si>
    <t>ontiegelijk</t>
  </si>
  <si>
    <t>ontiegelijke; ontiegelijker, ontiegelijkst*</t>
  </si>
  <si>
    <t>ontkennen</t>
  </si>
  <si>
    <t>ˌɔntˈkɛnə(n)*</t>
  </si>
  <si>
    <t>ontken, ontkende, ontkend*</t>
  </si>
  <si>
    <t>ontkenning</t>
  </si>
  <si>
    <t>ˈɔntˌkɛnɪŋ*</t>
  </si>
  <si>
    <t>ontkenningen; /*</t>
  </si>
  <si>
    <t>ontketenen</t>
  </si>
  <si>
    <t>ˌɔntˈkeːtənə(n)*</t>
  </si>
  <si>
    <t>ontketen, ontketende, ontketend*</t>
  </si>
  <si>
    <t>ontknoping</t>
  </si>
  <si>
    <t>ontknopingen; /*</t>
  </si>
  <si>
    <t>ontkomen</t>
  </si>
  <si>
    <t>ˌɔntˈkoːmə(n)*</t>
  </si>
  <si>
    <t>ontkom, ontkwam, ontkomen*</t>
  </si>
  <si>
    <t>ontkomen aan</t>
  </si>
  <si>
    <t>ontlasting</t>
  </si>
  <si>
    <t>ontlastingen; /*</t>
  </si>
  <si>
    <t>ontleden</t>
  </si>
  <si>
    <t>ɔntˈleːdən*</t>
  </si>
  <si>
    <t>ontleed, ontleedde, ontleed*</t>
  </si>
  <si>
    <t>ontlenen aan</t>
  </si>
  <si>
    <t>ontlokken</t>
  </si>
  <si>
    <t>ˌɔntˈlɔkə(n)*</t>
  </si>
  <si>
    <t>ontlok, ontlokte, ontlokt*</t>
  </si>
  <si>
    <t>ontlopen</t>
  </si>
  <si>
    <t>ˌɔntˈloːpə(n)*</t>
  </si>
  <si>
    <t>ontloop, ontliep, ontlopen*</t>
  </si>
  <si>
    <t>ontmantelen</t>
  </si>
  <si>
    <t>ˌɔntˈmɑntələ(n)*</t>
  </si>
  <si>
    <t>ontmantel, ontmantelde, ontmanteld*</t>
  </si>
  <si>
    <t>ontmaskeren</t>
  </si>
  <si>
    <t>ɔntˈmɑskərə(n)*</t>
  </si>
  <si>
    <t>ontmasker, ontmaskerde, ontmaskerd*</t>
  </si>
  <si>
    <t>ontmoedigen</t>
  </si>
  <si>
    <t>ˌɔntˈmudəɣə(n)*</t>
  </si>
  <si>
    <t>ontmoedig, ontmoedigde, ontmoedigd*</t>
  </si>
  <si>
    <t>ontmoeten</t>
  </si>
  <si>
    <t>ˌɔntˈmutə(n)*</t>
  </si>
  <si>
    <t>ontmoet, ontmoette, ontmoet*</t>
  </si>
  <si>
    <t>ontmoeting</t>
  </si>
  <si>
    <t>ontmoetingen; ontmoetinkje*</t>
  </si>
  <si>
    <t>ontnemen</t>
  </si>
  <si>
    <t>ɔntˈneːmə(n)*</t>
  </si>
  <si>
    <t>ontneem, ontnam, ontnomen*</t>
  </si>
  <si>
    <t>ontploffen</t>
  </si>
  <si>
    <t>ˌɔntˈplɔfə(n)*</t>
  </si>
  <si>
    <t>ontplof, ontplofte, ontploft*</t>
  </si>
  <si>
    <t>ontploffing</t>
  </si>
  <si>
    <t>ˌɔntˈplɔfɪŋ*</t>
  </si>
  <si>
    <t>ontploffingen; ontploffinkje*</t>
  </si>
  <si>
    <t>ontplooien</t>
  </si>
  <si>
    <t>ˌɔntˈploːi̯ə(n)*</t>
  </si>
  <si>
    <t>ontplooi, ontplooide, ontplooid*</t>
  </si>
  <si>
    <t>ontpoppen als</t>
  </si>
  <si>
    <t>ontredderd</t>
  </si>
  <si>
    <t>ontredderde; ontredderder, ontredderdst*</t>
  </si>
  <si>
    <t>ontroeren</t>
  </si>
  <si>
    <t>ˌɔntˈrurə(n)*</t>
  </si>
  <si>
    <t>ontroer, ontroerde, ontroerd*</t>
  </si>
  <si>
    <t>ontruimen</t>
  </si>
  <si>
    <t>ˌɔntˈrœy̯mə(n)*</t>
  </si>
  <si>
    <t>ontruim, ontruimde, ontruimd*</t>
  </si>
  <si>
    <t>ontslaan</t>
  </si>
  <si>
    <t>ˌɔntˈslaːn*</t>
  </si>
  <si>
    <t>ontsla, ontsloeg, ontslagen*</t>
  </si>
  <si>
    <t>ontslaan van</t>
  </si>
  <si>
    <t>ontslag</t>
  </si>
  <si>
    <t>ontslagen; /*</t>
  </si>
  <si>
    <t>ontsnappen</t>
  </si>
  <si>
    <t>ˌɔntˈsnɑpə(n)*</t>
  </si>
  <si>
    <t>ontsnap, ontsnapte, ontsnapt*</t>
  </si>
  <si>
    <t>ontsnappen aan</t>
  </si>
  <si>
    <t>ontspannen</t>
  </si>
  <si>
    <t>ˌɔntˈspɑnə(n)*</t>
  </si>
  <si>
    <t>ontspan, ontspande, ontspannen*</t>
  </si>
  <si>
    <t>ontspanning</t>
  </si>
  <si>
    <t>ontspanningen; /*</t>
  </si>
  <si>
    <t>ontsporen</t>
  </si>
  <si>
    <t>ˌɔntˈspoːrə(n)*</t>
  </si>
  <si>
    <t>ontspoor, ontspoorde, ontspoord*</t>
  </si>
  <si>
    <t>ontstaan</t>
  </si>
  <si>
    <t>ɔntˈstaːn*</t>
  </si>
  <si>
    <t>ontsta, ontstond, ontstaan*</t>
  </si>
  <si>
    <t>ontsteken</t>
  </si>
  <si>
    <t>ˌɔntˈsteːkə(n)*</t>
  </si>
  <si>
    <t>ontsteek, ontstak, ontstoken*</t>
  </si>
  <si>
    <t>ontsteking</t>
  </si>
  <si>
    <t>ˌɔntˈsteːkɪŋ*</t>
  </si>
  <si>
    <t>ontstekingen; ontstekinkje*</t>
  </si>
  <si>
    <t>ontsteltenis</t>
  </si>
  <si>
    <t>ɔntˈstɛltəˌnɪs*</t>
  </si>
  <si>
    <t>ontstemd</t>
  </si>
  <si>
    <t>ontstemde; ontstemder, ontstemdst*</t>
  </si>
  <si>
    <t>onttrekken aan</t>
  </si>
  <si>
    <t>ontucht</t>
  </si>
  <si>
    <t>ˈɔntʏxt*</t>
  </si>
  <si>
    <t>ontvangen</t>
  </si>
  <si>
    <t>ɔntˈfɑŋə(n)*</t>
  </si>
  <si>
    <t>ontvang, ontving, ontvangen*</t>
  </si>
  <si>
    <t>ontvanger</t>
  </si>
  <si>
    <t>ɔntˈfɑŋər*</t>
  </si>
  <si>
    <t>ontvangers; ontvangertje*</t>
  </si>
  <si>
    <t>ontvankelijk</t>
  </si>
  <si>
    <t>ontvankelijke; ontvankelijker, ontvankelijkst*</t>
  </si>
  <si>
    <t>ontvluchten</t>
  </si>
  <si>
    <t>ˌɔntˈvlʏxtə(n)*</t>
  </si>
  <si>
    <t>ontvlucht, ontvluchtte, ontvlucht*</t>
  </si>
  <si>
    <t>ontvoeren</t>
  </si>
  <si>
    <t>ˌɔntˈfurə(n)*</t>
  </si>
  <si>
    <t>ontvoer, ontvoerde, ontvoerd*</t>
  </si>
  <si>
    <t>ontvreemden</t>
  </si>
  <si>
    <t>ˌɔntˈvreːmdə(n)*</t>
  </si>
  <si>
    <t>ontvreemd, ontvreemdde, ontvreemd*</t>
  </si>
  <si>
    <t>stelen</t>
  </si>
  <si>
    <t>ontwaken</t>
  </si>
  <si>
    <t>ˌɔntˈʋaːkə(n)*</t>
  </si>
  <si>
    <t>ontwaak, ontwaakte, ontwaakt*</t>
  </si>
  <si>
    <t>ontwapenen</t>
  </si>
  <si>
    <t>ˌɔntˈʋaːpənə(n)*</t>
  </si>
  <si>
    <t>ontwapen, ontwapende, ontwapend*</t>
  </si>
  <si>
    <t>ontwapenend</t>
  </si>
  <si>
    <t>ontwapenende; ontwapenender, ontwapenendst*</t>
  </si>
  <si>
    <t>ontwaren</t>
  </si>
  <si>
    <t>ɔntˈʋaːrə(n)*</t>
  </si>
  <si>
    <t>ontwaar, ontwaarde, ontwaard*</t>
  </si>
  <si>
    <t>ontwerp</t>
  </si>
  <si>
    <t>ontwerpen; ontwerpje*</t>
  </si>
  <si>
    <t>ontwerpen</t>
  </si>
  <si>
    <t>ɔntˈʋɛrpə(n)*</t>
  </si>
  <si>
    <t>ontwerp, ontwierp, ontworpen*</t>
  </si>
  <si>
    <t>ontwijken</t>
  </si>
  <si>
    <t>ɔntˈʋɛi̯kə(n)*</t>
  </si>
  <si>
    <t>ontwijk, ontweek, ontweken*</t>
  </si>
  <si>
    <t>ontwikkeld</t>
  </si>
  <si>
    <t>ontwikkelde; ontwikkelder, ontwikkeldst*</t>
  </si>
  <si>
    <t>ontwikkelen</t>
  </si>
  <si>
    <t>ɔntˈʋɪkələ(n)*</t>
  </si>
  <si>
    <t>ontwikkel, ontwikkelde, ontwikkeld*</t>
  </si>
  <si>
    <t>ontwikkeling</t>
  </si>
  <si>
    <t>ˌɔntˈʋɪkəlɪŋ*</t>
  </si>
  <si>
    <t>ontwikkelingen; /*</t>
  </si>
  <si>
    <t>ontwikkelingshulp</t>
  </si>
  <si>
    <t>ontwikkelingsland</t>
  </si>
  <si>
    <t>ɔntˈʋɪkəlɪŋsˌlɑnt*</t>
  </si>
  <si>
    <t>ontwikkelingslanden; ontwikkelingslandje*</t>
  </si>
  <si>
    <t>ontwikkelingssamenwerking</t>
  </si>
  <si>
    <t>ontwikkelingssamenwerkingen; /*</t>
  </si>
  <si>
    <t>ontwrichten</t>
  </si>
  <si>
    <t>ɔntˈvrɪxtə(n)*</t>
  </si>
  <si>
    <t>ontwricht, ontwrichtte, ontwricht*</t>
  </si>
  <si>
    <t>ontzag</t>
  </si>
  <si>
    <t>ontzaglijk</t>
  </si>
  <si>
    <t>ontzaglijke; ontzaglijker, ontzaglijkst*</t>
  </si>
  <si>
    <t>ontzeggen</t>
  </si>
  <si>
    <t>ɔntˈzɛɣə(n)*</t>
  </si>
  <si>
    <t>ontzeg, ontzei, ontzegd*</t>
  </si>
  <si>
    <t>ontzetten</t>
  </si>
  <si>
    <t>ontzet, ontzette, ontzet*</t>
  </si>
  <si>
    <t>ontzettend</t>
  </si>
  <si>
    <t>ontzettende; ontzettender, ontzettendst*</t>
  </si>
  <si>
    <t>ontzetting</t>
  </si>
  <si>
    <t>ontzettingen; /*</t>
  </si>
  <si>
    <t>ontzien</t>
  </si>
  <si>
    <t>ɔntˈzin*</t>
  </si>
  <si>
    <t>ontzie, ontzag, ontzien*</t>
  </si>
  <si>
    <t>onveilig</t>
  </si>
  <si>
    <t>onveilige; onveiliger, onveiligst*</t>
  </si>
  <si>
    <t>onverantwoord</t>
  </si>
  <si>
    <t>ˌɔnvɛrˈɑntʋoːrt*</t>
  </si>
  <si>
    <t>onverantwoorde; onverantwoorder, onverantwoordst*</t>
  </si>
  <si>
    <t>onverantwoordelijk</t>
  </si>
  <si>
    <t>ˌɔnvərɑntˈʋoːrdələk*</t>
  </si>
  <si>
    <t>onverantwoordelijke; onverantwoordelijker, onverantwoordelijkst*</t>
  </si>
  <si>
    <t>onverbiddelijk</t>
  </si>
  <si>
    <t>onverbiddelijke; onverbiddelijker, onverbiddelijkst*</t>
  </si>
  <si>
    <t>onvergetelijk</t>
  </si>
  <si>
    <t>ˌɔnvɛrˈɣeːtələk*</t>
  </si>
  <si>
    <t>onvergetelijke; onvergetelijker, onvergetelijkst*</t>
  </si>
  <si>
    <t>onverhoeds</t>
  </si>
  <si>
    <t>ˌɔnvərˈɦuts*</t>
  </si>
  <si>
    <t>onverhoedse; onverhoedser, onverhoedst*</t>
  </si>
  <si>
    <t>onverlet</t>
  </si>
  <si>
    <t>onvermijdelijk</t>
  </si>
  <si>
    <t>onvermijdelijke; onvermijdelijker, onvermijdelijkst*</t>
  </si>
  <si>
    <t>onvermogen</t>
  </si>
  <si>
    <t>ˈɔnvərˈmoːɣə(n)*</t>
  </si>
  <si>
    <t>onverschillig</t>
  </si>
  <si>
    <t>onverschillige; onverschilliger, onverschilligst*</t>
  </si>
  <si>
    <t>onverstandig</t>
  </si>
  <si>
    <t>onverstandige; onverstandiger, onverstandigst*</t>
  </si>
  <si>
    <t>onverstoorbaar</t>
  </si>
  <si>
    <t>onverstoorbare; onverstoorbaarder, onverstoorbaarst*</t>
  </si>
  <si>
    <t>onverwacht</t>
  </si>
  <si>
    <t>ˌɔnvərˈʋɑxt*</t>
  </si>
  <si>
    <t>onverwachte; onverwachter, onverwachtst*</t>
  </si>
  <si>
    <t>onverwachts</t>
  </si>
  <si>
    <t>onverwachtse; onverwachtser, onverwachtst*</t>
  </si>
  <si>
    <t>onvoldoende</t>
  </si>
  <si>
    <t>ˌɔnvɔlˈdundə*</t>
  </si>
  <si>
    <t>onvoldoenden; onvoldoendetje*</t>
  </si>
  <si>
    <t>onvoorspelbaar</t>
  </si>
  <si>
    <t>ˈɔnvoːrˌspɛlbaːr*</t>
  </si>
  <si>
    <t>onvoorspelbare; onvoorspelbaarder, onvoorspelbaarst*</t>
  </si>
  <si>
    <t>onvoorstelbaar</t>
  </si>
  <si>
    <t>onvoorstelbare; onvoorstelbaarder, onvoorstelbaarst*</t>
  </si>
  <si>
    <t>onvoorwaardelijk</t>
  </si>
  <si>
    <t>onvoorwaardelijke; onvoorwaardelijker, onvoorwaardelijkst*</t>
  </si>
  <si>
    <t>onvrede</t>
  </si>
  <si>
    <t>onwaarschijnlijk</t>
  </si>
  <si>
    <t>ˌɔnʋaːrˈsxɛi̯nlək*</t>
  </si>
  <si>
    <t>onwaarschijnlijke; onwaarschijnlijker, onwaarschijnlijkst*</t>
  </si>
  <si>
    <t>onweer</t>
  </si>
  <si>
    <t>ˈɔnʋeːr*</t>
  </si>
  <si>
    <t>onweren; onweertje*</t>
  </si>
  <si>
    <t>onweerstaanbaar</t>
  </si>
  <si>
    <t>ˌɔnʋeːrˈstaːnbaːr*</t>
  </si>
  <si>
    <t>onweerstaanbare; onweerstaanbaarder, onweerstaanbaarst*</t>
  </si>
  <si>
    <t>onwel</t>
  </si>
  <si>
    <t>ɔnˈʋɛl*</t>
  </si>
  <si>
    <t>onwelle; /, /*</t>
  </si>
  <si>
    <t>onwennig</t>
  </si>
  <si>
    <t>ɔnˈʋɛnəx*</t>
  </si>
  <si>
    <t>onwennige; onwenniger, onwennigst*</t>
  </si>
  <si>
    <t>onweren</t>
  </si>
  <si>
    <t>ˈɔnˌʋeːrə(n)*</t>
  </si>
  <si>
    <t>/, /, geonweerd*</t>
  </si>
  <si>
    <t>onwil</t>
  </si>
  <si>
    <t>onwillekeurig</t>
  </si>
  <si>
    <t>onwillekeurige; onwillekeuriger, onwillekeurigst*</t>
  </si>
  <si>
    <t>onzeker</t>
  </si>
  <si>
    <t>onzekere; onzekerder, onzekerst*</t>
  </si>
  <si>
    <t>onzichtbaar</t>
  </si>
  <si>
    <t>ˌɔnˈzɪxtbaːr*</t>
  </si>
  <si>
    <t>onzichtbare; onzichtbaarder, onzichtbaarst*</t>
  </si>
  <si>
    <t>onzijdig</t>
  </si>
  <si>
    <t>ɔnˈzɛi̯dəx*</t>
  </si>
  <si>
    <t>onzijdige; onzijdiger, onzijdigst*</t>
  </si>
  <si>
    <t>onzin</t>
  </si>
  <si>
    <t>nonsens, iets doms dat niet waar kan zijn</t>
  </si>
  <si>
    <t>onzinnig</t>
  </si>
  <si>
    <t>onzinnige; onzinniger, onzinnigst*</t>
  </si>
  <si>
    <t>dom en onlogisch</t>
  </si>
  <si>
    <t>oog</t>
  </si>
  <si>
    <t>oːx*</t>
  </si>
  <si>
    <t>ogen; oogje*</t>
  </si>
  <si>
    <t>👁️</t>
  </si>
  <si>
    <t>Kalinka heeft blauwe ogen.</t>
  </si>
  <si>
    <t>oogarts</t>
  </si>
  <si>
    <t>ˈoːxɑrts*</t>
  </si>
  <si>
    <t>oogartsen; /*</t>
  </si>
  <si>
    <t>ooggetuige</t>
  </si>
  <si>
    <t>ˈoːxətœy̯ɣə*</t>
  </si>
  <si>
    <t>ooggetuigen; /*</t>
  </si>
  <si>
    <t>ooglid</t>
  </si>
  <si>
    <t>ˈoːxlɪt*</t>
  </si>
  <si>
    <t>oogleden; ooglidje*</t>
  </si>
  <si>
    <t>oogluikend</t>
  </si>
  <si>
    <t>oogopslag</t>
  </si>
  <si>
    <t>oogopslagen; /*</t>
  </si>
  <si>
    <t>oogpunt</t>
  </si>
  <si>
    <t>oogpunten; /*</t>
  </si>
  <si>
    <t>oogschaduw</t>
  </si>
  <si>
    <t>oogst</t>
  </si>
  <si>
    <t>oːxst*</t>
  </si>
  <si>
    <t>oogsten; oogstje*</t>
  </si>
  <si>
    <t>oogsten</t>
  </si>
  <si>
    <t>ˈoːxstə(n)*</t>
  </si>
  <si>
    <t>oogst, oogstte, geoogst*</t>
  </si>
  <si>
    <t>ooi</t>
  </si>
  <si>
    <t>oːi̯*</t>
  </si>
  <si>
    <t>ooien; ooitje*</t>
  </si>
  <si>
    <t>ooievaar</t>
  </si>
  <si>
    <t>ˈoːi̯əˌvaːr*</t>
  </si>
  <si>
    <t>ooievaars; ooievaartje*</t>
  </si>
  <si>
    <t>ooit</t>
  </si>
  <si>
    <t>oːi̯t*</t>
  </si>
  <si>
    <t>ook</t>
  </si>
  <si>
    <t>oːk*</t>
  </si>
  <si>
    <t>oom</t>
  </si>
  <si>
    <t>oːm*</t>
  </si>
  <si>
    <t>ooms; oompje*</t>
  </si>
  <si>
    <t>oor</t>
  </si>
  <si>
    <t>oːr*</t>
  </si>
  <si>
    <t>oren; oortje*</t>
  </si>
  <si>
    <t>👂</t>
  </si>
  <si>
    <t>Mijn hond heeft hangende oren.</t>
  </si>
  <si>
    <t>oorbel</t>
  </si>
  <si>
    <t>ˈoːrbɛl*</t>
  </si>
  <si>
    <t>oorbellen; oorbelletje*</t>
  </si>
  <si>
    <t>oord</t>
  </si>
  <si>
    <t>oːrt*</t>
  </si>
  <si>
    <t>oorden; oordje*</t>
  </si>
  <si>
    <t>oordeel</t>
  </si>
  <si>
    <t>ˈoːrdeːl*</t>
  </si>
  <si>
    <t>oordelen; oordeeltje*</t>
  </si>
  <si>
    <t>oordelen</t>
  </si>
  <si>
    <t>oordeel, oordeelde, geoordeeld*</t>
  </si>
  <si>
    <t>oorkonde</t>
  </si>
  <si>
    <t>oorkonden; /*</t>
  </si>
  <si>
    <t>oorlel</t>
  </si>
  <si>
    <t>ˈoːrlɛl*</t>
  </si>
  <si>
    <t>oorlellen; oorlelletje*</t>
  </si>
  <si>
    <t>oorlog</t>
  </si>
  <si>
    <t>ˈoːrlɔx*</t>
  </si>
  <si>
    <t>oorlogen; oorlogje*</t>
  </si>
  <si>
    <t>oorlogsmisdadiger</t>
  </si>
  <si>
    <t>ˈoːrlɔxsmɪsˌdaːdəɣər*</t>
  </si>
  <si>
    <t>oorlogsmisdadigers; oorlogsmisdadigertje*</t>
  </si>
  <si>
    <t>oorlogsmisdadigster</t>
  </si>
  <si>
    <t>oorsprong</t>
  </si>
  <si>
    <t>ˈoːrˌsprɔŋ*</t>
  </si>
  <si>
    <t>oorsprongen; /*</t>
  </si>
  <si>
    <t>oorspronkelijk</t>
  </si>
  <si>
    <t>ˌoːrˈsprɔŋkələk*</t>
  </si>
  <si>
    <t>oorspronkelijke; oorspronkelijker, oorspronkelijkst*</t>
  </si>
  <si>
    <t>oorverdovend</t>
  </si>
  <si>
    <t>oorverdovende; oorverdovender, oorverdovendst*</t>
  </si>
  <si>
    <t>oorzaak</t>
  </si>
  <si>
    <t>oorzaken; /*</t>
  </si>
  <si>
    <t>oost</t>
  </si>
  <si>
    <t>oːst*</t>
  </si>
  <si>
    <t>oostelijk</t>
  </si>
  <si>
    <t>ˈoːstələk*</t>
  </si>
  <si>
    <t>oostelijke; oostelijker, oostelijkst*</t>
  </si>
  <si>
    <t>oosten</t>
  </si>
  <si>
    <t>ˈoːstə(n)*</t>
  </si>
  <si>
    <t>oosters</t>
  </si>
  <si>
    <t>oosterse; oosterser, oosterst*</t>
  </si>
  <si>
    <t>op</t>
  </si>
  <si>
    <t>ɔp*</t>
  </si>
  <si>
    <t>opa's; opaatje*</t>
  </si>
  <si>
    <t>opbaren</t>
  </si>
  <si>
    <t>opbaar, baarde op, opgebaard*</t>
  </si>
  <si>
    <t>opbellen</t>
  </si>
  <si>
    <t>ˈɔˌbɛlə(n)*</t>
  </si>
  <si>
    <t>opbel, opbelde, opgebeld*</t>
  </si>
  <si>
    <t>opbergen</t>
  </si>
  <si>
    <t>berg op, opborg, opgeborgen*</t>
  </si>
  <si>
    <t>opbeuren</t>
  </si>
  <si>
    <t>beur op, opbeurde, opgebeurd*</t>
  </si>
  <si>
    <t>opbiechten</t>
  </si>
  <si>
    <t>ˈɔˌbixtə(n)*</t>
  </si>
  <si>
    <t>opbiecht, biechtte op, opgebiecht*</t>
  </si>
  <si>
    <t>opblazen</t>
  </si>
  <si>
    <t>blaas op, opblies, opgeblazen*</t>
  </si>
  <si>
    <t>opbouwen</t>
  </si>
  <si>
    <t>ˈɔpˌbɑu̯ə(n)*</t>
  </si>
  <si>
    <t>opbouw, bouwde op, opgebouwd*</t>
  </si>
  <si>
    <t>opbreken</t>
  </si>
  <si>
    <t>ˈɔpbreːkə(n)*</t>
  </si>
  <si>
    <t>breek op, brak op, opgebroken*</t>
  </si>
  <si>
    <t>opbrengen</t>
  </si>
  <si>
    <t>ˈɔpˌbrɛŋə(n)*</t>
  </si>
  <si>
    <t>breng op, opbracht, opgebracht*</t>
  </si>
  <si>
    <t>opbrengst</t>
  </si>
  <si>
    <t>ˈɔ(p)brɛŋst*</t>
  </si>
  <si>
    <t>opbrengsten; opbrengstje*</t>
  </si>
  <si>
    <t>opdagen</t>
  </si>
  <si>
    <t>ˈɔpˌdaːɣə(n)*</t>
  </si>
  <si>
    <t>opdaag, opdaagde, opgedaagd*</t>
  </si>
  <si>
    <t>opdat</t>
  </si>
  <si>
    <t>ɔbˈdɑt*</t>
  </si>
  <si>
    <t>opdoeken</t>
  </si>
  <si>
    <t>ˈɔpˌdukə(n)*</t>
  </si>
  <si>
    <t>opdoek, opdoekte, opgedoekt*</t>
  </si>
  <si>
    <t>opdoen</t>
  </si>
  <si>
    <t>opdoe, deed op, opgedaan*</t>
  </si>
  <si>
    <t>opdraaien voor</t>
  </si>
  <si>
    <t>opdracht</t>
  </si>
  <si>
    <t>ˈɔpdrɑxt*</t>
  </si>
  <si>
    <t>opdrachten; opdrachtje*</t>
  </si>
  <si>
    <t>opdrachtgeefster</t>
  </si>
  <si>
    <t>opdrachtgeefsters; /*</t>
  </si>
  <si>
    <t>opdrachtgever</t>
  </si>
  <si>
    <t>ˈɔpdrɑxtˌxeːvər*</t>
  </si>
  <si>
    <t>opdrachtgevers; /*</t>
  </si>
  <si>
    <t>opdragen</t>
  </si>
  <si>
    <t>opdraag, opdroeg, opgedragen*</t>
  </si>
  <si>
    <t>opdragen aan</t>
  </si>
  <si>
    <t>opdraven</t>
  </si>
  <si>
    <t>opdraaf, opdraafde, opgedraafd*</t>
  </si>
  <si>
    <t>opdringen</t>
  </si>
  <si>
    <t>dring op, opdrong, opgedrongen*</t>
  </si>
  <si>
    <t>opdringerig</t>
  </si>
  <si>
    <t>opdringerige; opdringeriger, opdringerigst*</t>
  </si>
  <si>
    <t>opduiken</t>
  </si>
  <si>
    <t>opduik, dook op, opgedoken*</t>
  </si>
  <si>
    <t>OPEC</t>
  </si>
  <si>
    <t>opeens</t>
  </si>
  <si>
    <t>opeenvolgend</t>
  </si>
  <si>
    <t>opeenvolgende; /, /*</t>
  </si>
  <si>
    <t>opeisen</t>
  </si>
  <si>
    <t>opeis, eiste op, opgeëist*</t>
  </si>
  <si>
    <t>open</t>
  </si>
  <si>
    <t>ˈoːpə(n)*</t>
  </si>
  <si>
    <t>↔ gesloten</t>
  </si>
  <si>
    <t>openbaar</t>
  </si>
  <si>
    <t>openbare; openbaarder, openbaarst*</t>
  </si>
  <si>
    <t>openbaarheid</t>
  </si>
  <si>
    <t>openbaren</t>
  </si>
  <si>
    <t>openbaar, openbaarde, geopenbaard*</t>
  </si>
  <si>
    <t>openbaring</t>
  </si>
  <si>
    <t>ˌoːpə(n)ˈbaːrɪŋ*</t>
  </si>
  <si>
    <t>openbaringen; openbarinkje*</t>
  </si>
  <si>
    <t>kde</t>
  </si>
  <si>
    <t>opendeurdag</t>
  </si>
  <si>
    <t>opendeurdagen; /*</t>
  </si>
  <si>
    <t>opendoen</t>
  </si>
  <si>
    <t>opendoe, opendeed, opengedaan*</t>
  </si>
  <si>
    <t>openen</t>
  </si>
  <si>
    <t>ˈoːpənə(n)*</t>
  </si>
  <si>
    <t>open, opende, geopend*</t>
  </si>
  <si>
    <t>openmaken</t>
  </si>
  <si>
    <t>opengaan</t>
  </si>
  <si>
    <t>openga, openging, opengegaan*</t>
  </si>
  <si>
    <t>openhartig</t>
  </si>
  <si>
    <t>openhartige; openhartiger, openhartigst*</t>
  </si>
  <si>
    <t>opening</t>
  </si>
  <si>
    <t>ˈoːpənɪŋ*</t>
  </si>
  <si>
    <t>openingen; openingetje*</t>
  </si>
  <si>
    <t>openingstijden</t>
  </si>
  <si>
    <t>openingsuren</t>
  </si>
  <si>
    <t>openlijk</t>
  </si>
  <si>
    <t>openlijke; openlijker, openlijkst*</t>
  </si>
  <si>
    <t>openstaan</t>
  </si>
  <si>
    <t>opensta, stond open, opengestaan*</t>
  </si>
  <si>
    <t>openstaan voor</t>
  </si>
  <si>
    <t>openstellen</t>
  </si>
  <si>
    <t>stel open, openstelde, opengesteld*</t>
  </si>
  <si>
    <t>openstellen voor</t>
  </si>
  <si>
    <t>Open VLD</t>
  </si>
  <si>
    <t>opera</t>
  </si>
  <si>
    <t>ˈoːpəˌraː*</t>
  </si>
  <si>
    <t>opera's; operaatje*</t>
  </si>
  <si>
    <t>operatie</t>
  </si>
  <si>
    <t>ˌoːpəˈraː(t)si*</t>
  </si>
  <si>
    <t>operaties; operatietje*</t>
  </si>
  <si>
    <t>operationeel</t>
  </si>
  <si>
    <t>operationele; operationeler, operationeelst*</t>
  </si>
  <si>
    <t>opereren</t>
  </si>
  <si>
    <t>opereer, opereerde, geopereerd*</t>
  </si>
  <si>
    <t>opeten</t>
  </si>
  <si>
    <t>ˈɔpˌeːtə(n)*</t>
  </si>
  <si>
    <t>eet op, at op, opgegeten*</t>
  </si>
  <si>
    <t>opgaan</t>
  </si>
  <si>
    <t>ˈɔpxaːn*</t>
  </si>
  <si>
    <t>opga, opging, opgegaan*</t>
  </si>
  <si>
    <t>opgaan in</t>
  </si>
  <si>
    <t>opgave</t>
  </si>
  <si>
    <t>opgaven; /*</t>
  </si>
  <si>
    <t>opgefokt</t>
  </si>
  <si>
    <t>opgefokte; opgefokter, opgefoktst*</t>
  </si>
  <si>
    <t>opgelaten</t>
  </si>
  <si>
    <t>/; opgelatener, /*</t>
  </si>
  <si>
    <t>opgeruimd</t>
  </si>
  <si>
    <t>ˈɔpxəˌrœy̯mt*</t>
  </si>
  <si>
    <t>opgeruimde; opgeruimder, opgeruimdst*</t>
  </si>
  <si>
    <t>opgetogen</t>
  </si>
  <si>
    <t>/; opgetogener, opgetogenst*</t>
  </si>
  <si>
    <t>opgeven</t>
  </si>
  <si>
    <t>ˈɔpˌxeːvə(n)*</t>
  </si>
  <si>
    <t>geef op, gaf op, opgegeven*</t>
  </si>
  <si>
    <t>opgewassen tegen</t>
  </si>
  <si>
    <t>opgewekt</t>
  </si>
  <si>
    <t>opgewekte; opgewekter, opgewektst*</t>
  </si>
  <si>
    <t>opgewonden</t>
  </si>
  <si>
    <t>ˈɔpxəˌʋɔndə(n)*</t>
  </si>
  <si>
    <t>/; opgewondener, opgewondenst*</t>
  </si>
  <si>
    <t>opgezet met</t>
  </si>
  <si>
    <t>opgraven</t>
  </si>
  <si>
    <t>ˈɔpˌxraːvə(n)*</t>
  </si>
  <si>
    <t>graaf op, groef op, opgegraven*</t>
  </si>
  <si>
    <t>opgraving</t>
  </si>
  <si>
    <t>ˈɔpˌxraːvɪŋ*</t>
  </si>
  <si>
    <t>opgravingen; /*</t>
  </si>
  <si>
    <t>opgroeien</t>
  </si>
  <si>
    <t>opgroei, groeide op, opgegroeid*</t>
  </si>
  <si>
    <t>ophalen</t>
  </si>
  <si>
    <t>haal op, haalde op, opgehaald*</t>
  </si>
  <si>
    <t>ophanden</t>
  </si>
  <si>
    <t>ophangen</t>
  </si>
  <si>
    <t>ˈɔpˌɦɑŋə(n)*</t>
  </si>
  <si>
    <t>hang op, hing op, opgehangen*</t>
  </si>
  <si>
    <t>ophef</t>
  </si>
  <si>
    <t>opheffen</t>
  </si>
  <si>
    <t>hef op, ophief, opgeheven*</t>
  </si>
  <si>
    <t>ophefmakend</t>
  </si>
  <si>
    <t>ophefmakende; ophefmakender, ophefmakendst*</t>
  </si>
  <si>
    <t>opheldering</t>
  </si>
  <si>
    <t>ophelderingen; ophelderingetje*</t>
  </si>
  <si>
    <t>ophemelen</t>
  </si>
  <si>
    <t>hemel op, ophemelde, opgehemeld*</t>
  </si>
  <si>
    <t>ophitsen</t>
  </si>
  <si>
    <t>ˈɔpɦɪtsə(n)*</t>
  </si>
  <si>
    <t>hits op, ophitste, opgehitst*</t>
  </si>
  <si>
    <t>ophouden</t>
  </si>
  <si>
    <t>ˈɔpˌɦɔu̯də(n)*</t>
  </si>
  <si>
    <t>hou op, ophield, opgehouden*</t>
  </si>
  <si>
    <t>opinie</t>
  </si>
  <si>
    <t>oːˈpini*</t>
  </si>
  <si>
    <t>opinies; opinietje*</t>
  </si>
  <si>
    <t>opiniepeiling</t>
  </si>
  <si>
    <t>opiniepeilingen; opiniepeilinkje*</t>
  </si>
  <si>
    <t>opium</t>
  </si>
  <si>
    <t>ˈoːpiʏm*</t>
  </si>
  <si>
    <t>opjagen</t>
  </si>
  <si>
    <t>jaag op, opjaagde, opgejaagd*</t>
  </si>
  <si>
    <t>opjutten</t>
  </si>
  <si>
    <t>jut op, opjutte, opgejut*</t>
  </si>
  <si>
    <t>opkijken</t>
  </si>
  <si>
    <t>kijk op, keek op, opgekeken*</t>
  </si>
  <si>
    <t>opkijken tegen</t>
  </si>
  <si>
    <t>opkijken van</t>
  </si>
  <si>
    <t>opkikker</t>
  </si>
  <si>
    <t>opkikkers; opkikkertje*</t>
  </si>
  <si>
    <t>opklaren</t>
  </si>
  <si>
    <t>ˈɔpˌklaːrə(n)*</t>
  </si>
  <si>
    <t>klaar op, klaarde op, opgeklaard*</t>
  </si>
  <si>
    <t>opklaring</t>
  </si>
  <si>
    <t>ˈɔpˌklaːrɪŋ*</t>
  </si>
  <si>
    <t>opklaringen; /*</t>
  </si>
  <si>
    <t>opknappen</t>
  </si>
  <si>
    <t>ˈɔpˌknɑpə(n)*</t>
  </si>
  <si>
    <t>opknap, opknapte, opgeknapt*</t>
  </si>
  <si>
    <t>opkomen</t>
  </si>
  <si>
    <t>ˈɔpˌkoːmə(n)*</t>
  </si>
  <si>
    <t>kom op, opkwam, opgekomen*</t>
  </si>
  <si>
    <t>opkomen voor</t>
  </si>
  <si>
    <t>opkomst</t>
  </si>
  <si>
    <t>ˈɔpˌkɔmst*</t>
  </si>
  <si>
    <t>opkomsten; /*</t>
  </si>
  <si>
    <t>opkopen</t>
  </si>
  <si>
    <t>opkoop, kocht op, opgekocht*</t>
  </si>
  <si>
    <t>opkrabbelen</t>
  </si>
  <si>
    <t>krabbel op, opkrabbelde, opgekrabbeld*</t>
  </si>
  <si>
    <t>oplaaien</t>
  </si>
  <si>
    <t>oplaai, oplaaide, opgelaaid*</t>
  </si>
  <si>
    <t>opladen</t>
  </si>
  <si>
    <t>oplaad, laadde op, opgeladen*</t>
  </si>
  <si>
    <t>oplader</t>
  </si>
  <si>
    <t>opladers; /*</t>
  </si>
  <si>
    <t>oplage</t>
  </si>
  <si>
    <t>oplages; /*</t>
  </si>
  <si>
    <t>oplappen</t>
  </si>
  <si>
    <t>lap op, lapte op, opgelapt*</t>
  </si>
  <si>
    <t>opleggen</t>
  </si>
  <si>
    <t>opleg, oplegde, opgelegd*</t>
  </si>
  <si>
    <t>oplegger</t>
  </si>
  <si>
    <t>opleggers; /*</t>
  </si>
  <si>
    <t>opleiden</t>
  </si>
  <si>
    <t>opleid, opleidde, opgeleid*</t>
  </si>
  <si>
    <t>opleiding</t>
  </si>
  <si>
    <t>opleidingen; opleidinkje*</t>
  </si>
  <si>
    <t>opletten</t>
  </si>
  <si>
    <t>let op, oplette, opgelet*</t>
  </si>
  <si>
    <t>opleven</t>
  </si>
  <si>
    <t>opleef, opleefde, opgeleefd*</t>
  </si>
  <si>
    <t>opleveren</t>
  </si>
  <si>
    <t>oplever, leverde op, opgeleverd*</t>
  </si>
  <si>
    <t>opleving</t>
  </si>
  <si>
    <t>oplevingen; oplevinkje*</t>
  </si>
  <si>
    <t>oplichten</t>
  </si>
  <si>
    <t>licht op, oplichtte, opgelicht*</t>
  </si>
  <si>
    <t>oplichter</t>
  </si>
  <si>
    <t>oplichters; oplichtertje*</t>
  </si>
  <si>
    <t>oplichtster</t>
  </si>
  <si>
    <t>ˈɔpˌlɪx(t)stər*</t>
  </si>
  <si>
    <t>oplichtsters; /*</t>
  </si>
  <si>
    <t>oploop</t>
  </si>
  <si>
    <t>ˈɔploːp*</t>
  </si>
  <si>
    <t>oplopen; oploopje*</t>
  </si>
  <si>
    <t>oplopen</t>
  </si>
  <si>
    <t>oploop, opliep, opgelopen*</t>
  </si>
  <si>
    <t>oplossen</t>
  </si>
  <si>
    <t>ˈɔpˌlɔsə(n)*</t>
  </si>
  <si>
    <t>los op, oploste, opgelost*</t>
  </si>
  <si>
    <t>oplossing</t>
  </si>
  <si>
    <t>ˈɔpˌlɔsɪŋ*</t>
  </si>
  <si>
    <t>oplossingen; oplossinkje*</t>
  </si>
  <si>
    <t>opluchten</t>
  </si>
  <si>
    <t>ˈɔpˌlʏxtə(n)*</t>
  </si>
  <si>
    <t>oplucht, opluchtte, opgelucht*</t>
  </si>
  <si>
    <t>opluchting</t>
  </si>
  <si>
    <t>opluchtingen; /*</t>
  </si>
  <si>
    <t>opluisteren</t>
  </si>
  <si>
    <t>luister op, luisterde op, opgeluisterd*</t>
  </si>
  <si>
    <t>opmaat</t>
  </si>
  <si>
    <t>opmaten; opmaatje*</t>
  </si>
  <si>
    <t>opmars</t>
  </si>
  <si>
    <t>ˈɔpmɑrs*</t>
  </si>
  <si>
    <t>opmarsen; /*</t>
  </si>
  <si>
    <t>opname</t>
  </si>
  <si>
    <t>ˈɔpˌnaːmə*</t>
  </si>
  <si>
    <t>opnamen; /*</t>
  </si>
  <si>
    <t>opnemen</t>
  </si>
  <si>
    <t>ˈɔpˌneːmə(n)*</t>
  </si>
  <si>
    <t>opneem, opnam, opgenomen*</t>
  </si>
  <si>
    <t>opnieuw</t>
  </si>
  <si>
    <t>ɔpˈniu̯*</t>
  </si>
  <si>
    <t>opofferen</t>
  </si>
  <si>
    <t>ˈɔpˌɔfərə(n)*</t>
  </si>
  <si>
    <t>offer op, opofferde, opgeofferd*</t>
  </si>
  <si>
    <t>oponthoud</t>
  </si>
  <si>
    <t>ˈɔpɔntˌɦɑu̯t*</t>
  </si>
  <si>
    <t>oponthouden; /*</t>
  </si>
  <si>
    <t>oppakken</t>
  </si>
  <si>
    <t>pak op, oppakte, opgepakt*</t>
  </si>
  <si>
    <t>oppas</t>
  </si>
  <si>
    <t>oppassen; oppasje*</t>
  </si>
  <si>
    <t>oppassen</t>
  </si>
  <si>
    <t>pas op, paste op, opgepast*</t>
  </si>
  <si>
    <t>oppasser</t>
  </si>
  <si>
    <t>oppassers; oppassertje*</t>
  </si>
  <si>
    <t>opperbevelhebber</t>
  </si>
  <si>
    <t>ˈɔpərbəˌvɛlɦɛbər*</t>
  </si>
  <si>
    <t>opperbevelhebbers; /*</t>
  </si>
  <si>
    <t>opperen</t>
  </si>
  <si>
    <t>opper, opperde, geopperd*</t>
  </si>
  <si>
    <t>oppergod</t>
  </si>
  <si>
    <t>oppergoden; /*</t>
  </si>
  <si>
    <t>belangrijkste god in een pantheon (polytheïsme)</t>
  </si>
  <si>
    <t>oppermachtig</t>
  </si>
  <si>
    <t>oppermachtige; oppermachtiger, oppermachtigst*</t>
  </si>
  <si>
    <t>oppervlak</t>
  </si>
  <si>
    <t>oppervlakken; oppervlakje*</t>
  </si>
  <si>
    <t>oppervlakkig</t>
  </si>
  <si>
    <t>oppervlakkige; oppervlakkiger, oppervlakkigst*</t>
  </si>
  <si>
    <t>oppervlakte</t>
  </si>
  <si>
    <t>ˈɔpərˌvlɑktə*</t>
  </si>
  <si>
    <t>oppervlakten; /*</t>
  </si>
  <si>
    <t>opponent</t>
  </si>
  <si>
    <t>opponenten; /*</t>
  </si>
  <si>
    <t>opportunisme</t>
  </si>
  <si>
    <t>oppositie</t>
  </si>
  <si>
    <t>ˌɔpoːˈzi(t)si*</t>
  </si>
  <si>
    <t>opposities; /*</t>
  </si>
  <si>
    <t>oppositiepartij</t>
  </si>
  <si>
    <t>oppositiepartijen; oppositiepartijtje*</t>
  </si>
  <si>
    <t>op punt stellen</t>
  </si>
  <si>
    <t>oprapen</t>
  </si>
  <si>
    <t>opraap, opraapte, opgeraapt*</t>
  </si>
  <si>
    <t>oprecht</t>
  </si>
  <si>
    <t>oprechte; oprechter, oprechtst*</t>
  </si>
  <si>
    <t>oprichten</t>
  </si>
  <si>
    <t>opricht, richtte op, opgericht*</t>
  </si>
  <si>
    <t>oprit</t>
  </si>
  <si>
    <t>opritten; opritje*</t>
  </si>
  <si>
    <t>oproep</t>
  </si>
  <si>
    <t>oproepen; oproepje*</t>
  </si>
  <si>
    <t>oproepen</t>
  </si>
  <si>
    <t>roep op, opriep, opgeroepen*</t>
  </si>
  <si>
    <t>oproer</t>
  </si>
  <si>
    <t>ˈɔpruːr*</t>
  </si>
  <si>
    <t>oproeren; oproertje*</t>
  </si>
  <si>
    <t>oprollen</t>
  </si>
  <si>
    <t>oprol, rolde op, opgerold*</t>
  </si>
  <si>
    <t>opruimen</t>
  </si>
  <si>
    <t>ˈɔpˌrœy̯mə(n)*</t>
  </si>
  <si>
    <t>opruim, opruimde, opgeruimd*</t>
  </si>
  <si>
    <t>opruiming</t>
  </si>
  <si>
    <t>opruimingen; opruiminkje*</t>
  </si>
  <si>
    <t>oprukken</t>
  </si>
  <si>
    <t>opruk, rukte op, opgerukt*</t>
  </si>
  <si>
    <t>opscheppen</t>
  </si>
  <si>
    <t>ˈɔpˌsxɛpə(n)*</t>
  </si>
  <si>
    <t>opschep, schepte op, opgeschept*</t>
  </si>
  <si>
    <t>opschieten</t>
  </si>
  <si>
    <t>schiet op, schoot op, opgeschoten*</t>
  </si>
  <si>
    <t>opschorten</t>
  </si>
  <si>
    <t>ˈɔpˌsxɔrtə(n)*</t>
  </si>
  <si>
    <t>opschort, schortte op, opgeschort*</t>
  </si>
  <si>
    <t>opschrift</t>
  </si>
  <si>
    <t>ˈɔpsxrɪft*</t>
  </si>
  <si>
    <t>opschriften; opschriftje*</t>
  </si>
  <si>
    <t>opschrijven</t>
  </si>
  <si>
    <t>opschrijf, schreef op, opgeschreven*</t>
  </si>
  <si>
    <t>opschrikken</t>
  </si>
  <si>
    <t>schrik op, schrikte op, opgeschrikt*</t>
  </si>
  <si>
    <t>opschudding</t>
  </si>
  <si>
    <t>opschuddingen; opschuddinkje*</t>
  </si>
  <si>
    <t>opschuiven</t>
  </si>
  <si>
    <t>schuif op, opschoof, opgeschoven*</t>
  </si>
  <si>
    <t>opslaan</t>
  </si>
  <si>
    <t>sla op, opsloeg, opgeslagen*</t>
  </si>
  <si>
    <t>opslag</t>
  </si>
  <si>
    <t>opslagen; opslagje*</t>
  </si>
  <si>
    <t>opslagplaats</t>
  </si>
  <si>
    <t>opslagplaatsen; opslagplaatsje*</t>
  </si>
  <si>
    <t>opsluiten</t>
  </si>
  <si>
    <t>ˈɔpˌslœy̯tə(n)*</t>
  </si>
  <si>
    <t>opsluit, opsloot, opgesloten*</t>
  </si>
  <si>
    <t>opsommen</t>
  </si>
  <si>
    <t>opsom, somde op, opgesomd*</t>
  </si>
  <si>
    <t>opsplitsen</t>
  </si>
  <si>
    <t>opsplits, splitste op, opgesplitst*</t>
  </si>
  <si>
    <t>opsporen</t>
  </si>
  <si>
    <t>spoor op, spoorde op, opgespoord*</t>
  </si>
  <si>
    <t>opspraak</t>
  </si>
  <si>
    <t>opstaan</t>
  </si>
  <si>
    <t>ˈɔpstaːn*</t>
  </si>
  <si>
    <t>sta op, stond op, opgestaan*</t>
  </si>
  <si>
    <t>opstalverzekering</t>
  </si>
  <si>
    <t>opstalverzekeringen; /*</t>
  </si>
  <si>
    <t>opstand</t>
  </si>
  <si>
    <t>ˈɔpstɑnt*</t>
  </si>
  <si>
    <t>opstanden; opstandje*</t>
  </si>
  <si>
    <t>opstandig</t>
  </si>
  <si>
    <t>opstandige; opstandiger, opstandigst*</t>
  </si>
  <si>
    <t>opstanding</t>
  </si>
  <si>
    <t>opstandingen; /*</t>
  </si>
  <si>
    <t>opstapelen</t>
  </si>
  <si>
    <t>stapel op, opstapelde, opgestapeld*</t>
  </si>
  <si>
    <t>opstappen</t>
  </si>
  <si>
    <t>stap op, opstapte, opgestapt*</t>
  </si>
  <si>
    <t>opsteken</t>
  </si>
  <si>
    <t>opsteek, opstak, opgestoken*</t>
  </si>
  <si>
    <t>opstel</t>
  </si>
  <si>
    <t>ˈɔpstɛl*</t>
  </si>
  <si>
    <t>opstellen; opstelletje*</t>
  </si>
  <si>
    <t>opstellen</t>
  </si>
  <si>
    <t>opstel, stelde op, opgesteld*</t>
  </si>
  <si>
    <t>opsteller</t>
  </si>
  <si>
    <t>opstellers; /*</t>
  </si>
  <si>
    <t>opstijgen</t>
  </si>
  <si>
    <t>ˈɔpˌstɛi̯xə(n)*</t>
  </si>
  <si>
    <t>stijg op, opsteeg, opgestegen*</t>
  </si>
  <si>
    <t>opstoken</t>
  </si>
  <si>
    <t>opstook, stookte op, opgestookt*</t>
  </si>
  <si>
    <t>opstootje</t>
  </si>
  <si>
    <t>opstopping</t>
  </si>
  <si>
    <t>opstoppingen; opstoppinkje*</t>
  </si>
  <si>
    <t>opsturen</t>
  </si>
  <si>
    <t>stuur op, stuurde op, opgestuurd*</t>
  </si>
  <si>
    <t>optekenen</t>
  </si>
  <si>
    <t>teken op, optekende, opgetekend*</t>
  </si>
  <si>
    <t>optellen</t>
  </si>
  <si>
    <t>tel op, telde op, opgeteld*</t>
  </si>
  <si>
    <t>opticien</t>
  </si>
  <si>
    <t>opticiens; /*</t>
  </si>
  <si>
    <t>optie</t>
  </si>
  <si>
    <t>ˈɔpsi*</t>
  </si>
  <si>
    <t>opties; /*</t>
  </si>
  <si>
    <t>optiek</t>
  </si>
  <si>
    <t>optieks; /*</t>
  </si>
  <si>
    <t>optillen</t>
  </si>
  <si>
    <t>optil, optilde, opgetild*</t>
  </si>
  <si>
    <t>optimaal</t>
  </si>
  <si>
    <t>ˌɔptiˈmaːl*</t>
  </si>
  <si>
    <t>optimale; optimaler, optimaalst*</t>
  </si>
  <si>
    <t>optimistisch</t>
  </si>
  <si>
    <t>optimistische; optimistischer, /*</t>
  </si>
  <si>
    <t>optioneel</t>
  </si>
  <si>
    <t>optionele; optioneler, optioneelst*</t>
  </si>
  <si>
    <t>optisch</t>
  </si>
  <si>
    <t>ˈɔptis*</t>
  </si>
  <si>
    <t>optische; optischer, /*</t>
  </si>
  <si>
    <t>optocht</t>
  </si>
  <si>
    <t>optochten; optochtje*</t>
  </si>
  <si>
    <t>optreden</t>
  </si>
  <si>
    <t>optreed, optrad, opgetreden*</t>
  </si>
  <si>
    <t>optredens; optredentje*</t>
  </si>
  <si>
    <t>optrekken</t>
  </si>
  <si>
    <t>ˈɔpˌtrɛkə(n)*</t>
  </si>
  <si>
    <t>optrek, optrok, opgetrokken*</t>
  </si>
  <si>
    <t>optrekken aan</t>
  </si>
  <si>
    <t>optrekken met</t>
  </si>
  <si>
    <t>opus</t>
  </si>
  <si>
    <t>ˈoːpʏs*</t>
  </si>
  <si>
    <t>opera; opusje*</t>
  </si>
  <si>
    <t>opvallen</t>
  </si>
  <si>
    <t>opval, opviel, opgevallen*</t>
  </si>
  <si>
    <t>opvallend</t>
  </si>
  <si>
    <t>opvallende; opvallender, opvallendst*</t>
  </si>
  <si>
    <t>opvang</t>
  </si>
  <si>
    <t>ˈɔpfɑŋ*</t>
  </si>
  <si>
    <t>opvangen; /*</t>
  </si>
  <si>
    <t>opvangcentrum</t>
  </si>
  <si>
    <t>opvangcentra; /*</t>
  </si>
  <si>
    <t>opvangen</t>
  </si>
  <si>
    <t>opvang, opving, opgevangen*</t>
  </si>
  <si>
    <t>opvatten</t>
  </si>
  <si>
    <t>ˈɔpˌfɑtə(n)*</t>
  </si>
  <si>
    <t>opvat, vatte op, opgevatten*</t>
  </si>
  <si>
    <t>opvatting</t>
  </si>
  <si>
    <t>opvattingen; opvattinkje*</t>
  </si>
  <si>
    <t>opvoeden</t>
  </si>
  <si>
    <t>voed op, voedde op, opgevoed*</t>
  </si>
  <si>
    <t>opvoeder</t>
  </si>
  <si>
    <t>opvoeders; /*</t>
  </si>
  <si>
    <t>opvoeren</t>
  </si>
  <si>
    <t>ˈɔpˌfuːrə(n)*</t>
  </si>
  <si>
    <t>voer op, voerde op, opgevoerd*</t>
  </si>
  <si>
    <t>opvoering</t>
  </si>
  <si>
    <t>opvoeringen; opvoerinkje*</t>
  </si>
  <si>
    <t>opvolgen</t>
  </si>
  <si>
    <t>volg op, opvolgde, opgevolgd*</t>
  </si>
  <si>
    <t>opvragen</t>
  </si>
  <si>
    <t>vraag op, opvraagde, opgevraagd*</t>
  </si>
  <si>
    <t>opvullen</t>
  </si>
  <si>
    <t>vul op, vulde op, opgevuld*</t>
  </si>
  <si>
    <t>opwaarderen</t>
  </si>
  <si>
    <t>opwaardeer, waardeerde op, opgewaardeerd*</t>
  </si>
  <si>
    <t>opwachting</t>
  </si>
  <si>
    <t>opwachtingen; /*</t>
  </si>
  <si>
    <t>opwelling</t>
  </si>
  <si>
    <t>opwellingen; opwellinkje*</t>
  </si>
  <si>
    <t>opwerpen</t>
  </si>
  <si>
    <t>opwerp, wierp op, opgeworpen*</t>
  </si>
  <si>
    <t>opwerpen als</t>
  </si>
  <si>
    <t>opwinden</t>
  </si>
  <si>
    <t>ˈɔpˌʋɪndə(n)*</t>
  </si>
  <si>
    <t>wind op, wond op, opgewonden*</t>
  </si>
  <si>
    <t>opwinding</t>
  </si>
  <si>
    <t>opwindingen; opwindinkje*</t>
  </si>
  <si>
    <t>opzadelen met</t>
  </si>
  <si>
    <t>opzeg</t>
  </si>
  <si>
    <t>opzeggen</t>
  </si>
  <si>
    <t>opzeg, zei op, opgezegd*</t>
  </si>
  <si>
    <t>opzet</t>
  </si>
  <si>
    <t>opzettelijk</t>
  </si>
  <si>
    <t>opzettelijke; opzettelijker, opzettelijkst*</t>
  </si>
  <si>
    <t>opzetten</t>
  </si>
  <si>
    <t>ˈɔpˌzɛtə(n)*</t>
  </si>
  <si>
    <t>zet op, zette op, opgezetten*</t>
  </si>
  <si>
    <t>opzicht</t>
  </si>
  <si>
    <t>opzichten; /*</t>
  </si>
  <si>
    <t>opzichter</t>
  </si>
  <si>
    <t>opzichters; opzichtertje*</t>
  </si>
  <si>
    <t>opzichtig</t>
  </si>
  <si>
    <t>opzichtige; opzichtiger, opzichtigst*</t>
  </si>
  <si>
    <t>opzien</t>
  </si>
  <si>
    <t>opzienbarend</t>
  </si>
  <si>
    <t>opzienbarende; opzienbarender, opzienbarendst*</t>
  </si>
  <si>
    <t>opzien tegen</t>
  </si>
  <si>
    <t>opzij</t>
  </si>
  <si>
    <t>opzoeken</t>
  </si>
  <si>
    <t>zoek op, opzocht, opgezocht*</t>
  </si>
  <si>
    <t>or</t>
  </si>
  <si>
    <t>or's; /*</t>
  </si>
  <si>
    <t>oranje</t>
  </si>
  <si>
    <t>ˌoːˈrɑnjə*</t>
  </si>
  <si>
    <t>/; oranjer, oranjest*</t>
  </si>
  <si>
    <r>
      <rPr>
        <rFont val="Fira Sans Condensed"/>
        <color rgb="FF000000"/>
      </rPr>
      <t xml:space="preserve">Sinaasappels zijn </t>
    </r>
    <r>
      <rPr>
        <rFont val="Fira Sans Condensed"/>
        <b/>
        <color rgb="FF000000"/>
      </rPr>
      <t>oranje</t>
    </r>
    <r>
      <rPr>
        <rFont val="Fira Sans Condensed"/>
        <color rgb="FF000000"/>
      </rPr>
      <t>.</t>
    </r>
  </si>
  <si>
    <t>orchidee</t>
  </si>
  <si>
    <t>ˌɔrxiˈdeː*</t>
  </si>
  <si>
    <t>orchideeën; orchideetje*</t>
  </si>
  <si>
    <t>orde</t>
  </si>
  <si>
    <t>ˈɔrdə*</t>
  </si>
  <si>
    <t>orden; ordetje*</t>
  </si>
  <si>
    <t>ordelijk</t>
  </si>
  <si>
    <t>ordelijke; ordelijker, ordelijkst*</t>
  </si>
  <si>
    <t>ordenen</t>
  </si>
  <si>
    <t>ˈɔrdənə(n)*</t>
  </si>
  <si>
    <t>orden, ordende, geordend*</t>
  </si>
  <si>
    <t>ordening</t>
  </si>
  <si>
    <t>ordeningen; /*</t>
  </si>
  <si>
    <t>order</t>
  </si>
  <si>
    <t>ˈɔrdər*</t>
  </si>
  <si>
    <t>orders; ordertje*</t>
  </si>
  <si>
    <t>ordinair</t>
  </si>
  <si>
    <t>ordinaire; ordinairder, ordinairst*</t>
  </si>
  <si>
    <t>orgaan</t>
  </si>
  <si>
    <t>ɔrˈɣaːn*</t>
  </si>
  <si>
    <t>organen; orgaantje*</t>
  </si>
  <si>
    <t>organisatie</t>
  </si>
  <si>
    <t>ˌɔrɣaːniˈsaː(t)si*</t>
  </si>
  <si>
    <t>organisaties; organisatietje*</t>
  </si>
  <si>
    <t>organisch</t>
  </si>
  <si>
    <t>organische; organischer, /*</t>
  </si>
  <si>
    <t>organiseren</t>
  </si>
  <si>
    <t>organiseer, organiseerde, georganiseerd*</t>
  </si>
  <si>
    <t>organisme</t>
  </si>
  <si>
    <t>ˌɔrɣaːˈnɪsmə*</t>
  </si>
  <si>
    <t>organismen; /*</t>
  </si>
  <si>
    <t>organist</t>
  </si>
  <si>
    <t>ˌɔrɣaːˈnɪst*</t>
  </si>
  <si>
    <t>organisten; /*</t>
  </si>
  <si>
    <t>organiste</t>
  </si>
  <si>
    <t>organistes; /*</t>
  </si>
  <si>
    <t>orgasme</t>
  </si>
  <si>
    <t>ɔrˈɣɑsmə*</t>
  </si>
  <si>
    <t>orgasmen; orgasmetje*</t>
  </si>
  <si>
    <t>orgel</t>
  </si>
  <si>
    <t>ˈɔrɣəl*</t>
  </si>
  <si>
    <t>orgels; orgeltje*</t>
  </si>
  <si>
    <t>oriënteren</t>
  </si>
  <si>
    <t>oriënteer, oriënteerde, georiënteerd*</t>
  </si>
  <si>
    <t>origines; /*</t>
  </si>
  <si>
    <t>origineel</t>
  </si>
  <si>
    <t>originele; origineler, origineelst*</t>
  </si>
  <si>
    <t>originelen; origineeltje*</t>
  </si>
  <si>
    <t>orkaan</t>
  </si>
  <si>
    <t>ɔrˈkaːn*</t>
  </si>
  <si>
    <t>orkanen; orkaantje*</t>
  </si>
  <si>
    <t>orkest</t>
  </si>
  <si>
    <t>ɔrˈkɛst*</t>
  </si>
  <si>
    <t>orkesten; orkestje*</t>
  </si>
  <si>
    <t>orthodox</t>
  </si>
  <si>
    <t>ˌɔrtoːˈdɔks*</t>
  </si>
  <si>
    <t>orthodoxe; orthodoxer, orthodoxt*</t>
  </si>
  <si>
    <t>os</t>
  </si>
  <si>
    <t>ɔs*</t>
  </si>
  <si>
    <t>ossen; osje*</t>
  </si>
  <si>
    <t>oud</t>
  </si>
  <si>
    <t>ɑu̯t*</t>
  </si>
  <si>
    <t>oude; ouder, oudst*</t>
  </si>
  <si>
    <t>oud-</t>
  </si>
  <si>
    <t>oudejaarsavond</t>
  </si>
  <si>
    <t>oudejaarsavonden; /*</t>
  </si>
  <si>
    <t>oudejaarsdag</t>
  </si>
  <si>
    <t>oudejaarsdagen; /*</t>
  </si>
  <si>
    <t>ouder</t>
  </si>
  <si>
    <t>ˈɑu̯dər*</t>
  </si>
  <si>
    <t>ouders; oudertje*</t>
  </si>
  <si>
    <t>moeder of vader</t>
  </si>
  <si>
    <t>ouderdom</t>
  </si>
  <si>
    <t>oudere</t>
  </si>
  <si>
    <t>ouderen; /*</t>
  </si>
  <si>
    <t>ouderlijk</t>
  </si>
  <si>
    <t>ouderlijke; ouderlijker, ouderlijkst*</t>
  </si>
  <si>
    <t>ouderschapsverlof</t>
  </si>
  <si>
    <t>ˈɑu̯dərsxɑpsfərˌlɔf*</t>
  </si>
  <si>
    <t>ouderschapsverloven; /*</t>
  </si>
  <si>
    <t>ouderwets</t>
  </si>
  <si>
    <t>ouderwetse; ouderwetser, ouderwetst*</t>
  </si>
  <si>
    <t>oudheid</t>
  </si>
  <si>
    <t>oudheden; /*</t>
  </si>
  <si>
    <t>oudjaar</t>
  </si>
  <si>
    <t>/; oudjaartje*</t>
  </si>
  <si>
    <t>oudoom</t>
  </si>
  <si>
    <t>ˈɑu̯toːm*</t>
  </si>
  <si>
    <t>oudooms; /*</t>
  </si>
  <si>
    <t>oudsher</t>
  </si>
  <si>
    <t>oudtante</t>
  </si>
  <si>
    <t>ˈɑu̯tɑntə*</t>
  </si>
  <si>
    <t>oudtantes; /*</t>
  </si>
  <si>
    <t>outfit</t>
  </si>
  <si>
    <t>outfits; outfitje*</t>
  </si>
  <si>
    <t>outsider</t>
  </si>
  <si>
    <t>outsiders; /*</t>
  </si>
  <si>
    <t>ouwe</t>
  </si>
  <si>
    <t>ˈɑu̯ə*</t>
  </si>
  <si>
    <t>ouwen; ouwetje*</t>
  </si>
  <si>
    <t>ouwehoeren</t>
  </si>
  <si>
    <t>ˌɑu̯əˈɦuːrə(n)*</t>
  </si>
  <si>
    <t>ouwehoer, ouwehoerde, geouwehoerd*</t>
  </si>
  <si>
    <t>ovaal</t>
  </si>
  <si>
    <t>oːˈvaːl*</t>
  </si>
  <si>
    <t>ovale; ovaler, ovaalst*</t>
  </si>
  <si>
    <t>ovalen; ovaaltje*</t>
  </si>
  <si>
    <t>ovatie</t>
  </si>
  <si>
    <t>ˌoːˈvaː(t)si*</t>
  </si>
  <si>
    <t>ovaties; /*</t>
  </si>
  <si>
    <t>ov-chipkaart</t>
  </si>
  <si>
    <t>ov-chipkaarten; /*</t>
  </si>
  <si>
    <t>oven</t>
  </si>
  <si>
    <t>ˈoːvən*</t>
  </si>
  <si>
    <t>ovens; oventje*</t>
  </si>
  <si>
    <t>over</t>
  </si>
  <si>
    <t>ˈoːvər*</t>
  </si>
  <si>
    <t>overal</t>
  </si>
  <si>
    <t>ˈoːvəˌrɑl*</t>
  </si>
  <si>
    <t>overall</t>
  </si>
  <si>
    <t>overalls; /*</t>
  </si>
  <si>
    <t>overblijfsel</t>
  </si>
  <si>
    <t>ˈoːvərˌblɛi̯fsəl*</t>
  </si>
  <si>
    <t>overblijfselen; overblijfseltje*</t>
  </si>
  <si>
    <t>overblijven</t>
  </si>
  <si>
    <t>ˈoːvərˌblɛi̯və(n)*</t>
  </si>
  <si>
    <t>blijf over, overbleef, overgebleven*</t>
  </si>
  <si>
    <t>overbodig</t>
  </si>
  <si>
    <t>overbodige; overbodiger, overbodigst*</t>
  </si>
  <si>
    <t>overboord</t>
  </si>
  <si>
    <t>overbrengen</t>
  </si>
  <si>
    <t>breng over, bracht over, overgebracht*</t>
  </si>
  <si>
    <t>overbruggen</t>
  </si>
  <si>
    <t>ˌoːvərˈbrʏɣə(n)*</t>
  </si>
  <si>
    <t>overbrug, overbrugde, overbrugd*</t>
  </si>
  <si>
    <t>overdaad</t>
  </si>
  <si>
    <t>overdadig</t>
  </si>
  <si>
    <t>overdadige; overdadiger, overdadigst*</t>
  </si>
  <si>
    <t>overdag</t>
  </si>
  <si>
    <t>oːvərˈdɑx*</t>
  </si>
  <si>
    <t>overdoen</t>
  </si>
  <si>
    <t>ˈoːvərˌdun*</t>
  </si>
  <si>
    <t>doe over, deed over, overgedaan*</t>
  </si>
  <si>
    <t>overdoen aan</t>
  </si>
  <si>
    <t>overdracht</t>
  </si>
  <si>
    <t>overdrachten; /*</t>
  </si>
  <si>
    <t>overdragen</t>
  </si>
  <si>
    <t>overdraag, overdroeg, overgedragen*</t>
  </si>
  <si>
    <t>overdreven</t>
  </si>
  <si>
    <t>/; overdrevener, overdrevenst*</t>
  </si>
  <si>
    <t>overdrijven</t>
  </si>
  <si>
    <t>ˌoːvərˈdrɛi̯və(n)*</t>
  </si>
  <si>
    <t>overdrijf, overdreef, overdreven*</t>
  </si>
  <si>
    <t>overeen</t>
  </si>
  <si>
    <t>overeenkomen</t>
  </si>
  <si>
    <t>overeenkom, kwam overeen, overeengekomen*</t>
  </si>
  <si>
    <t>overeenkomst</t>
  </si>
  <si>
    <t>ˌoːvərˈeːnkɔmst*</t>
  </si>
  <si>
    <t>overeenkomsten; /*</t>
  </si>
  <si>
    <t>overeenkomstig</t>
  </si>
  <si>
    <t>overeenstemming</t>
  </si>
  <si>
    <t>overeenstemmingen; /*</t>
  </si>
  <si>
    <t>overeind</t>
  </si>
  <si>
    <t>overgaan</t>
  </si>
  <si>
    <t>overga, ging over, overgegaan*</t>
  </si>
  <si>
    <t>overgaan in</t>
  </si>
  <si>
    <t>overgaan op</t>
  </si>
  <si>
    <t>overgaan tot</t>
  </si>
  <si>
    <t>overgang</t>
  </si>
  <si>
    <t>ˈoːvərɣɑŋ*</t>
  </si>
  <si>
    <t>overgangen; /*</t>
  </si>
  <si>
    <t>overgave</t>
  </si>
  <si>
    <t>overgaven; /*</t>
  </si>
  <si>
    <t>overgeven</t>
  </si>
  <si>
    <t>geef over, overgaf, overgegeven*</t>
  </si>
  <si>
    <t>overgeef, gaf over, overgegeven*</t>
  </si>
  <si>
    <t>overgewicht</t>
  </si>
  <si>
    <t>ˈoːvərɣəˌʋɪxt*</t>
  </si>
  <si>
    <t>overgroot</t>
  </si>
  <si>
    <t>overgrote; /, /*</t>
  </si>
  <si>
    <t>overgrootmoeder</t>
  </si>
  <si>
    <t>ˈoːvərɣroːtˌmudər*</t>
  </si>
  <si>
    <t>overgrootmoeders; /*</t>
  </si>
  <si>
    <t>overgrootvader</t>
  </si>
  <si>
    <t>ˈoːvərɣroːtˌfaːdər*</t>
  </si>
  <si>
    <t>overgrootvaders; /*</t>
  </si>
  <si>
    <t>overhalen</t>
  </si>
  <si>
    <t>ˈoːvərɦaːlə(n)*</t>
  </si>
  <si>
    <t>overhaal, overhaalde, overgehaald*</t>
  </si>
  <si>
    <t>overhand</t>
  </si>
  <si>
    <t>overhandigen</t>
  </si>
  <si>
    <t>overhandig, overhandigde, overhandigd*</t>
  </si>
  <si>
    <t>overheen</t>
  </si>
  <si>
    <t>overheersen</t>
  </si>
  <si>
    <t>ˌoːvərˈɦeːrsə(n)*</t>
  </si>
  <si>
    <t>overheers, overheerste, overheerst*</t>
  </si>
  <si>
    <t>overheid</t>
  </si>
  <si>
    <t>overheden; /*</t>
  </si>
  <si>
    <t>overhemd</t>
  </si>
  <si>
    <t>ˈoːvərˌɦɛmt*</t>
  </si>
  <si>
    <t>overhemden; overhemdje*</t>
  </si>
  <si>
    <t>overhoop</t>
  </si>
  <si>
    <t>overhoren</t>
  </si>
  <si>
    <t>ˌoːvərˈɦoːrə(n)*</t>
  </si>
  <si>
    <t>overhoor, overhoorde, overhoord*</t>
  </si>
  <si>
    <t>overhoring</t>
  </si>
  <si>
    <t>ˌoːvərˈɦoːrɪŋ*</t>
  </si>
  <si>
    <t>overhoringen; overhorinkje*</t>
  </si>
  <si>
    <t>overhouden</t>
  </si>
  <si>
    <t>hou over, hield over, overgehouden*</t>
  </si>
  <si>
    <t>overhouden aan</t>
  </si>
  <si>
    <t>overig</t>
  </si>
  <si>
    <t>ˈoːvərəx*</t>
  </si>
  <si>
    <t>overige; /, /*</t>
  </si>
  <si>
    <t>overigens</t>
  </si>
  <si>
    <t>ˈoːvərəɣəns*</t>
  </si>
  <si>
    <t>overkant</t>
  </si>
  <si>
    <t>overkanten; /*</t>
  </si>
  <si>
    <t>overkomen</t>
  </si>
  <si>
    <t>ˈoːvə(r)koːmə(n)*</t>
  </si>
  <si>
    <t>overkom, overkwam, overkomen*</t>
  </si>
  <si>
    <t>overladen</t>
  </si>
  <si>
    <t>ˈoːvərˌlaːdə(n)*</t>
  </si>
  <si>
    <t>overlaad, overlaadde, overladen*</t>
  </si>
  <si>
    <t>overladen met</t>
  </si>
  <si>
    <t>overlappen</t>
  </si>
  <si>
    <t>ˌoːvərˈlɑpə(n)*</t>
  </si>
  <si>
    <t>overlap, overlapte, overlapt*</t>
  </si>
  <si>
    <t>overlast</t>
  </si>
  <si>
    <t>ˈoːvərˌlɑst*</t>
  </si>
  <si>
    <t>overlaten</t>
  </si>
  <si>
    <t>ˈoːvərˌlaːtə(n)*</t>
  </si>
  <si>
    <t>overlaat, liet over, overgelaten*</t>
  </si>
  <si>
    <t>overledene</t>
  </si>
  <si>
    <t>ˌoːvərˈleːdənə*</t>
  </si>
  <si>
    <t>overledenen; /*</t>
  </si>
  <si>
    <t>overleg</t>
  </si>
  <si>
    <t>ˌoːvərˈlɛx*</t>
  </si>
  <si>
    <t>overleggen; overlegje*</t>
  </si>
  <si>
    <t>overleggen</t>
  </si>
  <si>
    <t>ˌoːvərˈlɛɣə(n)*</t>
  </si>
  <si>
    <t>overleg, overlegde, overlegd*</t>
  </si>
  <si>
    <t>overleven</t>
  </si>
  <si>
    <t>ˌoːvərˈleːvə(n)*</t>
  </si>
  <si>
    <t>overleef, overleefde, overleefd*</t>
  </si>
  <si>
    <t>overlevende</t>
  </si>
  <si>
    <t>overlevenden; /*</t>
  </si>
  <si>
    <t>overleveren</t>
  </si>
  <si>
    <t>overlever, leverde over, overgeleverd*</t>
  </si>
  <si>
    <t>overlevering</t>
  </si>
  <si>
    <t>overleveringen; /*</t>
  </si>
  <si>
    <t>overlevingsdrang</t>
  </si>
  <si>
    <t>overlijden</t>
  </si>
  <si>
    <t>ˌoːvərˈlɛi̯də(n)*</t>
  </si>
  <si>
    <t>overlijd, overleed, overleden*</t>
  </si>
  <si>
    <t>overlijdens; /*</t>
  </si>
  <si>
    <t>sterfgeval</t>
  </si>
  <si>
    <t>overlopen</t>
  </si>
  <si>
    <t>overloop, overliep, overlopen*</t>
  </si>
  <si>
    <t>overmaat</t>
  </si>
  <si>
    <t>overmacht</t>
  </si>
  <si>
    <t>ˈoːvərˌmɑxt*</t>
  </si>
  <si>
    <t>overmaken</t>
  </si>
  <si>
    <t>overmaak, maakte over, overgemaakt*</t>
  </si>
  <si>
    <t>overmatig</t>
  </si>
  <si>
    <t>overmatige; overmatiger, overmatigst*</t>
  </si>
  <si>
    <t>overmeesteren</t>
  </si>
  <si>
    <t>ˌoːvərˈmeːstərə(n)*</t>
  </si>
  <si>
    <t>overmeester, overmeesterde, overmeesterd*</t>
  </si>
  <si>
    <t>overmoedig</t>
  </si>
  <si>
    <t>ˌoːvərˈmudəx*</t>
  </si>
  <si>
    <t>overmoedige; overmoediger, overmoedigst*</t>
  </si>
  <si>
    <t>overmorgen</t>
  </si>
  <si>
    <t>overnachten</t>
  </si>
  <si>
    <t>ˌoːvərˈnɑxtə(n)*</t>
  </si>
  <si>
    <t>overnacht, overnachtte, overnacht*</t>
  </si>
  <si>
    <t>overnemen</t>
  </si>
  <si>
    <t>overneem, nam over, overgenomen*</t>
  </si>
  <si>
    <t>overplaatsen</t>
  </si>
  <si>
    <t>ˈoːvərˌplaːtsə(n)*</t>
  </si>
  <si>
    <t>overplaats, plaatste over, overgeplaatst*</t>
  </si>
  <si>
    <t>overschaduwen</t>
  </si>
  <si>
    <t>ˌoːvərˈsxaːdyu̯ə(n)*</t>
  </si>
  <si>
    <t>overschaduw, overschaduwde, overschaduwd*</t>
  </si>
  <si>
    <t>overschatten</t>
  </si>
  <si>
    <t>ˌoːvərˈsxɑtə(n)*</t>
  </si>
  <si>
    <t>overschat, overschatte, overschat*</t>
  </si>
  <si>
    <t>overschieten</t>
  </si>
  <si>
    <t>overschiet, schoot over, overgeschoten*</t>
  </si>
  <si>
    <t>overschot</t>
  </si>
  <si>
    <t>overschotten; overschotje*</t>
  </si>
  <si>
    <t>overschrijden</t>
  </si>
  <si>
    <t>ˌoːvərˈsxrɛi̯də(n)*</t>
  </si>
  <si>
    <t>overschrijd, overschreed, overschreden*</t>
  </si>
  <si>
    <t>overschrijven</t>
  </si>
  <si>
    <t>ˈoːvərˌsxrɛi̯və(n)*</t>
  </si>
  <si>
    <t>overschrijf, overschreef, overschreven*</t>
  </si>
  <si>
    <t>overschrijvingsformulier</t>
  </si>
  <si>
    <t>overschrijvingsformulieren; /*</t>
  </si>
  <si>
    <t>overslaan</t>
  </si>
  <si>
    <t>ˈoːvərˌslaːn*</t>
  </si>
  <si>
    <t>oversla, sloeg over, overgeslagen*</t>
  </si>
  <si>
    <t>overspannen</t>
  </si>
  <si>
    <t>ˌoːvərˈspɑnə(n)*</t>
  </si>
  <si>
    <t>overspan, overspande, overspannen*</t>
  </si>
  <si>
    <t>overspel</t>
  </si>
  <si>
    <t>ˈoːvərˌspɛl*</t>
  </si>
  <si>
    <t>overspoelen met</t>
  </si>
  <si>
    <t>overstaan</t>
  </si>
  <si>
    <t>overstag</t>
  </si>
  <si>
    <t>overstappen</t>
  </si>
  <si>
    <t>stap over, stapte over, overgestapt*</t>
  </si>
  <si>
    <t>overstappen op</t>
  </si>
  <si>
    <t>overste</t>
  </si>
  <si>
    <t>oversten; /*</t>
  </si>
  <si>
    <t>oversteken</t>
  </si>
  <si>
    <t>ˈoːvərˌsteːkə(n)*</t>
  </si>
  <si>
    <t>oversteek, stak over, overgestoken*</t>
  </si>
  <si>
    <t>overstemmen</t>
  </si>
  <si>
    <t>ˈoːvərˌstɛmə(n)*</t>
  </si>
  <si>
    <t>overstem, overstemde, overstemd*</t>
  </si>
  <si>
    <t>overstijgen</t>
  </si>
  <si>
    <t>ˌoːvərˈstɛi̯ɣə(n)*</t>
  </si>
  <si>
    <t>overstijg, oversteeg, overstegen*</t>
  </si>
  <si>
    <t>overstroming</t>
  </si>
  <si>
    <t>ˌoːvərˈstroːmɪŋ*</t>
  </si>
  <si>
    <t>overstromingen; overstrominkje*</t>
  </si>
  <si>
    <t>overstuur</t>
  </si>
  <si>
    <t>overtollig</t>
  </si>
  <si>
    <t>overtollige; overtolliger, overtolligst*</t>
  </si>
  <si>
    <t>overtreden</t>
  </si>
  <si>
    <t>ˌoːvərˈtreːdə(n)*</t>
  </si>
  <si>
    <t>overtreed, overtrad, overtreden*</t>
  </si>
  <si>
    <t>overtreding</t>
  </si>
  <si>
    <t>overtredingen; overtredinkje*</t>
  </si>
  <si>
    <t>overtreffen</t>
  </si>
  <si>
    <t>ˌoːvərˈtrɛfə(n)*</t>
  </si>
  <si>
    <t>overtref, overtrof, overtroffen*</t>
  </si>
  <si>
    <t>overtrekken</t>
  </si>
  <si>
    <t>ˈoːvərˌtrɛkə(n)*</t>
  </si>
  <si>
    <t>overtrek, overtrok, overtrokken*</t>
  </si>
  <si>
    <t>overtuigd</t>
  </si>
  <si>
    <t>overtuigde; overtuigder, overtuigdst*</t>
  </si>
  <si>
    <t>overtuigen</t>
  </si>
  <si>
    <t>ˌoːvərˈtœy̯ɣə(n)*</t>
  </si>
  <si>
    <t>overtuig, overtuigde, overtuigd*</t>
  </si>
  <si>
    <t>overtuigend</t>
  </si>
  <si>
    <t>overtuigende; overtuigender, overtuigendst*</t>
  </si>
  <si>
    <t>overtuiging</t>
  </si>
  <si>
    <t>ˌoːvərˈtœy̯ɣɪŋ*</t>
  </si>
  <si>
    <t>overtuigingen; overtuiginkje*</t>
  </si>
  <si>
    <t>overuur</t>
  </si>
  <si>
    <t>overuren; overuurtje*</t>
  </si>
  <si>
    <t>overval</t>
  </si>
  <si>
    <t>ˈoːvərˌvɑl*</t>
  </si>
  <si>
    <t>overvallen; overvalletje*</t>
  </si>
  <si>
    <t>overvallen</t>
  </si>
  <si>
    <t>ˌoːvərˈvɑlə(n)*</t>
  </si>
  <si>
    <t>overval, overviel, overvallen*</t>
  </si>
  <si>
    <t>overvallen met</t>
  </si>
  <si>
    <t>overvloed</t>
  </si>
  <si>
    <t>ˈoːvərˌvlut*</t>
  </si>
  <si>
    <t>overvloeden; /*</t>
  </si>
  <si>
    <t>overvloedig</t>
  </si>
  <si>
    <t>overvloedige; overvloediger, overvloedigst*</t>
  </si>
  <si>
    <t>overvol</t>
  </si>
  <si>
    <t>overvolle; overvoller, overvolst*</t>
  </si>
  <si>
    <t>overweg</t>
  </si>
  <si>
    <t>ˈoːvərˌʋɛx*</t>
  </si>
  <si>
    <t>overwegen; overweggetje*</t>
  </si>
  <si>
    <t>overwege</t>
  </si>
  <si>
    <t>overwegend</t>
  </si>
  <si>
    <t>overwegende; overwegender, overwegendst*</t>
  </si>
  <si>
    <t>overweging</t>
  </si>
  <si>
    <t>ˌoːvərˈʋeːɣɪŋ*</t>
  </si>
  <si>
    <t>overwegingen; overweginkje*</t>
  </si>
  <si>
    <t>overweldigen</t>
  </si>
  <si>
    <t>ˌoːvərˈʋɛldəxə(n)*</t>
  </si>
  <si>
    <t>overweldig, overweldigde, overweldigd*</t>
  </si>
  <si>
    <t>overweldigend</t>
  </si>
  <si>
    <t>overweldigende; overweldigender, overweldigendst*</t>
  </si>
  <si>
    <t>overwerken</t>
  </si>
  <si>
    <t>ˈoːvərˌʋɛrkə(n)*</t>
  </si>
  <si>
    <t>overwerk, overwerkte, overwerkt*</t>
  </si>
  <si>
    <t>overwicht</t>
  </si>
  <si>
    <t>ˈoːvərˌʋɪxt*</t>
  </si>
  <si>
    <t>overwinnen</t>
  </si>
  <si>
    <t>ˌoːvərˈʋɪnə(n)*</t>
  </si>
  <si>
    <t>overwin, overwon, overwonnen*</t>
  </si>
  <si>
    <t>overzetten</t>
  </si>
  <si>
    <t>ˈoːvərˌzɛtə(n)*</t>
  </si>
  <si>
    <t>zet over, zette over, overgezet*</t>
  </si>
  <si>
    <t>overzicht</t>
  </si>
  <si>
    <t>ˈoːvərˌzɪxt*</t>
  </si>
  <si>
    <t>overzichten; overzichtje*</t>
  </si>
  <si>
    <t>overzichtelijk</t>
  </si>
  <si>
    <t>ˌoːvərˈzɪxtələk*</t>
  </si>
  <si>
    <t>overzichtelijke; overzichtelijker, overzichtelijkst*</t>
  </si>
  <si>
    <t>overzien</t>
  </si>
  <si>
    <t>ˌoːvərˈzin*</t>
  </si>
  <si>
    <t>overzie, overzag, overzien*</t>
  </si>
  <si>
    <t>ozb</t>
  </si>
  <si>
    <t>ozon</t>
  </si>
  <si>
    <t>ˈoːzon*</t>
  </si>
  <si>
    <t>ozonlaag</t>
  </si>
  <si>
    <t>ˈoːzɔnlaːx*</t>
  </si>
  <si>
    <t>ozonlagen; /*</t>
  </si>
  <si>
    <t>p</t>
  </si>
  <si>
    <t>p's; p'tje*</t>
  </si>
  <si>
    <t>16de letter van het alfabet</t>
  </si>
  <si>
    <t>p.</t>
  </si>
  <si>
    <t>pagina</t>
  </si>
  <si>
    <t>pa</t>
  </si>
  <si>
    <t>paː*</t>
  </si>
  <si>
    <t>pa's; paatje*</t>
  </si>
  <si>
    <t>papa; vader</t>
  </si>
  <si>
    <t>paaien</t>
  </si>
  <si>
    <t>paai, paaide, gepaaid*</t>
  </si>
  <si>
    <t>paal</t>
  </si>
  <si>
    <t>paːl*</t>
  </si>
  <si>
    <t>palen; paaltje*</t>
  </si>
  <si>
    <t>(vaak grote,) verticaal geplaatste stok</t>
  </si>
  <si>
    <t>paar</t>
  </si>
  <si>
    <t>paːr*</t>
  </si>
  <si>
    <t>pare; /, /*</t>
  </si>
  <si>
    <t>paren; paartje*</t>
  </si>
  <si>
    <t>set van twee</t>
  </si>
  <si>
    <t>enkele; ± 2-4</t>
  </si>
  <si>
    <t>paard</t>
  </si>
  <si>
    <t>paːrt*</t>
  </si>
  <si>
    <t>paarden; paardje*</t>
  </si>
  <si>
    <t>dier: 🐴</t>
  </si>
  <si>
    <t>paardenbloem</t>
  </si>
  <si>
    <t>ˈpaːrdə(n)ˌblum*</t>
  </si>
  <si>
    <t>paardenbloemen; /*</t>
  </si>
  <si>
    <t>paars</t>
  </si>
  <si>
    <t>paarse; paarser, paarst*</t>
  </si>
  <si>
    <t>kleur: 💜</t>
  </si>
  <si>
    <t>pabo</t>
  </si>
  <si>
    <t>pabo's; /*</t>
  </si>
  <si>
    <t>pact</t>
  </si>
  <si>
    <t>pacten; /*</t>
  </si>
  <si>
    <t>pad</t>
  </si>
  <si>
    <t>pɑt*</t>
  </si>
  <si>
    <t>pads; padje*</t>
  </si>
  <si>
    <t>lelijke, dikke kikker</t>
  </si>
  <si>
    <t>paden; padje*</t>
  </si>
  <si>
    <t>kleine weg/straat</t>
  </si>
  <si>
    <t>paddenstoel</t>
  </si>
  <si>
    <t>ˈpɑdə(n)ˌstul*</t>
  </si>
  <si>
    <t>paddenstoelen; paddenstoeltje*</t>
  </si>
  <si>
    <t>pag.</t>
  </si>
  <si>
    <t>ˈpaːɣinaː*</t>
  </si>
  <si>
    <t>pagina's; paginaatje*</t>
  </si>
  <si>
    <t>pak</t>
  </si>
  <si>
    <t>pɑk*</t>
  </si>
  <si>
    <t>pakken; pakje*</t>
  </si>
  <si>
    <t>pakhuis</t>
  </si>
  <si>
    <t>pakhuizen; pakhuisje*</t>
  </si>
  <si>
    <t>pakje</t>
  </si>
  <si>
    <t>pakken</t>
  </si>
  <si>
    <t>ˈpɑkə(n)*</t>
  </si>
  <si>
    <t>pak, pakte, gepakt*</t>
  </si>
  <si>
    <t>halen, nemen</t>
  </si>
  <si>
    <t>pakkend</t>
  </si>
  <si>
    <t>ˈpɑkənt*</t>
  </si>
  <si>
    <t>pakkende; pakkender, pakkendst*</t>
  </si>
  <si>
    <t>pakket</t>
  </si>
  <si>
    <t>pakketten; pakketje*</t>
  </si>
  <si>
    <t>pakweg</t>
  </si>
  <si>
    <t>pal</t>
  </si>
  <si>
    <t>pɑl*</t>
  </si>
  <si>
    <t>bw; tsw; znw*</t>
  </si>
  <si>
    <t>paleis</t>
  </si>
  <si>
    <t>paːˈlɛi̯s*</t>
  </si>
  <si>
    <t>paleizen; paleisje*</t>
  </si>
  <si>
    <t>luxueus kasteel</t>
  </si>
  <si>
    <t>ˈpaːlɪŋ*</t>
  </si>
  <si>
    <t>palingen; palinkje*</t>
  </si>
  <si>
    <t>pallet</t>
  </si>
  <si>
    <t>ˈpɛlət*</t>
  </si>
  <si>
    <t>pallets; palletje*</t>
  </si>
  <si>
    <t>palm</t>
  </si>
  <si>
    <t>pɑlm*</t>
  </si>
  <si>
    <t>palmen; palmpje*</t>
  </si>
  <si>
    <t>palmares</t>
  </si>
  <si>
    <t>pɑlmaːˈrɛs*</t>
  </si>
  <si>
    <t>palmaressen; /*</t>
  </si>
  <si>
    <t>pamflet</t>
  </si>
  <si>
    <t>pɑmˈflɛt*</t>
  </si>
  <si>
    <t>pamfletten; pamfletje*</t>
  </si>
  <si>
    <t>pan</t>
  </si>
  <si>
    <t>pɑn*</t>
  </si>
  <si>
    <t>pannen; pannetje*</t>
  </si>
  <si>
    <t>ding waarin je kookt</t>
  </si>
  <si>
    <t>pand</t>
  </si>
  <si>
    <t>panden; pandje*</t>
  </si>
  <si>
    <t>paneel</t>
  </si>
  <si>
    <t>paːˈneːl*</t>
  </si>
  <si>
    <t>panelen; paneeltje*</t>
  </si>
  <si>
    <t>panel</t>
  </si>
  <si>
    <t>panels; paneltje*</t>
  </si>
  <si>
    <t>paniek</t>
  </si>
  <si>
    <t>paːˈnik*</t>
  </si>
  <si>
    <t>/; paniekje*</t>
  </si>
  <si>
    <t>plotse grote angst</t>
  </si>
  <si>
    <t>panne</t>
  </si>
  <si>
    <t>ˈpɑnə*</t>
  </si>
  <si>
    <t>pannes; /*</t>
  </si>
  <si>
    <t>pannenkoek</t>
  </si>
  <si>
    <t>ˈpɑnə(n)ˌkuk*</t>
  </si>
  <si>
    <t>pannenkoeken; pannenkoekje*</t>
  </si>
  <si>
    <t>panorama</t>
  </si>
  <si>
    <t>ˌpaːnoːˈraːmaː*</t>
  </si>
  <si>
    <t>panorama's; panoramaatje*</t>
  </si>
  <si>
    <t>pantalon</t>
  </si>
  <si>
    <t>pantalons; pantalonnetje*</t>
  </si>
  <si>
    <t>panter</t>
  </si>
  <si>
    <t>ˈpɑntər*</t>
  </si>
  <si>
    <t>panters; pantertje*</t>
  </si>
  <si>
    <t>pantoffel</t>
  </si>
  <si>
    <t>ˌpɑnˈtɔfəl*</t>
  </si>
  <si>
    <t>pantoffels; pantoffeltje*</t>
  </si>
  <si>
    <t>pantser</t>
  </si>
  <si>
    <t>ˈpɑn(t)sər*</t>
  </si>
  <si>
    <t>pantsers; pantsertje*</t>
  </si>
  <si>
    <t>panty</t>
  </si>
  <si>
    <t>ˈpɛnti*</t>
  </si>
  <si>
    <t>panty's; panty'tje*</t>
  </si>
  <si>
    <t>pap</t>
  </si>
  <si>
    <t>pɑp*</t>
  </si>
  <si>
    <t>pappen; papje*</t>
  </si>
  <si>
    <t>papa</t>
  </si>
  <si>
    <t>ˈpɑpaː*</t>
  </si>
  <si>
    <t>papa's; papaatje*</t>
  </si>
  <si>
    <t>papegaai</t>
  </si>
  <si>
    <t>pɑpəˈɣaːi*</t>
  </si>
  <si>
    <t>papegaaien; papegaaitje*</t>
  </si>
  <si>
    <t>vogel: 🦜</t>
  </si>
  <si>
    <t>paperclip</t>
  </si>
  <si>
    <t>ˈpeːpərˌklɪp*</t>
  </si>
  <si>
    <t>paperclips; paperclipje*</t>
  </si>
  <si>
    <t>papier</t>
  </si>
  <si>
    <t>paːˈpiːr*</t>
  </si>
  <si>
    <t>papieren; papiertje*</t>
  </si>
  <si>
    <t>(vaak wit) materiaal om op te schrijven of tekenen</t>
  </si>
  <si>
    <t>papieren</t>
  </si>
  <si>
    <t>paplepel</t>
  </si>
  <si>
    <t>paplepels; paplepeltje*</t>
  </si>
  <si>
    <t>pappa</t>
  </si>
  <si>
    <t>pappa's; pappaatje*</t>
  </si>
  <si>
    <t>paprika</t>
  </si>
  <si>
    <t>ˈpɑprikaː*</t>
  </si>
  <si>
    <t>paprika's; paprikaatje*</t>
  </si>
  <si>
    <t>paraaf</t>
  </si>
  <si>
    <t>paːˈraːf*</t>
  </si>
  <si>
    <t>parafen; paraafje*</t>
  </si>
  <si>
    <t>paraat</t>
  </si>
  <si>
    <t>parate; parater, paraatst*</t>
  </si>
  <si>
    <t>parachute</t>
  </si>
  <si>
    <t>ˌpaːraːˈʃyt*</t>
  </si>
  <si>
    <t>parachutes; parachutetje*</t>
  </si>
  <si>
    <t>parade</t>
  </si>
  <si>
    <t>ˌpaːˈraːdə*</t>
  </si>
  <si>
    <t>parades; paradetje*</t>
  </si>
  <si>
    <t>paradijs</t>
  </si>
  <si>
    <t>ˌpaːraːˈdɛi̯s*</t>
  </si>
  <si>
    <t>paradijzen; paradijsje*</t>
  </si>
  <si>
    <t>paradox</t>
  </si>
  <si>
    <t>ˌpaːraːˈdɔks*</t>
  </si>
  <si>
    <t>paradoxen; paradoxje*</t>
  </si>
  <si>
    <t>paradoxaal</t>
  </si>
  <si>
    <t>ˌpaːraːdɔkˈsaːl*</t>
  </si>
  <si>
    <t>paradoxale; paradoxaler, paradoxaalst*</t>
  </si>
  <si>
    <t>paragraaf</t>
  </si>
  <si>
    <t>ˌpaːraːˈɣraːf*</t>
  </si>
  <si>
    <t>paragrafen; paragraafje*</t>
  </si>
  <si>
    <t>parallel</t>
  </si>
  <si>
    <t>parallelle; paralleller, parallelst*</t>
  </si>
  <si>
    <t>parallellen; /*</t>
  </si>
  <si>
    <t>paraplu</t>
  </si>
  <si>
    <t>ˌpaːraːˈply*</t>
  </si>
  <si>
    <t>paraplu's; parapluutje*</t>
  </si>
  <si>
    <t>parasol</t>
  </si>
  <si>
    <t>ˌpaːraːˈsɔl*</t>
  </si>
  <si>
    <t>parasols; parasolletje*</t>
  </si>
  <si>
    <t>parcours</t>
  </si>
  <si>
    <t>pɑrˈkuːr*</t>
  </si>
  <si>
    <t>parcours; parcoursje*</t>
  </si>
  <si>
    <t>pardon</t>
  </si>
  <si>
    <t>pɑrˈdɔn*</t>
  </si>
  <si>
    <t>pardons; pardonnetje*</t>
  </si>
  <si>
    <t>parel</t>
  </si>
  <si>
    <t>ˈpaːrəl*</t>
  </si>
  <si>
    <t>parels; pareltje*</t>
  </si>
  <si>
    <t>paren</t>
  </si>
  <si>
    <t>ˈpaːrə(n)*</t>
  </si>
  <si>
    <t>paar, paarde, gepaard*</t>
  </si>
  <si>
    <t>pareren</t>
  </si>
  <si>
    <t>pareer, pareerde, gepareerd*</t>
  </si>
  <si>
    <t>parfum</t>
  </si>
  <si>
    <t>pɑrˈfʏm*</t>
  </si>
  <si>
    <t>parfums; parfumpje*</t>
  </si>
  <si>
    <t>park</t>
  </si>
  <si>
    <t>pɑrk*</t>
  </si>
  <si>
    <t>parken; parkje*</t>
  </si>
  <si>
    <t>parkeergarage</t>
  </si>
  <si>
    <t>pɑrˈkeːrɣaːˌraːʒə*</t>
  </si>
  <si>
    <t>parkeergarages; /*</t>
  </si>
  <si>
    <t>parkeerplaats</t>
  </si>
  <si>
    <t>pɑrˈkeːrˌplaːts*</t>
  </si>
  <si>
    <t>parkeerplaatsen; parkeerplaatsje*</t>
  </si>
  <si>
    <t>parkeerterrein</t>
  </si>
  <si>
    <t>pɑrˈkeːrtɛˌrɛi̯n*</t>
  </si>
  <si>
    <t>parkeerterreinen; parkeerterreintje*</t>
  </si>
  <si>
    <t>parkeren</t>
  </si>
  <si>
    <t>ˌpɑrˈkeːrə(n)*</t>
  </si>
  <si>
    <t>parkeer, parkeerde, geparkeerd*</t>
  </si>
  <si>
    <t>voor een tijd op een plaats zetten (bv. een auto)</t>
  </si>
  <si>
    <t>parket</t>
  </si>
  <si>
    <t>pɑrˈkɛt*</t>
  </si>
  <si>
    <t>parketten; /*</t>
  </si>
  <si>
    <t>parkiet</t>
  </si>
  <si>
    <t>pɑrˈkit*</t>
  </si>
  <si>
    <t>parkieten; parkietje*</t>
  </si>
  <si>
    <t>parking</t>
  </si>
  <si>
    <t>ˈpɑrkɪŋ*</t>
  </si>
  <si>
    <t>parkings; /*</t>
  </si>
  <si>
    <t>parkinson</t>
  </si>
  <si>
    <t>parkoers</t>
  </si>
  <si>
    <t>parkoersen; parkoersje*</t>
  </si>
  <si>
    <t>parlement</t>
  </si>
  <si>
    <t>ˌpɑrləˈmɛnt*</t>
  </si>
  <si>
    <t>parlementen; parlementje*</t>
  </si>
  <si>
    <t>parlementair</t>
  </si>
  <si>
    <t>ˌpɑrləmɛnˈtɛːr*</t>
  </si>
  <si>
    <t>parlementaire; parlementairder, parlementairst*</t>
  </si>
  <si>
    <t>parlementariër</t>
  </si>
  <si>
    <t>ˌpɑrləmɛnˈtaːriər*</t>
  </si>
  <si>
    <t>parlementariërs; /*</t>
  </si>
  <si>
    <t>parmantig</t>
  </si>
  <si>
    <t>pɑrˈmɑntəx*</t>
  </si>
  <si>
    <t>parmantige; parmantiger, parmantigst*</t>
  </si>
  <si>
    <t>fier en trots; bekakt</t>
  </si>
  <si>
    <t>parochie</t>
  </si>
  <si>
    <t>ˌpaːˈrɔxi*</t>
  </si>
  <si>
    <t>parochiën; parochietje*</t>
  </si>
  <si>
    <t>parodie</t>
  </si>
  <si>
    <t>parodies; parodietje*</t>
  </si>
  <si>
    <t>part</t>
  </si>
  <si>
    <t>pɑrt*</t>
  </si>
  <si>
    <t>parten; partje*</t>
  </si>
  <si>
    <t>parterre</t>
  </si>
  <si>
    <t>ˌpɑrˈtɛːrə*</t>
  </si>
  <si>
    <t>parterres; /*</t>
  </si>
  <si>
    <t>participeren</t>
  </si>
  <si>
    <t>ˌpɑrtisiˈpeːrə(n)*</t>
  </si>
  <si>
    <t>participeer, participeerde, geparticipeerd*</t>
  </si>
  <si>
    <t>particulier</t>
  </si>
  <si>
    <t>ˌpɑrtikyˈliːr*</t>
  </si>
  <si>
    <t>particuliere; particulierder, particulierst*</t>
  </si>
  <si>
    <t>particulieren; /*</t>
  </si>
  <si>
    <t>partij</t>
  </si>
  <si>
    <t>pɑrˈtɛi̯*</t>
  </si>
  <si>
    <t>partijen; partijtje*</t>
  </si>
  <si>
    <t>politieke groep waarop je kan stemmen</t>
  </si>
  <si>
    <t>één instrument of stem van een muziekstuk</t>
  </si>
  <si>
    <t>partijdig</t>
  </si>
  <si>
    <t>partijdige; partijdiger, partijdigst*</t>
  </si>
  <si>
    <t>partijleider</t>
  </si>
  <si>
    <t>pɑrˈtɛi̯ˌlɛi̯dər*</t>
  </si>
  <si>
    <t>partijleiders; /*</t>
  </si>
  <si>
    <t>partijleidster</t>
  </si>
  <si>
    <t>pɑrˈtɛi̯ˌlɛi̯tstər*</t>
  </si>
  <si>
    <t>partijleidsters; /*</t>
  </si>
  <si>
    <t>partijtje</t>
  </si>
  <si>
    <t>partituur</t>
  </si>
  <si>
    <t>partituren; /*</t>
  </si>
  <si>
    <t>partner</t>
  </si>
  <si>
    <t>ˈpɑrtnər*</t>
  </si>
  <si>
    <t>partners; partnertje*</t>
  </si>
  <si>
    <t>parttime</t>
  </si>
  <si>
    <t>ˈpɑrtɑi̯m*</t>
  </si>
  <si>
    <t>party</t>
  </si>
  <si>
    <t>party's; party'tje*</t>
  </si>
  <si>
    <t>pas</t>
  </si>
  <si>
    <t>pɑs*</t>
  </si>
  <si>
    <t>bw; tsw; znw; znw; znw*</t>
  </si>
  <si>
    <t>passen; /*</t>
  </si>
  <si>
    <t>Pasen</t>
  </si>
  <si>
    <t>ˈpaːsə(n)*</t>
  </si>
  <si>
    <t>pasfoto</t>
  </si>
  <si>
    <t>ˈpɑsˌfoːtoː*</t>
  </si>
  <si>
    <t>pasfoto's; pasfotootje*</t>
  </si>
  <si>
    <t>paspoort</t>
  </si>
  <si>
    <t>ˈpɑsˌpoːrt*</t>
  </si>
  <si>
    <t>paspoorten; paspoortje*</t>
  </si>
  <si>
    <t>passage</t>
  </si>
  <si>
    <t>ˌpɑˈsaːʒə*</t>
  </si>
  <si>
    <t>passages; /*</t>
  </si>
  <si>
    <t>passagier</t>
  </si>
  <si>
    <t>passagiers; passagiertje*</t>
  </si>
  <si>
    <t>passant</t>
  </si>
  <si>
    <t>passanten; /*</t>
  </si>
  <si>
    <t>passen</t>
  </si>
  <si>
    <t>ˈpɑsə(n)*</t>
  </si>
  <si>
    <t>pas, paste, gepast*</t>
  </si>
  <si>
    <t>passen bij</t>
  </si>
  <si>
    <t>passend</t>
  </si>
  <si>
    <t>passende; passender, passendst*</t>
  </si>
  <si>
    <t>passen op</t>
  </si>
  <si>
    <t>passer</t>
  </si>
  <si>
    <t>passers; passertje*</t>
  </si>
  <si>
    <t>passeren</t>
  </si>
  <si>
    <t>passeer, passeerde, gepasseerd*</t>
  </si>
  <si>
    <t>passie</t>
  </si>
  <si>
    <t>ˈpɑsi*</t>
  </si>
  <si>
    <t>passies; /*</t>
  </si>
  <si>
    <t>passief</t>
  </si>
  <si>
    <t>pɑˈsiːf*</t>
  </si>
  <si>
    <t>passieve; passiever, passiefst*</t>
  </si>
  <si>
    <t>pasta</t>
  </si>
  <si>
    <t>ˈpɑstaː*</t>
  </si>
  <si>
    <t>pasta's; pastaatje*</t>
  </si>
  <si>
    <t>pastoor</t>
  </si>
  <si>
    <t>pɑsˈtoːr*</t>
  </si>
  <si>
    <t>pastoors; pastoortje*</t>
  </si>
  <si>
    <t>pastor</t>
  </si>
  <si>
    <t>pastores; /*</t>
  </si>
  <si>
    <t>pastoraal</t>
  </si>
  <si>
    <t>pastorale; pastoraler, pastoraalst*</t>
  </si>
  <si>
    <t>patat</t>
  </si>
  <si>
    <t>paːˈtɑt*</t>
  </si>
  <si>
    <t>patatten; patatje*</t>
  </si>
  <si>
    <t>patates frites</t>
  </si>
  <si>
    <t>patates frites; /*</t>
  </si>
  <si>
    <t>paté</t>
  </si>
  <si>
    <t>paːˈteː*</t>
  </si>
  <si>
    <t>patés; pateetje*</t>
  </si>
  <si>
    <t>patent</t>
  </si>
  <si>
    <t>paːˈtɛnt*</t>
  </si>
  <si>
    <t>patenten; /*</t>
  </si>
  <si>
    <t>pater</t>
  </si>
  <si>
    <t>ˈpaːtər*</t>
  </si>
  <si>
    <t>paters; patertje*</t>
  </si>
  <si>
    <t>patiënt</t>
  </si>
  <si>
    <t>pɑˈʃɛnt*</t>
  </si>
  <si>
    <t>patiënten; patiëntje*</t>
  </si>
  <si>
    <t>patiënte</t>
  </si>
  <si>
    <t>patiëntes; /*</t>
  </si>
  <si>
    <t>patisserie</t>
  </si>
  <si>
    <t>patisserieën; patisserietje*</t>
  </si>
  <si>
    <t>patroon</t>
  </si>
  <si>
    <t>paːˈtroːn*</t>
  </si>
  <si>
    <t>patroons; patroontje*</t>
  </si>
  <si>
    <t>patronen; patroontje*</t>
  </si>
  <si>
    <t>patrouille</t>
  </si>
  <si>
    <t>ˌpaːˈtrujə*</t>
  </si>
  <si>
    <t>patrouilles; /*</t>
  </si>
  <si>
    <t>patrouilleren</t>
  </si>
  <si>
    <t>ˌpaːtruˈjeːrə(n)*</t>
  </si>
  <si>
    <t>patrouilleer, patrouilleerde, gepatrouilleerd*</t>
  </si>
  <si>
    <t>patstelling</t>
  </si>
  <si>
    <t>ˈpɑtˌstɛlɪŋ*</t>
  </si>
  <si>
    <t>patstellingen; /*</t>
  </si>
  <si>
    <t>pauk</t>
  </si>
  <si>
    <t>pɑu̯k*</t>
  </si>
  <si>
    <t>pauken; /*</t>
  </si>
  <si>
    <t>soort slaginstrument</t>
  </si>
  <si>
    <t>paus</t>
  </si>
  <si>
    <t>pɑu̯s*</t>
  </si>
  <si>
    <t>pausen; pausje*</t>
  </si>
  <si>
    <t>leider van de katholieke kerk</t>
  </si>
  <si>
    <t>pauze</t>
  </si>
  <si>
    <t>pauzen; pauzetje*</t>
  </si>
  <si>
    <t>periode tussen werk</t>
  </si>
  <si>
    <t>paviljoen</t>
  </si>
  <si>
    <t>paviljoenen; paviljoentje*</t>
  </si>
  <si>
    <t>pc's; pc'tje*</t>
  </si>
  <si>
    <t>pdf</t>
  </si>
  <si>
    <t>pdf's; pdf'je*</t>
  </si>
  <si>
    <t>pech</t>
  </si>
  <si>
    <t>pɛx*</t>
  </si>
  <si>
    <t>pechstrook</t>
  </si>
  <si>
    <t>ˈpɛxstroːk*</t>
  </si>
  <si>
    <t>pechstroken; /*</t>
  </si>
  <si>
    <t>pedaal</t>
  </si>
  <si>
    <t>pedalen; pedaaltje*</t>
  </si>
  <si>
    <t>pedagogisch</t>
  </si>
  <si>
    <t>pedagogische; pedagogischer, /*</t>
  </si>
  <si>
    <t>peddel</t>
  </si>
  <si>
    <t>ˈpɛdəl*</t>
  </si>
  <si>
    <t>peddels; peddeltje*</t>
  </si>
  <si>
    <t>pedofiel</t>
  </si>
  <si>
    <t>pedofielen; /*</t>
  </si>
  <si>
    <t>peer</t>
  </si>
  <si>
    <t>peːr*</t>
  </si>
  <si>
    <t>peren; peertje*</t>
  </si>
  <si>
    <t>fruit: 🍐</t>
  </si>
  <si>
    <t>pees</t>
  </si>
  <si>
    <t>peːs*</t>
  </si>
  <si>
    <t>pezen; peesje*</t>
  </si>
  <si>
    <t>peetoom</t>
  </si>
  <si>
    <t>ˈpeːtoːm*</t>
  </si>
  <si>
    <t>peetooms; peetoompje*</t>
  </si>
  <si>
    <t>peettante</t>
  </si>
  <si>
    <t>ˈpeːˌtɑntə*</t>
  </si>
  <si>
    <t>peettantes; peettantetje*</t>
  </si>
  <si>
    <t>peil</t>
  </si>
  <si>
    <t>pɛi̯l*</t>
  </si>
  <si>
    <t>peilen; peiltje*</t>
  </si>
  <si>
    <t>peilen</t>
  </si>
  <si>
    <t>ˈpɛi̯lə(n)*</t>
  </si>
  <si>
    <t>peil, peilde, gepeild*</t>
  </si>
  <si>
    <t>peiling</t>
  </si>
  <si>
    <t>peilingen; peilinkje*</t>
  </si>
  <si>
    <t>peinzen</t>
  </si>
  <si>
    <t>ˈpɛi̯nzə(n)*</t>
  </si>
  <si>
    <t>peins, peinsde, gepeinsd*</t>
  </si>
  <si>
    <t>pelgrim</t>
  </si>
  <si>
    <t>pelgrims; pelgrimpje*</t>
  </si>
  <si>
    <t>pellen</t>
  </si>
  <si>
    <t>ˈpɛlə(n)*</t>
  </si>
  <si>
    <t>pel, pelde, gepeld*</t>
  </si>
  <si>
    <t>peloton</t>
  </si>
  <si>
    <t>pelotons; pelotonnetje*</t>
  </si>
  <si>
    <t>pels</t>
  </si>
  <si>
    <t>pɛls*</t>
  </si>
  <si>
    <t>pelzen; pelsje*</t>
  </si>
  <si>
    <t>pen</t>
  </si>
  <si>
    <t>pɛn*</t>
  </si>
  <si>
    <t>pennen; pennetje*</t>
  </si>
  <si>
    <t>penalty</t>
  </si>
  <si>
    <t>penalty's; penalty'tje*</t>
  </si>
  <si>
    <t>pendelaar</t>
  </si>
  <si>
    <t>pendelaars; /*</t>
  </si>
  <si>
    <t>pendelen</t>
  </si>
  <si>
    <t>pendel, pendelde, gependeld*</t>
  </si>
  <si>
    <t>penicilline</t>
  </si>
  <si>
    <t>penis</t>
  </si>
  <si>
    <t>penissen; penisje*</t>
  </si>
  <si>
    <t>penning</t>
  </si>
  <si>
    <t>ˈpɛnɪŋ*</t>
  </si>
  <si>
    <t>penningen; penninkje*</t>
  </si>
  <si>
    <t>penningmeester</t>
  </si>
  <si>
    <t>ˈpɛnɪŋˌmeːstər*</t>
  </si>
  <si>
    <t>penningmeesters; /*</t>
  </si>
  <si>
    <t>penseel</t>
  </si>
  <si>
    <t>penselen; penseeltje*</t>
  </si>
  <si>
    <t>pensioen</t>
  </si>
  <si>
    <t>pɛnˈʃun*</t>
  </si>
  <si>
    <t>pensioenen; pensioentje*</t>
  </si>
  <si>
    <t>pensioenfonds</t>
  </si>
  <si>
    <t>pɛnˈʃunˌfɔnts*</t>
  </si>
  <si>
    <t>pensioenfondsen; pensioenfondsje*</t>
  </si>
  <si>
    <t>pension</t>
  </si>
  <si>
    <t>pensions; pensionnetje*</t>
  </si>
  <si>
    <t>peper</t>
  </si>
  <si>
    <t>ˈpeːpər*</t>
  </si>
  <si>
    <t>pepers; pepertje*</t>
  </si>
  <si>
    <t>pepermunt</t>
  </si>
  <si>
    <t>ˌpeːpərˈmʏnt*</t>
  </si>
  <si>
    <t>pepermunten; pepermuntje*</t>
  </si>
  <si>
    <t>pepernoot</t>
  </si>
  <si>
    <t>pepernoten; pepernootje*</t>
  </si>
  <si>
    <t>per</t>
  </si>
  <si>
    <t>perceel</t>
  </si>
  <si>
    <t>pɛrˈseːl*</t>
  </si>
  <si>
    <t>percelen; perceeltje*</t>
  </si>
  <si>
    <t>percentage</t>
  </si>
  <si>
    <t>ˌpɛrsɛnˈtaːʒə*</t>
  </si>
  <si>
    <t>percentages; percentagetje*</t>
  </si>
  <si>
    <t>pɛrˈfɛkt*</t>
  </si>
  <si>
    <t>perfecte; perfecter, perfectst*</t>
  </si>
  <si>
    <t>periode</t>
  </si>
  <si>
    <t>ˌpeːriˈjoːdə*</t>
  </si>
  <si>
    <t>perioden; periodetje*</t>
  </si>
  <si>
    <t>periodiek</t>
  </si>
  <si>
    <t>periodieke; periodieker, periodiekst*</t>
  </si>
  <si>
    <t>perk</t>
  </si>
  <si>
    <t>pɛrk*</t>
  </si>
  <si>
    <t>perken; perkje*</t>
  </si>
  <si>
    <t>permanent</t>
  </si>
  <si>
    <t>ˌpɛrmaːˈnɛnt*</t>
  </si>
  <si>
    <t>permanente; permanenter, permanentst*</t>
  </si>
  <si>
    <t>niet tijdelijk</t>
  </si>
  <si>
    <t>permissie</t>
  </si>
  <si>
    <t>ˌpɛrˈmɪsi*</t>
  </si>
  <si>
    <t>permissies; /*</t>
  </si>
  <si>
    <t>permitteren</t>
  </si>
  <si>
    <t>permitteer, permitteerde, gepermitteerd*</t>
  </si>
  <si>
    <t>perplex</t>
  </si>
  <si>
    <t>perplexe; perplexer, /*</t>
  </si>
  <si>
    <t>perron</t>
  </si>
  <si>
    <t>pɛˈrɔn*</t>
  </si>
  <si>
    <t>perrons; perronnetje*</t>
  </si>
  <si>
    <t>plaats waar de trein stopt</t>
  </si>
  <si>
    <t>pers</t>
  </si>
  <si>
    <t>pɛrs*</t>
  </si>
  <si>
    <t>perzen; persje*</t>
  </si>
  <si>
    <t>machine die duwt/drukt</t>
  </si>
  <si>
    <t>geschreven media, bv. krant of tijdschriften</t>
  </si>
  <si>
    <t>persbericht</t>
  </si>
  <si>
    <t>ˈpɛrsbəˌrɪxt*</t>
  </si>
  <si>
    <t>persberichten; persberichtje*</t>
  </si>
  <si>
    <t>persconferentie</t>
  </si>
  <si>
    <t>ˈpɛrskɔnfəˌrɛn(t)si*</t>
  </si>
  <si>
    <t>persconferenties; /*</t>
  </si>
  <si>
    <t>per se</t>
  </si>
  <si>
    <t>pɛrˈseː*</t>
  </si>
  <si>
    <t>persen</t>
  </si>
  <si>
    <t>ˈpɛrsə(n)*</t>
  </si>
  <si>
    <t>pers, perste, geperst*</t>
  </si>
  <si>
    <t>hard duwen of drukken op iets</t>
  </si>
  <si>
    <t>persiflage</t>
  </si>
  <si>
    <t>ˌpɛrsiˈflaːʒə*</t>
  </si>
  <si>
    <t>persiflages; /*</t>
  </si>
  <si>
    <t>personage</t>
  </si>
  <si>
    <t>ˌpɛrsɔˈnaːʒə*</t>
  </si>
  <si>
    <t>personages; personagetje*</t>
  </si>
  <si>
    <t>personalia</t>
  </si>
  <si>
    <t>personalia; /*</t>
  </si>
  <si>
    <t>personeel</t>
  </si>
  <si>
    <t>personeelsadvertentie</t>
  </si>
  <si>
    <t>personeelsadvertenties; /*</t>
  </si>
  <si>
    <t>personeelslid</t>
  </si>
  <si>
    <t>personeelsleden; personeelslidje*</t>
  </si>
  <si>
    <t>personenauto</t>
  </si>
  <si>
    <t>pɛrˈsoːnə(n)ˌɑu̯toː*</t>
  </si>
  <si>
    <t>personenauto's; personenautootje*</t>
  </si>
  <si>
    <t>personenbelasting</t>
  </si>
  <si>
    <t>personenbelastingen; /*</t>
  </si>
  <si>
    <t>personenwagen</t>
  </si>
  <si>
    <t>personenwagens; personenwagentje*</t>
  </si>
  <si>
    <t>persoon</t>
  </si>
  <si>
    <t>pərˈsoːn*</t>
  </si>
  <si>
    <t>personen; persoontje*</t>
  </si>
  <si>
    <t>persoonlijk</t>
  </si>
  <si>
    <t>pɛrˈsoːnlək*</t>
  </si>
  <si>
    <t>persoonlijke; persoonlijker, persoonlijkst*</t>
  </si>
  <si>
    <t>persoonlijkheid</t>
  </si>
  <si>
    <t>pɛrˈsoːnləkɦɛi̯t*</t>
  </si>
  <si>
    <t>persoonlijkheden; persoonlijkheidje*</t>
  </si>
  <si>
    <t>perspectief</t>
  </si>
  <si>
    <t>perspectieven; perspectiefje*</t>
  </si>
  <si>
    <t>perte totale</t>
  </si>
  <si>
    <t>pertinent</t>
  </si>
  <si>
    <t>pertinente; pertinenter, pertinentst*</t>
  </si>
  <si>
    <t>pervers</t>
  </si>
  <si>
    <t>perverse; perverser, perverst*</t>
  </si>
  <si>
    <t>moreel verkeerd</t>
  </si>
  <si>
    <t>pervert</t>
  </si>
  <si>
    <t>perverts; /*</t>
  </si>
  <si>
    <t>persoon met perverse ideeën, die perverse dingen doet</t>
  </si>
  <si>
    <t>perzik</t>
  </si>
  <si>
    <t>ˈpɛrzɪk*</t>
  </si>
  <si>
    <t>perziken; perzikje*</t>
  </si>
  <si>
    <t>pessimistisch</t>
  </si>
  <si>
    <t>pessimistische; pessimistischer, /*</t>
  </si>
  <si>
    <t>pest</t>
  </si>
  <si>
    <t>pesten</t>
  </si>
  <si>
    <t>pest, pestte, gepest*</t>
  </si>
  <si>
    <t>onaangenaam doen tegen iemand</t>
  </si>
  <si>
    <t>pestkop</t>
  </si>
  <si>
    <t>ˈpɛstkɔp*</t>
  </si>
  <si>
    <t>pestkoppen; pestkopje*</t>
  </si>
  <si>
    <t>persoon die pest</t>
  </si>
  <si>
    <t>pet</t>
  </si>
  <si>
    <t>pɛt*</t>
  </si>
  <si>
    <t>petten; petje*</t>
  </si>
  <si>
    <t>petekind</t>
  </si>
  <si>
    <t>ˈpeːtəˌkɪnt*</t>
  </si>
  <si>
    <t>petekinderen; petekindje*</t>
  </si>
  <si>
    <t>peter</t>
  </si>
  <si>
    <t>ˈpeːtər*</t>
  </si>
  <si>
    <t>peters; petertje*</t>
  </si>
  <si>
    <t>doopoom</t>
  </si>
  <si>
    <t>peterselie</t>
  </si>
  <si>
    <t>peːtərˈseːli*</t>
  </si>
  <si>
    <t>petitie</t>
  </si>
  <si>
    <t>pəˈti(t)si*</t>
  </si>
  <si>
    <t>petities; /*</t>
  </si>
  <si>
    <t>petroleum</t>
  </si>
  <si>
    <t>petto</t>
  </si>
  <si>
    <t>peuk</t>
  </si>
  <si>
    <t>pøːk*</t>
  </si>
  <si>
    <t>peuken; peukje*</t>
  </si>
  <si>
    <t>peulvrucht</t>
  </si>
  <si>
    <t>ˈpøːlvrʏxt*</t>
  </si>
  <si>
    <t>peulvruchten; peulvruchtje*</t>
  </si>
  <si>
    <t>peuter</t>
  </si>
  <si>
    <t>ˈpøːtər*</t>
  </si>
  <si>
    <t>peuters; peutertje*</t>
  </si>
  <si>
    <t>peuteren</t>
  </si>
  <si>
    <t>peuter, peuterde, gepeuterd*</t>
  </si>
  <si>
    <t>peuterspeelzaal</t>
  </si>
  <si>
    <t>ˌpøːtərˈspeːlzaːl*</t>
  </si>
  <si>
    <t>peuterspeelzalen; peuterspeelzaaltje*</t>
  </si>
  <si>
    <t>peutertuin</t>
  </si>
  <si>
    <t>peutertuinen; peutertuintje*</t>
  </si>
  <si>
    <t>peuzelen</t>
  </si>
  <si>
    <t>ˈpøːzələ(n)*</t>
  </si>
  <si>
    <t>peuzel, peuzelde, gepeuzeld*</t>
  </si>
  <si>
    <t>pianist</t>
  </si>
  <si>
    <t>ˌpiaːˈnɪst*</t>
  </si>
  <si>
    <t>pianisten; pianistje*</t>
  </si>
  <si>
    <t>pianiste</t>
  </si>
  <si>
    <t>pianistes; /*</t>
  </si>
  <si>
    <t>piano</t>
  </si>
  <si>
    <t>piˈaːnoː*</t>
  </si>
  <si>
    <t>piano's; pianootje*</t>
  </si>
  <si>
    <t>picknick</t>
  </si>
  <si>
    <t>ˈpɪknɪk*</t>
  </si>
  <si>
    <t>picknicks; picknickje*</t>
  </si>
  <si>
    <t>pictogram</t>
  </si>
  <si>
    <t>pictogrammen; /*</t>
  </si>
  <si>
    <t>pied-à-terre</t>
  </si>
  <si>
    <t>pied-à-terres; /*</t>
  </si>
  <si>
    <t>piek</t>
  </si>
  <si>
    <t>pik*</t>
  </si>
  <si>
    <t>pieken; piekje*</t>
  </si>
  <si>
    <t>piekeren</t>
  </si>
  <si>
    <t>pieker, piekerde, gepiekerd*</t>
  </si>
  <si>
    <t>piemel</t>
  </si>
  <si>
    <t>ˈpiməl*</t>
  </si>
  <si>
    <t>piemels; piemeltje*</t>
  </si>
  <si>
    <t>pienter</t>
  </si>
  <si>
    <t>pientere; pienterder, pienterst*</t>
  </si>
  <si>
    <t>piepen</t>
  </si>
  <si>
    <t>piep, piepte, gepiept*</t>
  </si>
  <si>
    <t>pieper</t>
  </si>
  <si>
    <t>piepers; piepertje*</t>
  </si>
  <si>
    <t>pier</t>
  </si>
  <si>
    <t>pieren; piertje*</t>
  </si>
  <si>
    <t>piercing</t>
  </si>
  <si>
    <t>ˈpiːrsɪŋ*</t>
  </si>
  <si>
    <t>piercings; piercinkje*</t>
  </si>
  <si>
    <t>Piet</t>
  </si>
  <si>
    <t>pit*</t>
  </si>
  <si>
    <t>pietje-precies</t>
  </si>
  <si>
    <t>pitjəprəˈsis*</t>
  </si>
  <si>
    <t>pietjes-precies; /*</t>
  </si>
  <si>
    <t>pietluttig</t>
  </si>
  <si>
    <t>pietluttige; pietluttiger, pietluttigst*</t>
  </si>
  <si>
    <t>pijl</t>
  </si>
  <si>
    <t>pijlen; pijltje*</t>
  </si>
  <si>
    <t>pijler</t>
  </si>
  <si>
    <t>ˈpɛi̯lər*</t>
  </si>
  <si>
    <t>pijlers; pijlertje*</t>
  </si>
  <si>
    <t>pijn</t>
  </si>
  <si>
    <t>pɛi̯n*</t>
  </si>
  <si>
    <t>pijnen; pijntje*</t>
  </si>
  <si>
    <t>pijnlijk</t>
  </si>
  <si>
    <t>ˈpɛi̯nlək*</t>
  </si>
  <si>
    <t>pijnlijke; pijnlijker, pijnlijkst*</t>
  </si>
  <si>
    <t>pijnstiller</t>
  </si>
  <si>
    <t>ˈpɛi̯nˌstɪlər*</t>
  </si>
  <si>
    <t>pijnstillers; pijnstillertje*</t>
  </si>
  <si>
    <t>pijp</t>
  </si>
  <si>
    <t>pɛi̯p*</t>
  </si>
  <si>
    <t>pijpen; pijpje*</t>
  </si>
  <si>
    <t>pikant</t>
  </si>
  <si>
    <t>piˈkɑnt*</t>
  </si>
  <si>
    <t>pikante; pikanter, pikantst*</t>
  </si>
  <si>
    <t>pikken</t>
  </si>
  <si>
    <t>ˈpɪkə(n)*</t>
  </si>
  <si>
    <t>pik, pikte, gepikt*</t>
  </si>
  <si>
    <t>pil</t>
  </si>
  <si>
    <t>pɪl*</t>
  </si>
  <si>
    <t>pillen; pilletje*</t>
  </si>
  <si>
    <t>pilaar</t>
  </si>
  <si>
    <t>piˈlaːr*</t>
  </si>
  <si>
    <t>pilaren; pilaartje*</t>
  </si>
  <si>
    <t>piloot</t>
  </si>
  <si>
    <t>piˈloːt*</t>
  </si>
  <si>
    <t>piloten; pilootje*</t>
  </si>
  <si>
    <t>pils</t>
  </si>
  <si>
    <t>pɪls*</t>
  </si>
  <si>
    <t>/; pilsje*</t>
  </si>
  <si>
    <t>pin</t>
  </si>
  <si>
    <t>pinnen; pinnetje*</t>
  </si>
  <si>
    <t>pincet</t>
  </si>
  <si>
    <t>pɪnˈsɛt*</t>
  </si>
  <si>
    <t>pincetten; pincetje*</t>
  </si>
  <si>
    <t>pincode</t>
  </si>
  <si>
    <t>ˈpɪnˌkoːdə*</t>
  </si>
  <si>
    <t>pincodes; /*</t>
  </si>
  <si>
    <t>pinda</t>
  </si>
  <si>
    <t>ˈpɪndaː*</t>
  </si>
  <si>
    <t>pinda's; pindaatje*</t>
  </si>
  <si>
    <t>pindakaas</t>
  </si>
  <si>
    <t>ˈpɪndaːˌkaːs*</t>
  </si>
  <si>
    <t>pindakazen; /*</t>
  </si>
  <si>
    <t>pineut</t>
  </si>
  <si>
    <t>pineuten; pineutje*</t>
  </si>
  <si>
    <t>pinguïn</t>
  </si>
  <si>
    <t>ˈpɪŋ(ɡ)ʋɪn*</t>
  </si>
  <si>
    <t>pinguïns; pinguïnnetje*</t>
  </si>
  <si>
    <t>pink</t>
  </si>
  <si>
    <t>pɪŋk*</t>
  </si>
  <si>
    <t>pinken; pinkje*</t>
  </si>
  <si>
    <t>Pinksteren</t>
  </si>
  <si>
    <t>ˈpɪŋ(k)stərə(n)*</t>
  </si>
  <si>
    <t>pinnen</t>
  </si>
  <si>
    <t>pin, pinde, gepind*</t>
  </si>
  <si>
    <t>pinnig</t>
  </si>
  <si>
    <t>pinnige; pinniger, pinnigst*</t>
  </si>
  <si>
    <t>pinpas</t>
  </si>
  <si>
    <t>ˈpɪnpɑs*</t>
  </si>
  <si>
    <t>pinpassen; pinpasje*</t>
  </si>
  <si>
    <t>pint</t>
  </si>
  <si>
    <t>pinten; pintje*</t>
  </si>
  <si>
    <t>pion</t>
  </si>
  <si>
    <t>piˈɔn*</t>
  </si>
  <si>
    <t>pionnen; pionnetje*</t>
  </si>
  <si>
    <t>pionier</t>
  </si>
  <si>
    <t>ˌpioːˈniːr*</t>
  </si>
  <si>
    <t>pioniers; pioniertje*</t>
  </si>
  <si>
    <t>pips</t>
  </si>
  <si>
    <t>pipse; pipser, pipst*</t>
  </si>
  <si>
    <t>piramide</t>
  </si>
  <si>
    <t>ˌpiraːˈmidə*</t>
  </si>
  <si>
    <t>piramides; piramidetje*</t>
  </si>
  <si>
    <t>pissen</t>
  </si>
  <si>
    <t>ˈpɪsə(n)*</t>
  </si>
  <si>
    <t>pis, piste, gepist*</t>
  </si>
  <si>
    <t>pissig</t>
  </si>
  <si>
    <t>ˈpɪsəx*</t>
  </si>
  <si>
    <t>pissige; pissiger, pissigst*</t>
  </si>
  <si>
    <t>piste</t>
  </si>
  <si>
    <t>ˈpistə*</t>
  </si>
  <si>
    <t>pistes; /*</t>
  </si>
  <si>
    <t>pistolet</t>
  </si>
  <si>
    <t>pistolets; pistoletje*</t>
  </si>
  <si>
    <t>pistool</t>
  </si>
  <si>
    <t>pisˈtoːl*</t>
  </si>
  <si>
    <t>pistolen; pistooltje*</t>
  </si>
  <si>
    <t>pit</t>
  </si>
  <si>
    <t>pɪt*</t>
  </si>
  <si>
    <t>pitten; pitje*</t>
  </si>
  <si>
    <t>pitten</t>
  </si>
  <si>
    <t>ˈpɪtə(n)*</t>
  </si>
  <si>
    <t>pit, pitte, gepit*</t>
  </si>
  <si>
    <t>pittig</t>
  </si>
  <si>
    <t>ˈpɪtəx*</t>
  </si>
  <si>
    <t>pittige; pittiger, pittigst*</t>
  </si>
  <si>
    <t>pittoresk</t>
  </si>
  <si>
    <t>pittoreske; pittoresker, pittoreskst*</t>
  </si>
  <si>
    <t>pizza</t>
  </si>
  <si>
    <t>ˈpitsaː*</t>
  </si>
  <si>
    <t>pizza's; pizzaatje*</t>
  </si>
  <si>
    <t>pk</t>
  </si>
  <si>
    <t>pk's; /*</t>
  </si>
  <si>
    <t>plaag</t>
  </si>
  <si>
    <t>plaːx*</t>
  </si>
  <si>
    <t>plagen; plaagje*</t>
  </si>
  <si>
    <t>plaat</t>
  </si>
  <si>
    <t>plaːt*</t>
  </si>
  <si>
    <t>platen; plaatje*</t>
  </si>
  <si>
    <t>dun, plat stuk uit hard materiaal</t>
  </si>
  <si>
    <t>(grammofoonplaat) schijf met muziek</t>
  </si>
  <si>
    <t>plaatje</t>
  </si>
  <si>
    <t>foto of tekening</t>
  </si>
  <si>
    <t>plaats</t>
  </si>
  <si>
    <t>plaːts*</t>
  </si>
  <si>
    <t>plaatsen; plaatsje*</t>
  </si>
  <si>
    <t>plek, locatie</t>
  </si>
  <si>
    <t>plaatselijk</t>
  </si>
  <si>
    <t>plaatselijke; plaatselijker, plaatselijkst*</t>
  </si>
  <si>
    <t>plaatsen</t>
  </si>
  <si>
    <t>ˈplaːtsə(n)*</t>
  </si>
  <si>
    <t>plaats, plaatste, geplaatst*</t>
  </si>
  <si>
    <t>plaatshebben</t>
  </si>
  <si>
    <t>/, /, plaatsgehad*</t>
  </si>
  <si>
    <t>plaatsmaken</t>
  </si>
  <si>
    <t>maak plaats, plaatsmaakte, plaatsgemaakt*</t>
  </si>
  <si>
    <t>plaatsnemen</t>
  </si>
  <si>
    <t>neem plaats, nam plaats, plaatsgenomen*</t>
  </si>
  <si>
    <t>plaatsvervangend</t>
  </si>
  <si>
    <t>plaatsvervangende; /, /*</t>
  </si>
  <si>
    <t>plaatsvinden</t>
  </si>
  <si>
    <t>ˈplaːtsˌfɪndə(n)*</t>
  </si>
  <si>
    <t>vind plaats, vond plaats, plaatsgevonden*</t>
  </si>
  <si>
    <t>pladijs</t>
  </si>
  <si>
    <t>pladijzen; /*</t>
  </si>
  <si>
    <t>plafond</t>
  </si>
  <si>
    <t>plaːˈfɔn*</t>
  </si>
  <si>
    <t>plafonds; plafondje*</t>
  </si>
  <si>
    <t>plagen</t>
  </si>
  <si>
    <t>plaag, plaagde, geplaagd*</t>
  </si>
  <si>
    <t>plagiaat</t>
  </si>
  <si>
    <t>plagiaten; /*</t>
  </si>
  <si>
    <t>als je het idee of werk van iemand steelt</t>
  </si>
  <si>
    <t>plaid</t>
  </si>
  <si>
    <t>plaids; /*</t>
  </si>
  <si>
    <t>plak</t>
  </si>
  <si>
    <t>plɑk*</t>
  </si>
  <si>
    <t>plakken; plakje*</t>
  </si>
  <si>
    <t>plakband</t>
  </si>
  <si>
    <t>ˈplɑkbɑnt*</t>
  </si>
  <si>
    <t>plakbanden; plakbandje*</t>
  </si>
  <si>
    <t>plakboek</t>
  </si>
  <si>
    <t>ˈplɑkbuk*</t>
  </si>
  <si>
    <t>plakboeken; plakboekje*</t>
  </si>
  <si>
    <t>plakkaat</t>
  </si>
  <si>
    <t>plakkaten; plakkaatje*</t>
  </si>
  <si>
    <t>verticaal bord met informatie</t>
  </si>
  <si>
    <t>plakkaatverf</t>
  </si>
  <si>
    <t>plakkaatverven; /*</t>
  </si>
  <si>
    <t>plakken</t>
  </si>
  <si>
    <t>ˈplɑkə(n)*</t>
  </si>
  <si>
    <t>plak, plakte, geplakt*</t>
  </si>
  <si>
    <t>plan</t>
  </si>
  <si>
    <t>plɑn*</t>
  </si>
  <si>
    <t>plans; plannetje*</t>
  </si>
  <si>
    <t>planeet</t>
  </si>
  <si>
    <t>plaːˈneːt*</t>
  </si>
  <si>
    <t>planeten; planeetje*</t>
  </si>
  <si>
    <t>plank</t>
  </si>
  <si>
    <t>plɑŋk*</t>
  </si>
  <si>
    <t>planken; plankje*</t>
  </si>
  <si>
    <t>plat stuk hout</t>
  </si>
  <si>
    <t>plankenkoorts</t>
  </si>
  <si>
    <t>ˈplɑŋkə(n)ˌkoːrts*</t>
  </si>
  <si>
    <t>stress om op te treden, bv. zingen, muziek/toneel spelen</t>
  </si>
  <si>
    <t>plannen</t>
  </si>
  <si>
    <t>ˈplɑnə(n)*</t>
  </si>
  <si>
    <t>plan, plande, gepland*</t>
  </si>
  <si>
    <t>planning</t>
  </si>
  <si>
    <t>planningen; /*</t>
  </si>
  <si>
    <t>plant</t>
  </si>
  <si>
    <t>plɑnt*</t>
  </si>
  <si>
    <t>planten; plantje*</t>
  </si>
  <si>
    <t>plantaardig</t>
  </si>
  <si>
    <t>plantaardige; plantaardiger, plantaardigst*</t>
  </si>
  <si>
    <t>planten</t>
  </si>
  <si>
    <t>ˈplɑntə(n)*</t>
  </si>
  <si>
    <t>plant, plantte, geplant*</t>
  </si>
  <si>
    <t>plantsoen</t>
  </si>
  <si>
    <t>plɑntˈsun*</t>
  </si>
  <si>
    <t>plantsoenen; plantsoentje*</t>
  </si>
  <si>
    <t>plas</t>
  </si>
  <si>
    <t>plɑs*</t>
  </si>
  <si>
    <t>plassen; plasje*</t>
  </si>
  <si>
    <t>plassen</t>
  </si>
  <si>
    <t>ˈplɑsə(n)*</t>
  </si>
  <si>
    <t>plas, plaste, geplast*</t>
  </si>
  <si>
    <t>plastic</t>
  </si>
  <si>
    <t>ˈplɛstɪk*</t>
  </si>
  <si>
    <t>plastics; plasticje*</t>
  </si>
  <si>
    <t>plastisch</t>
  </si>
  <si>
    <t>plastische; plastischer, /*</t>
  </si>
  <si>
    <t>plat</t>
  </si>
  <si>
    <t>plɑt*</t>
  </si>
  <si>
    <t>platte; platter, platst*</t>
  </si>
  <si>
    <t>platenmaatschappij</t>
  </si>
  <si>
    <t>platenmaatschappijen; platenmaatschappijtje*</t>
  </si>
  <si>
    <t>platform</t>
  </si>
  <si>
    <t>ˈplɑtfɔrm*</t>
  </si>
  <si>
    <t>platformen; platformpje*</t>
  </si>
  <si>
    <t>platleggen</t>
  </si>
  <si>
    <t>platleg, legde plat, platgelegd*</t>
  </si>
  <si>
    <t>platliggen</t>
  </si>
  <si>
    <t>lig plat, lag plat, platgelegen*</t>
  </si>
  <si>
    <t>plattegrond</t>
  </si>
  <si>
    <t>plattegronden; plattegrondje*</t>
  </si>
  <si>
    <t>detailkaart van een stad of gebouw</t>
  </si>
  <si>
    <t>plattekaas</t>
  </si>
  <si>
    <t>ˌplɑtəˈkaːs*</t>
  </si>
  <si>
    <t>/; plattekaasje*</t>
  </si>
  <si>
    <t>platteland</t>
  </si>
  <si>
    <t>ˌplɑtəˈlɑnt*</t>
  </si>
  <si>
    <t>plavuis</t>
  </si>
  <si>
    <t>plavuizen; /*</t>
  </si>
  <si>
    <t>playboy</t>
  </si>
  <si>
    <t>playboys; /*</t>
  </si>
  <si>
    <t>plechtig</t>
  </si>
  <si>
    <t>plechtige; plechtiger, plechtigst*</t>
  </si>
  <si>
    <t>formeel, statig</t>
  </si>
  <si>
    <t>plechtigheid</t>
  </si>
  <si>
    <t>ˈplɛxtəxˌɦɛi̯t*</t>
  </si>
  <si>
    <t>plechtigheden; /*</t>
  </si>
  <si>
    <t>pleeggezin</t>
  </si>
  <si>
    <t>pleeggezinnen; /*</t>
  </si>
  <si>
    <t>familie die tijdelijk voor een kind zorgt</t>
  </si>
  <si>
    <t>pleegkind</t>
  </si>
  <si>
    <t>pleegkinderen; pleegkindje*</t>
  </si>
  <si>
    <t>kind dat tijdelijk bij je woont als de ouders het niet kunnen</t>
  </si>
  <si>
    <t>pleegouder</t>
  </si>
  <si>
    <t>ˈpleːxˌɑu̯dər*</t>
  </si>
  <si>
    <t>pleegouders; pleegoudertje*</t>
  </si>
  <si>
    <t>plegen</t>
  </si>
  <si>
    <t>ˈpleːɣə(n)*</t>
  </si>
  <si>
    <t>pleeg, placht, geplacht*</t>
  </si>
  <si>
    <t>plegen te</t>
  </si>
  <si>
    <t>pleidooi</t>
  </si>
  <si>
    <t>pleidooien; pleidooitje*</t>
  </si>
  <si>
    <t>plein</t>
  </si>
  <si>
    <t>plɛi̯n*</t>
  </si>
  <si>
    <t>pleinen; pleintje*</t>
  </si>
  <si>
    <t>pleister</t>
  </si>
  <si>
    <t>ˈplɛistər*</t>
  </si>
  <si>
    <t>pleisters; pleistertje*</t>
  </si>
  <si>
    <t>pleit</t>
  </si>
  <si>
    <t>pleitbezorger</t>
  </si>
  <si>
    <t>ˈplɛi̯tbəˌzɔrɣər*</t>
  </si>
  <si>
    <t>pleitbezorgers; /*</t>
  </si>
  <si>
    <t>pleiten</t>
  </si>
  <si>
    <t>ˈplɛi̯tə(n)*</t>
  </si>
  <si>
    <t>pleit, pleitte, gepleit*</t>
  </si>
  <si>
    <t>plek</t>
  </si>
  <si>
    <t>plɛk*</t>
  </si>
  <si>
    <t>plekken; plekje*</t>
  </si>
  <si>
    <t>plens</t>
  </si>
  <si>
    <t>plenzen; plensje*</t>
  </si>
  <si>
    <t>pletter</t>
  </si>
  <si>
    <t>pletters; /*</t>
  </si>
  <si>
    <t>plezant</t>
  </si>
  <si>
    <t>plezante; plezanter, plezantst*</t>
  </si>
  <si>
    <t>aangenaam, leuk</t>
  </si>
  <si>
    <t>plezier</t>
  </si>
  <si>
    <t>pləˈziːr*</t>
  </si>
  <si>
    <t>/; pleziertje*</t>
  </si>
  <si>
    <t>plezierig</t>
  </si>
  <si>
    <t>pləˈzirəx*</t>
  </si>
  <si>
    <t>plezierige; plezieriger, plezierigst*</t>
  </si>
  <si>
    <t>plicht</t>
  </si>
  <si>
    <t>plɪxt*</t>
  </si>
  <si>
    <t>plichten; plichtje*</t>
  </si>
  <si>
    <t>plint</t>
  </si>
  <si>
    <t>plinten; plintje*</t>
  </si>
  <si>
    <t>PLO</t>
  </si>
  <si>
    <t>ploeg</t>
  </si>
  <si>
    <t>plux*</t>
  </si>
  <si>
    <t>ploegen; ploegje*</t>
  </si>
  <si>
    <t>ploegen</t>
  </si>
  <si>
    <t>ˈpluɣə(n)*</t>
  </si>
  <si>
    <t>ploeg, ploegde, geploegd*</t>
  </si>
  <si>
    <t>ploeteren</t>
  </si>
  <si>
    <t>ˈplutərə(n)*</t>
  </si>
  <si>
    <t>ploeter, ploeterde, geploeterd*</t>
  </si>
  <si>
    <t>ploffen</t>
  </si>
  <si>
    <t>plof, plofte, geploft*</t>
  </si>
  <si>
    <t>plons</t>
  </si>
  <si>
    <t>plɔns*</t>
  </si>
  <si>
    <t>plonsen; plonsje*</t>
  </si>
  <si>
    <t>plonzen</t>
  </si>
  <si>
    <t>plons, plonsde, geplonsd*</t>
  </si>
  <si>
    <t>plooi</t>
  </si>
  <si>
    <t>plooien; plooitje*</t>
  </si>
  <si>
    <t>plot</t>
  </si>
  <si>
    <t>plots; plotje*</t>
  </si>
  <si>
    <t>plots</t>
  </si>
  <si>
    <t>plotse; plotser, plotst*</t>
  </si>
  <si>
    <t>plotseling</t>
  </si>
  <si>
    <t>plotselinge; plotselinger, plotselingst*</t>
  </si>
  <si>
    <t>pluche</t>
  </si>
  <si>
    <t>pluches; /*</t>
  </si>
  <si>
    <t>plug</t>
  </si>
  <si>
    <t>plʏx*</t>
  </si>
  <si>
    <t>pluggen; plugje*</t>
  </si>
  <si>
    <t>pluim</t>
  </si>
  <si>
    <t>plœy̯m*</t>
  </si>
  <si>
    <t>pluimen; pluimpje*</t>
  </si>
  <si>
    <t>pluimvee</t>
  </si>
  <si>
    <t>ˈplœy̯mveː*</t>
  </si>
  <si>
    <t>pluis</t>
  </si>
  <si>
    <t>plœy̯s*</t>
  </si>
  <si>
    <t>pluizen; pluisje*</t>
  </si>
  <si>
    <t>pluizig</t>
  </si>
  <si>
    <t>pluizige; pluiziger, pluizigst*</t>
  </si>
  <si>
    <t>zacht en harig</t>
  </si>
  <si>
    <t>pluk</t>
  </si>
  <si>
    <t>plʏk*</t>
  </si>
  <si>
    <t>plukken; plukje*</t>
  </si>
  <si>
    <t>plukken</t>
  </si>
  <si>
    <t>ˈplʏkə(n)*</t>
  </si>
  <si>
    <t>pluk, plukte, geplukt*</t>
  </si>
  <si>
    <t>plunderen</t>
  </si>
  <si>
    <t>ˈplʏndərə(n)*</t>
  </si>
  <si>
    <t>plunder, plunderde, geplunderd*</t>
  </si>
  <si>
    <t>plus</t>
  </si>
  <si>
    <t>bw; znw; ovw*</t>
  </si>
  <si>
    <t>plusminus</t>
  </si>
  <si>
    <t>pluspunt</t>
  </si>
  <si>
    <t>pluspunten; pluspuntje*</t>
  </si>
  <si>
    <t>p.m.</t>
  </si>
  <si>
    <t>bw; afk*</t>
  </si>
  <si>
    <t>po</t>
  </si>
  <si>
    <t>poː*</t>
  </si>
  <si>
    <t>po's; pootje*</t>
  </si>
  <si>
    <t>pochen</t>
  </si>
  <si>
    <t>ˈpɔxə(n)*</t>
  </si>
  <si>
    <t>poch, pochte, gepocht*</t>
  </si>
  <si>
    <t>pocket</t>
  </si>
  <si>
    <t>ˈpɔkət*</t>
  </si>
  <si>
    <t>pockets; pocketje*</t>
  </si>
  <si>
    <t>podium</t>
  </si>
  <si>
    <t>ˈpoːdi(j)ʏm*</t>
  </si>
  <si>
    <t>podiums; podiumpje*</t>
  </si>
  <si>
    <t>verhoging of platform vooraan in een zaal/hal</t>
  </si>
  <si>
    <t>poedel</t>
  </si>
  <si>
    <t>ˈpudəl*</t>
  </si>
  <si>
    <t>poedels; poedeltje*</t>
  </si>
  <si>
    <t>poeder</t>
  </si>
  <si>
    <t>ˈpudər*</t>
  </si>
  <si>
    <t>poeders; poedertje*</t>
  </si>
  <si>
    <t>poelier</t>
  </si>
  <si>
    <t>poeliers; /*</t>
  </si>
  <si>
    <t>poen</t>
  </si>
  <si>
    <t>pun*</t>
  </si>
  <si>
    <t>poenen; poentje*</t>
  </si>
  <si>
    <t>poep</t>
  </si>
  <si>
    <t>pup*</t>
  </si>
  <si>
    <t>poepen; poepje*</t>
  </si>
  <si>
    <t>poepen</t>
  </si>
  <si>
    <t>ˈpupə(n)*</t>
  </si>
  <si>
    <t>poep, poepte, gepoept*</t>
  </si>
  <si>
    <t>poes</t>
  </si>
  <si>
    <t>pus*</t>
  </si>
  <si>
    <t>poezen; poesje*</t>
  </si>
  <si>
    <t>poespas</t>
  </si>
  <si>
    <t>ˈpuspɑs*</t>
  </si>
  <si>
    <t>poetsen</t>
  </si>
  <si>
    <t>ˈputsə(n)*</t>
  </si>
  <si>
    <t>poets, poetste, gepoetst*</t>
  </si>
  <si>
    <t>schoonmaken</t>
  </si>
  <si>
    <t>poëzie</t>
  </si>
  <si>
    <t>ˌpoːeːˈzi*</t>
  </si>
  <si>
    <t>poffertje</t>
  </si>
  <si>
    <t>ˈpɔfərtjə*</t>
  </si>
  <si>
    <t>pogen</t>
  </si>
  <si>
    <t>ˈpoːɣən*</t>
  </si>
  <si>
    <t>poog, poogde, gepoogd*</t>
  </si>
  <si>
    <t>poging</t>
  </si>
  <si>
    <t>ˈpoːɣɪŋ*</t>
  </si>
  <si>
    <t>pogingen; poginkje*</t>
  </si>
  <si>
    <t>keer dat je probeert</t>
  </si>
  <si>
    <t>pokken</t>
  </si>
  <si>
    <t>ˈpɔkə(n)*</t>
  </si>
  <si>
    <t>pokken; /*</t>
  </si>
  <si>
    <t>polarisatie</t>
  </si>
  <si>
    <t>ˌpoːlaːriˈzaː(t)si*</t>
  </si>
  <si>
    <t>polarisaties; /*</t>
  </si>
  <si>
    <t>polder</t>
  </si>
  <si>
    <t>ˈpɔldər*</t>
  </si>
  <si>
    <t>polders; poldertje*</t>
  </si>
  <si>
    <t>polderen</t>
  </si>
  <si>
    <t>ˈpɔldərə(n)*</t>
  </si>
  <si>
    <t>polder, polderde, gepolderd*</t>
  </si>
  <si>
    <t>polemiek</t>
  </si>
  <si>
    <t>ˌpoːleːˈmik*</t>
  </si>
  <si>
    <t>polemieken; polemiekje*</t>
  </si>
  <si>
    <t>Polen</t>
  </si>
  <si>
    <t>ˈpoːlə(n)*</t>
  </si>
  <si>
    <t>land tussen Duitsland en Oekraïne</t>
  </si>
  <si>
    <t>polikliniek</t>
  </si>
  <si>
    <t>ˈpoːlikliˌnik*</t>
  </si>
  <si>
    <t>poliklinieken; polikliniekje*</t>
  </si>
  <si>
    <t>polis</t>
  </si>
  <si>
    <t>ˈpoːlɪs*</t>
  </si>
  <si>
    <t>polissen; /*</t>
  </si>
  <si>
    <t>politica</t>
  </si>
  <si>
    <t>ˌpoːˈlitikaː*</t>
  </si>
  <si>
    <t>politica's; /*</t>
  </si>
  <si>
    <t>politicus</t>
  </si>
  <si>
    <t>ˌpoːˈlitikʏs*</t>
  </si>
  <si>
    <t>politici; /*</t>
  </si>
  <si>
    <t>man die in de politiek werkt</t>
  </si>
  <si>
    <t>politie</t>
  </si>
  <si>
    <t>poːˈli(t)si*</t>
  </si>
  <si>
    <t>/; politietje*</t>
  </si>
  <si>
    <t>👮</t>
  </si>
  <si>
    <t>politieagent</t>
  </si>
  <si>
    <t>poːˈli(t)siaːˌɣɛnt*</t>
  </si>
  <si>
    <t>politieagenten; politieagentje*</t>
  </si>
  <si>
    <t>politieagente</t>
  </si>
  <si>
    <t>poːˈli(t)siaːˌɣɛntə*</t>
  </si>
  <si>
    <t>politieagentes; /*</t>
  </si>
  <si>
    <t>politiebureau</t>
  </si>
  <si>
    <t>poːˈli(t)sibyˌroː*</t>
  </si>
  <si>
    <t>politiebureaus; politiebureautje*</t>
  </si>
  <si>
    <t>politiek</t>
  </si>
  <si>
    <t>poːliˈtik*</t>
  </si>
  <si>
    <t>politieke; politieker, politiekst*</t>
  </si>
  <si>
    <t>wat te maken heeft met het bestuur van een land</t>
  </si>
  <si>
    <t>alles wat te maken heeft met het bestuur van een land</t>
  </si>
  <si>
    <t>poːˈli(t)simɑn*</t>
  </si>
  <si>
    <t>politielieden; politiemannetje*</t>
  </si>
  <si>
    <t>politierechtbank</t>
  </si>
  <si>
    <t>politierechtbanken; /*</t>
  </si>
  <si>
    <t>politierechter</t>
  </si>
  <si>
    <t>politierechters; /*</t>
  </si>
  <si>
    <t>pollepel</t>
  </si>
  <si>
    <t>pollepels; pollepeltje*</t>
  </si>
  <si>
    <t>pols</t>
  </si>
  <si>
    <t>pɔls*</t>
  </si>
  <si>
    <t>polsen; polsje*</t>
  </si>
  <si>
    <t>polsen</t>
  </si>
  <si>
    <t>ˈpɔlsə(n)*</t>
  </si>
  <si>
    <t>pols, polste, gepolst*</t>
  </si>
  <si>
    <t>polyester</t>
  </si>
  <si>
    <t>polyesters; /*</t>
  </si>
  <si>
    <t>polygamie</t>
  </si>
  <si>
    <t>met meerdere personen trouwen</t>
  </si>
  <si>
    <t>polyvalent</t>
  </si>
  <si>
    <t>polyvalente; polyvalenter, polyvalentst*</t>
  </si>
  <si>
    <t>pomp</t>
  </si>
  <si>
    <t>pɔmp*</t>
  </si>
  <si>
    <t>pompen; pompje*</t>
  </si>
  <si>
    <t>pompaf</t>
  </si>
  <si>
    <t>pompen</t>
  </si>
  <si>
    <t>ˈpɔmpə(n)*</t>
  </si>
  <si>
    <t>pomp, pompte, gepompt*</t>
  </si>
  <si>
    <t>pond</t>
  </si>
  <si>
    <t>pɔnt*</t>
  </si>
  <si>
    <t>ponden; pondje*</t>
  </si>
  <si>
    <t>pont</t>
  </si>
  <si>
    <t>ponten; pontje*</t>
  </si>
  <si>
    <t>pony</t>
  </si>
  <si>
    <t>ˈpɔni*</t>
  </si>
  <si>
    <t>pony's; pony'tje*</t>
  </si>
  <si>
    <t>klein paard</t>
  </si>
  <si>
    <t>pooien</t>
  </si>
  <si>
    <t>ˈpoːi̯ə(n)*</t>
  </si>
  <si>
    <t>pooi, pooide, gepooid*</t>
  </si>
  <si>
    <t>leven van het inkomen van een prostituee</t>
  </si>
  <si>
    <t>pooier</t>
  </si>
  <si>
    <t>pooiers; pooiertje*</t>
  </si>
  <si>
    <t>baas van een prostituee</t>
  </si>
  <si>
    <t>pook</t>
  </si>
  <si>
    <t>poːk*</t>
  </si>
  <si>
    <t>poken; pookje*</t>
  </si>
  <si>
    <t>ijzeren staaf om dingen in het vuur aan te raken</t>
  </si>
  <si>
    <t>pool</t>
  </si>
  <si>
    <t>Pool</t>
  </si>
  <si>
    <t>poːl*</t>
  </si>
  <si>
    <t>polen; pooltje*</t>
  </si>
  <si>
    <t>Pools</t>
  </si>
  <si>
    <t>poːls*</t>
  </si>
  <si>
    <t>poolse; poolser, poolst*</t>
  </si>
  <si>
    <t>uit Polen</t>
  </si>
  <si>
    <t>taal van Polen</t>
  </si>
  <si>
    <t>poolshoogte</t>
  </si>
  <si>
    <t>poolshoogten; /*</t>
  </si>
  <si>
    <t>poort</t>
  </si>
  <si>
    <t>poːrt*</t>
  </si>
  <si>
    <t>poorten; poortje*</t>
  </si>
  <si>
    <t>poos</t>
  </si>
  <si>
    <t>poːs*</t>
  </si>
  <si>
    <t>pozen; poosje*</t>
  </si>
  <si>
    <t>poot</t>
  </si>
  <si>
    <t>poːt*</t>
  </si>
  <si>
    <t>poten; pootje*</t>
  </si>
  <si>
    <t>pop</t>
  </si>
  <si>
    <t>pɔp*</t>
  </si>
  <si>
    <t>popelen</t>
  </si>
  <si>
    <t>popel, popelde, gepopeld*</t>
  </si>
  <si>
    <t>popgroep</t>
  </si>
  <si>
    <t>ˈpɔpxrup*</t>
  </si>
  <si>
    <t>popgroepen; popgroepje*</t>
  </si>
  <si>
    <t>popmuziek</t>
  </si>
  <si>
    <t>/; popmuziekje*</t>
  </si>
  <si>
    <t>popster</t>
  </si>
  <si>
    <t>ˈpɔpstɛr*</t>
  </si>
  <si>
    <t>popsterren; popsterretje*</t>
  </si>
  <si>
    <t>populair</t>
  </si>
  <si>
    <t>poːpyˈlɛːr*</t>
  </si>
  <si>
    <t>populaire; populairder, populairst*</t>
  </si>
  <si>
    <t>populatie</t>
  </si>
  <si>
    <t>populaties; /*</t>
  </si>
  <si>
    <t>populier</t>
  </si>
  <si>
    <t>ˌpoːpyˈliːr*</t>
  </si>
  <si>
    <t>populieren; populiertje*</t>
  </si>
  <si>
    <t>por</t>
  </si>
  <si>
    <t>porren; porretje*</t>
  </si>
  <si>
    <t>poreus</t>
  </si>
  <si>
    <t>poreuze; poreuzer, poreust*</t>
  </si>
  <si>
    <t>porie</t>
  </si>
  <si>
    <t>poriën; porietje*</t>
  </si>
  <si>
    <t>porno</t>
  </si>
  <si>
    <t>ˈpɔrnoː*</t>
  </si>
  <si>
    <t>porno's; pornootje*</t>
  </si>
  <si>
    <t>porren</t>
  </si>
  <si>
    <t>por, porde, gepord*</t>
  </si>
  <si>
    <t>porselein</t>
  </si>
  <si>
    <t>ˌpɔrsəˈlɛi̯n*</t>
  </si>
  <si>
    <t>/; porseleintje*</t>
  </si>
  <si>
    <t>porseleinen</t>
  </si>
  <si>
    <t>port</t>
  </si>
  <si>
    <t>pɔrt*</t>
  </si>
  <si>
    <t>/; portje*</t>
  </si>
  <si>
    <t>portaal</t>
  </si>
  <si>
    <t>portalen; portaaltje*</t>
  </si>
  <si>
    <t>portefeuille</t>
  </si>
  <si>
    <t>ˌpɔrtəˈfœy̯jə*</t>
  </si>
  <si>
    <t>portefeuilles; portefeuilletje*</t>
  </si>
  <si>
    <t>portemonnee</t>
  </si>
  <si>
    <t>ˌpɔrtəmɔˈneː*</t>
  </si>
  <si>
    <t>portemonnees; portemonneetje*</t>
  </si>
  <si>
    <t>portie</t>
  </si>
  <si>
    <t>ˈpɔrsi*</t>
  </si>
  <si>
    <t>porties; portietje*</t>
  </si>
  <si>
    <t>portiek</t>
  </si>
  <si>
    <t>portieken; portiekje*</t>
  </si>
  <si>
    <t>portier</t>
  </si>
  <si>
    <t>pɔrˈtiːr*</t>
  </si>
  <si>
    <t>portiers; portiertje*</t>
  </si>
  <si>
    <t>portieren; portiertje*</t>
  </si>
  <si>
    <t>porto</t>
  </si>
  <si>
    <t>ˈpɔrtoː*</t>
  </si>
  <si>
    <t>porti; portootje*</t>
  </si>
  <si>
    <t>portret</t>
  </si>
  <si>
    <t>pɔrˈtrɛt*</t>
  </si>
  <si>
    <t>portretten; portretje*</t>
  </si>
  <si>
    <t>pose</t>
  </si>
  <si>
    <t>posen; /*</t>
  </si>
  <si>
    <t>poseren</t>
  </si>
  <si>
    <t>poseer, poseerde, geposeerd*</t>
  </si>
  <si>
    <t>positie</t>
  </si>
  <si>
    <t>ˌpoːˈzi(t)si*</t>
  </si>
  <si>
    <t>posities; positietje*</t>
  </si>
  <si>
    <t>positief</t>
  </si>
  <si>
    <t>ˌpoːziˈtif*</t>
  </si>
  <si>
    <t>positieve; positiever, positiefst*</t>
  </si>
  <si>
    <t>positiekleding</t>
  </si>
  <si>
    <t>poːˈzi(t)siˌkleːdɪŋ*</t>
  </si>
  <si>
    <t>post-</t>
  </si>
  <si>
    <t>post</t>
  </si>
  <si>
    <t>pɔst*</t>
  </si>
  <si>
    <t>znw; vz; znw; znw*</t>
  </si>
  <si>
    <t>posten; postje*</t>
  </si>
  <si>
    <t>Post</t>
  </si>
  <si>
    <t>postbode</t>
  </si>
  <si>
    <t>ˈpɔstˌboːdə*</t>
  </si>
  <si>
    <t>postbodes; postbodetje*</t>
  </si>
  <si>
    <t>ˈpɔstbʏs*</t>
  </si>
  <si>
    <t>postbussen; postbusje*</t>
  </si>
  <si>
    <t>postcode</t>
  </si>
  <si>
    <t>ˈpɔstˌkoːdə*</t>
  </si>
  <si>
    <t>postcodes; /*</t>
  </si>
  <si>
    <t>posten</t>
  </si>
  <si>
    <t>ˈpɔstə(n)*</t>
  </si>
  <si>
    <t>post, postte, gepost*</t>
  </si>
  <si>
    <t>poster</t>
  </si>
  <si>
    <t>ˈpɔstər*</t>
  </si>
  <si>
    <t>posters; postertje*</t>
  </si>
  <si>
    <t>postkantoor</t>
  </si>
  <si>
    <t>ˈpɔstkɑnˌtoːr*</t>
  </si>
  <si>
    <t>postkantoren; postkantoortje*</t>
  </si>
  <si>
    <t>postnummer</t>
  </si>
  <si>
    <t>postnummers; /*</t>
  </si>
  <si>
    <t>postuum</t>
  </si>
  <si>
    <t>pɔsˈtym*</t>
  </si>
  <si>
    <t>postume; postumer, postuumst*</t>
  </si>
  <si>
    <t>postuur</t>
  </si>
  <si>
    <t>posturen; postuurtje*</t>
  </si>
  <si>
    <t>postzegel</t>
  </si>
  <si>
    <t>ˈpɔstˌseːɣəl*</t>
  </si>
  <si>
    <t>postzegels; postzegeltje*</t>
  </si>
  <si>
    <t>pot</t>
  </si>
  <si>
    <t>pɔt*</t>
  </si>
  <si>
    <t>potten; potje*</t>
  </si>
  <si>
    <t>poten</t>
  </si>
  <si>
    <t>ˈpoːtə(n)*</t>
  </si>
  <si>
    <t>poot, pootte, gepoot*</t>
  </si>
  <si>
    <t>potentie</t>
  </si>
  <si>
    <t>ˌpoːˈtɛnsi*</t>
  </si>
  <si>
    <t>potenties; /*</t>
  </si>
  <si>
    <t>potentieel</t>
  </si>
  <si>
    <t>potentiële; potentiëler, potentieelst*</t>
  </si>
  <si>
    <t>potje</t>
  </si>
  <si>
    <t>potlood</t>
  </si>
  <si>
    <t>ˈpɔtloːt*</t>
  </si>
  <si>
    <t>potloden; potloodje*</t>
  </si>
  <si>
    <t>poule</t>
  </si>
  <si>
    <t>poules; /*</t>
  </si>
  <si>
    <t>pover</t>
  </si>
  <si>
    <t>ˈpoːvər*</t>
  </si>
  <si>
    <t>povere; poverder, poverst*</t>
  </si>
  <si>
    <t>Powned</t>
  </si>
  <si>
    <t>p.p.</t>
  </si>
  <si>
    <t>pr</t>
  </si>
  <si>
    <t>praat</t>
  </si>
  <si>
    <t>praːt*</t>
  </si>
  <si>
    <t>/; praatje*</t>
  </si>
  <si>
    <t>praatje</t>
  </si>
  <si>
    <t>praːtjə*</t>
  </si>
  <si>
    <t>prachtig</t>
  </si>
  <si>
    <t>ˈprɑxtəx*</t>
  </si>
  <si>
    <t>prachtige; prachtiger, prachtigst*</t>
  </si>
  <si>
    <t>pragmatisch</t>
  </si>
  <si>
    <t>pragmatische; pragmatischer, /*</t>
  </si>
  <si>
    <t>praktijk</t>
  </si>
  <si>
    <t>prɑkˈtɛi̯k*</t>
  </si>
  <si>
    <t>praktijken; praktijkje*</t>
  </si>
  <si>
    <t>praktijken</t>
  </si>
  <si>
    <t>praktisch</t>
  </si>
  <si>
    <t>ˈprɑktis*</t>
  </si>
  <si>
    <t>praktische; praktischer, /*</t>
  </si>
  <si>
    <t>prat</t>
  </si>
  <si>
    <t>pratte; pratter, pratst*</t>
  </si>
  <si>
    <t>praten</t>
  </si>
  <si>
    <t>ˈpraːtə(n)*</t>
  </si>
  <si>
    <t>praat, praatte, gepraat*</t>
  </si>
  <si>
    <t>pre-</t>
  </si>
  <si>
    <t>precair</t>
  </si>
  <si>
    <t>precaire; precairder, precairst*</t>
  </si>
  <si>
    <t>precedent</t>
  </si>
  <si>
    <t>ˌpreːseːˈdɛnt*</t>
  </si>
  <si>
    <t>precedenten; precedentje*</t>
  </si>
  <si>
    <t>precies</t>
  </si>
  <si>
    <t>prəˈsis*</t>
  </si>
  <si>
    <t>precieze; preciezer, preciest*</t>
  </si>
  <si>
    <t>predicaat</t>
  </si>
  <si>
    <t>ˌpreːdiˈkaːt*</t>
  </si>
  <si>
    <t>predicaten; predicaatje*</t>
  </si>
  <si>
    <t>predikant</t>
  </si>
  <si>
    <t>predikanten; /*</t>
  </si>
  <si>
    <t>predikante</t>
  </si>
  <si>
    <t>predikantes; /*</t>
  </si>
  <si>
    <t>preek</t>
  </si>
  <si>
    <t>preːk*</t>
  </si>
  <si>
    <t>preken; preekje*</t>
  </si>
  <si>
    <t>prefereren</t>
  </si>
  <si>
    <t>prefereer, prefereerde, geprefereerd*</t>
  </si>
  <si>
    <t>prei</t>
  </si>
  <si>
    <t>prɛi̯*</t>
  </si>
  <si>
    <t>preien; preitje*</t>
  </si>
  <si>
    <t>preken</t>
  </si>
  <si>
    <t>ˈpreːkə(n)*</t>
  </si>
  <si>
    <t>preek, preekte, gepreekt*</t>
  </si>
  <si>
    <t>premie</t>
  </si>
  <si>
    <t>ˈpreːmi*</t>
  </si>
  <si>
    <t>premies; premietje*</t>
  </si>
  <si>
    <t>premier</t>
  </si>
  <si>
    <t>prəˈmjeː*</t>
  </si>
  <si>
    <t>premiers; premiertje*</t>
  </si>
  <si>
    <t>première</t>
  </si>
  <si>
    <t>prəˈmjɛːrə*</t>
  </si>
  <si>
    <t>premières; /*</t>
  </si>
  <si>
    <t>preminiem</t>
  </si>
  <si>
    <t>preminiemen; /*</t>
  </si>
  <si>
    <t>prent</t>
  </si>
  <si>
    <t>prɛnt*</t>
  </si>
  <si>
    <t>prenten; prentje*</t>
  </si>
  <si>
    <t>prentenboek</t>
  </si>
  <si>
    <t>prentenboeken; prentenboekje*</t>
  </si>
  <si>
    <t>prepareren</t>
  </si>
  <si>
    <t>prepareer, prepareerde, geprepareerd*</t>
  </si>
  <si>
    <t>preselectie</t>
  </si>
  <si>
    <t>preselecties; /*</t>
  </si>
  <si>
    <t>present</t>
  </si>
  <si>
    <t>presente; presenter, presentst*</t>
  </si>
  <si>
    <t>presenten; presentje*</t>
  </si>
  <si>
    <t>presentatie</t>
  </si>
  <si>
    <t>presentaties; presentatietje*</t>
  </si>
  <si>
    <t>presentator</t>
  </si>
  <si>
    <t>presentatoren; /*</t>
  </si>
  <si>
    <t>presentatrice</t>
  </si>
  <si>
    <t>presentatrices; /*</t>
  </si>
  <si>
    <t>presenteren</t>
  </si>
  <si>
    <t>presenteer, presenteerde, gepresenteerd*</t>
  </si>
  <si>
    <t>president</t>
  </si>
  <si>
    <t>presidenten; presidentje*</t>
  </si>
  <si>
    <r>
      <rPr>
        <rFont val="Fira Sans Condensed"/>
        <color theme="1"/>
      </rPr>
      <t xml:space="preserve">Wie is de </t>
    </r>
    <r>
      <rPr>
        <rFont val="Fira Sans Condensed"/>
        <b/>
        <color theme="1"/>
      </rPr>
      <t xml:space="preserve">president </t>
    </r>
    <r>
      <rPr>
        <rFont val="Fira Sans Condensed"/>
        <color theme="1"/>
      </rPr>
      <t>van Frankrijk?</t>
    </r>
  </si>
  <si>
    <t>presidente</t>
  </si>
  <si>
    <t>presidentes; /*</t>
  </si>
  <si>
    <t>presidentieel</t>
  </si>
  <si>
    <t>ˌpreːzidɛnˈʃeːl*</t>
  </si>
  <si>
    <t>presidentiële; presidentiëler, presidentieelst*</t>
  </si>
  <si>
    <t>prestatie</t>
  </si>
  <si>
    <t>prestaties; /*</t>
  </si>
  <si>
    <t>presteren</t>
  </si>
  <si>
    <t>presteer, presteerde, gepresteerd*</t>
  </si>
  <si>
    <t>prestige</t>
  </si>
  <si>
    <t>ˌprɛsˈtiːʒə*</t>
  </si>
  <si>
    <t>prestigieus</t>
  </si>
  <si>
    <t>ˌprɛstiˈʒiøːs*</t>
  </si>
  <si>
    <t>prestigieuze; prestigieuzer, prestigieust*</t>
  </si>
  <si>
    <t>pret</t>
  </si>
  <si>
    <t>prɛt*</t>
  </si>
  <si>
    <t>/; pretje*</t>
  </si>
  <si>
    <t>pretentie</t>
  </si>
  <si>
    <t>pretenties; /*</t>
  </si>
  <si>
    <t>pretpark</t>
  </si>
  <si>
    <t>ˈprɛtpɑrk*</t>
  </si>
  <si>
    <t>pretparken; pretparkje*</t>
  </si>
  <si>
    <t>terrein met rollercoasters/attracties</t>
  </si>
  <si>
    <t>prettig</t>
  </si>
  <si>
    <t>ˈprɛtəx*</t>
  </si>
  <si>
    <t>prettige; prettiger, prettigst*</t>
  </si>
  <si>
    <t>preuts</t>
  </si>
  <si>
    <t>preutse; preutser, preutst*</t>
  </si>
  <si>
    <t>prevelen</t>
  </si>
  <si>
    <t>prevel, prevelde, gepreveld*</t>
  </si>
  <si>
    <t>preventie</t>
  </si>
  <si>
    <t>ˌpreːˈvɛnsi*</t>
  </si>
  <si>
    <t>preventies; /*</t>
  </si>
  <si>
    <t>preventief</t>
  </si>
  <si>
    <t>ˌpreːvɛnˈtif*</t>
  </si>
  <si>
    <t>preventieve; preventiever, preventiefst*</t>
  </si>
  <si>
    <t>priem</t>
  </si>
  <si>
    <t>priemen; priempje*</t>
  </si>
  <si>
    <t>priemgetal</t>
  </si>
  <si>
    <t>priemgetallen; /*</t>
  </si>
  <si>
    <t>getal dat je alleen door zichzelf kan delen</t>
  </si>
  <si>
    <t>priester</t>
  </si>
  <si>
    <t>ˈpristər*</t>
  </si>
  <si>
    <t>priesters; priestertje*</t>
  </si>
  <si>
    <t>priesteres</t>
  </si>
  <si>
    <t>priesteressen; /*</t>
  </si>
  <si>
    <t>prijken</t>
  </si>
  <si>
    <t>ˈprɛi̯kə(n)*</t>
  </si>
  <si>
    <t>prijk, prijkte, geprijkt*</t>
  </si>
  <si>
    <t>prijs</t>
  </si>
  <si>
    <t>prɛi̯s*</t>
  </si>
  <si>
    <t>prijzen; prijsje*</t>
  </si>
  <si>
    <t>prijsgeven</t>
  </si>
  <si>
    <t>ˈprɛi̯sɣeːvə(n)*</t>
  </si>
  <si>
    <t>prijsgeef, prijsgaf, prijsgegeven*</t>
  </si>
  <si>
    <t>prijsstijging</t>
  </si>
  <si>
    <t>prijsstijgingen; /*</t>
  </si>
  <si>
    <t>prijsvraag</t>
  </si>
  <si>
    <t>prijsvragen; prijsvraagje*</t>
  </si>
  <si>
    <t>prijzen</t>
  </si>
  <si>
    <t>ˈprɛi̯zə(n)*</t>
  </si>
  <si>
    <t>prijs, prijsde, geprijsd*</t>
  </si>
  <si>
    <t>prijzig</t>
  </si>
  <si>
    <t>prijzige; prijziger, prijzigst*</t>
  </si>
  <si>
    <t>prik</t>
  </si>
  <si>
    <t>prɪk*</t>
  </si>
  <si>
    <t>prikken; prikje*</t>
  </si>
  <si>
    <t>prikkel</t>
  </si>
  <si>
    <t>prikkelen; prikkeltje*</t>
  </si>
  <si>
    <t>prikkeldraad</t>
  </si>
  <si>
    <t>ˈprɪkəlˌdraːt*</t>
  </si>
  <si>
    <t>prikkelen</t>
  </si>
  <si>
    <t>prikkel, prikkelde, geprikkeld*</t>
  </si>
  <si>
    <t>prikken</t>
  </si>
  <si>
    <t>ˈprɪkə(n)*</t>
  </si>
  <si>
    <t>prik, prikte, geprikt*</t>
  </si>
  <si>
    <t>pril</t>
  </si>
  <si>
    <t>prɪl*</t>
  </si>
  <si>
    <t>prille; priller, prilst*</t>
  </si>
  <si>
    <t>jong, niet lang begonnen</t>
  </si>
  <si>
    <t>prima</t>
  </si>
  <si>
    <t>ˈprimaː*</t>
  </si>
  <si>
    <t>primair</t>
  </si>
  <si>
    <t>priˈmɛːr*</t>
  </si>
  <si>
    <t>primaire; primairder, primairst*</t>
  </si>
  <si>
    <t>primeren</t>
  </si>
  <si>
    <t>ˌpriˈmeːrə(n)*</t>
  </si>
  <si>
    <t>primeer, primeerde, geprimeerd*</t>
  </si>
  <si>
    <t>primeur</t>
  </si>
  <si>
    <t>priˈmøːr*</t>
  </si>
  <si>
    <t>primeurs; primeurtje*</t>
  </si>
  <si>
    <t>primitief</t>
  </si>
  <si>
    <t>ˌprimiˈtif*</t>
  </si>
  <si>
    <t>primitieve; primitiever, primitiefst*</t>
  </si>
  <si>
    <t>principe</t>
  </si>
  <si>
    <t>ˌprɪnˈsipə*</t>
  </si>
  <si>
    <t>principes; principetje*</t>
  </si>
  <si>
    <t>principieel</t>
  </si>
  <si>
    <t>principiële; principiëler, principieelst*</t>
  </si>
  <si>
    <t>prins</t>
  </si>
  <si>
    <t>prɪns*</t>
  </si>
  <si>
    <t>prinsen; prinsje*</t>
  </si>
  <si>
    <t>prinses</t>
  </si>
  <si>
    <t>prɪnˈsɛs*</t>
  </si>
  <si>
    <t>prinsessen; prinsesje*</t>
  </si>
  <si>
    <t>Prinsjesdag</t>
  </si>
  <si>
    <t>ˈprɪnʃəsˌdɑx*</t>
  </si>
  <si>
    <t>printen</t>
  </si>
  <si>
    <t>ˈprɪntə(n)*</t>
  </si>
  <si>
    <t>print, printte, geprint*</t>
  </si>
  <si>
    <t>fysieke versie maken van een digitaal document</t>
  </si>
  <si>
    <t>printer</t>
  </si>
  <si>
    <t>ˈprɪntər*</t>
  </si>
  <si>
    <t>printers; printertje*</t>
  </si>
  <si>
    <t>prioriteit</t>
  </si>
  <si>
    <t>prioriteiten; prioriteitje*</t>
  </si>
  <si>
    <t>prisma</t>
  </si>
  <si>
    <t>prisma's; prismaatje*</t>
  </si>
  <si>
    <t>privacy</t>
  </si>
  <si>
    <t>ˈpraːi̯vəˌsi*</t>
  </si>
  <si>
    <t>privatiseren</t>
  </si>
  <si>
    <t>ˌprivaːtiˈzeːrə(n)*</t>
  </si>
  <si>
    <t>privatiseer, privatiseerde, geprivatiseerd*</t>
  </si>
  <si>
    <t>privé</t>
  </si>
  <si>
    <t>/; privéër, privést*</t>
  </si>
  <si>
    <t>privilege</t>
  </si>
  <si>
    <t>ˌpriviˈleːʒə*</t>
  </si>
  <si>
    <t>privileges; /*</t>
  </si>
  <si>
    <t>pro</t>
  </si>
  <si>
    <t>vz; znw; znw*</t>
  </si>
  <si>
    <t>proberen</t>
  </si>
  <si>
    <t>ˌproːˈbeːrə(n)*</t>
  </si>
  <si>
    <t>probeer, probeerde, geprobeerd*</t>
  </si>
  <si>
    <t>probleem</t>
  </si>
  <si>
    <t>ˌproːˈbleːm*</t>
  </si>
  <si>
    <t>problemen; probleempje*</t>
  </si>
  <si>
    <t>problematiek</t>
  </si>
  <si>
    <t>ˌproːbleːmaːˈtik*</t>
  </si>
  <si>
    <t>problematieken; /*</t>
  </si>
  <si>
    <t>problematisch</t>
  </si>
  <si>
    <t>ˌproːbleːˈmaːtis*</t>
  </si>
  <si>
    <t>problematische; problematischer, /*</t>
  </si>
  <si>
    <t>procedé</t>
  </si>
  <si>
    <t>procedés; procedeetje*</t>
  </si>
  <si>
    <t>procedure</t>
  </si>
  <si>
    <t>ˌproːsəˈdyːrə*</t>
  </si>
  <si>
    <t>procedures; proceduretje*</t>
  </si>
  <si>
    <t>procent</t>
  </si>
  <si>
    <t>procenten; procentje*</t>
  </si>
  <si>
    <t>proces</t>
  </si>
  <si>
    <t>proːˈsɛs*</t>
  </si>
  <si>
    <t>processen; procesje*</t>
  </si>
  <si>
    <t>proclamatie</t>
  </si>
  <si>
    <t>proclamaties; /*</t>
  </si>
  <si>
    <t>procureur</t>
  </si>
  <si>
    <t>procureurs; /*</t>
  </si>
  <si>
    <t>pro Deo</t>
  </si>
  <si>
    <t>producer</t>
  </si>
  <si>
    <t>producers; /*</t>
  </si>
  <si>
    <t>produceren</t>
  </si>
  <si>
    <t>produceer, produceerde, geproduceerd*</t>
  </si>
  <si>
    <t>product</t>
  </si>
  <si>
    <t>proːˈdʏkt*</t>
  </si>
  <si>
    <t>producten; productje*</t>
  </si>
  <si>
    <t>productie</t>
  </si>
  <si>
    <t>ˌproːˈdʏksi*</t>
  </si>
  <si>
    <t>producties; productietje*</t>
  </si>
  <si>
    <t>productief</t>
  </si>
  <si>
    <t>productieve; productiever, productiefst*</t>
  </si>
  <si>
    <t>productiviteit</t>
  </si>
  <si>
    <t>proef</t>
  </si>
  <si>
    <t>pruf*</t>
  </si>
  <si>
    <t>proeven; proefje*</t>
  </si>
  <si>
    <t>experiment</t>
  </si>
  <si>
    <t>proefpersoon</t>
  </si>
  <si>
    <t>proefpersonen; proefpersoontje*</t>
  </si>
  <si>
    <t>proefschrift</t>
  </si>
  <si>
    <t>ˈprufsxrɪft*</t>
  </si>
  <si>
    <t>proefschriften; /*</t>
  </si>
  <si>
    <t>proefstuk</t>
  </si>
  <si>
    <t>proefstukken; proefstukje*</t>
  </si>
  <si>
    <t>proeftijd</t>
  </si>
  <si>
    <t>proeftijden; /*</t>
  </si>
  <si>
    <t>proefwerk</t>
  </si>
  <si>
    <t>ˈprufʋɛrk*</t>
  </si>
  <si>
    <t>proefwerken; proefwerkje*</t>
  </si>
  <si>
    <t>proeven</t>
  </si>
  <si>
    <t>ˈpruvə(n)*</t>
  </si>
  <si>
    <t>proef, proefde, geproefd*</t>
  </si>
  <si>
    <t>prof.</t>
  </si>
  <si>
    <t>prof</t>
  </si>
  <si>
    <t>proffen; profje*</t>
  </si>
  <si>
    <t>profeet</t>
  </si>
  <si>
    <t>proːˈfeːt*</t>
  </si>
  <si>
    <t>profeten; profeetje*</t>
  </si>
  <si>
    <t>professional</t>
  </si>
  <si>
    <t>professionals; /*</t>
  </si>
  <si>
    <t>professioneel</t>
  </si>
  <si>
    <t>proːˌfɛʃoːˈneːl*</t>
  </si>
  <si>
    <t>professionele; professioneler, professioneelst*</t>
  </si>
  <si>
    <t>professor</t>
  </si>
  <si>
    <t>ˌproːˈfɛsɔr*</t>
  </si>
  <si>
    <t>professors; professortje*</t>
  </si>
  <si>
    <t>profetes</t>
  </si>
  <si>
    <t>profetessen; /*</t>
  </si>
  <si>
    <t>proficiat</t>
  </si>
  <si>
    <t>profiel</t>
  </si>
  <si>
    <t>proːˈfil*</t>
  </si>
  <si>
    <t>profielen; profieltje*</t>
  </si>
  <si>
    <t>profijt</t>
  </si>
  <si>
    <t>proːˈfɛi̯t*</t>
  </si>
  <si>
    <t>profijten; /*</t>
  </si>
  <si>
    <t>profileren</t>
  </si>
  <si>
    <t>profileer, profileerde, geprofileerd*</t>
  </si>
  <si>
    <t>profiteren van</t>
  </si>
  <si>
    <t>prognose</t>
  </si>
  <si>
    <t>prognoses; prognosetje*</t>
  </si>
  <si>
    <t>programma</t>
  </si>
  <si>
    <t>programma's; programmaatje*</t>
  </si>
  <si>
    <t>programmeren</t>
  </si>
  <si>
    <t>programmeer, programmeerde, geprogrammeerd*</t>
  </si>
  <si>
    <t>progressie</t>
  </si>
  <si>
    <t>progressies; /*</t>
  </si>
  <si>
    <t>progressief</t>
  </si>
  <si>
    <t>ˌproːɣrɛˈsif*</t>
  </si>
  <si>
    <t>progressieve; progressiever, progressiefst*</t>
  </si>
  <si>
    <t>project</t>
  </si>
  <si>
    <t>proːˈjɛkt*</t>
  </si>
  <si>
    <t>projecten; projectje*</t>
  </si>
  <si>
    <t>projecteren</t>
  </si>
  <si>
    <t>ˌproːjɛkˈteːrə(n)*</t>
  </si>
  <si>
    <t>projecteer, projecteerde, geprojecteerd*</t>
  </si>
  <si>
    <t>projectiel</t>
  </si>
  <si>
    <t>ˌproːjɛkˈtil*</t>
  </si>
  <si>
    <t>projectielen; projectieltje*</t>
  </si>
  <si>
    <t>projectontwikkelaar</t>
  </si>
  <si>
    <t>projectontwikkelaars; projectontwikkelaartje*</t>
  </si>
  <si>
    <t>projector</t>
  </si>
  <si>
    <t>ˌproːˈjɛktɔr*</t>
  </si>
  <si>
    <t>projectors; /*</t>
  </si>
  <si>
    <t>proloog</t>
  </si>
  <si>
    <t>prologen; proloogje*</t>
  </si>
  <si>
    <t>promille</t>
  </si>
  <si>
    <t>promilles; /*</t>
  </si>
  <si>
    <t>prominent</t>
  </si>
  <si>
    <t>prominente; prominenter, prominentst*</t>
  </si>
  <si>
    <t>promoten</t>
  </si>
  <si>
    <t>promoot, promootte, gepromoot*</t>
  </si>
  <si>
    <t>promotie</t>
  </si>
  <si>
    <t>promoties; promotietje*</t>
  </si>
  <si>
    <t>promoveren</t>
  </si>
  <si>
    <t>proːmoːˈveːrə(n)*</t>
  </si>
  <si>
    <t>promoveer, promoveerde, gepromoveerd*</t>
  </si>
  <si>
    <t>prompt</t>
  </si>
  <si>
    <t>prɔmpt*</t>
  </si>
  <si>
    <t>prompte; prompter, promptst*</t>
  </si>
  <si>
    <t>pronken</t>
  </si>
  <si>
    <t>ˈprɔŋkə(n)*</t>
  </si>
  <si>
    <t>pronk, pronkte, gepronkt*</t>
  </si>
  <si>
    <t>pronken met</t>
  </si>
  <si>
    <t>pronkstuk</t>
  </si>
  <si>
    <t>ˈprɔŋkstʏk*</t>
  </si>
  <si>
    <t>pronkstukken; pronkstukje*</t>
  </si>
  <si>
    <t>pronostiek</t>
  </si>
  <si>
    <t>pronostieken; pronostiekje*</t>
  </si>
  <si>
    <t>prooi</t>
  </si>
  <si>
    <t>proːi̯*</t>
  </si>
  <si>
    <t>prooien; prooitje*</t>
  </si>
  <si>
    <t>prop</t>
  </si>
  <si>
    <t>prɔp*</t>
  </si>
  <si>
    <t>proppen; propje*</t>
  </si>
  <si>
    <t>propaganda</t>
  </si>
  <si>
    <t>propageren</t>
  </si>
  <si>
    <t>propageer, propageerde, gepropageerd*</t>
  </si>
  <si>
    <t>propeller</t>
  </si>
  <si>
    <t>ˌproːˈpɛlər*</t>
  </si>
  <si>
    <t>propellers; propellertje*</t>
  </si>
  <si>
    <t>proportie</t>
  </si>
  <si>
    <t>proporties; /*</t>
  </si>
  <si>
    <t>proppen</t>
  </si>
  <si>
    <t>prop, propte, gepropt*</t>
  </si>
  <si>
    <t>prostituee</t>
  </si>
  <si>
    <t>ˌprɔstityˈeː*</t>
  </si>
  <si>
    <t>prostituees; prostitueetje*</t>
  </si>
  <si>
    <t>prostitutie</t>
  </si>
  <si>
    <t>protest</t>
  </si>
  <si>
    <t>proːˈtɛst*</t>
  </si>
  <si>
    <t>protesten; protestje*</t>
  </si>
  <si>
    <t>protestants</t>
  </si>
  <si>
    <t>protestantse; protestantser, protestantst*</t>
  </si>
  <si>
    <t>protesteren</t>
  </si>
  <si>
    <t>ˌproːtɛsˈteːrə(n)*</t>
  </si>
  <si>
    <t>protesteer, protesteerde, geprotesteerd*</t>
  </si>
  <si>
    <t>prothese</t>
  </si>
  <si>
    <t>ˌproːˈteːzə*</t>
  </si>
  <si>
    <t>protheses; /*</t>
  </si>
  <si>
    <t>protocol</t>
  </si>
  <si>
    <t>ˌproːtoːˈkɔl*</t>
  </si>
  <si>
    <t>protocols; protocolletje*</t>
  </si>
  <si>
    <t>prototype</t>
  </si>
  <si>
    <t>prototypen; /*</t>
  </si>
  <si>
    <t>proviand</t>
  </si>
  <si>
    <t>ˌproːviˈɑnt*</t>
  </si>
  <si>
    <t>provider</t>
  </si>
  <si>
    <t>ˌproːˈvɑi̯dər*</t>
  </si>
  <si>
    <t>providers; providertje*</t>
  </si>
  <si>
    <t>provinciaal</t>
  </si>
  <si>
    <t>provinciale; provincialer, provinciaalst*</t>
  </si>
  <si>
    <t>provincie</t>
  </si>
  <si>
    <t>ˌproːˈvɪnsi*</t>
  </si>
  <si>
    <t>provinciën; provincietje*</t>
  </si>
  <si>
    <t>deel van een land</t>
  </si>
  <si>
    <t>provinciebestuur</t>
  </si>
  <si>
    <t>provinciebesturen; /*</t>
  </si>
  <si>
    <t>provinciegouverneur</t>
  </si>
  <si>
    <t>provinciegouverneurs; /*</t>
  </si>
  <si>
    <t>provisie</t>
  </si>
  <si>
    <t>provisies; /*</t>
  </si>
  <si>
    <t>provoceren</t>
  </si>
  <si>
    <t>ˌproːvoːˈseːrə(n)*</t>
  </si>
  <si>
    <t>provoceer, provoceerde, geprovoceerd*</t>
  </si>
  <si>
    <t>proza</t>
  </si>
  <si>
    <t>/; prozaatje*</t>
  </si>
  <si>
    <t>pruik</t>
  </si>
  <si>
    <t>prœy̯k*</t>
  </si>
  <si>
    <t>pruiken; pruikje*</t>
  </si>
  <si>
    <t>pruilen</t>
  </si>
  <si>
    <t>ˈprœy̯lə(n)*</t>
  </si>
  <si>
    <t>pruil, pruilde, gepruild*</t>
  </si>
  <si>
    <t>pruim</t>
  </si>
  <si>
    <t>prœy̯m*</t>
  </si>
  <si>
    <t>pruimen; pruimpje*</t>
  </si>
  <si>
    <t>prul</t>
  </si>
  <si>
    <t>prʏl*</t>
  </si>
  <si>
    <t>prullen; prulletje*</t>
  </si>
  <si>
    <t>prullenbak</t>
  </si>
  <si>
    <t>ˈprʏlə(n)ˌbɑk*</t>
  </si>
  <si>
    <t>prullenbakken; prullenbakje*</t>
  </si>
  <si>
    <t>prut</t>
  </si>
  <si>
    <t>prʏt*</t>
  </si>
  <si>
    <t>/; prutje*</t>
  </si>
  <si>
    <t>pruts</t>
  </si>
  <si>
    <t>prutsen; prutsje*</t>
  </si>
  <si>
    <t>prutsen</t>
  </si>
  <si>
    <t>pruts, prutste, geprutst*</t>
  </si>
  <si>
    <t>pruttelen</t>
  </si>
  <si>
    <t>ˈprʏtələ(n)*</t>
  </si>
  <si>
    <t>pruttel, pruttelde, geprutteld*</t>
  </si>
  <si>
    <t>PS</t>
  </si>
  <si>
    <t>ps'en; /*</t>
  </si>
  <si>
    <t>psalm</t>
  </si>
  <si>
    <t>psalmen; psalmpje*</t>
  </si>
  <si>
    <t>pseudo-</t>
  </si>
  <si>
    <t>ˈpsœy̯doː*</t>
  </si>
  <si>
    <t>pseudoniem</t>
  </si>
  <si>
    <t>pseudoniemen; /*</t>
  </si>
  <si>
    <t>psychiater</t>
  </si>
  <si>
    <t>psychiaters; psychiatertje*</t>
  </si>
  <si>
    <t>psychiatrie</t>
  </si>
  <si>
    <t>ˌpsixiaˈtri*</t>
  </si>
  <si>
    <t>psychisch</t>
  </si>
  <si>
    <t>ˈpsixis*</t>
  </si>
  <si>
    <t>psychische; psychischer, /*</t>
  </si>
  <si>
    <t>psychologie</t>
  </si>
  <si>
    <t>ˌpsixoːloːˈɣi*</t>
  </si>
  <si>
    <t>psychotherapie</t>
  </si>
  <si>
    <t>ˈpsixoːteːraːˌpi*</t>
  </si>
  <si>
    <t>psychotherapieën; /*</t>
  </si>
  <si>
    <t>puber</t>
  </si>
  <si>
    <t>pubers; pubertje*</t>
  </si>
  <si>
    <t>puberteit</t>
  </si>
  <si>
    <t>puberteiten; /*</t>
  </si>
  <si>
    <t>publicatie</t>
  </si>
  <si>
    <t>ˌpybliˈkaː(t)si*</t>
  </si>
  <si>
    <t>publicaties; /*</t>
  </si>
  <si>
    <t>publiceren</t>
  </si>
  <si>
    <t>ˌpybliˈseːrə(n)*</t>
  </si>
  <si>
    <t>publiceer, publiceerde, gepubliceerd*</t>
  </si>
  <si>
    <t>publicist</t>
  </si>
  <si>
    <t>publicisten; /*</t>
  </si>
  <si>
    <t>publiciste</t>
  </si>
  <si>
    <t>publicistes; /*</t>
  </si>
  <si>
    <t>publiciteit</t>
  </si>
  <si>
    <t>ˌpyblisiˈtɛi̯t*</t>
  </si>
  <si>
    <t>/; publiciteitje*</t>
  </si>
  <si>
    <t>public relations</t>
  </si>
  <si>
    <t>public relations; /*</t>
  </si>
  <si>
    <t>publiek</t>
  </si>
  <si>
    <t>pyˈblik*</t>
  </si>
  <si>
    <t>publieke; publieker, publiekst*</t>
  </si>
  <si>
    <t>publieken; publiekje*</t>
  </si>
  <si>
    <t>publiekelijk</t>
  </si>
  <si>
    <t>publiekelijke; publiekelijker, publiekelijkst*</t>
  </si>
  <si>
    <t>pudding</t>
  </si>
  <si>
    <t>ˈpʏdɪŋ*</t>
  </si>
  <si>
    <t>puddingen; puddinkje*</t>
  </si>
  <si>
    <t>puffen</t>
  </si>
  <si>
    <t>puf, pufte, gepuft*</t>
  </si>
  <si>
    <t>pui</t>
  </si>
  <si>
    <t>puien; puitje*</t>
  </si>
  <si>
    <t>puin</t>
  </si>
  <si>
    <t>pœy̯n*</t>
  </si>
  <si>
    <t>puinhoop</t>
  </si>
  <si>
    <t>ˈpœy̯nˌɦoːp*</t>
  </si>
  <si>
    <t>puinhopen; puinhoopje*</t>
  </si>
  <si>
    <t>puist</t>
  </si>
  <si>
    <t>pœy̯st*</t>
  </si>
  <si>
    <t>puisten; puistje*</t>
  </si>
  <si>
    <t>pukkel</t>
  </si>
  <si>
    <t>ˈpʏkəl*</t>
  </si>
  <si>
    <t>pukkels; pukkeltje*</t>
  </si>
  <si>
    <t>pulp</t>
  </si>
  <si>
    <t>punaise</t>
  </si>
  <si>
    <t>punaises; punaisetje*</t>
  </si>
  <si>
    <t>punt</t>
  </si>
  <si>
    <t>pʏnt*</t>
  </si>
  <si>
    <t>punten; puntje*</t>
  </si>
  <si>
    <t>punthaak</t>
  </si>
  <si>
    <t>puntkomma</t>
  </si>
  <si>
    <t>ˌpʏntˈkɔmaː*</t>
  </si>
  <si>
    <t>puntkomma's; /*</t>
  </si>
  <si>
    <t>pupil</t>
  </si>
  <si>
    <t>pyˈpɪl*</t>
  </si>
  <si>
    <t>pupillen; pupilletje*</t>
  </si>
  <si>
    <t>puppy</t>
  </si>
  <si>
    <t>puppy's; puppy'tje*</t>
  </si>
  <si>
    <t>puree</t>
  </si>
  <si>
    <t>pyˈreː*</t>
  </si>
  <si>
    <t>purees; /*</t>
  </si>
  <si>
    <t>pur sang</t>
  </si>
  <si>
    <t>pus</t>
  </si>
  <si>
    <t>pʏs*</t>
  </si>
  <si>
    <t>put</t>
  </si>
  <si>
    <t>ˈpʏt*</t>
  </si>
  <si>
    <t>putten; putje*</t>
  </si>
  <si>
    <t>putten</t>
  </si>
  <si>
    <t>put, putte, geput*</t>
  </si>
  <si>
    <t>putten uit</t>
  </si>
  <si>
    <t>puur</t>
  </si>
  <si>
    <t>pyr*</t>
  </si>
  <si>
    <t>pure; puurder, puurst*</t>
  </si>
  <si>
    <t>puzzel</t>
  </si>
  <si>
    <t>ˈpʏzəl*</t>
  </si>
  <si>
    <t>puzzels; puzzeltje*</t>
  </si>
  <si>
    <t>puzzelen</t>
  </si>
  <si>
    <t>ˈpʏzələ(n)*</t>
  </si>
  <si>
    <t>puzzel, puzzelde, gepuzzeld*</t>
  </si>
  <si>
    <t>pvc</t>
  </si>
  <si>
    <t>PvdA</t>
  </si>
  <si>
    <t>PvdD</t>
  </si>
  <si>
    <t>peːveːdeːˈdeː*</t>
  </si>
  <si>
    <t>PVV</t>
  </si>
  <si>
    <t>peːveːˈveː*</t>
  </si>
  <si>
    <t>pyjama</t>
  </si>
  <si>
    <t>piˈjaːmaː*</t>
  </si>
  <si>
    <t>pyjama's; pyjamaatje*</t>
  </si>
  <si>
    <t>pyromaan</t>
  </si>
  <si>
    <t>pyromanen; pyromaantje*</t>
  </si>
  <si>
    <t>q</t>
  </si>
  <si>
    <t>kyː</t>
  </si>
  <si>
    <t>q's; q'tje</t>
  </si>
  <si>
    <t>17de letter van het alfabet</t>
  </si>
  <si>
    <r>
      <rPr>
        <rFont val="Fira Sans Condensed"/>
        <color theme="1"/>
      </rPr>
      <t xml:space="preserve">Kwaliteit schrijf je met een k, niet met een </t>
    </r>
    <r>
      <rPr>
        <rFont val="Fira Sans Condensed"/>
        <b/>
        <color theme="1"/>
      </rPr>
      <t>q</t>
    </r>
    <r>
      <rPr>
        <rFont val="Fira Sans Condensed"/>
        <color theme="1"/>
      </rPr>
      <t>.</t>
    </r>
  </si>
  <si>
    <t>qua</t>
  </si>
  <si>
    <t>kʋaː</t>
  </si>
  <si>
    <t>als het gaat om; over</t>
  </si>
  <si>
    <r>
      <rPr>
        <rFont val="Fira Sans Condensed"/>
        <color theme="1"/>
      </rPr>
      <t xml:space="preserve">Dit restaurant is in het algemeen goed, maar valt tegen </t>
    </r>
    <r>
      <rPr>
        <rFont val="Fira Sans Condensed"/>
        <b/>
        <color theme="1"/>
      </rPr>
      <t>qua</t>
    </r>
    <r>
      <rPr>
        <rFont val="Fira Sans Condensed"/>
        <color theme="1"/>
      </rPr>
      <t xml:space="preserve"> prijs.</t>
    </r>
  </si>
  <si>
    <t>quarantaine</t>
  </si>
  <si>
    <t>karɑnˈtɛːnə</t>
  </si>
  <si>
    <t>quarantaines; /</t>
  </si>
  <si>
    <t>apart zijn om risico's (bv. besmetting) te vermijden</t>
  </si>
  <si>
    <r>
      <rPr>
        <rFont val="Fira Sans Condensed"/>
        <color theme="1"/>
      </rPr>
      <t xml:space="preserve">Huisdieren moeten in </t>
    </r>
    <r>
      <rPr>
        <rFont val="Fira Sans Condensed"/>
        <b/>
        <color theme="1"/>
      </rPr>
      <t>quarantaine</t>
    </r>
    <r>
      <rPr>
        <rFont val="Fira Sans Condensed"/>
        <color theme="1"/>
      </rPr>
      <t xml:space="preserve"> voor ze Australië binnen mogen.</t>
    </r>
  </si>
  <si>
    <t>quasi</t>
  </si>
  <si>
    <t>ˈkʋaːzi</t>
  </si>
  <si>
    <t>gespeeld, niet echt, alsof</t>
  </si>
  <si>
    <t>(BE) bijna; ongeveer</t>
  </si>
  <si>
    <r>
      <rPr>
        <rFont val="Fira Sans Condensed"/>
        <color theme="1"/>
      </rPr>
      <t xml:space="preserve">Hij schrijft </t>
    </r>
    <r>
      <rPr>
        <rFont val="Fira Sans Condensed"/>
        <b/>
        <color theme="1"/>
      </rPr>
      <t>quasi</t>
    </r>
    <r>
      <rPr>
        <rFont val="Fira Sans Condensed"/>
        <color theme="1"/>
      </rPr>
      <t xml:space="preserve"> foutloos Nederlands.</t>
    </r>
  </si>
  <si>
    <t>quatremains</t>
  </si>
  <si>
    <t>kɑtrəˈmɛ̃</t>
  </si>
  <si>
    <t>muziekstuk voor twee personen op één piano</t>
  </si>
  <si>
    <t>quitte</t>
  </si>
  <si>
    <t>kit</t>
  </si>
  <si>
    <t>gelijk, met dezelfde score</t>
  </si>
  <si>
    <t>quitte spelen</t>
  </si>
  <si>
    <t>ˈkit speːlə</t>
  </si>
  <si>
    <t>punten/score gelijkmaken</t>
  </si>
  <si>
    <t>quitte staan</t>
  </si>
  <si>
    <t>ˈkit staːn</t>
  </si>
  <si>
    <t>evenveel punten / dezelfde score hebben</t>
  </si>
  <si>
    <t>niets meer schuldig zijn (geld of gunsten)</t>
  </si>
  <si>
    <r>
      <rPr>
        <rFont val="Fira Sans Condensed"/>
        <color theme="1"/>
      </rPr>
      <t xml:space="preserve">Ze heeft al wraak genomen, dus nu staan ze </t>
    </r>
    <r>
      <rPr>
        <rFont val="Fira Sans Condensed"/>
        <b/>
        <color theme="1"/>
      </rPr>
      <t>quitte</t>
    </r>
    <r>
      <rPr>
        <rFont val="Fira Sans Condensed"/>
        <color theme="1"/>
      </rPr>
      <t>.</t>
    </r>
  </si>
  <si>
    <t>quitte zijn</t>
  </si>
  <si>
    <t>ˈkit zɛin</t>
  </si>
  <si>
    <r>
      <rPr>
        <rFont val="Fira Sans Condensed"/>
        <color theme="1"/>
      </rPr>
      <t xml:space="preserve">Ik heb je ook de mijne gegeven, dus we zijn </t>
    </r>
    <r>
      <rPr>
        <rFont val="Fira Sans Condensed"/>
        <b/>
        <color theme="1"/>
      </rPr>
      <t>quitte</t>
    </r>
    <r>
      <rPr>
        <rFont val="Fira Sans Condensed"/>
        <color theme="1"/>
      </rPr>
      <t>.</t>
    </r>
  </si>
  <si>
    <t>quiz</t>
  </si>
  <si>
    <t>kʋɪs</t>
  </si>
  <si>
    <t>quizzen; quizje</t>
  </si>
  <si>
    <t>spel met vragen (soms op tv)</t>
  </si>
  <si>
    <t>'r</t>
  </si>
  <si>
    <t>ər*</t>
  </si>
  <si>
    <t>r</t>
  </si>
  <si>
    <t>r's; r'etje*</t>
  </si>
  <si>
    <t>18de letter van het alfabet</t>
  </si>
  <si>
    <t>ra</t>
  </si>
  <si>
    <t>raː*</t>
  </si>
  <si>
    <t>ra's; raatje*</t>
  </si>
  <si>
    <t>raad</t>
  </si>
  <si>
    <t>raːt*</t>
  </si>
  <si>
    <t>raden; raadje*</t>
  </si>
  <si>
    <t>raadplegen</t>
  </si>
  <si>
    <t>ˈraːtˌpleːɣə(n)*</t>
  </si>
  <si>
    <t>raadpleeg, raadpleegde, geraadpleegd*</t>
  </si>
  <si>
    <t>raadsel</t>
  </si>
  <si>
    <t>ˈraːtsəl*</t>
  </si>
  <si>
    <t>raadsels; raadseltje*</t>
  </si>
  <si>
    <t>raadselachtig</t>
  </si>
  <si>
    <t>raːtsəlˈɑxtəx*</t>
  </si>
  <si>
    <t>raadselachtige; raadselachtiger, raadselachtigst*</t>
  </si>
  <si>
    <t>raadslid</t>
  </si>
  <si>
    <t>ˈraːtslɪt*</t>
  </si>
  <si>
    <t>raadsleden; /*</t>
  </si>
  <si>
    <t>raadsman</t>
  </si>
  <si>
    <t>ˈraːtsmɑn*</t>
  </si>
  <si>
    <t>raadsmannen; raadsmannetje*</t>
  </si>
  <si>
    <t>raadsvrouw</t>
  </si>
  <si>
    <t>ˈraːtsfrɑu̯*</t>
  </si>
  <si>
    <t>raadsvrouwen; /*</t>
  </si>
  <si>
    <t>raadzaam</t>
  </si>
  <si>
    <t>ˈraːtsaːm*</t>
  </si>
  <si>
    <t>raadzame; raadzamer, raadzaamst*</t>
  </si>
  <si>
    <t>verstandig, een goed idee</t>
  </si>
  <si>
    <t>raaf</t>
  </si>
  <si>
    <t>raːf*</t>
  </si>
  <si>
    <t>raven; /*</t>
  </si>
  <si>
    <t>raak</t>
  </si>
  <si>
    <t>raːk*</t>
  </si>
  <si>
    <t>rake; raker, raakst*</t>
  </si>
  <si>
    <t>raam</t>
  </si>
  <si>
    <t>raːm*</t>
  </si>
  <si>
    <t>ramen; raampje*</t>
  </si>
  <si>
    <t>venster</t>
  </si>
  <si>
    <t>raap</t>
  </si>
  <si>
    <t>raːp*</t>
  </si>
  <si>
    <t>rapen; raapje*</t>
  </si>
  <si>
    <t>raar</t>
  </si>
  <si>
    <t>raːr*</t>
  </si>
  <si>
    <t>rare; raarder, raarst*</t>
  </si>
  <si>
    <t>rabarber</t>
  </si>
  <si>
    <t>rabbijn</t>
  </si>
  <si>
    <t>rɑˈbɛi̯n*</t>
  </si>
  <si>
    <t>rabbijnen; rabbijntje*</t>
  </si>
  <si>
    <t>race</t>
  </si>
  <si>
    <t>reːs*</t>
  </si>
  <si>
    <t>races; raceje*</t>
  </si>
  <si>
    <t>racen</t>
  </si>
  <si>
    <t>race, racete, geracet*</t>
  </si>
  <si>
    <t>racisme</t>
  </si>
  <si>
    <t>ˌraːˈsɪsmə*</t>
  </si>
  <si>
    <t>racist</t>
  </si>
  <si>
    <t>racisten; racistje*</t>
  </si>
  <si>
    <t>racket</t>
  </si>
  <si>
    <t>rackets; racketje*</t>
  </si>
  <si>
    <t>radar</t>
  </si>
  <si>
    <t>ˈraːdɑr*</t>
  </si>
  <si>
    <t>radars; radartje*</t>
  </si>
  <si>
    <t>radeloos</t>
  </si>
  <si>
    <t>radeloze; radelozer, radeloost*</t>
  </si>
  <si>
    <t>raden</t>
  </si>
  <si>
    <t>ˈraːdə(n)*</t>
  </si>
  <si>
    <t>raad, ried, geraden*</t>
  </si>
  <si>
    <t>radiator</t>
  </si>
  <si>
    <t>radiatoren; /*</t>
  </si>
  <si>
    <t>radicaal</t>
  </si>
  <si>
    <t>radicale; radicaler, radicaalst*</t>
  </si>
  <si>
    <t>radijs</t>
  </si>
  <si>
    <t>raːˈdɛi̯s*</t>
  </si>
  <si>
    <t>radijzen; radijsje*</t>
  </si>
  <si>
    <t>radio</t>
  </si>
  <si>
    <t>ˈraːdijoː*</t>
  </si>
  <si>
    <t>radio's; radiootje*</t>
  </si>
  <si>
    <t>radioactief</t>
  </si>
  <si>
    <t>radioactieve; radioactiever, radioactiefst*</t>
  </si>
  <si>
    <t>radler</t>
  </si>
  <si>
    <t>rafelen</t>
  </si>
  <si>
    <t>ˈraːfələ(n)*</t>
  </si>
  <si>
    <t>rafel, rafelde, gerafeld*</t>
  </si>
  <si>
    <t>rafelig</t>
  </si>
  <si>
    <t>rafelige; rafeliger, rafeligst*</t>
  </si>
  <si>
    <t>rage</t>
  </si>
  <si>
    <t>ˈraːʒə*</t>
  </si>
  <si>
    <t>rages; /*</t>
  </si>
  <si>
    <t>rail</t>
  </si>
  <si>
    <t>rel*</t>
  </si>
  <si>
    <t>rails; railtje*</t>
  </si>
  <si>
    <t>rakelings</t>
  </si>
  <si>
    <t>raken</t>
  </si>
  <si>
    <t>ˈraːkə(n)*</t>
  </si>
  <si>
    <t>raak, raakte, geraakt*</t>
  </si>
  <si>
    <t>raket</t>
  </si>
  <si>
    <t>raːˈkɛt*</t>
  </si>
  <si>
    <t>raketten; raketje*</t>
  </si>
  <si>
    <t>ram</t>
  </si>
  <si>
    <t>rɑm*</t>
  </si>
  <si>
    <t>rammen; rammetje*</t>
  </si>
  <si>
    <t>Ram</t>
  </si>
  <si>
    <t>ramadan</t>
  </si>
  <si>
    <t>ramadans; /*</t>
  </si>
  <si>
    <t>ramen</t>
  </si>
  <si>
    <t>ˈraːmə(n)*</t>
  </si>
  <si>
    <t>raam, raamde, geraamd*</t>
  </si>
  <si>
    <t>rammelaar</t>
  </si>
  <si>
    <t>ˈrɑməˌlaːr*</t>
  </si>
  <si>
    <t>rammelaars; rammelaartje*</t>
  </si>
  <si>
    <t>rammelen</t>
  </si>
  <si>
    <t>ˈrɑmələ(n)*</t>
  </si>
  <si>
    <t>rammel, rammelde, gerammeld*</t>
  </si>
  <si>
    <t>rammeling</t>
  </si>
  <si>
    <t>rammelingen; /*</t>
  </si>
  <si>
    <t>rammen</t>
  </si>
  <si>
    <t>ram, ramde, geramd*</t>
  </si>
  <si>
    <t>ramp</t>
  </si>
  <si>
    <t>rɑmp*</t>
  </si>
  <si>
    <t>rampen; rampje*</t>
  </si>
  <si>
    <t>katastrofe, groot probleem</t>
  </si>
  <si>
    <t>helling, schans</t>
  </si>
  <si>
    <t>rampspoed</t>
  </si>
  <si>
    <t>rampspoeden; /*</t>
  </si>
  <si>
    <t>rampzalig</t>
  </si>
  <si>
    <t>ˌrɑmpˈsaːləx*</t>
  </si>
  <si>
    <t>rampzalige; rampzaliger, rampzaligst*</t>
  </si>
  <si>
    <t>rancune</t>
  </si>
  <si>
    <t>rancunes; /*</t>
  </si>
  <si>
    <t>rand</t>
  </si>
  <si>
    <t>rɑnt*</t>
  </si>
  <si>
    <t>randen; randje*</t>
  </si>
  <si>
    <t>randstad</t>
  </si>
  <si>
    <t>randsteden; randstadje*</t>
  </si>
  <si>
    <t>Randstad</t>
  </si>
  <si>
    <t>ˈrɑntstɑt*</t>
  </si>
  <si>
    <t>randvoorwaarde</t>
  </si>
  <si>
    <t>randvoorwaarden; /*</t>
  </si>
  <si>
    <t>rang</t>
  </si>
  <si>
    <t>rɑŋ*</t>
  </si>
  <si>
    <t>rangen; /*</t>
  </si>
  <si>
    <t>ranglijst</t>
  </si>
  <si>
    <t>ranglijsten; ranglijstje*</t>
  </si>
  <si>
    <t>rangschikken</t>
  </si>
  <si>
    <t>rangschik, rangschikte, gerangschikt*</t>
  </si>
  <si>
    <t>rank</t>
  </si>
  <si>
    <t>rɑŋk*</t>
  </si>
  <si>
    <t>ranke; ranker, rankst*</t>
  </si>
  <si>
    <t>rantsoen</t>
  </si>
  <si>
    <t>rantsoenen; rantsoentje*</t>
  </si>
  <si>
    <t>ranzig</t>
  </si>
  <si>
    <t>ˈrɑnzəx*</t>
  </si>
  <si>
    <t>ranzige; ranziger, ranzigst*</t>
  </si>
  <si>
    <t>rap</t>
  </si>
  <si>
    <t>rɑp*</t>
  </si>
  <si>
    <t>rappe; rapper, rapst*</t>
  </si>
  <si>
    <t>rapen</t>
  </si>
  <si>
    <t>raap, raapte, geraapt*</t>
  </si>
  <si>
    <t>rappen</t>
  </si>
  <si>
    <t>ˈrɛpə(n)*</t>
  </si>
  <si>
    <t>rap, rapte, gerapt*</t>
  </si>
  <si>
    <t>rapport</t>
  </si>
  <si>
    <t>rɑˈpɔrt*</t>
  </si>
  <si>
    <t>rapporten; rapportje*</t>
  </si>
  <si>
    <t>rapporteren</t>
  </si>
  <si>
    <t>rapporteer, rapporteerde, gerapporteerd*</t>
  </si>
  <si>
    <t>ras-</t>
  </si>
  <si>
    <t>ras</t>
  </si>
  <si>
    <t>rɑs*</t>
  </si>
  <si>
    <t>rassen; rasje*</t>
  </si>
  <si>
    <t>rasp</t>
  </si>
  <si>
    <t>raspen; raspje*</t>
  </si>
  <si>
    <t>rat</t>
  </si>
  <si>
    <t>rɑt*</t>
  </si>
  <si>
    <t>ratten; ratje*</t>
  </si>
  <si>
    <t>ratelen</t>
  </si>
  <si>
    <t>ratel, ratelde, gerateld*</t>
  </si>
  <si>
    <t>ratelslang</t>
  </si>
  <si>
    <t>ˈraːtəlˌslɑŋ*</t>
  </si>
  <si>
    <t>ratelslangen; /*</t>
  </si>
  <si>
    <t>rationeel</t>
  </si>
  <si>
    <t>ˌraː(t)ʃoːˈneːl*</t>
  </si>
  <si>
    <t>rationele; rationeler, rationeelst*</t>
  </si>
  <si>
    <t>rauw</t>
  </si>
  <si>
    <t>rɑu̯*</t>
  </si>
  <si>
    <t>rauwe; rauwer, rauwst*</t>
  </si>
  <si>
    <t>rauwkost</t>
  </si>
  <si>
    <t>/; rauwkostje*</t>
  </si>
  <si>
    <t>ravage</t>
  </si>
  <si>
    <t>ˌraːˈvaːʒə*</t>
  </si>
  <si>
    <t>ravages; /*</t>
  </si>
  <si>
    <t>ravijn</t>
  </si>
  <si>
    <t>ravijnen; ravijntje*</t>
  </si>
  <si>
    <t>rayon</t>
  </si>
  <si>
    <t>raːˈjɔn*</t>
  </si>
  <si>
    <t>rayons; /*</t>
  </si>
  <si>
    <t>razen</t>
  </si>
  <si>
    <t>raas, raasde, geraasd*</t>
  </si>
  <si>
    <t>razend</t>
  </si>
  <si>
    <t>razende; razender, razendst*</t>
  </si>
  <si>
    <t>razernij</t>
  </si>
  <si>
    <t>ˌraːzərˈnɛi̯*</t>
  </si>
  <si>
    <t>razernijen; /*</t>
  </si>
  <si>
    <t>re</t>
  </si>
  <si>
    <t>reː*</t>
  </si>
  <si>
    <t>re's; reetje*</t>
  </si>
  <si>
    <t>reactie</t>
  </si>
  <si>
    <t>reːˈjɑksi*</t>
  </si>
  <si>
    <t>reacties; reactietje*</t>
  </si>
  <si>
    <t>reactor</t>
  </si>
  <si>
    <t>ˌreːˈɑktɔr*</t>
  </si>
  <si>
    <t>reactoren; /*</t>
  </si>
  <si>
    <t>reageren</t>
  </si>
  <si>
    <t>ˌreːjaːˈɣeːrə(n)*</t>
  </si>
  <si>
    <t>reageer, reageerde, gereageerd*</t>
  </si>
  <si>
    <t>realiseren</t>
  </si>
  <si>
    <t>reɑliˈzerən*</t>
  </si>
  <si>
    <t>realiseer, realiseerde, gerealiseerd*</t>
  </si>
  <si>
    <t>realistisch</t>
  </si>
  <si>
    <t>ˌreːaːˈlɪstis*</t>
  </si>
  <si>
    <t>realistische; realistischer, /*</t>
  </si>
  <si>
    <t>realiteit</t>
  </si>
  <si>
    <t>ˌreːaːliˈtɛi̯t*</t>
  </si>
  <si>
    <t>realiteiten; /*</t>
  </si>
  <si>
    <t>reanimeren</t>
  </si>
  <si>
    <t>reanimeer, reanimeerde, gereanimeerd*</t>
  </si>
  <si>
    <t>rebel</t>
  </si>
  <si>
    <t>rebellen; /*</t>
  </si>
  <si>
    <t>rebels</t>
  </si>
  <si>
    <t>rebelse; rebelser, rebelst*</t>
  </si>
  <si>
    <t>recenseren</t>
  </si>
  <si>
    <t>recenseer, recenseerde, gerecenseerd*</t>
  </si>
  <si>
    <t>recensie</t>
  </si>
  <si>
    <t>ˌrəˈsɛnsi*</t>
  </si>
  <si>
    <t>recensies; recensietje*</t>
  </si>
  <si>
    <t>rəˈsɛnt*</t>
  </si>
  <si>
    <t>recente; recenter, recentst*</t>
  </si>
  <si>
    <t>recentelijk</t>
  </si>
  <si>
    <t>rəˈsɛntələk*</t>
  </si>
  <si>
    <t>recept</t>
  </si>
  <si>
    <t>rəˈsɛpt*</t>
  </si>
  <si>
    <t>recepten; receptje*</t>
  </si>
  <si>
    <t>receptie</t>
  </si>
  <si>
    <t>rəˈsɛpsi*</t>
  </si>
  <si>
    <t>recepties; receptietje*</t>
  </si>
  <si>
    <t>reces</t>
  </si>
  <si>
    <t>recessen; /*</t>
  </si>
  <si>
    <t>recessie</t>
  </si>
  <si>
    <t>recessies; recessietje*</t>
  </si>
  <si>
    <t>recherche</t>
  </si>
  <si>
    <t>rəˈʃɛrʒə*</t>
  </si>
  <si>
    <t>recherches; /*</t>
  </si>
  <si>
    <t>rechercheur</t>
  </si>
  <si>
    <t>ˌreːʃɛrˈʒøːr*</t>
  </si>
  <si>
    <t>rechercheurs; rechercheurtje*</t>
  </si>
  <si>
    <t>recht</t>
  </si>
  <si>
    <t>rɛxt*</t>
  </si>
  <si>
    <t>rechte; rechter, rechtst*</t>
  </si>
  <si>
    <t>rechten; rechtje*</t>
  </si>
  <si>
    <t>rechtbank</t>
  </si>
  <si>
    <t>ˈrɛxtbɑŋk*</t>
  </si>
  <si>
    <t>rechtbanken; rechtbankje*</t>
  </si>
  <si>
    <t>rechtdoor</t>
  </si>
  <si>
    <t>rechten</t>
  </si>
  <si>
    <t>rechten; /*</t>
  </si>
  <si>
    <t>rechter-</t>
  </si>
  <si>
    <t>rechter</t>
  </si>
  <si>
    <t>ˈrɛxtər*</t>
  </si>
  <si>
    <t>rechters; rechtertje*</t>
  </si>
  <si>
    <t>rechterhand</t>
  </si>
  <si>
    <t>rechterhanden; rechterhandje*</t>
  </si>
  <si>
    <t>rechterlijk</t>
  </si>
  <si>
    <t>rechterlijke; rechterlijker, rechterlijkst*</t>
  </si>
  <si>
    <t>rechthoek</t>
  </si>
  <si>
    <t>ˈrɛxtɦuk*</t>
  </si>
  <si>
    <t>rechthoeken; rechthoekje*</t>
  </si>
  <si>
    <t>rechtlijnig</t>
  </si>
  <si>
    <t>rechtlijnige; rechtlijniger, rechtlijnigst*</t>
  </si>
  <si>
    <t>rechtmatig</t>
  </si>
  <si>
    <t>ˌrɛxtˈmaːtəx*</t>
  </si>
  <si>
    <t>rechtmatige; rechtmatiger, rechtmatigst*</t>
  </si>
  <si>
    <t>rechtop</t>
  </si>
  <si>
    <t>rechts</t>
  </si>
  <si>
    <t>rɛxts*</t>
  </si>
  <si>
    <t>rechtse; rechtser, rechtst*</t>
  </si>
  <si>
    <t>→</t>
  </si>
  <si>
    <t>rechtsaf</t>
  </si>
  <si>
    <t>naar rechts</t>
  </si>
  <si>
    <t>rechtsbijstandsverzekering</t>
  </si>
  <si>
    <t>rechtsbijstandsverzekeringen; rechtsbijstandsverzekeringetje*</t>
  </si>
  <si>
    <t>rechtsomkeer</t>
  </si>
  <si>
    <t>rechtsomkeert</t>
  </si>
  <si>
    <t>rechtspraak</t>
  </si>
  <si>
    <t>ˈrɛxtspraːk*</t>
  </si>
  <si>
    <t>rechtspraken; /*</t>
  </si>
  <si>
    <t>rechtsstaat</t>
  </si>
  <si>
    <t>ˈrɛxtstaːt*</t>
  </si>
  <si>
    <t>rechtsstaten; /*</t>
  </si>
  <si>
    <t>rechtstreeks</t>
  </si>
  <si>
    <t>rechtstreekse; rechtstreekser, rechtstreekst*</t>
  </si>
  <si>
    <t>rechtzaak</t>
  </si>
  <si>
    <t>rechtzaal</t>
  </si>
  <si>
    <t>ˈrɛxtsaːl*</t>
  </si>
  <si>
    <t>rechttoe</t>
  </si>
  <si>
    <t>rechtvaardig</t>
  </si>
  <si>
    <t>ˌrɛxtˈfaːrdəx*</t>
  </si>
  <si>
    <t>rechtvaardige; rechtvaardiger, rechtvaardigst*</t>
  </si>
  <si>
    <t>rechtvaardigen</t>
  </si>
  <si>
    <t>rechtvaardig, rechtvaardigde, gerechtvaardigd*</t>
  </si>
  <si>
    <t>rechtzetten</t>
  </si>
  <si>
    <t>rechtzet, rechtzette, rechtgezet*</t>
  </si>
  <si>
    <t>reclame</t>
  </si>
  <si>
    <t>rəˈklaːmə*</t>
  </si>
  <si>
    <t>reclames; reclametje*</t>
  </si>
  <si>
    <t>reclassering</t>
  </si>
  <si>
    <t>reclasseringen; /*</t>
  </si>
  <si>
    <t>reconstrueren</t>
  </si>
  <si>
    <t>reconstrueer, reconstrueerde, gereconstrueerd*</t>
  </si>
  <si>
    <t>record</t>
  </si>
  <si>
    <t>rəˈkoːr*</t>
  </si>
  <si>
    <t>records; recordje*</t>
  </si>
  <si>
    <t>recreatie</t>
  </si>
  <si>
    <t>recreaties; /*</t>
  </si>
  <si>
    <t>recreëren</t>
  </si>
  <si>
    <t>recreëer, recreëerde, gerecreëerd*</t>
  </si>
  <si>
    <t>rectificeren</t>
  </si>
  <si>
    <t>rectificeer, rectificeerde, gerectificeerd*</t>
  </si>
  <si>
    <t>rector</t>
  </si>
  <si>
    <t>ˈrɛktɔr*</t>
  </si>
  <si>
    <t>rectors; /*</t>
  </si>
  <si>
    <t>rectrice</t>
  </si>
  <si>
    <t>rectrix</t>
  </si>
  <si>
    <t>rectrixen; /*</t>
  </si>
  <si>
    <t>recyclage</t>
  </si>
  <si>
    <t>recyclages; /*</t>
  </si>
  <si>
    <t>recyclen</t>
  </si>
  <si>
    <t>recycle, recyclede, gerecycled*</t>
  </si>
  <si>
    <t>recycleren</t>
  </si>
  <si>
    <t>recycleer, recycleerde, gerecycleerd*</t>
  </si>
  <si>
    <t>recycling</t>
  </si>
  <si>
    <t>recyclings; /*</t>
  </si>
  <si>
    <t>redacteur</t>
  </si>
  <si>
    <t>redacteuren; redacteurtje*</t>
  </si>
  <si>
    <t>redactie</t>
  </si>
  <si>
    <t>ˌreːˈdɑksi*</t>
  </si>
  <si>
    <t>redacties; redactietje*</t>
  </si>
  <si>
    <t>redactrice</t>
  </si>
  <si>
    <t>redactrices; /*</t>
  </si>
  <si>
    <t>redden</t>
  </si>
  <si>
    <t>ˈrɛdə(n)*</t>
  </si>
  <si>
    <t>red, redde, gered*</t>
  </si>
  <si>
    <t>rede</t>
  </si>
  <si>
    <t>ˈreːdə*</t>
  </si>
  <si>
    <t>reden; redetje*</t>
  </si>
  <si>
    <t>redelijk</t>
  </si>
  <si>
    <t>ˈreːdələk*</t>
  </si>
  <si>
    <t>redelijke; redelijker, redelijkst*</t>
  </si>
  <si>
    <t>reden</t>
  </si>
  <si>
    <t>ww; znw; znw*</t>
  </si>
  <si>
    <t>redens; /*</t>
  </si>
  <si>
    <t>redeneren</t>
  </si>
  <si>
    <t>reːdəˈneːrə(n)*</t>
  </si>
  <si>
    <t>redeneer, redeneerde, geredeneerd*</t>
  </si>
  <si>
    <t>redenering</t>
  </si>
  <si>
    <t>redeneringen; redenerinkje*</t>
  </si>
  <si>
    <t>rederij</t>
  </si>
  <si>
    <t>ˌreːdəˈrɛi̯*</t>
  </si>
  <si>
    <t>rederijen; rederijtje*</t>
  </si>
  <si>
    <t>redevoering</t>
  </si>
  <si>
    <t>redevoeringen; redevoerinkje*</t>
  </si>
  <si>
    <t>reduceren</t>
  </si>
  <si>
    <t>reduceer, reduceerde, gereduceerd*</t>
  </si>
  <si>
    <t>reductie</t>
  </si>
  <si>
    <t>ˌreːˈdʏksi*</t>
  </si>
  <si>
    <t>reducties; /*</t>
  </si>
  <si>
    <t>ree</t>
  </si>
  <si>
    <t>reeën; reetje*</t>
  </si>
  <si>
    <t>reeds</t>
  </si>
  <si>
    <t>reːts*</t>
  </si>
  <si>
    <t>reëel</t>
  </si>
  <si>
    <t>reːˈ(j)eːl*</t>
  </si>
  <si>
    <t>reële; reëler, reëelst*</t>
  </si>
  <si>
    <t>reeks</t>
  </si>
  <si>
    <t>reːks*</t>
  </si>
  <si>
    <t>reeksen; reeksje*</t>
  </si>
  <si>
    <t>reep</t>
  </si>
  <si>
    <t>reːp*</t>
  </si>
  <si>
    <t>repen; reepje*</t>
  </si>
  <si>
    <t>reet</t>
  </si>
  <si>
    <t>reːt*</t>
  </si>
  <si>
    <t>reten; reetje*</t>
  </si>
  <si>
    <t>referendum</t>
  </si>
  <si>
    <t>referendums; referendumpje*</t>
  </si>
  <si>
    <t>referenderen</t>
  </si>
  <si>
    <t>reflecteren</t>
  </si>
  <si>
    <t>reflecteer, reflecteerde, gereflecteerd*</t>
  </si>
  <si>
    <t>reflectie</t>
  </si>
  <si>
    <t>reflecties; /*</t>
  </si>
  <si>
    <t>reflex</t>
  </si>
  <si>
    <t>reːˈflɛks*</t>
  </si>
  <si>
    <t>reflexen; reflexje*</t>
  </si>
  <si>
    <t>refrein</t>
  </si>
  <si>
    <t>rəˈfrɛi̯n*</t>
  </si>
  <si>
    <t>refreinen; refreintje*</t>
  </si>
  <si>
    <t>refter</t>
  </si>
  <si>
    <t>ˈrɛftər*</t>
  </si>
  <si>
    <t>refters; reftertje*</t>
  </si>
  <si>
    <t>regeerakkoord</t>
  </si>
  <si>
    <t>regeerakkoorden; regeerakkoordje*</t>
  </si>
  <si>
    <t>regel</t>
  </si>
  <si>
    <t>ˈreːɣəl*</t>
  </si>
  <si>
    <t>regelen; regeltje*</t>
  </si>
  <si>
    <t>regelen</t>
  </si>
  <si>
    <t>ˈreːɣələ(n)*</t>
  </si>
  <si>
    <t>regel, regelde, geregeld*</t>
  </si>
  <si>
    <t>regelgeving</t>
  </si>
  <si>
    <t>regelgevingen; /*</t>
  </si>
  <si>
    <t>regeling</t>
  </si>
  <si>
    <t>regelingen; regelingetje*</t>
  </si>
  <si>
    <t>regelmaat</t>
  </si>
  <si>
    <t>ˈreːɣəlˌmaːt*</t>
  </si>
  <si>
    <t>regelmatig</t>
  </si>
  <si>
    <t>ˌreːɣəlˈmaːtəx*</t>
  </si>
  <si>
    <t>regelmatige; regelmatiger, regelmatigst*</t>
  </si>
  <si>
    <t>regelrecht</t>
  </si>
  <si>
    <t>ˌreːɣəlˈrɛxt*</t>
  </si>
  <si>
    <t>regelrechte; /, /*</t>
  </si>
  <si>
    <t>regen</t>
  </si>
  <si>
    <t>ˈreːɣə(n)*</t>
  </si>
  <si>
    <t>regens; regentje*</t>
  </si>
  <si>
    <t>regenachtig</t>
  </si>
  <si>
    <t>ˈreːɣənˌɑxtəx*</t>
  </si>
  <si>
    <t>regenachtige; regenachtiger, regenachtigst*</t>
  </si>
  <si>
    <t>regenboog</t>
  </si>
  <si>
    <t>ˈreːɣə(n)ˌboːx*</t>
  </si>
  <si>
    <t>regenbogen; regenboogje*</t>
  </si>
  <si>
    <t>regenbui</t>
  </si>
  <si>
    <t>ˈreːɣə(n)ˌbœy̯*</t>
  </si>
  <si>
    <t>regenbuien; regenbuitje*</t>
  </si>
  <si>
    <t>regenen</t>
  </si>
  <si>
    <t>ˈreːɣənə(n)*</t>
  </si>
  <si>
    <t>/, /, geregend*</t>
  </si>
  <si>
    <t>regent</t>
  </si>
  <si>
    <t>rəˈɣɛnt*</t>
  </si>
  <si>
    <t>regenten; regentje*</t>
  </si>
  <si>
    <t>regentes</t>
  </si>
  <si>
    <t>ˌreːɣɛnˈtɛs*</t>
  </si>
  <si>
    <t>regentessen; /*</t>
  </si>
  <si>
    <t>regenval</t>
  </si>
  <si>
    <t>ˈreːɣə(n)ˌvɑl*</t>
  </si>
  <si>
    <t>regenwoud</t>
  </si>
  <si>
    <t>ˈreːɣə(n)ʋɑu̯t*</t>
  </si>
  <si>
    <t>regenwouden; regenwoudje*</t>
  </si>
  <si>
    <t>regeren</t>
  </si>
  <si>
    <t>rəˈɣeːrə(n)*</t>
  </si>
  <si>
    <t>regeer, regeerde, geregeerd*</t>
  </si>
  <si>
    <t>regering</t>
  </si>
  <si>
    <t>rəˈɣeːrɪŋ*</t>
  </si>
  <si>
    <t>regeringen; regerinkje*</t>
  </si>
  <si>
    <t>regeringsleider</t>
  </si>
  <si>
    <t>rəˈɣeːrɪŋsˌlɛi̯dər*</t>
  </si>
  <si>
    <t>regeringsleiders; /*</t>
  </si>
  <si>
    <t>regie</t>
  </si>
  <si>
    <t>rəˈɣi*</t>
  </si>
  <si>
    <t>regies; regietje*</t>
  </si>
  <si>
    <t>regime</t>
  </si>
  <si>
    <t>rəˈʒim*</t>
  </si>
  <si>
    <t>regimes; regimetje*</t>
  </si>
  <si>
    <t>ˈreːɣioː*</t>
  </si>
  <si>
    <t>regionen; /*</t>
  </si>
  <si>
    <t>regionaal</t>
  </si>
  <si>
    <t>regionale; regionaler, regionaalst*</t>
  </si>
  <si>
    <t>regionen</t>
  </si>
  <si>
    <t>regisseren</t>
  </si>
  <si>
    <t>regisseer, regisseerde, geregisseerd*</t>
  </si>
  <si>
    <t>regisseur</t>
  </si>
  <si>
    <t>ˌreːɣiˈsøːr*</t>
  </si>
  <si>
    <t>regisseurs; regisseurtje*</t>
  </si>
  <si>
    <t>register</t>
  </si>
  <si>
    <t>ˌrəˈɣɪstər*</t>
  </si>
  <si>
    <t>registers; registertje*</t>
  </si>
  <si>
    <t>registreren</t>
  </si>
  <si>
    <t>registreer, registreerde, geregistreerd*</t>
  </si>
  <si>
    <t>reglement</t>
  </si>
  <si>
    <t>reglementen; reglementje*</t>
  </si>
  <si>
    <t>reguleren</t>
  </si>
  <si>
    <t>reguleer, reguleerde, gereguleerd*</t>
  </si>
  <si>
    <t>regulier</t>
  </si>
  <si>
    <t>reguliere; regulierder, regulierst*</t>
  </si>
  <si>
    <t>rehabiliteren</t>
  </si>
  <si>
    <t>rehabiliteer, rehabiliteerde, gerehabiliteerd*</t>
  </si>
  <si>
    <t>reiger</t>
  </si>
  <si>
    <t>ˈrɛi̯ɣər*</t>
  </si>
  <si>
    <t>reigers; reigertje*</t>
  </si>
  <si>
    <t>reiken</t>
  </si>
  <si>
    <t>ˈrɛi̯kə(n)*</t>
  </si>
  <si>
    <t>reik, reikte, gereikt*</t>
  </si>
  <si>
    <t>reiken tot</t>
  </si>
  <si>
    <t>reikhalzend</t>
  </si>
  <si>
    <t>reilen</t>
  </si>
  <si>
    <t>reil, reilde, gereild*</t>
  </si>
  <si>
    <t>rein</t>
  </si>
  <si>
    <t>rɛi̯n*</t>
  </si>
  <si>
    <t>reine; reiner, reinst*</t>
  </si>
  <si>
    <t>reïncarnatie</t>
  </si>
  <si>
    <t>reïncarnaties; /*</t>
  </si>
  <si>
    <t>reinigen</t>
  </si>
  <si>
    <t>reinig, reinigde, gereinigd*</t>
  </si>
  <si>
    <t>reis</t>
  </si>
  <si>
    <t>rɛi̯s*</t>
  </si>
  <si>
    <t>reizen; reisje*</t>
  </si>
  <si>
    <t>reisagent</t>
  </si>
  <si>
    <t>ˈrɛi̯saːˌɣɛnt*</t>
  </si>
  <si>
    <t>reisagenten; /*</t>
  </si>
  <si>
    <t>reisbureau</t>
  </si>
  <si>
    <t>ˈrɛi̯sbyˌroː*</t>
  </si>
  <si>
    <t>reisbureaus; reisbureautje*</t>
  </si>
  <si>
    <t>reisverzekering</t>
  </si>
  <si>
    <t>reisverzekeringen; reisverzekeringetje*</t>
  </si>
  <si>
    <t>reizen</t>
  </si>
  <si>
    <t>ˈrɛi̯zə(n)*</t>
  </si>
  <si>
    <t>reis, reisde, gereisd*</t>
  </si>
  <si>
    <t>reiziger</t>
  </si>
  <si>
    <t>ˈrɛi̯zəɣər*</t>
  </si>
  <si>
    <t>reizigers; reizigertje*</t>
  </si>
  <si>
    <t>reizigster</t>
  </si>
  <si>
    <t>reizigsters; /*</t>
  </si>
  <si>
    <t>rek</t>
  </si>
  <si>
    <t>rɛk*</t>
  </si>
  <si>
    <t>rekken; rekje*</t>
  </si>
  <si>
    <t>rekenen</t>
  </si>
  <si>
    <t>ˈreːkənə(n)*</t>
  </si>
  <si>
    <t>reken, rekende, gerekend*</t>
  </si>
  <si>
    <t>rekenen op</t>
  </si>
  <si>
    <t>rekenen tot</t>
  </si>
  <si>
    <t>rekening</t>
  </si>
  <si>
    <t>ˈreːkənɪŋ*</t>
  </si>
  <si>
    <t>rekeningen; rekeningetje*</t>
  </si>
  <si>
    <t>rekenmachine</t>
  </si>
  <si>
    <t>ˈreːkə(n)maːˌʃinə*</t>
  </si>
  <si>
    <t>rekenmachines; rekenmachientje*</t>
  </si>
  <si>
    <t>rekken</t>
  </si>
  <si>
    <t>ˈrɛkən*</t>
  </si>
  <si>
    <t>rek, rekte, gerekt*</t>
  </si>
  <si>
    <t>rel</t>
  </si>
  <si>
    <t>rɛl*</t>
  </si>
  <si>
    <t>rellen; relletje*</t>
  </si>
  <si>
    <t>relaas</t>
  </si>
  <si>
    <t>relazen; /*</t>
  </si>
  <si>
    <t>relatie</t>
  </si>
  <si>
    <t>rəˈlaːtsi*</t>
  </si>
  <si>
    <t>relaties; relatietje*</t>
  </si>
  <si>
    <t>relatief</t>
  </si>
  <si>
    <t>reːlaːˈtif*</t>
  </si>
  <si>
    <t>relatieve; relatiever, relatiefst*</t>
  </si>
  <si>
    <t>relativeren</t>
  </si>
  <si>
    <t>relativeer, relativeerde, gerelativeerd*</t>
  </si>
  <si>
    <t>relaxt</t>
  </si>
  <si>
    <t>relevant</t>
  </si>
  <si>
    <t>relevante; relevanter, relevantst*</t>
  </si>
  <si>
    <t>reliëf</t>
  </si>
  <si>
    <t>reliëfs; /*</t>
  </si>
  <si>
    <t>religie</t>
  </si>
  <si>
    <t>rəˈliɣi*</t>
  </si>
  <si>
    <t>religiën; religietje*</t>
  </si>
  <si>
    <t>religieus</t>
  </si>
  <si>
    <t>religieuze; religieuzer, religieust*</t>
  </si>
  <si>
    <t>rem</t>
  </si>
  <si>
    <t>rɛm*</t>
  </si>
  <si>
    <t>remmen; remmetje*</t>
  </si>
  <si>
    <t>remedial teacher</t>
  </si>
  <si>
    <t>remedial teachers; /*</t>
  </si>
  <si>
    <t>remedie</t>
  </si>
  <si>
    <t>ˌrəˈmeːdi*</t>
  </si>
  <si>
    <t>remedies; remedietje*</t>
  </si>
  <si>
    <t>remgeld</t>
  </si>
  <si>
    <t>remise</t>
  </si>
  <si>
    <t>remises; /*</t>
  </si>
  <si>
    <t>remmen</t>
  </si>
  <si>
    <t>ˈrɛmə(n)*</t>
  </si>
  <si>
    <t>rem, remde, geremd*</t>
  </si>
  <si>
    <t>remslaap</t>
  </si>
  <si>
    <t>remslapen; /*</t>
  </si>
  <si>
    <t>fase van je slaap wanneer je droomt</t>
  </si>
  <si>
    <t>ren</t>
  </si>
  <si>
    <t>rɛn*</t>
  </si>
  <si>
    <t>rennen; rennetje*</t>
  </si>
  <si>
    <t>renaissance</t>
  </si>
  <si>
    <t>renaissances; /*</t>
  </si>
  <si>
    <t>rendabel</t>
  </si>
  <si>
    <t>rɛnˈdaːbəl*</t>
  </si>
  <si>
    <t>rendabele; rendabeler, rendabelst*</t>
  </si>
  <si>
    <t>rendement</t>
  </si>
  <si>
    <t>ˌrɛndəˈmɛnt*</t>
  </si>
  <si>
    <t>rendementen; rendementje*</t>
  </si>
  <si>
    <t>rendier</t>
  </si>
  <si>
    <t>ˈrɛnˌdiːr*</t>
  </si>
  <si>
    <t>rendieren; rendiertje*</t>
  </si>
  <si>
    <t>rennen</t>
  </si>
  <si>
    <t>rɛnə(n)*</t>
  </si>
  <si>
    <t>ren, rende, gerend*</t>
  </si>
  <si>
    <t>renovatie</t>
  </si>
  <si>
    <t>renovaties; /*</t>
  </si>
  <si>
    <t>renoveren</t>
  </si>
  <si>
    <t>renoveer, renoveerde, gerenoveerd*</t>
  </si>
  <si>
    <t>rente</t>
  </si>
  <si>
    <t>ˈrɛntə*</t>
  </si>
  <si>
    <t>renten; rentetje*</t>
  </si>
  <si>
    <t>rentree</t>
  </si>
  <si>
    <t>rentrees; /*</t>
  </si>
  <si>
    <t>reorganiseren</t>
  </si>
  <si>
    <t>reorganiseer, reorganiseerde, gereorganiseerd*</t>
  </si>
  <si>
    <t>rep</t>
  </si>
  <si>
    <t>repareren</t>
  </si>
  <si>
    <t>ˌreːpaːˈreːrə(n)*</t>
  </si>
  <si>
    <t>repareer, repareerde, gerepareerd*</t>
  </si>
  <si>
    <t>repertoire</t>
  </si>
  <si>
    <t>repertoires; repertoiretje*</t>
  </si>
  <si>
    <t>repeteren</t>
  </si>
  <si>
    <t>ˌreːpəˈteːrə(n)*</t>
  </si>
  <si>
    <t>repeteer, repeteerde, gerepeteerd*</t>
  </si>
  <si>
    <t>repetitie</t>
  </si>
  <si>
    <t>repetities; repetitietje*</t>
  </si>
  <si>
    <t>replica</t>
  </si>
  <si>
    <t>replica's; replicaatje*</t>
  </si>
  <si>
    <t>repliek</t>
  </si>
  <si>
    <t>replieken; repliekje*</t>
  </si>
  <si>
    <t>reportage</t>
  </si>
  <si>
    <t>reportages; reportagetje*</t>
  </si>
  <si>
    <t>reporter</t>
  </si>
  <si>
    <t>reporters; reportertje*</t>
  </si>
  <si>
    <t>reppen</t>
  </si>
  <si>
    <t>rep, repte, gerept*</t>
  </si>
  <si>
    <t>reppen over</t>
  </si>
  <si>
    <t>representatief</t>
  </si>
  <si>
    <t>representatieve; representatiever, representatiefst*</t>
  </si>
  <si>
    <t>reproduceren</t>
  </si>
  <si>
    <t>reproduceer, reproduceerde, gereproduceerd*</t>
  </si>
  <si>
    <t>reptiel</t>
  </si>
  <si>
    <t>rɛpˈtil*</t>
  </si>
  <si>
    <t>reptielen; reptieltje*</t>
  </si>
  <si>
    <t>republiek</t>
  </si>
  <si>
    <t>ˌreːpyˈblik*</t>
  </si>
  <si>
    <t>republieken; republiekje*</t>
  </si>
  <si>
    <t>reputatie</t>
  </si>
  <si>
    <t>reːpyˈtaːtsi*</t>
  </si>
  <si>
    <t>reputaties; /*</t>
  </si>
  <si>
    <t>research</t>
  </si>
  <si>
    <t>reservaat</t>
  </si>
  <si>
    <t>ˌreːsɛrˈvaːt*</t>
  </si>
  <si>
    <t>reservaten; reservaatje*</t>
  </si>
  <si>
    <t>reservatie</t>
  </si>
  <si>
    <t>reservaties; /*</t>
  </si>
  <si>
    <t>reserve</t>
  </si>
  <si>
    <t>rəˈzɛrvə*</t>
  </si>
  <si>
    <t>reserves; /*</t>
  </si>
  <si>
    <t>reserveren</t>
  </si>
  <si>
    <t>ˌreːzɛrˈveːrə(n)*</t>
  </si>
  <si>
    <t>reserveer, reserveerde, gereserveerd*</t>
  </si>
  <si>
    <t>reservoir</t>
  </si>
  <si>
    <t>reːzərˈvʋaːr*</t>
  </si>
  <si>
    <t>reservoirs; reservoirtje*</t>
  </si>
  <si>
    <t>residentie</t>
  </si>
  <si>
    <t>residenties; /*</t>
  </si>
  <si>
    <t>resistent</t>
  </si>
  <si>
    <t>ˌreːziˈstɛnt*</t>
  </si>
  <si>
    <t>resistente; resistenter, resistentst*</t>
  </si>
  <si>
    <t>resolutie</t>
  </si>
  <si>
    <t>resoˈlytsi*</t>
  </si>
  <si>
    <t>resoluties; /*</t>
  </si>
  <si>
    <t>resoluut</t>
  </si>
  <si>
    <t>resolute; resoluter, resoluutst*</t>
  </si>
  <si>
    <t>resoneren</t>
  </si>
  <si>
    <t>resoneer, resoneerde, geresoneerd*</t>
  </si>
  <si>
    <t>resp.</t>
  </si>
  <si>
    <t>respect</t>
  </si>
  <si>
    <t>rɛsˈpɛkt*</t>
  </si>
  <si>
    <t>respectabel</t>
  </si>
  <si>
    <t>respectabele; respectabeler, respectabelst*</t>
  </si>
  <si>
    <t>respecteren</t>
  </si>
  <si>
    <t>respecteer, respecteerde, gerespecteerd*</t>
  </si>
  <si>
    <t>respectievelijk</t>
  </si>
  <si>
    <t>bnw; ovw*</t>
  </si>
  <si>
    <t>respectievelijke; /, /*</t>
  </si>
  <si>
    <t>respijt</t>
  </si>
  <si>
    <t>respons</t>
  </si>
  <si>
    <t>responsen; /*</t>
  </si>
  <si>
    <t>rest</t>
  </si>
  <si>
    <t>rɛst*</t>
  </si>
  <si>
    <t>resten; restje*</t>
  </si>
  <si>
    <t>restant</t>
  </si>
  <si>
    <t>restanten; restantje*</t>
  </si>
  <si>
    <t>restaurant</t>
  </si>
  <si>
    <t>rɛstoːˈrɑnt*</t>
  </si>
  <si>
    <t>restaurants; restaurantje*</t>
  </si>
  <si>
    <t>restauratie</t>
  </si>
  <si>
    <t>restauraties; /*</t>
  </si>
  <si>
    <t>restaureren</t>
  </si>
  <si>
    <t>restaureer, restaureerde, gerestaureerd*</t>
  </si>
  <si>
    <t>resten</t>
  </si>
  <si>
    <t>rest, restte, gerest*</t>
  </si>
  <si>
    <t>resteren</t>
  </si>
  <si>
    <t>resteer, resteerde, geresteerd*</t>
  </si>
  <si>
    <t>restrictie</t>
  </si>
  <si>
    <t>restricties; /*</t>
  </si>
  <si>
    <t>resultaat</t>
  </si>
  <si>
    <t>resultaten; resultaatje*</t>
  </si>
  <si>
    <t>retoriek</t>
  </si>
  <si>
    <t>retorieken; retoriekje*</t>
  </si>
  <si>
    <t>retour</t>
  </si>
  <si>
    <t>retouren; retourtje*</t>
  </si>
  <si>
    <t>retourneren</t>
  </si>
  <si>
    <t>rəturˈnerən*</t>
  </si>
  <si>
    <t>retourneer, retourneerde, geretourneerd*</t>
  </si>
  <si>
    <t>reu</t>
  </si>
  <si>
    <t>røː*</t>
  </si>
  <si>
    <t>reuen; reutje*</t>
  </si>
  <si>
    <t>reuk</t>
  </si>
  <si>
    <t>røːk*</t>
  </si>
  <si>
    <t>reuken; reukje*</t>
  </si>
  <si>
    <t>reuma</t>
  </si>
  <si>
    <t>ˈrøːmaː*</t>
  </si>
  <si>
    <t>/; reumaatje*</t>
  </si>
  <si>
    <t>reumatiek</t>
  </si>
  <si>
    <t>ˌrøːmaːˈtik*</t>
  </si>
  <si>
    <t>reünie</t>
  </si>
  <si>
    <t>reünies; reünietje*</t>
  </si>
  <si>
    <t>reuring</t>
  </si>
  <si>
    <t>reus</t>
  </si>
  <si>
    <t>røːs*</t>
  </si>
  <si>
    <t>reuzen; reusje*</t>
  </si>
  <si>
    <t>reusachtig</t>
  </si>
  <si>
    <t>røːˈzɑxtəx*</t>
  </si>
  <si>
    <t>reusachtige; reusachtiger, reusachtigst*</t>
  </si>
  <si>
    <t>reuzin</t>
  </si>
  <si>
    <t>reuzinnen; reuzinnetje*</t>
  </si>
  <si>
    <t>revalideren</t>
  </si>
  <si>
    <t>ˌreːvaːliˈdeːrə(n)*</t>
  </si>
  <si>
    <t>revalideer, revalideerde, gerevalideerd*</t>
  </si>
  <si>
    <t>revanche</t>
  </si>
  <si>
    <t>reːˈvɑnʃ*</t>
  </si>
  <si>
    <t>revanches; /*</t>
  </si>
  <si>
    <t>revolutie</t>
  </si>
  <si>
    <t>reːvoːˈly(t)si*</t>
  </si>
  <si>
    <t>revoluties; revolutietje*</t>
  </si>
  <si>
    <t>revolutionair</t>
  </si>
  <si>
    <t>ˌreːvoːly(t)ʃoːˈnɛːr*</t>
  </si>
  <si>
    <t>revolutionaire; revolutionairder, revolutionairst*</t>
  </si>
  <si>
    <t>revolver</t>
  </si>
  <si>
    <t>revolvers; revolvertje*</t>
  </si>
  <si>
    <t>revue</t>
  </si>
  <si>
    <t>revues; revuetje*</t>
  </si>
  <si>
    <t>riant</t>
  </si>
  <si>
    <t>riˈɑnt*</t>
  </si>
  <si>
    <t>riante; rianter, riantst*</t>
  </si>
  <si>
    <t>rib</t>
  </si>
  <si>
    <t>rɪp*</t>
  </si>
  <si>
    <t>ribben; ribje*</t>
  </si>
  <si>
    <t>ribbel</t>
  </si>
  <si>
    <t>ribbels; ribbeltje*</t>
  </si>
  <si>
    <t>ribbenkast</t>
  </si>
  <si>
    <t>ˈrɪbə(n)ˌkɑst*</t>
  </si>
  <si>
    <t>ribbenkasten; ribbenkastje*</t>
  </si>
  <si>
    <t>richel</t>
  </si>
  <si>
    <t>ˈrɪxəl*</t>
  </si>
  <si>
    <t>richels; richeltje*</t>
  </si>
  <si>
    <t>richten</t>
  </si>
  <si>
    <t>ˈrɪxtə(n)*</t>
  </si>
  <si>
    <t>richt, richtte, gericht*</t>
  </si>
  <si>
    <t>richten op</t>
  </si>
  <si>
    <t>richten tot</t>
  </si>
  <si>
    <t>richting</t>
  </si>
  <si>
    <t>ˈrɪxtɪŋ*</t>
  </si>
  <si>
    <t>vz; znw*</t>
  </si>
  <si>
    <t>richtingen; /*</t>
  </si>
  <si>
    <t>richtlijn</t>
  </si>
  <si>
    <t>ˈrɪxtlɛi̯n*</t>
  </si>
  <si>
    <t>richtlijnen; /*</t>
  </si>
  <si>
    <t>ridder</t>
  </si>
  <si>
    <t>ˈrɪdər*</t>
  </si>
  <si>
    <t>ridders; riddertje*</t>
  </si>
  <si>
    <t>ridicuul</t>
  </si>
  <si>
    <t>ridicule; ridiculer, ridicuulst*</t>
  </si>
  <si>
    <t>rieken naar</t>
  </si>
  <si>
    <t>rim*</t>
  </si>
  <si>
    <t>riemen; riempje*</t>
  </si>
  <si>
    <t>riet</t>
  </si>
  <si>
    <t>rit*</t>
  </si>
  <si>
    <t>rieten; rietje*</t>
  </si>
  <si>
    <t>rietje</t>
  </si>
  <si>
    <t>rigide</t>
  </si>
  <si>
    <t>/; rigider, /*</t>
  </si>
  <si>
    <t>rigoureus</t>
  </si>
  <si>
    <t>rigoureuze; rigoureuzer, rigoureust*</t>
  </si>
  <si>
    <t>rij</t>
  </si>
  <si>
    <t>rɛi̯*</t>
  </si>
  <si>
    <t>rijen; rijtje*</t>
  </si>
  <si>
    <t>rijbewijs</t>
  </si>
  <si>
    <t>ˈrɛi̯bəˌʋɛi̯s*</t>
  </si>
  <si>
    <t>rijbewijzen; /*</t>
  </si>
  <si>
    <t>rijden</t>
  </si>
  <si>
    <t>rij, reed, gereden*</t>
  </si>
  <si>
    <t>rijf</t>
  </si>
  <si>
    <t>rijven; /*</t>
  </si>
  <si>
    <t>rijgen</t>
  </si>
  <si>
    <t>ˈrɛi̯ɣə(n)*</t>
  </si>
  <si>
    <t>rijg, reeg, geregen*</t>
  </si>
  <si>
    <t>rijk</t>
  </si>
  <si>
    <t>rɛi̯k*</t>
  </si>
  <si>
    <t>rijke; rijker, rijkst*</t>
  </si>
  <si>
    <t>rijken; rijkje*</t>
  </si>
  <si>
    <t>Rijk</t>
  </si>
  <si>
    <t>rijk aan</t>
  </si>
  <si>
    <t>rijkaard</t>
  </si>
  <si>
    <t>rijkaards; /*</t>
  </si>
  <si>
    <t>rijkdom</t>
  </si>
  <si>
    <t>ˈrɛi̯kdɔm*</t>
  </si>
  <si>
    <t>rijkdommen; /*</t>
  </si>
  <si>
    <t>rijkelijk</t>
  </si>
  <si>
    <t>rijkelijke; rijkelijker, rijkelijkst*</t>
  </si>
  <si>
    <t>rijksoverheid</t>
  </si>
  <si>
    <t>rijksoverheden; /*</t>
  </si>
  <si>
    <t>rijksregisternummer</t>
  </si>
  <si>
    <t>rijksregisternummers; /*</t>
  </si>
  <si>
    <t>rijkswacht</t>
  </si>
  <si>
    <t>rijkswachten; /*</t>
  </si>
  <si>
    <t>rijkswachter</t>
  </si>
  <si>
    <t>rijkswachters; rijkswachtertje*</t>
  </si>
  <si>
    <t>Rijkswaterstaat</t>
  </si>
  <si>
    <t>rijksweg</t>
  </si>
  <si>
    <t>ˈrɛi̯ksʋɛx*</t>
  </si>
  <si>
    <t>rijkswegen; /*</t>
  </si>
  <si>
    <t>rijm</t>
  </si>
  <si>
    <t>rɛi̯m*</t>
  </si>
  <si>
    <t>rijmen; rijmpje*</t>
  </si>
  <si>
    <t>rijmen</t>
  </si>
  <si>
    <t>ˈrɛi̯mə(n)*</t>
  </si>
  <si>
    <t>rijm, rijmde, gerijmd*</t>
  </si>
  <si>
    <t>rijp</t>
  </si>
  <si>
    <t>rɛi̯p*</t>
  </si>
  <si>
    <t>rijpe; rijper, rijpst*</t>
  </si>
  <si>
    <t>rijpen</t>
  </si>
  <si>
    <t>rijp, rijpte, gerijpt*</t>
  </si>
  <si>
    <t>rijp voor</t>
  </si>
  <si>
    <t>rijst</t>
  </si>
  <si>
    <t>rɛi̯st*</t>
  </si>
  <si>
    <t>rijtax</t>
  </si>
  <si>
    <t>rijtuig</t>
  </si>
  <si>
    <t>rijtuigen; rijtuigje*</t>
  </si>
  <si>
    <t>rijwiel</t>
  </si>
  <si>
    <t>ˈrɛi̯ʋil*</t>
  </si>
  <si>
    <t>rijwielen; rijwieltje*</t>
  </si>
  <si>
    <t>rijzen</t>
  </si>
  <si>
    <t>ˈrɛizə(n)*</t>
  </si>
  <si>
    <t>rijs, rees, gerezen*</t>
  </si>
  <si>
    <t>rillen</t>
  </si>
  <si>
    <t>ril, rilde, gerild*</t>
  </si>
  <si>
    <t>rimboe</t>
  </si>
  <si>
    <t>ˈrɪmbu*</t>
  </si>
  <si>
    <t>rimboes; /*</t>
  </si>
  <si>
    <t>rimpel</t>
  </si>
  <si>
    <t>ˈrɪmpəl*</t>
  </si>
  <si>
    <t>rimpels; rimpeltje*</t>
  </si>
  <si>
    <t>ring</t>
  </si>
  <si>
    <t>rɪŋ*</t>
  </si>
  <si>
    <t>ringen; ringetje*</t>
  </si>
  <si>
    <t>ringband</t>
  </si>
  <si>
    <t>ringbanden; ringbandje*</t>
  </si>
  <si>
    <t>rinkelen</t>
  </si>
  <si>
    <t>ˈriŋkələ(n)*</t>
  </si>
  <si>
    <t>rinkel, rinkelde, gerinkeld*</t>
  </si>
  <si>
    <t>riool</t>
  </si>
  <si>
    <t>riˈoːl*</t>
  </si>
  <si>
    <t>riolen; riooltje*</t>
  </si>
  <si>
    <t>risico</t>
  </si>
  <si>
    <t>ˈrizikoː*</t>
  </si>
  <si>
    <t>risico's; risicootje*</t>
  </si>
  <si>
    <t>riskant</t>
  </si>
  <si>
    <t>rɪsˈkɑnt*</t>
  </si>
  <si>
    <t>riskante; riskanter, riskantst*</t>
  </si>
  <si>
    <t>riskeren</t>
  </si>
  <si>
    <t>ˌrɪsˈkeːrə(n)*</t>
  </si>
  <si>
    <t>riskeer, riskeerde, geriskeerd*</t>
  </si>
  <si>
    <t>rit</t>
  </si>
  <si>
    <t>rɪt*</t>
  </si>
  <si>
    <t>ritten; ritje*</t>
  </si>
  <si>
    <t>rite</t>
  </si>
  <si>
    <t>rites; /*</t>
  </si>
  <si>
    <t>ritme</t>
  </si>
  <si>
    <t>ˈrɪtmə*</t>
  </si>
  <si>
    <t>ritmes; ritmetje*</t>
  </si>
  <si>
    <t>ritmisch</t>
  </si>
  <si>
    <t>ˈrɪtmis*</t>
  </si>
  <si>
    <t>ritmische; ritmischer, /*</t>
  </si>
  <si>
    <t>rits</t>
  </si>
  <si>
    <t>rɪts*</t>
  </si>
  <si>
    <t>ritsen; ritsje*</t>
  </si>
  <si>
    <t>ritselen</t>
  </si>
  <si>
    <t>ritsel, ritselde, geritseld*</t>
  </si>
  <si>
    <t>ritsen</t>
  </si>
  <si>
    <t>ˈrɪtsə(n)*</t>
  </si>
  <si>
    <t>rits, ritste, geritst*</t>
  </si>
  <si>
    <t>ritueel</t>
  </si>
  <si>
    <t>rituele; ritueler, ritueelst*</t>
  </si>
  <si>
    <t>rituelen; ritueeltje*</t>
  </si>
  <si>
    <t>rivaal</t>
  </si>
  <si>
    <t>riˈvaːl*</t>
  </si>
  <si>
    <t>rivalen; /*</t>
  </si>
  <si>
    <t>rivier</t>
  </si>
  <si>
    <t>riˈviːr*</t>
  </si>
  <si>
    <t>rivieren; riviertje*</t>
  </si>
  <si>
    <t>RISIV</t>
  </si>
  <si>
    <t>robijn</t>
  </si>
  <si>
    <t>roːˈbɛi̯n*</t>
  </si>
  <si>
    <t>robijnen; robijntje*</t>
  </si>
  <si>
    <t>robot</t>
  </si>
  <si>
    <t>ˈroːbɔt*</t>
  </si>
  <si>
    <t>robotten; robotje*</t>
  </si>
  <si>
    <t>robuust</t>
  </si>
  <si>
    <t>robuuste; robuuster, robuustst*</t>
  </si>
  <si>
    <t>roc</t>
  </si>
  <si>
    <t>roc's; /*</t>
  </si>
  <si>
    <t>rock</t>
  </si>
  <si>
    <t>roddelen</t>
  </si>
  <si>
    <t>roddel, roddelde, geroddeld*</t>
  </si>
  <si>
    <t>rodehond</t>
  </si>
  <si>
    <t>ˌroːdəˈɦɔnt*</t>
  </si>
  <si>
    <t>roebel</t>
  </si>
  <si>
    <t>roebels; roebeltje*</t>
  </si>
  <si>
    <t>Russisch geld</t>
  </si>
  <si>
    <t>roedel</t>
  </si>
  <si>
    <t>ˈrudəl*</t>
  </si>
  <si>
    <t>roedels; roedeltje*</t>
  </si>
  <si>
    <t>roeiboot</t>
  </si>
  <si>
    <t>ˈrui̯boːt*</t>
  </si>
  <si>
    <t>roeiboten; roeibootje*</t>
  </si>
  <si>
    <t>roeien</t>
  </si>
  <si>
    <t>ˈrui̯ə(n)*</t>
  </si>
  <si>
    <t>roei, roeide, geroeid*</t>
  </si>
  <si>
    <t>roeispaan</t>
  </si>
  <si>
    <t>ˈrui̯spaːn*</t>
  </si>
  <si>
    <t>roeispanen; roeispaantje*</t>
  </si>
  <si>
    <t>roekeloos</t>
  </si>
  <si>
    <t>roekeloze; roekelozer, roekeloost*</t>
  </si>
  <si>
    <t>roem</t>
  </si>
  <si>
    <t>roemen</t>
  </si>
  <si>
    <t>roem, roemde, geroemd*</t>
  </si>
  <si>
    <t>roep</t>
  </si>
  <si>
    <t>rup*</t>
  </si>
  <si>
    <t>roepen; roepje*</t>
  </si>
  <si>
    <t>roepen</t>
  </si>
  <si>
    <t>ˈrupə(n)*</t>
  </si>
  <si>
    <t>roep, riep, geroepen*</t>
  </si>
  <si>
    <t>roeping</t>
  </si>
  <si>
    <t>roepingen; /*</t>
  </si>
  <si>
    <t>roepnaam</t>
  </si>
  <si>
    <t>ˈrupnaːm*</t>
  </si>
  <si>
    <t>roepnamen; roepnaampje*</t>
  </si>
  <si>
    <t>roer</t>
  </si>
  <si>
    <t>rur*</t>
  </si>
  <si>
    <t>roeren; roertje*</t>
  </si>
  <si>
    <t>roeren</t>
  </si>
  <si>
    <t>ˈrurə(n)*</t>
  </si>
  <si>
    <t>roer, roerde, geroerd*</t>
  </si>
  <si>
    <t>roerend</t>
  </si>
  <si>
    <t>roerende; /, /*</t>
  </si>
  <si>
    <t>roerig</t>
  </si>
  <si>
    <t>ˈruːrəx*</t>
  </si>
  <si>
    <t>roerige; roeriger, roerigst*</t>
  </si>
  <si>
    <t>roerloos</t>
  </si>
  <si>
    <t>roerloze; roerlozer, roerloost*</t>
  </si>
  <si>
    <t>roes</t>
  </si>
  <si>
    <t>rus*</t>
  </si>
  <si>
    <t>roezen; roesje*</t>
  </si>
  <si>
    <t>roest</t>
  </si>
  <si>
    <t>rust*</t>
  </si>
  <si>
    <t>roesten; roestje*</t>
  </si>
  <si>
    <t>roesten</t>
  </si>
  <si>
    <t>ˈrustə(n)*</t>
  </si>
  <si>
    <t>roest, roestte, geroest*</t>
  </si>
  <si>
    <t>roestig</t>
  </si>
  <si>
    <t>ˈrustəx*</t>
  </si>
  <si>
    <t>roestige; roestiger, roestigst*</t>
  </si>
  <si>
    <t>roet</t>
  </si>
  <si>
    <t>/; roetje*</t>
  </si>
  <si>
    <t>rogge</t>
  </si>
  <si>
    <t>/; roggetje*</t>
  </si>
  <si>
    <t>rok</t>
  </si>
  <si>
    <t>rɔk*</t>
  </si>
  <si>
    <t>rokken; rokje*</t>
  </si>
  <si>
    <t>roken</t>
  </si>
  <si>
    <t>ˈroːkə(n)*</t>
  </si>
  <si>
    <t>rook, rookte, gerookt*</t>
  </si>
  <si>
    <t>rɔl*</t>
  </si>
  <si>
    <t>rollen; rolletje*</t>
  </si>
  <si>
    <t>rollade</t>
  </si>
  <si>
    <t>ˌrɔˈlaːdə*</t>
  </si>
  <si>
    <t>rolladen; rolladetje*</t>
  </si>
  <si>
    <t>rollator</t>
  </si>
  <si>
    <t>rɔˈlaːtɔr*</t>
  </si>
  <si>
    <t>rollators; /*</t>
  </si>
  <si>
    <t>rollen</t>
  </si>
  <si>
    <t>ˈrɔlə(n)*</t>
  </si>
  <si>
    <t>rol, rolde, gerold*</t>
  </si>
  <si>
    <t>rolluik</t>
  </si>
  <si>
    <t>rolluiken; rolluikje*</t>
  </si>
  <si>
    <t>rolschaats</t>
  </si>
  <si>
    <t>ˈrɔlsxaːts*</t>
  </si>
  <si>
    <t>rolschaatsen; rolschaatsje*</t>
  </si>
  <si>
    <t>rolstoel</t>
  </si>
  <si>
    <t>ˈrɔlstul*</t>
  </si>
  <si>
    <t>rolstoelen; rolstoeltje*</t>
  </si>
  <si>
    <t>roltrap</t>
  </si>
  <si>
    <t>ˈrɔltrɑp*</t>
  </si>
  <si>
    <t>roltrappen; /*</t>
  </si>
  <si>
    <t>roman</t>
  </si>
  <si>
    <t>roːˈmɑn*</t>
  </si>
  <si>
    <t>romans; romannetje*</t>
  </si>
  <si>
    <t>romance</t>
  </si>
  <si>
    <t>ˌroːˈmɑnsə*</t>
  </si>
  <si>
    <t>romancen; /*</t>
  </si>
  <si>
    <t>romantiek</t>
  </si>
  <si>
    <t>romantisch</t>
  </si>
  <si>
    <t>roːˈmɑntis*</t>
  </si>
  <si>
    <t>romantische; romantischer, /*</t>
  </si>
  <si>
    <t>rommel</t>
  </si>
  <si>
    <t>ˈrɔməl*</t>
  </si>
  <si>
    <t>/; rommeltje*</t>
  </si>
  <si>
    <t>rommelen</t>
  </si>
  <si>
    <t>rommel, rommelde, gerommeld*</t>
  </si>
  <si>
    <t>rommelig</t>
  </si>
  <si>
    <t>ˈrɔmələx*</t>
  </si>
  <si>
    <t>rommelige; rommeliger, rommeligst*</t>
  </si>
  <si>
    <t>romp</t>
  </si>
  <si>
    <t>rɔmp*</t>
  </si>
  <si>
    <t>rompen; rompje*</t>
  </si>
  <si>
    <t>rompslomp</t>
  </si>
  <si>
    <t>/; rompslompje*</t>
  </si>
  <si>
    <t>rond</t>
  </si>
  <si>
    <t>rɔnt*</t>
  </si>
  <si>
    <t>vz; znw; bnw*</t>
  </si>
  <si>
    <t>ronde; ronder, rondst*</t>
  </si>
  <si>
    <t>cirkelvormig</t>
  </si>
  <si>
    <t>om een plaats</t>
  </si>
  <si>
    <t>ronde</t>
  </si>
  <si>
    <t>ˈrɔndə*</t>
  </si>
  <si>
    <t>rondes; /*</t>
  </si>
  <si>
    <t>rondhangen</t>
  </si>
  <si>
    <t>rondhang, rondhing, rondgehangen*</t>
  </si>
  <si>
    <t>rondje</t>
  </si>
  <si>
    <t>ˈrɔntjə*</t>
  </si>
  <si>
    <t>rondkomen</t>
  </si>
  <si>
    <t>rondkom, rondkwam, rondgekomen*</t>
  </si>
  <si>
    <t>rondleiden</t>
  </si>
  <si>
    <t>leid rond, rondleidde, rondgeleid*</t>
  </si>
  <si>
    <t>rondleiding</t>
  </si>
  <si>
    <t>rondleidingen; rondleidinkje*</t>
  </si>
  <si>
    <t>rondlopen</t>
  </si>
  <si>
    <t>loop rond, liep rond, rondgelopen*</t>
  </si>
  <si>
    <t>rondlopen met</t>
  </si>
  <si>
    <t>rondom</t>
  </si>
  <si>
    <t>rondpunt</t>
  </si>
  <si>
    <t>rɔntpʏnt*</t>
  </si>
  <si>
    <t>rondpunten; /*</t>
  </si>
  <si>
    <t>ronduit</t>
  </si>
  <si>
    <t>rondweg</t>
  </si>
  <si>
    <t>ˈrɔntʋɛx*</t>
  </si>
  <si>
    <t>rondwegen; rondweggetje*</t>
  </si>
  <si>
    <t>röntgenfoto</t>
  </si>
  <si>
    <t>röntgenfoto's; röntgenfotootje*</t>
  </si>
  <si>
    <t>rood</t>
  </si>
  <si>
    <t>roːt*</t>
  </si>
  <si>
    <t>rode; roder, roodst*</t>
  </si>
  <si>
    <t>Een tomaat is rood.</t>
  </si>
  <si>
    <t>roden; roodje*</t>
  </si>
  <si>
    <t>roodborstje</t>
  </si>
  <si>
    <t>ˈroːtˌbɔrstjə*</t>
  </si>
  <si>
    <t>roof</t>
  </si>
  <si>
    <t>roːf*</t>
  </si>
  <si>
    <t>roven; roofje*</t>
  </si>
  <si>
    <t>roofdier</t>
  </si>
  <si>
    <t>ˈroːfdiːr*</t>
  </si>
  <si>
    <t>roofdieren; roofdiertje*</t>
  </si>
  <si>
    <t>roofvogel</t>
  </si>
  <si>
    <t>ˈroːˌfoːɣəl*</t>
  </si>
  <si>
    <t>roofvogels; roofvogeltje*</t>
  </si>
  <si>
    <t>rooibos</t>
  </si>
  <si>
    <t>ˈroːi̯bɔs*</t>
  </si>
  <si>
    <t>rook</t>
  </si>
  <si>
    <t>roːk*</t>
  </si>
  <si>
    <t>roken; /*</t>
  </si>
  <si>
    <t>room</t>
  </si>
  <si>
    <t>roːm*</t>
  </si>
  <si>
    <t>rooms-katholiek</t>
  </si>
  <si>
    <t>rooms-katholieke; rooms-katholieker, rooms-katholiekst*</t>
  </si>
  <si>
    <t>roos</t>
  </si>
  <si>
    <t>roːs*</t>
  </si>
  <si>
    <t>rozen; roosje*</t>
  </si>
  <si>
    <t>rooskleurig</t>
  </si>
  <si>
    <t>rooskleurige; rooskleuriger, rooskleurigst*</t>
  </si>
  <si>
    <t>rooster</t>
  </si>
  <si>
    <t>ˈroːstər*</t>
  </si>
  <si>
    <t>roosters; roostertje*</t>
  </si>
  <si>
    <t>roosteren</t>
  </si>
  <si>
    <t>ˈroːstərə(n)*</t>
  </si>
  <si>
    <t>rooster, roosterde, geroosterd*</t>
  </si>
  <si>
    <t>ros</t>
  </si>
  <si>
    <t>rɔs*</t>
  </si>
  <si>
    <t>bnw; znw; znw; znw; znw*</t>
  </si>
  <si>
    <t>rosse; rosser, rost*</t>
  </si>
  <si>
    <t>rossen; rosje*</t>
  </si>
  <si>
    <t>rot</t>
  </si>
  <si>
    <t>rɔt*</t>
  </si>
  <si>
    <t>znw; znw; bnw; znw*</t>
  </si>
  <si>
    <t>rotte; rotter, rotst*</t>
  </si>
  <si>
    <t>rotten; rotje*</t>
  </si>
  <si>
    <t>rotje</t>
  </si>
  <si>
    <t>ˈrɔtjə*</t>
  </si>
  <si>
    <t>rotonde</t>
  </si>
  <si>
    <t>roːˈtɔndə*</t>
  </si>
  <si>
    <t>rotonden; rotondetje*</t>
  </si>
  <si>
    <t>rots</t>
  </si>
  <si>
    <t>rɔts*</t>
  </si>
  <si>
    <t>rotsen; rotsje*</t>
  </si>
  <si>
    <t>rotten</t>
  </si>
  <si>
    <t>ˈrɔtə(n)*</t>
  </si>
  <si>
    <t>rot, rotte, gerot*</t>
  </si>
  <si>
    <t>rotzooi</t>
  </si>
  <si>
    <t>ˈrɔtzoːi̯*</t>
  </si>
  <si>
    <t>/; rotzooitje*</t>
  </si>
  <si>
    <t>roulatie</t>
  </si>
  <si>
    <t>roulaties; /*</t>
  </si>
  <si>
    <t>rouleren</t>
  </si>
  <si>
    <t>rouleer, rouleerde, gerouleerd*</t>
  </si>
  <si>
    <t>route</t>
  </si>
  <si>
    <t>ˈrutə*</t>
  </si>
  <si>
    <t>routen; routetje*</t>
  </si>
  <si>
    <t>router</t>
  </si>
  <si>
    <t>ˈru(ː)tər*</t>
  </si>
  <si>
    <t>routers; /*</t>
  </si>
  <si>
    <t>routine</t>
  </si>
  <si>
    <t>routines; /*</t>
  </si>
  <si>
    <t>rouw</t>
  </si>
  <si>
    <t>rouwadvertentie</t>
  </si>
  <si>
    <t>rouwadvertenties; /*</t>
  </si>
  <si>
    <t>rouwcentrum</t>
  </si>
  <si>
    <t>rouwcentrums; /*</t>
  </si>
  <si>
    <t>rouwen</t>
  </si>
  <si>
    <t>ˈrɑu̯ə(n)*</t>
  </si>
  <si>
    <t>rouw, rouwde, gerouwd*</t>
  </si>
  <si>
    <t>rouwig</t>
  </si>
  <si>
    <t>rouwige; rouwiger, rouwigst*</t>
  </si>
  <si>
    <t>rouwkaart</t>
  </si>
  <si>
    <t>ˈrɑu̯kaːrt*</t>
  </si>
  <si>
    <t>rouwkaarten; rouwkaartje*</t>
  </si>
  <si>
    <t>roven</t>
  </si>
  <si>
    <t>ˈroːvə(n)*</t>
  </si>
  <si>
    <t>roof, roofde, geroofd*</t>
  </si>
  <si>
    <t>rover</t>
  </si>
  <si>
    <t>ˈroːvər*</t>
  </si>
  <si>
    <t>rovers; rovertje*</t>
  </si>
  <si>
    <t>royaal</t>
  </si>
  <si>
    <t>royale; royaler, royaalst*</t>
  </si>
  <si>
    <t>roze</t>
  </si>
  <si>
    <t>rɔːzə*</t>
  </si>
  <si>
    <t>rozengeur</t>
  </si>
  <si>
    <t>rozengeuren; rozengeurtje*</t>
  </si>
  <si>
    <t>rozijn</t>
  </si>
  <si>
    <t>roːˈzɛi̯n*</t>
  </si>
  <si>
    <t>rozijnen; rozijntje*</t>
  </si>
  <si>
    <t>RTL</t>
  </si>
  <si>
    <t>rubber</t>
  </si>
  <si>
    <t>rubbers; rubbertje*</t>
  </si>
  <si>
    <t>rubriek</t>
  </si>
  <si>
    <t>ryˈbrik*</t>
  </si>
  <si>
    <t>rubrieken; rubriekje*</t>
  </si>
  <si>
    <t>ruchtbaarheid</t>
  </si>
  <si>
    <t>ˈrʏxtbaːrˌɦɛi̯t*</t>
  </si>
  <si>
    <t>rug</t>
  </si>
  <si>
    <t>rʏx*</t>
  </si>
  <si>
    <t>ruggen; ruggetje*</t>
  </si>
  <si>
    <t>rugby</t>
  </si>
  <si>
    <t>ˈrʏxbi*</t>
  </si>
  <si>
    <t>ruggengraat</t>
  </si>
  <si>
    <t>ˈrʏɣəˌɣraːt*</t>
  </si>
  <si>
    <t>ruggengraten; ruggengraatje*</t>
  </si>
  <si>
    <t>rugzak</t>
  </si>
  <si>
    <t>ˈrʏxsɑk*</t>
  </si>
  <si>
    <t>rugzakken; rugzakje*</t>
  </si>
  <si>
    <t>rui</t>
  </si>
  <si>
    <t>rœy̯*</t>
  </si>
  <si>
    <t>ruien; ruitje*</t>
  </si>
  <si>
    <t>ruig</t>
  </si>
  <si>
    <t>rœy̯x*</t>
  </si>
  <si>
    <t>ruige; ruiger, ruigst*</t>
  </si>
  <si>
    <t>ruiken</t>
  </si>
  <si>
    <t>ˈrœy̯kə(n)*</t>
  </si>
  <si>
    <t>ruik, rook, geroken*</t>
  </si>
  <si>
    <t>ruil</t>
  </si>
  <si>
    <t>rœy̯l*</t>
  </si>
  <si>
    <t>ruilen; ruiltje*</t>
  </si>
  <si>
    <t>ruilen</t>
  </si>
  <si>
    <t>ˈrœy̯lə(n)*</t>
  </si>
  <si>
    <t>ruil, ruilde, geruild*</t>
  </si>
  <si>
    <t>ruim</t>
  </si>
  <si>
    <t>rœy̯m*</t>
  </si>
  <si>
    <t>ruime; ruimer, ruimst*</t>
  </si>
  <si>
    <t>ruimen; /*</t>
  </si>
  <si>
    <t>ruimen</t>
  </si>
  <si>
    <t>ˈrœy̯mə(n)*</t>
  </si>
  <si>
    <t>ruim, ruimde, geruimd*</t>
  </si>
  <si>
    <t>ruimschoots</t>
  </si>
  <si>
    <t>ˈrœy̯msxoːts*</t>
  </si>
  <si>
    <t>ruimte</t>
  </si>
  <si>
    <t>ˈrœy̯mtə*</t>
  </si>
  <si>
    <t>ruimtes; ruimtetje*</t>
  </si>
  <si>
    <t>ruimtelijk</t>
  </si>
  <si>
    <t>ˈrœy̯mtələk*</t>
  </si>
  <si>
    <t>ruimtelijke; ruimtelijker, ruimtelijkst*</t>
  </si>
  <si>
    <t>ruimteschip</t>
  </si>
  <si>
    <t>ruimteschepen; ruimtescheepje*</t>
  </si>
  <si>
    <t>ruimtevaarder</t>
  </si>
  <si>
    <t>ˈrœy̯mtəˌvaːrdər*</t>
  </si>
  <si>
    <t>ruimtevaarders; ruimtevaardertje*</t>
  </si>
  <si>
    <t>ruimtevaart</t>
  </si>
  <si>
    <t>ˈrœy̯mtəˌvaːrt*</t>
  </si>
  <si>
    <t>ruimtevaartuig</t>
  </si>
  <si>
    <t>ˈrœy̯mtəˌvaːrtœy̯x*</t>
  </si>
  <si>
    <t>ruimtevaartuigen; ruimtevaartuigje*</t>
  </si>
  <si>
    <t>ruïne</t>
  </si>
  <si>
    <t>ryˈinə*</t>
  </si>
  <si>
    <t>ruïnes; ruïnetje*</t>
  </si>
  <si>
    <t>ruis</t>
  </si>
  <si>
    <t>rœy̯s*</t>
  </si>
  <si>
    <t>ruizen; ruisje*</t>
  </si>
  <si>
    <t>ruisen</t>
  </si>
  <si>
    <t>ˈrœy̯sə(n)*</t>
  </si>
  <si>
    <t>ruis, ruiste, geruist*</t>
  </si>
  <si>
    <t>ruit</t>
  </si>
  <si>
    <t>rœy̯t*</t>
  </si>
  <si>
    <t>ruiten; ruitje*</t>
  </si>
  <si>
    <t>ruitenwisser</t>
  </si>
  <si>
    <t>ˈrœy̯tə(n)ˌʋɪsər*</t>
  </si>
  <si>
    <t>ruitenwissers; ruitenwissertje*</t>
  </si>
  <si>
    <t>ruiter</t>
  </si>
  <si>
    <t>ˈrœy̯tər*</t>
  </si>
  <si>
    <t>ruiters; ruitertje*</t>
  </si>
  <si>
    <t>ruiterlijk</t>
  </si>
  <si>
    <t>ruiterlijke; ruiterlijker, ruiterlijkst*</t>
  </si>
  <si>
    <t>ruk</t>
  </si>
  <si>
    <t>rʏk*</t>
  </si>
  <si>
    <t>rukken; rukje*</t>
  </si>
  <si>
    <t>rukken</t>
  </si>
  <si>
    <t>ˈrʏkə(n)*</t>
  </si>
  <si>
    <t>ruk, rukte, gerukt*</t>
  </si>
  <si>
    <t>rumoer</t>
  </si>
  <si>
    <t>rumoeren; /*</t>
  </si>
  <si>
    <t>run</t>
  </si>
  <si>
    <t>rund</t>
  </si>
  <si>
    <t>runderen; rundje*</t>
  </si>
  <si>
    <t>rundsvlees</t>
  </si>
  <si>
    <t>rundvlees</t>
  </si>
  <si>
    <t>ˈrʏntfleːs*</t>
  </si>
  <si>
    <t>runnen</t>
  </si>
  <si>
    <t>ˈrʏnə(n)*</t>
  </si>
  <si>
    <t>run, runde, gerund*</t>
  </si>
  <si>
    <t>rups</t>
  </si>
  <si>
    <t>rʏps*</t>
  </si>
  <si>
    <t>rupsen; rupsje*</t>
  </si>
  <si>
    <t>rust</t>
  </si>
  <si>
    <t>rʏst*</t>
  </si>
  <si>
    <t>rusten; rustje*</t>
  </si>
  <si>
    <t>periode zonder werk of stress</t>
  </si>
  <si>
    <t>stilte/pauze in muziek</t>
  </si>
  <si>
    <t>rusteloos</t>
  </si>
  <si>
    <t>rusteloze; rustelozer, rusteloost*</t>
  </si>
  <si>
    <t>rusten</t>
  </si>
  <si>
    <t>ˈrʏstə(n)*</t>
  </si>
  <si>
    <t>rust, rustte, gerusten*</t>
  </si>
  <si>
    <t>rustgevend</t>
  </si>
  <si>
    <t>rustgevende; rustgevender, rustgevendst*</t>
  </si>
  <si>
    <t>rustig</t>
  </si>
  <si>
    <t>ˈrʏstəx*</t>
  </si>
  <si>
    <t>rustige; rustiger, rustigst*</t>
  </si>
  <si>
    <t>ruw</t>
  </si>
  <si>
    <t>ryu̯*</t>
  </si>
  <si>
    <t>ruwe; ruwer, ruwst*</t>
  </si>
  <si>
    <t>ruwweg</t>
  </si>
  <si>
    <t>ruzie</t>
  </si>
  <si>
    <t>ˈryzi*</t>
  </si>
  <si>
    <t>ruzies; ruzietje*</t>
  </si>
  <si>
    <t>ruziemaker</t>
  </si>
  <si>
    <t>ruziemakers; /*</t>
  </si>
  <si>
    <t>ruziën</t>
  </si>
  <si>
    <t>ˈryziə(n)*</t>
  </si>
  <si>
    <t>ruzie, ruziede, geruzied*</t>
  </si>
  <si>
    <t>RVA</t>
  </si>
  <si>
    <t>RVD</t>
  </si>
  <si>
    <t>e</t>
  </si>
  <si>
    <t>e's; e'tje*</t>
  </si>
  <si>
    <t>5de letter van het alfabet</t>
  </si>
  <si>
    <t>♪ mi, noot tussen d en f</t>
  </si>
  <si>
    <t>e.a.</t>
  </si>
  <si>
    <t>en andere, en anderen</t>
  </si>
  <si>
    <t>eb</t>
  </si>
  <si>
    <t>ebben</t>
  </si>
  <si>
    <t>ˈɛbə(n)*</t>
  </si>
  <si>
    <t>eb, ebde, geëbd*</t>
  </si>
  <si>
    <t>e-book</t>
  </si>
  <si>
    <t>e-books; /*</t>
  </si>
  <si>
    <t>digitaal boek</t>
  </si>
  <si>
    <t>echo</t>
  </si>
  <si>
    <t>ˈɛxoː*</t>
  </si>
  <si>
    <t>echo's; echootje*</t>
  </si>
  <si>
    <t>nagalm, audioreflectie</t>
  </si>
  <si>
    <t>afkorting van echogram, echografie</t>
  </si>
  <si>
    <t>herhaling van iets dat gezegd of (muziek) gespeeld is</t>
  </si>
  <si>
    <t>echoën</t>
  </si>
  <si>
    <t>echografie</t>
  </si>
  <si>
    <t>echografieën; /*</t>
  </si>
  <si>
    <t>lokalisering door weerkaatst geluid, bv. baby in buik</t>
  </si>
  <si>
    <t>echt</t>
  </si>
  <si>
    <t>ɛxt*</t>
  </si>
  <si>
    <t>echte; echter, echtst*</t>
  </si>
  <si>
    <t>echtelijk</t>
  </si>
  <si>
    <t>ˈɛxtələk*</t>
  </si>
  <si>
    <t>echtelijke; echtelijker, echtelijkst*</t>
  </si>
  <si>
    <t>wat te maken heeft met het huwelijk</t>
  </si>
  <si>
    <t>v</t>
  </si>
  <si>
    <t>echter</t>
  </si>
  <si>
    <t>ˈɛxtər*</t>
  </si>
  <si>
    <t>maar (formeel)</t>
  </si>
  <si>
    <t>echtgenoot</t>
  </si>
  <si>
    <t>ˈɛ(xt)xəˌnoːt*</t>
  </si>
  <si>
    <t>echtgenoten; /*</t>
  </si>
  <si>
    <t>man met wie je getrouwd bent</t>
  </si>
  <si>
    <t>echtgenote</t>
  </si>
  <si>
    <t>ˈɛxtxəˌnoːtə*</t>
  </si>
  <si>
    <t>echtgenotes; /*</t>
  </si>
  <si>
    <t>vrouw met wie je getrouwd bent</t>
  </si>
  <si>
    <t>echtpaar</t>
  </si>
  <si>
    <t>ˈɛxtpaːr*</t>
  </si>
  <si>
    <t>echtparen; echtpaartje*</t>
  </si>
  <si>
    <t>echtscheiding</t>
  </si>
  <si>
    <t>ˈɛxtˌsxɛi̯dɪŋ*</t>
  </si>
  <si>
    <t>echtscheidingen; /*</t>
  </si>
  <si>
    <t>eco-</t>
  </si>
  <si>
    <t>ˈeːkoː*</t>
  </si>
  <si>
    <t>ecologie</t>
  </si>
  <si>
    <t>ˌeːkoːloːˈɣi*</t>
  </si>
  <si>
    <t>ecologisch</t>
  </si>
  <si>
    <t>ˌeːkoːˈloːɣis*</t>
  </si>
  <si>
    <t>ecologische; ecologischer, /*</t>
  </si>
  <si>
    <t>ecologische voetafdruk</t>
  </si>
  <si>
    <t>economie</t>
  </si>
  <si>
    <t>ˌeːkoːnoːˈmi*</t>
  </si>
  <si>
    <t>economieën; economietje*</t>
  </si>
  <si>
    <t>economisch</t>
  </si>
  <si>
    <t>ˌeːkoːˈnoːmis*</t>
  </si>
  <si>
    <t>economische; economischer, /*</t>
  </si>
  <si>
    <t>econoom</t>
  </si>
  <si>
    <t>ˌeːkoːˈnoːm*</t>
  </si>
  <si>
    <t>economen; /*</t>
  </si>
  <si>
    <t>expert in de economie</t>
  </si>
  <si>
    <t>eczeem</t>
  </si>
  <si>
    <t>ɛkˈseːm*</t>
  </si>
  <si>
    <t>eczemen; /*</t>
  </si>
  <si>
    <t>e.d.</t>
  </si>
  <si>
    <t>en dergelijke</t>
  </si>
  <si>
    <t>edel</t>
  </si>
  <si>
    <t>ˈeːdəl*</t>
  </si>
  <si>
    <t>edele; edeler, edelst*</t>
  </si>
  <si>
    <t>edele delen</t>
  </si>
  <si>
    <t>edelgas</t>
  </si>
  <si>
    <t>ˈeːdəlˌɣɑs*</t>
  </si>
  <si>
    <t>edelgassen; /*</t>
  </si>
  <si>
    <t>categorie gassen: he­li­um, ne­on, ar­gon, kryp­ton, ...</t>
  </si>
  <si>
    <t>edelhert</t>
  </si>
  <si>
    <t>ˈeːdəlˌɦɛrt*</t>
  </si>
  <si>
    <t>edelherten; edelhertje*</t>
  </si>
  <si>
    <t>edelman</t>
  </si>
  <si>
    <t>ˈeːdəlˌmɑn*</t>
  </si>
  <si>
    <t>edelmannen; /*</t>
  </si>
  <si>
    <t>edelsteen</t>
  </si>
  <si>
    <t>ˈeːdəlˌsteːn*</t>
  </si>
  <si>
    <t>edelstenen; edelsteentje*</t>
  </si>
  <si>
    <t>edelvrouw</t>
  </si>
  <si>
    <t>edelvrouwen; /*</t>
  </si>
  <si>
    <t>editie</t>
  </si>
  <si>
    <t>ˌeːˈdi(t)si*</t>
  </si>
  <si>
    <t>edities; /*</t>
  </si>
  <si>
    <t>uitgave of versie van een boek, film, videogame, ...</t>
  </si>
  <si>
    <t>educatief</t>
  </si>
  <si>
    <t>educatieve; educatiever, educatiefst*</t>
  </si>
  <si>
    <t>1. waarvan je leert, 2. wat met het onderwijs te maken heeft</t>
  </si>
  <si>
    <t>eed</t>
  </si>
  <si>
    <t>eːt*</t>
  </si>
  <si>
    <t>eden; eedje*</t>
  </si>
  <si>
    <t>eega</t>
  </si>
  <si>
    <t>ˈeːɣaː*</t>
  </si>
  <si>
    <t>eega's; eegaatje*</t>
  </si>
  <si>
    <t>eekhoorn</t>
  </si>
  <si>
    <t>ˈeːkˌɦoːr(ə)n*</t>
  </si>
  <si>
    <t>eekhoorns; eekhoorntje*</t>
  </si>
  <si>
    <t>🐿️</t>
  </si>
  <si>
    <t>eelt</t>
  </si>
  <si>
    <t>eːlt*</t>
  </si>
  <si>
    <t>/; eeltje*</t>
  </si>
  <si>
    <t>een</t>
  </si>
  <si>
    <t>tw; znw; *</t>
  </si>
  <si>
    <t>↔ de/het</t>
  </si>
  <si>
    <t>één</t>
  </si>
  <si>
    <t>eːn*</t>
  </si>
  <si>
    <t>eend</t>
  </si>
  <si>
    <t>eːnt*</t>
  </si>
  <si>
    <t>eenden; eendje*</t>
  </si>
  <si>
    <t>soort watervogel; 🦆</t>
  </si>
  <si>
    <t>eenduidig</t>
  </si>
  <si>
    <t>ˌeːnˈdœy̯dəx*</t>
  </si>
  <si>
    <t>eenduidige; eenduidiger, eenduidigst*</t>
  </si>
  <si>
    <t>eeneiig</t>
  </si>
  <si>
    <t>ˌeːnˈɛi̯əx*</t>
  </si>
  <si>
    <t>eeneiige; /, /*</t>
  </si>
  <si>
    <t>eengezinswoning</t>
  </si>
  <si>
    <t>eːnɣəˈzɪnsˌʋoːnɪŋ*</t>
  </si>
  <si>
    <t>eengezinswoningen; eengezinswoninkje*</t>
  </si>
  <si>
    <t>eenheid</t>
  </si>
  <si>
    <t>ˈeːnɦɛi̯t*</t>
  </si>
  <si>
    <t>eenheden; eenheidje*</t>
  </si>
  <si>
    <t>eenkennig</t>
  </si>
  <si>
    <t>eenkennige; eenkenniger, eenkennigst*</t>
  </si>
  <si>
    <t>eenling</t>
  </si>
  <si>
    <t>ˈeːnlɪŋ*</t>
  </si>
  <si>
    <t>eenlingen; eenlingetje*</t>
  </si>
  <si>
    <t>eenmaal</t>
  </si>
  <si>
    <t>ˈeːnmaːl*</t>
  </si>
  <si>
    <t>één keer</t>
  </si>
  <si>
    <t>eenmalig</t>
  </si>
  <si>
    <t>ˌeːnˈmaːləx*</t>
  </si>
  <si>
    <t>eenmalige; /, /*</t>
  </si>
  <si>
    <t>eenpersoons-</t>
  </si>
  <si>
    <t>eens</t>
  </si>
  <si>
    <t>eːns*</t>
  </si>
  <si>
    <t>bw; ovw; bnw*</t>
  </si>
  <si>
    <t>ooit, één keer</t>
  </si>
  <si>
    <t>eensgezind</t>
  </si>
  <si>
    <t>ˌeːnsxəˈzɪnt*</t>
  </si>
  <si>
    <t>eensgezinde; eensgezinder, eensgezindst*</t>
  </si>
  <si>
    <t>eensklaps</t>
  </si>
  <si>
    <t>ˈeːnsklɑps*</t>
  </si>
  <si>
    <t>eentje</t>
  </si>
  <si>
    <t>één stuk</t>
  </si>
  <si>
    <t>eentonig</t>
  </si>
  <si>
    <t>ˌeːnˈtoːnəx*</t>
  </si>
  <si>
    <t>eentonige; eentoniger, eentonigst*</t>
  </si>
  <si>
    <t>eenvoud</t>
  </si>
  <si>
    <t>ˈeːnvɑu̯t*</t>
  </si>
  <si>
    <t>eenvoudig</t>
  </si>
  <si>
    <t>ˌeːnˈvɑu̯dəx*</t>
  </si>
  <si>
    <t>eenvoudige; eenvoudiger, eenvoudigst*</t>
  </si>
  <si>
    <t>eenvoudigweg</t>
  </si>
  <si>
    <t>eenwording</t>
  </si>
  <si>
    <t>ˈeːnˌʋɔrdɪŋ*</t>
  </si>
  <si>
    <t>eenwordingen; /*</t>
  </si>
  <si>
    <t>eenzaam</t>
  </si>
  <si>
    <t>ˈeːnzaːm*</t>
  </si>
  <si>
    <t>eenzame; eenzamer, eenzaamst*</t>
  </si>
  <si>
    <t>eenzaat</t>
  </si>
  <si>
    <t>ˈeːnzaːt*</t>
  </si>
  <si>
    <t>eenzaten; eenzaatje*</t>
  </si>
  <si>
    <t>(BE) persoon die graag alleen is</t>
  </si>
  <si>
    <t>eenzelfde</t>
  </si>
  <si>
    <t>eenzijdig</t>
  </si>
  <si>
    <t>ˌeːnˈzɛi̯dəx*</t>
  </si>
  <si>
    <t>eenzijdige; eenzijdiger, eenzijdigst*</t>
  </si>
  <si>
    <t>eer</t>
  </si>
  <si>
    <t>eːr*</t>
  </si>
  <si>
    <t>ovw; znw; bw*</t>
  </si>
  <si>
    <t>voordat (schrijftaal)</t>
  </si>
  <si>
    <t>/; eertje*</t>
  </si>
  <si>
    <t>eerbetoon</t>
  </si>
  <si>
    <t>ˈeːrbəˌtoːn*</t>
  </si>
  <si>
    <t>eerbetonen; /*</t>
  </si>
  <si>
    <t>eerbied</t>
  </si>
  <si>
    <t>ˈeːrbit*</t>
  </si>
  <si>
    <t>eerder</t>
  </si>
  <si>
    <t>ˈeːrdər*</t>
  </si>
  <si>
    <t>/; eerder, /*</t>
  </si>
  <si>
    <t>liever, vroeger</t>
  </si>
  <si>
    <t>eergisteren</t>
  </si>
  <si>
    <t>ˈeːrˌɣɪstərə(n)*</t>
  </si>
  <si>
    <t>eerlijk</t>
  </si>
  <si>
    <t>ˈeːrlək*</t>
  </si>
  <si>
    <t>eerlijke; eerlijker, eerlijkst*</t>
  </si>
  <si>
    <t>eerst</t>
  </si>
  <si>
    <t>eːrst*</t>
  </si>
  <si>
    <t>1st</t>
  </si>
  <si>
    <t>eerste</t>
  </si>
  <si>
    <t>ˈeːrstə*</t>
  </si>
  <si>
    <t>eersteklas</t>
  </si>
  <si>
    <t>ˌeːrstəˈklɑs*</t>
  </si>
  <si>
    <t>eervol</t>
  </si>
  <si>
    <t>ˈeːrvɔl*</t>
  </si>
  <si>
    <t>eervolle; eervoller, eervolst*</t>
  </si>
  <si>
    <t>eerzuchtig</t>
  </si>
  <si>
    <t>ˌeːrˈzʏxtəx*</t>
  </si>
  <si>
    <t>eerzuchtige; eerzuchtiger, eerzuchtigst*</t>
  </si>
  <si>
    <t>eetlepel</t>
  </si>
  <si>
    <t>ˈeːtˌleːpəl*</t>
  </si>
  <si>
    <t>eetlepels; eetlepeltje*</t>
  </si>
  <si>
    <t>eettafel</t>
  </si>
  <si>
    <t>eettafels; eettafeltje*</t>
  </si>
  <si>
    <t>eeuw</t>
  </si>
  <si>
    <t>eːu̯*</t>
  </si>
  <si>
    <t>eeuwen; eeuwtje*</t>
  </si>
  <si>
    <t>periode van 100 jaar</t>
  </si>
  <si>
    <t>eeuwenlang</t>
  </si>
  <si>
    <t>ˌeːu̯ə(n)ˈlɑŋ*</t>
  </si>
  <si>
    <t>eeuwenlange; /, /*</t>
  </si>
  <si>
    <t>eeuwenoud</t>
  </si>
  <si>
    <t>eeuwenoude; /, /*</t>
  </si>
  <si>
    <t>eeuwig</t>
  </si>
  <si>
    <t>ˈeːu̯əx*</t>
  </si>
  <si>
    <t>eeuwige; eeuwiger, eeuwigst*</t>
  </si>
  <si>
    <t>eeuwigheid</t>
  </si>
  <si>
    <t>ˈeːu̯əxˌɦɛi̯t*</t>
  </si>
  <si>
    <t>eeuwigheden; eeuwigheidje*</t>
  </si>
  <si>
    <t>eeuwwisseling</t>
  </si>
  <si>
    <t>ˈeːu̯ˌʋɪsəlɪŋ*</t>
  </si>
  <si>
    <t>eeuwwisselingen; /*</t>
  </si>
  <si>
    <t>effect</t>
  </si>
  <si>
    <t>ɛˈfɛkt*</t>
  </si>
  <si>
    <t>effecten; effectje*</t>
  </si>
  <si>
    <t>effectenbeurs</t>
  </si>
  <si>
    <t>ɛˈfɛktə(n)ˌbøːrs*</t>
  </si>
  <si>
    <t>effectenbeurzen; /*</t>
  </si>
  <si>
    <t>effectief</t>
  </si>
  <si>
    <t>ˌɛfɛkˈtif*</t>
  </si>
  <si>
    <t>effectieve; effectiever, effectiefst*</t>
  </si>
  <si>
    <t>effen</t>
  </si>
  <si>
    <t>ˈɛfə(n)*</t>
  </si>
  <si>
    <t>/; effener, effenst*</t>
  </si>
  <si>
    <t>efficiënt</t>
  </si>
  <si>
    <t>ˌɛfiˈʃɛnt*</t>
  </si>
  <si>
    <t>efficiënte; efficiënter, efficiëntst*</t>
  </si>
  <si>
    <t>egaal</t>
  </si>
  <si>
    <t>eːˈɣaːl*</t>
  </si>
  <si>
    <t>egale; egaler, egaalst*</t>
  </si>
  <si>
    <t>egel</t>
  </si>
  <si>
    <t>ˈeːɣəl*</t>
  </si>
  <si>
    <t>egels; egeltje*</t>
  </si>
  <si>
    <t>ˈeːɣoː*</t>
  </si>
  <si>
    <t>ego's; egootje*</t>
  </si>
  <si>
    <t>egoïstisch</t>
  </si>
  <si>
    <t>ˌeːɣoːˈ(ʋ)ɪstis*</t>
  </si>
  <si>
    <t>egoïstische; egoïstischer, /*</t>
  </si>
  <si>
    <t>ehbo</t>
  </si>
  <si>
    <t>ei</t>
  </si>
  <si>
    <t>ɛi̯*</t>
  </si>
  <si>
    <t>eieren; eitje*</t>
  </si>
  <si>
    <t>🥚</t>
  </si>
  <si>
    <t>eicel</t>
  </si>
  <si>
    <t>ˈɛi̯sɛl*</t>
  </si>
  <si>
    <t>eicellen; /*</t>
  </si>
  <si>
    <t>eigen</t>
  </si>
  <si>
    <t>ˈɛi̯ɣə(n)*</t>
  </si>
  <si>
    <t>/; eigener, eigenst*</t>
  </si>
  <si>
    <t>van jezelf/zichzelf</t>
  </si>
  <si>
    <t>eigenaar</t>
  </si>
  <si>
    <t>ˈɛi̯ɣəˌnaːr*</t>
  </si>
  <si>
    <t>eigenaars; eigenaartje*</t>
  </si>
  <si>
    <t>persoon van wie het is</t>
  </si>
  <si>
    <t>eigenaardig</t>
  </si>
  <si>
    <t>ˌɛi̯ɣəˈnaːrdəx*</t>
  </si>
  <si>
    <t>eigenaardige; eigenaardiger, eigenaardigst*</t>
  </si>
  <si>
    <t>vreemd, bizar, uniek</t>
  </si>
  <si>
    <t>eigenares</t>
  </si>
  <si>
    <t>ˌɛi̯ɣənaːˈrɛs*</t>
  </si>
  <si>
    <t>eigenaressen; eigenaresje*</t>
  </si>
  <si>
    <t>eigenbelang</t>
  </si>
  <si>
    <t>eigenbelangen; /*</t>
  </si>
  <si>
    <t>eigendom</t>
  </si>
  <si>
    <t>ˈɛi̯ɣə(n)ˌdɔm*</t>
  </si>
  <si>
    <t>eigendommen; eigendommetje*</t>
  </si>
  <si>
    <t>eigengereid</t>
  </si>
  <si>
    <t>eigengereide; eigengereider, eigengereidst*</t>
  </si>
  <si>
    <t>eigenhandig</t>
  </si>
  <si>
    <t>ˌɛi̯ɣə(n)ˈɦɑndəx*</t>
  </si>
  <si>
    <t>eigenhandige; eigenhandiger, eigenhandigst*</t>
  </si>
  <si>
    <t>eigenlijk</t>
  </si>
  <si>
    <t>ˈɛi̯ɣə(n)lək*</t>
  </si>
  <si>
    <t>eigenlijke; eigenlijker, eigenlijkst*</t>
  </si>
  <si>
    <t>werkelijk, feitelijk</t>
  </si>
  <si>
    <t>eigennaam</t>
  </si>
  <si>
    <t>ˈɛi̯ɣəˌnaːm*</t>
  </si>
  <si>
    <t>eigennamen; /*</t>
  </si>
  <si>
    <t>ˈɛiɣənˌsxɑp*</t>
  </si>
  <si>
    <t>eigenschappen; eigenschapje*</t>
  </si>
  <si>
    <t>eigentijds</t>
  </si>
  <si>
    <t>ˌɛiɣənˈtɛits*</t>
  </si>
  <si>
    <t>eigentijdse; eigentijdser, eigentijdst*</t>
  </si>
  <si>
    <t>eigenwijs</t>
  </si>
  <si>
    <t>ˌɛi̯ɣə(n)ˈʋɛi̯s*</t>
  </si>
  <si>
    <t>eigenwijze; eigenwijzer, eigenwijst*</t>
  </si>
  <si>
    <t>eigenzinnig</t>
  </si>
  <si>
    <t>ˌɛi̯ɣə(n)ˈzɪnəx*</t>
  </si>
  <si>
    <t>eigenzinnige; eigenzinniger, eigenzinnigst*</t>
  </si>
  <si>
    <t>eik</t>
  </si>
  <si>
    <t>ɛi̯k*</t>
  </si>
  <si>
    <t>eiken; eikje*</t>
  </si>
  <si>
    <t>eikel</t>
  </si>
  <si>
    <t>ˈɛi̯kəl*</t>
  </si>
  <si>
    <t>eikels; eikeltje*</t>
  </si>
  <si>
    <t>eiland</t>
  </si>
  <si>
    <t>ˈɛi̯lɑnt*</t>
  </si>
  <si>
    <t>eilanden; eilandje*</t>
  </si>
  <si>
    <t>eind</t>
  </si>
  <si>
    <t>ɛi̯nt*</t>
  </si>
  <si>
    <t>einden; eindje*</t>
  </si>
  <si>
    <t>einde</t>
  </si>
  <si>
    <t>ˈɛi̯ndə*</t>
  </si>
  <si>
    <t>einden; /*</t>
  </si>
  <si>
    <t>↔ begin</t>
  </si>
  <si>
    <t>eindejaarspremie</t>
  </si>
  <si>
    <t>eindejaarspremies; eindejaarspremietje*</t>
  </si>
  <si>
    <t>eindelijk</t>
  </si>
  <si>
    <t>ˈɛi̯ndələk*</t>
  </si>
  <si>
    <t>na een lange tijd</t>
  </si>
  <si>
    <t>eindeloos</t>
  </si>
  <si>
    <t>ˈɛi̯ndəˌloːs*</t>
  </si>
  <si>
    <t>eindeloze; eindelozer, eindeloost*</t>
  </si>
  <si>
    <t>wat nooit stopt of eindigt</t>
  </si>
  <si>
    <t>eindexamen</t>
  </si>
  <si>
    <t>ˈɛi̯ntɛkˌsaːmə(n)*</t>
  </si>
  <si>
    <t>eindexamens; /*</t>
  </si>
  <si>
    <t>eindigen</t>
  </si>
  <si>
    <t>ˈɛi̯ndəɣə(n)*</t>
  </si>
  <si>
    <t>eindig, eindigde, geëindigd*</t>
  </si>
  <si>
    <t>eindrapport</t>
  </si>
  <si>
    <t>eindrapporten; eindrapportje*</t>
  </si>
  <si>
    <t>eindredacteur</t>
  </si>
  <si>
    <t>eindredacteurs; /*</t>
  </si>
  <si>
    <t>eindstreep</t>
  </si>
  <si>
    <t>ˈɛi̯ntstreːp*</t>
  </si>
  <si>
    <t>eindstrepen; /*</t>
  </si>
  <si>
    <t>eindwerk</t>
  </si>
  <si>
    <t>eindwerken; eindwerkje*</t>
  </si>
  <si>
    <t>eis</t>
  </si>
  <si>
    <t>eisen; eisje*</t>
  </si>
  <si>
    <t>eisen</t>
  </si>
  <si>
    <t>ˈɛi̯sə(n)*</t>
  </si>
  <si>
    <t>eis, eiste, geëist*</t>
  </si>
  <si>
    <t>eiser</t>
  </si>
  <si>
    <t>ˈɛi̯sər*</t>
  </si>
  <si>
    <t>eisers; eisertje*</t>
  </si>
  <si>
    <t>eiseres</t>
  </si>
  <si>
    <t>eiseressen; /*</t>
  </si>
  <si>
    <t>eiwit</t>
  </si>
  <si>
    <t>ˈɛiʋɪt*</t>
  </si>
  <si>
    <t>eiwitten; eiwitje*</t>
  </si>
  <si>
    <t>EK</t>
  </si>
  <si>
    <t>ek's; /*</t>
  </si>
  <si>
    <t>ekster</t>
  </si>
  <si>
    <t>ˈɛkstər*</t>
  </si>
  <si>
    <t>eksters; ekstertje*</t>
  </si>
  <si>
    <t>elan</t>
  </si>
  <si>
    <t>elastiek</t>
  </si>
  <si>
    <t>eːlɑsˈtik*</t>
  </si>
  <si>
    <t>elastieken; elastiekje*</t>
  </si>
  <si>
    <t>elastiekje</t>
  </si>
  <si>
    <t>elders</t>
  </si>
  <si>
    <t>ˈɛldərs*</t>
  </si>
  <si>
    <t>electoraat</t>
  </si>
  <si>
    <t>ˌeːlɛktoːˈraːt*</t>
  </si>
  <si>
    <t>electoraten; /*</t>
  </si>
  <si>
    <t>elegant</t>
  </si>
  <si>
    <t>ˌeːləˈɣɑnt*</t>
  </si>
  <si>
    <t>elegante; eleganter, elegantst*</t>
  </si>
  <si>
    <t>elektra</t>
  </si>
  <si>
    <t>ˌeːˈlɛktraː*</t>
  </si>
  <si>
    <t>elektricien</t>
  </si>
  <si>
    <t>ˌeːlɛktriˈʃɛn*</t>
  </si>
  <si>
    <t>elektriciens; /*</t>
  </si>
  <si>
    <t>elektriciteit</t>
  </si>
  <si>
    <t>eːˌlɛktrisiˈtɛi̯t*</t>
  </si>
  <si>
    <t>elektrisch</t>
  </si>
  <si>
    <t>ˌeːˈlɛktris*</t>
  </si>
  <si>
    <t>elektrische; elektrischer, /*</t>
  </si>
  <si>
    <t>op energie</t>
  </si>
  <si>
    <t>elektronica</t>
  </si>
  <si>
    <t>elektronisch</t>
  </si>
  <si>
    <t>ˌeːlɛkˈtroːnis*</t>
  </si>
  <si>
    <t>elektronische; elektronischer, /*</t>
  </si>
  <si>
    <t>element</t>
  </si>
  <si>
    <t>ˌeːləˈmɛnt*</t>
  </si>
  <si>
    <t>elementen; elementje*</t>
  </si>
  <si>
    <t>elementair</t>
  </si>
  <si>
    <t>ˌeːləmɛnˈtɛːr*</t>
  </si>
  <si>
    <t>elementaire; elementairder, elementairst*</t>
  </si>
  <si>
    <t>elf</t>
  </si>
  <si>
    <t>ɛl(ə)f*</t>
  </si>
  <si>
    <t>znw; znw; tw*</t>
  </si>
  <si>
    <t>elven; elfje*</t>
  </si>
  <si>
    <t>elftal</t>
  </si>
  <si>
    <t>ˈɛlftɑl*</t>
  </si>
  <si>
    <t>elftallen; elftalletje*</t>
  </si>
  <si>
    <t>elimineren</t>
  </si>
  <si>
    <t>elimineer, elimineerde, geëlimineerd*</t>
  </si>
  <si>
    <t>elitair</t>
  </si>
  <si>
    <t>ˌeːliˈtɛːr*</t>
  </si>
  <si>
    <t>elitaire; elitairder, elitairst*</t>
  </si>
  <si>
    <t>elite</t>
  </si>
  <si>
    <t>ˌeːˈlitə*</t>
  </si>
  <si>
    <t>elites; /*</t>
  </si>
  <si>
    <t>ɛlk*</t>
  </si>
  <si>
    <t>ieder; alle</t>
  </si>
  <si>
    <r>
      <rPr>
        <rFont val="Fira Sans Condensed"/>
        <color theme="1"/>
      </rPr>
      <t xml:space="preserve">Ik ga </t>
    </r>
    <r>
      <rPr>
        <rFont val="Fira Sans Condensed"/>
        <b/>
        <color theme="1"/>
      </rPr>
      <t xml:space="preserve">elke </t>
    </r>
    <r>
      <rPr>
        <rFont val="Fira Sans Condensed"/>
        <color theme="1"/>
      </rPr>
      <t>week naar de bibliotheek.</t>
    </r>
  </si>
  <si>
    <t>elkaar</t>
  </si>
  <si>
    <t>ɛlˈkaːr*</t>
  </si>
  <si>
    <t>elleboog</t>
  </si>
  <si>
    <t>ˈɛləˌboːx*</t>
  </si>
  <si>
    <t>ellebogen; elleboogje*</t>
  </si>
  <si>
    <t>ellende</t>
  </si>
  <si>
    <t>ˌɛˈlɛndə*</t>
  </si>
  <si>
    <t>ellenden; /*</t>
  </si>
  <si>
    <t>ellendig</t>
  </si>
  <si>
    <t>ˌɛˈlɛndəx*</t>
  </si>
  <si>
    <t>ellendige; ellendiger, ellendigst*</t>
  </si>
  <si>
    <t>e-mail</t>
  </si>
  <si>
    <t>ˈimeːl*</t>
  </si>
  <si>
    <t>e-mails; e-mailtje*</t>
  </si>
  <si>
    <t>emancipatie</t>
  </si>
  <si>
    <t>ˌeːmɑnsiˈpaː(t)si*</t>
  </si>
  <si>
    <t>emancipaties; /*</t>
  </si>
  <si>
    <t>embargo</t>
  </si>
  <si>
    <t>ˌɛmˈbɑrɣoː*</t>
  </si>
  <si>
    <t>embargo's; /*</t>
  </si>
  <si>
    <t>embleem</t>
  </si>
  <si>
    <t>ɛmˈbleːm*</t>
  </si>
  <si>
    <t>emblemen; embleempje*</t>
  </si>
  <si>
    <t>embryo</t>
  </si>
  <si>
    <t>ˈɛmbrioː*</t>
  </si>
  <si>
    <t>embryo's; embryootje*</t>
  </si>
  <si>
    <t>emmer</t>
  </si>
  <si>
    <t>ˈɛmər*</t>
  </si>
  <si>
    <t>emmers; emmertje*</t>
  </si>
  <si>
    <t>🪣</t>
  </si>
  <si>
    <t>emoji</t>
  </si>
  <si>
    <t>emoji's; /*</t>
  </si>
  <si>
    <t>emoticon</t>
  </si>
  <si>
    <t>emoticons; /*</t>
  </si>
  <si>
    <t>emotie</t>
  </si>
  <si>
    <t>ˌeːˈmoː(t)si*</t>
  </si>
  <si>
    <t>emoties; emotietje*</t>
  </si>
  <si>
    <t>eːˌmoːʃoːˈneːl*</t>
  </si>
  <si>
    <t>emotionele; emotioneler, emotioneelst*</t>
  </si>
  <si>
    <t>empirisch</t>
  </si>
  <si>
    <t>empirische; empirischer, /*</t>
  </si>
  <si>
    <t>en</t>
  </si>
  <si>
    <t>ɛn*</t>
  </si>
  <si>
    <t>&amp;</t>
  </si>
  <si>
    <r>
      <rPr>
        <rFont val="Fira Sans Condensed"/>
        <color theme="1"/>
      </rPr>
      <t xml:space="preserve">Dit zijn Anna </t>
    </r>
    <r>
      <rPr>
        <rFont val="Fira Sans Condensed"/>
        <b/>
        <color theme="1"/>
      </rPr>
      <t>en</t>
    </r>
    <r>
      <rPr>
        <rFont val="Fira Sans Condensed"/>
        <color theme="1"/>
      </rPr>
      <t xml:space="preserve"> Johan.</t>
    </r>
  </si>
  <si>
    <r>
      <rPr>
        <rFont val="Fira Sans Condensed"/>
        <color theme="1"/>
      </rPr>
      <t xml:space="preserve">Twee </t>
    </r>
    <r>
      <rPr>
        <rFont val="Fira Sans Condensed"/>
        <b/>
        <color theme="1"/>
      </rPr>
      <t>en</t>
    </r>
    <r>
      <rPr>
        <rFont val="Fira Sans Condensed"/>
        <color theme="1"/>
      </rPr>
      <t xml:space="preserve"> twee is vier.</t>
    </r>
  </si>
  <si>
    <t>enclave</t>
  </si>
  <si>
    <t>ˌɑŋˈklaːvə*</t>
  </si>
  <si>
    <t>enclaves; enclavetje*</t>
  </si>
  <si>
    <t>encyclopedie</t>
  </si>
  <si>
    <t>ˌɑnsiˌkloːpeːˈdi*</t>
  </si>
  <si>
    <t>encyclopedieën; encyclopedietje*</t>
  </si>
  <si>
    <t>endeldarm</t>
  </si>
  <si>
    <t>ˈɛndəlˌdɑrm*</t>
  </si>
  <si>
    <t>endeldarmen; /*</t>
  </si>
  <si>
    <t>;</t>
  </si>
  <si>
    <t>ene</t>
  </si>
  <si>
    <t>ˈeːnə*</t>
  </si>
  <si>
    <t>energie</t>
  </si>
  <si>
    <t>ˌeːnərˈʒi*</t>
  </si>
  <si>
    <t>energieën; /*</t>
  </si>
  <si>
    <t>energiebedrijf</t>
  </si>
  <si>
    <t>energiebedrijven; energiebedrijfje*</t>
  </si>
  <si>
    <t>energiek</t>
  </si>
  <si>
    <t>ˌeːnərˈʒik*</t>
  </si>
  <si>
    <t>energieke; energieker, energiekst*</t>
  </si>
  <si>
    <t>enerverend</t>
  </si>
  <si>
    <t>enerverende; enerverender, enerverendst*</t>
  </si>
  <si>
    <t>enerzijds</t>
  </si>
  <si>
    <t>ˈeːnərˌzɛi̯ts*</t>
  </si>
  <si>
    <t>enfin</t>
  </si>
  <si>
    <t>ɑnˈfɛn*</t>
  </si>
  <si>
    <t>eng</t>
  </si>
  <si>
    <t>ɛŋ*</t>
  </si>
  <si>
    <t>enge; enger, engst*</t>
  </si>
  <si>
    <t>engagement</t>
  </si>
  <si>
    <t>engagementen; /*</t>
  </si>
  <si>
    <t>engel</t>
  </si>
  <si>
    <t>ˈɛŋəl*</t>
  </si>
  <si>
    <t>engelen; engeltje*</t>
  </si>
  <si>
    <t>Engels</t>
  </si>
  <si>
    <t>ˈɛŋəls*</t>
  </si>
  <si>
    <t>engelse; engelser, engelst*</t>
  </si>
  <si>
    <t>enig</t>
  </si>
  <si>
    <t>ˈeːnəx*</t>
  </si>
  <si>
    <t>schattig</t>
  </si>
  <si>
    <t>enkel, uniek</t>
  </si>
  <si>
    <t>enig kind</t>
  </si>
  <si>
    <t>zonder broers of zussen</t>
  </si>
  <si>
    <t>enigszins</t>
  </si>
  <si>
    <t>ˌeːnəxˈsɪns*</t>
  </si>
  <si>
    <t>een beetje, min of meer</t>
  </si>
  <si>
    <t>enkel</t>
  </si>
  <si>
    <t>ˈɛŋkəl*</t>
  </si>
  <si>
    <t>vnw; bnw; znw; znw*</t>
  </si>
  <si>
    <t>enkels; enkeltje*</t>
  </si>
  <si>
    <t>enkeling</t>
  </si>
  <si>
    <t>ˈɛŋkəˌlɪŋ*</t>
  </si>
  <si>
    <t>enkelingen; /*</t>
  </si>
  <si>
    <t>enkeltje</t>
  </si>
  <si>
    <t>ˈɛŋkəltjə*</t>
  </si>
  <si>
    <t>enkeltjes; /*</t>
  </si>
  <si>
    <t>enkelvoud</t>
  </si>
  <si>
    <t>ˈɛŋkəlvɑu̯t*</t>
  </si>
  <si>
    <t>enkelvouden; /*</t>
  </si>
  <si>
    <t>enorm</t>
  </si>
  <si>
    <t>eːˈnɔrm*</t>
  </si>
  <si>
    <t>enorme; enormer, enormst*</t>
  </si>
  <si>
    <t>enquête</t>
  </si>
  <si>
    <t>ˌɑŋˈkɛːtə*</t>
  </si>
  <si>
    <t>enquêtes; enquêtetje*</t>
  </si>
  <si>
    <t>ensemble</t>
  </si>
  <si>
    <t>ˌɑnˈsɑmblə*</t>
  </si>
  <si>
    <t>ensembles; ensembletje*</t>
  </si>
  <si>
    <t>entertainment</t>
  </si>
  <si>
    <t>enthousiast</t>
  </si>
  <si>
    <t>ˌɑntuˈʒɑst*</t>
  </si>
  <si>
    <t>enthousiaste; enthousiaster, enthousiastst*</t>
  </si>
  <si>
    <t>entourage</t>
  </si>
  <si>
    <t>ˌɑntuˈraːʒə*</t>
  </si>
  <si>
    <t>entourages; /*</t>
  </si>
  <si>
    <t>ɑnˈtreː*</t>
  </si>
  <si>
    <t>entrees; entreetje*</t>
  </si>
  <si>
    <t>enveloppe</t>
  </si>
  <si>
    <t>ˌɑnvəˈlɔp*</t>
  </si>
  <si>
    <t>enveloppen; enveloppetje*</t>
  </si>
  <si>
    <t>enz.</t>
  </si>
  <si>
    <t>enzovoorts: en nog andere dingen</t>
  </si>
  <si>
    <t>enzovoorts</t>
  </si>
  <si>
    <t>ˌɛnzoːˈvoːrts*</t>
  </si>
  <si>
    <t>en nog andere dingen</t>
  </si>
  <si>
    <t>EO</t>
  </si>
  <si>
    <t>epidemie</t>
  </si>
  <si>
    <t>ˌeːpidəˈmi*</t>
  </si>
  <si>
    <t>epidemies; epidemietje*</t>
  </si>
  <si>
    <t>epilepsie</t>
  </si>
  <si>
    <t>ˌeːpilɛpˈsi*</t>
  </si>
  <si>
    <t>episode</t>
  </si>
  <si>
    <t>ˌeːpiˈsoːdə*</t>
  </si>
  <si>
    <t>episoden; episodetje*</t>
  </si>
  <si>
    <t>equippe</t>
  </si>
  <si>
    <t>equivalent</t>
  </si>
  <si>
    <t>ˌeːkʋivaːˈlɛnt*</t>
  </si>
  <si>
    <t>equivalenten; equivalentje*</t>
  </si>
  <si>
    <t>ɛr*</t>
  </si>
  <si>
    <t>er-</t>
  </si>
  <si>
    <t>eraan</t>
  </si>
  <si>
    <t>əˈraːn*</t>
  </si>
  <si>
    <t>erachter</t>
  </si>
  <si>
    <t>ərˈɑxtər*</t>
  </si>
  <si>
    <t>eraf</t>
  </si>
  <si>
    <t>əˈrɑf*</t>
  </si>
  <si>
    <t>erbij</t>
  </si>
  <si>
    <t>ɛrˈbɛi̯*</t>
  </si>
  <si>
    <t>erdoor</t>
  </si>
  <si>
    <t>ɛrˈdoːr*</t>
  </si>
  <si>
    <t>e-reader</t>
  </si>
  <si>
    <t>e-readers; /*</t>
  </si>
  <si>
    <t>toestel waarmee je digitale boeken kan lezen</t>
  </si>
  <si>
    <t>erectie</t>
  </si>
  <si>
    <t>eːˈrɛksi*</t>
  </si>
  <si>
    <t>erecties; /*</t>
  </si>
  <si>
    <t>eredivisie</t>
  </si>
  <si>
    <t>ˈeːrədiˌvisi*</t>
  </si>
  <si>
    <t>eredivisies; /*</t>
  </si>
  <si>
    <t>ereloon</t>
  </si>
  <si>
    <t>ˈeːrəˌloːn*</t>
  </si>
  <si>
    <t>erelonen; /*</t>
  </si>
  <si>
    <t>eren</t>
  </si>
  <si>
    <t>ˈeːrə(n)*</t>
  </si>
  <si>
    <t>eer, eerde, geëerd*</t>
  </si>
  <si>
    <t>erf</t>
  </si>
  <si>
    <t>ɛrf*</t>
  </si>
  <si>
    <t>erven; erfje*</t>
  </si>
  <si>
    <t>erfelijk</t>
  </si>
  <si>
    <t>ˈɛrfələk*</t>
  </si>
  <si>
    <t>erfelijke; erfelijker, erfelijkst*</t>
  </si>
  <si>
    <t>erfenis</t>
  </si>
  <si>
    <t>ˈɛrfəˌnɪs*</t>
  </si>
  <si>
    <t>erfenissen; erfenisje*</t>
  </si>
  <si>
    <t>erfgenaam</t>
  </si>
  <si>
    <t>ˈɛrfxəˌnaːm*</t>
  </si>
  <si>
    <t>erfgenamen; erfgenaampje*</t>
  </si>
  <si>
    <t>erfgoed</t>
  </si>
  <si>
    <t>ˈɛrfxut*</t>
  </si>
  <si>
    <t>erfgoederen; erfgoedje*</t>
  </si>
  <si>
    <t>erfrecht</t>
  </si>
  <si>
    <t>erfrechten; /*</t>
  </si>
  <si>
    <t>erfzonde</t>
  </si>
  <si>
    <t>ˈɛrfˌsɔndə*</t>
  </si>
  <si>
    <t>erfzondes; /*</t>
  </si>
  <si>
    <t>erg</t>
  </si>
  <si>
    <t>ɛrx*</t>
  </si>
  <si>
    <t>erge; erger, ergst*</t>
  </si>
  <si>
    <t>niet goed, serieus</t>
  </si>
  <si>
    <t>ergens</t>
  </si>
  <si>
    <t>ˈɛrɣəns*</t>
  </si>
  <si>
    <t>op een bepaalde locatie</t>
  </si>
  <si>
    <t>ergeren</t>
  </si>
  <si>
    <t>ˈɛrɣərə(n)*</t>
  </si>
  <si>
    <t>erger, ergerde, geërgerd*</t>
  </si>
  <si>
    <t>ergerlijk</t>
  </si>
  <si>
    <t>ˈɛrɣərlək*</t>
  </si>
  <si>
    <t>ergerlijke; ergerlijker, ergerlijkst*</t>
  </si>
  <si>
    <t>ergernis</t>
  </si>
  <si>
    <t>ˈɛrɣərˌnɪs*</t>
  </si>
  <si>
    <t>ergernissen; ergernisje*</t>
  </si>
  <si>
    <t>ergonomisch</t>
  </si>
  <si>
    <t>ergonomische; ergonomischer, /*</t>
  </si>
  <si>
    <t>erin</t>
  </si>
  <si>
    <t>əˈrɪn*</t>
  </si>
  <si>
    <t>afk; znw</t>
  </si>
  <si>
    <t>Europees referentiekader: niveaubepaling voor talenkennis</t>
  </si>
  <si>
    <r>
      <rPr>
        <rFont val="Fira Sans Condensed"/>
        <color theme="1"/>
      </rPr>
      <t xml:space="preserve">Om in te burgeren moet je in veel landen een niveau A2 volgens het </t>
    </r>
    <r>
      <rPr>
        <rFont val="Fira Sans Condensed"/>
        <b/>
        <color theme="1"/>
      </rPr>
      <t xml:space="preserve">ERK </t>
    </r>
    <r>
      <rPr>
        <rFont val="Fira Sans Condensed"/>
        <color theme="1"/>
      </rPr>
      <t>halen.</t>
    </r>
  </si>
  <si>
    <t>erkend</t>
  </si>
  <si>
    <t>ɛrˈkɛnt*</t>
  </si>
  <si>
    <t>erkende; /, /*</t>
  </si>
  <si>
    <t>erkennen</t>
  </si>
  <si>
    <t>ɛrˈkɛnə(n)*</t>
  </si>
  <si>
    <t>erken, erkende, erkend*</t>
  </si>
  <si>
    <t>erkenning</t>
  </si>
  <si>
    <t>ɛrˈkɛnɪŋ*</t>
  </si>
  <si>
    <t>erkenningen; /*</t>
  </si>
  <si>
    <t>erkentelijk</t>
  </si>
  <si>
    <t>ˌɛrˈkɛntələk*</t>
  </si>
  <si>
    <t>erkentelijke; erkentelijker, erkentelijkst*</t>
  </si>
  <si>
    <t>erker</t>
  </si>
  <si>
    <t>ˈɛrkər*</t>
  </si>
  <si>
    <t>erkers; erkertje*</t>
  </si>
  <si>
    <t>ermee</t>
  </si>
  <si>
    <t>ərˈmeː*</t>
  </si>
  <si>
    <t>erna</t>
  </si>
  <si>
    <t>ərˈnaː*</t>
  </si>
  <si>
    <t>ernaar</t>
  </si>
  <si>
    <t>ərˈnaːr*</t>
  </si>
  <si>
    <t>ernaast</t>
  </si>
  <si>
    <t>ərˈnaːst*</t>
  </si>
  <si>
    <t>ernst</t>
  </si>
  <si>
    <t>ɛrnst*</t>
  </si>
  <si>
    <t>ernstig</t>
  </si>
  <si>
    <t>ˈɛrnstəx*</t>
  </si>
  <si>
    <t>ernstige; ernstiger, ernstigst*</t>
  </si>
  <si>
    <t>erom</t>
  </si>
  <si>
    <t>əˈrɔm*</t>
  </si>
  <si>
    <t>eromheen</t>
  </si>
  <si>
    <t>ərɔmˈɦeːn*</t>
  </si>
  <si>
    <t>eronder</t>
  </si>
  <si>
    <t>əˈrɔndər*</t>
  </si>
  <si>
    <t>erop</t>
  </si>
  <si>
    <t>əˈrɔp*</t>
  </si>
  <si>
    <t>erotiek</t>
  </si>
  <si>
    <t>ˌeːroːˈtik*</t>
  </si>
  <si>
    <t>erotisch</t>
  </si>
  <si>
    <t>eːˈroːtis*</t>
  </si>
  <si>
    <t>erotische; erotischer, /*</t>
  </si>
  <si>
    <t>erover</t>
  </si>
  <si>
    <t>əˈroːvər*</t>
  </si>
  <si>
    <t>ertoe</t>
  </si>
  <si>
    <t>ɛrˈtu*</t>
  </si>
  <si>
    <t>erts</t>
  </si>
  <si>
    <t>ɛrts*</t>
  </si>
  <si>
    <t>ertsen; /*</t>
  </si>
  <si>
    <t>eruit</t>
  </si>
  <si>
    <t>əˈrœy̯t*</t>
  </si>
  <si>
    <t>eruitzien</t>
  </si>
  <si>
    <t>ɛˈrœy̯tˌsin*</t>
  </si>
  <si>
    <t>eruitzie, eruitzag, eruitgezien*</t>
  </si>
  <si>
    <t>ervan</t>
  </si>
  <si>
    <t>ərˈvɑn*</t>
  </si>
  <si>
    <t>ervandoor</t>
  </si>
  <si>
    <t>ərvɑnˈdoːr*</t>
  </si>
  <si>
    <t>ervaren</t>
  </si>
  <si>
    <t>ɛrˈvaːrə(n)*</t>
  </si>
  <si>
    <t>ervaar, ervaarde, ervaren*</t>
  </si>
  <si>
    <t>/; ervarener, ervarenst*</t>
  </si>
  <si>
    <t>ervaring</t>
  </si>
  <si>
    <t>ɛrˈvaːrɪŋ*</t>
  </si>
  <si>
    <t>ervaringen; ervarinkje*</t>
  </si>
  <si>
    <t>erven</t>
  </si>
  <si>
    <t>ˈɛrvə(n)*</t>
  </si>
  <si>
    <t>erf, erfde, geërfd*</t>
  </si>
  <si>
    <t>ervoor</t>
  </si>
  <si>
    <t>ərˈvoːr*</t>
  </si>
  <si>
    <t>erwt</t>
  </si>
  <si>
    <t>ɛrt*</t>
  </si>
  <si>
    <t>erwten; erwtje*</t>
  </si>
  <si>
    <t>erwtensoep</t>
  </si>
  <si>
    <t>ˈɛrtə(n)ˌsup*</t>
  </si>
  <si>
    <t>erwtensoepen; erwtensoepje*</t>
  </si>
  <si>
    <t>es</t>
  </si>
  <si>
    <t>ɛs*</t>
  </si>
  <si>
    <t>essen; esje*</t>
  </si>
  <si>
    <t>escaleren</t>
  </si>
  <si>
    <t>escaleer, escaleerde, geëscaleerd*</t>
  </si>
  <si>
    <t>esdoorn</t>
  </si>
  <si>
    <t>ˈɛsdoːrn*</t>
  </si>
  <si>
    <t>esdoorns; esdoorntje*</t>
  </si>
  <si>
    <t>espresso</t>
  </si>
  <si>
    <t>ˌɛsˈprɛsoː*</t>
  </si>
  <si>
    <t>espresso's; espressootje*</t>
  </si>
  <si>
    <t>essay</t>
  </si>
  <si>
    <t>ɛˈseː*</t>
  </si>
  <si>
    <t>essays; essaytje*</t>
  </si>
  <si>
    <t>tekst waar je je mening geeft; opstel</t>
  </si>
  <si>
    <t>essentie</t>
  </si>
  <si>
    <t>ˌɛˈsɛnsi*</t>
  </si>
  <si>
    <t>essenties; /*</t>
  </si>
  <si>
    <t>essentieel</t>
  </si>
  <si>
    <t>ɛsɛnˈsjeːl*</t>
  </si>
  <si>
    <t>essentiële; essentiëler, essentieelst*</t>
  </si>
  <si>
    <t>Est</t>
  </si>
  <si>
    <t>ɛst*</t>
  </si>
  <si>
    <t>esten; /*</t>
  </si>
  <si>
    <t>esthetiek</t>
  </si>
  <si>
    <t>esthetisch</t>
  </si>
  <si>
    <t>ˌɛsˈteːtis*</t>
  </si>
  <si>
    <t>esthetische; esthetischer, /*</t>
  </si>
  <si>
    <t>Ests</t>
  </si>
  <si>
    <t>ɛsts*</t>
  </si>
  <si>
    <t>taal van Estland</t>
  </si>
  <si>
    <t>etage</t>
  </si>
  <si>
    <t>ˌeːˈtaːʒə*</t>
  </si>
  <si>
    <t>etages; etagetje*</t>
  </si>
  <si>
    <t>etalage</t>
  </si>
  <si>
    <t>ˌeːtaːˈlaːʒə*</t>
  </si>
  <si>
    <t>etalages; etalagetje*</t>
  </si>
  <si>
    <t>etaleren</t>
  </si>
  <si>
    <t>ˌeːtaːˈleːrə(n)*</t>
  </si>
  <si>
    <t>etaleer, etaleerde, geëtaleerd*</t>
  </si>
  <si>
    <t>etappe</t>
  </si>
  <si>
    <t>ˌeːˈtɑpə*</t>
  </si>
  <si>
    <t>etappes; etappetje*</t>
  </si>
  <si>
    <t>etc.</t>
  </si>
  <si>
    <t>et cetera</t>
  </si>
  <si>
    <t>eten</t>
  </si>
  <si>
    <t>ˈeːtə(n)*</t>
  </si>
  <si>
    <t>eet, at, gegeten*</t>
  </si>
  <si>
    <t>brood, rijst, vlees, … consumeren</t>
  </si>
  <si>
    <t>/; etentje*</t>
  </si>
  <si>
    <t>wat je eet</t>
  </si>
  <si>
    <t>etentje</t>
  </si>
  <si>
    <t>ether</t>
  </si>
  <si>
    <t>ˈeːtər*</t>
  </si>
  <si>
    <t>ethers; /*</t>
  </si>
  <si>
    <t>ethiek</t>
  </si>
  <si>
    <t>eːˈtik*</t>
  </si>
  <si>
    <t>/; ethiekje*</t>
  </si>
  <si>
    <t>etiket</t>
  </si>
  <si>
    <t>ˌeːtiˈkɛt*</t>
  </si>
  <si>
    <t>etiketten; etiketje*</t>
  </si>
  <si>
    <t>etiquette</t>
  </si>
  <si>
    <t>ˌeːtiˈkɛtə*</t>
  </si>
  <si>
    <t>etmaal</t>
  </si>
  <si>
    <t>ˈɛtmaːl*</t>
  </si>
  <si>
    <t>etmalen; etmaaltje*</t>
  </si>
  <si>
    <t>periode van 24 uur, cyclus van één dag en één nacht</t>
  </si>
  <si>
    <t>etnisch</t>
  </si>
  <si>
    <t>ˈɛtnis*</t>
  </si>
  <si>
    <t>etnische; etnischer, /*</t>
  </si>
  <si>
    <t>ets</t>
  </si>
  <si>
    <t>ɛts*</t>
  </si>
  <si>
    <t>etsen; etsje*</t>
  </si>
  <si>
    <t>etsen</t>
  </si>
  <si>
    <t>ˈɛtsə(n)*</t>
  </si>
  <si>
    <t>ets, etste, geëtst*</t>
  </si>
  <si>
    <t>ettelijke</t>
  </si>
  <si>
    <t>etter</t>
  </si>
  <si>
    <t>ˈɛtər*</t>
  </si>
  <si>
    <t>vies geel vocht, bv. uit een vuile wond</t>
  </si>
  <si>
    <t>ettertje</t>
  </si>
  <si>
    <t>etude</t>
  </si>
  <si>
    <t>etudes; /*</t>
  </si>
  <si>
    <t>etui</t>
  </si>
  <si>
    <t>eːˈtʋi*</t>
  </si>
  <si>
    <t>etuis; etuitje*</t>
  </si>
  <si>
    <t>EU</t>
  </si>
  <si>
    <t>eːˈy*</t>
  </si>
  <si>
    <t>Europese Unie</t>
  </si>
  <si>
    <t>euforie</t>
  </si>
  <si>
    <t>ˌœy̯foːˈri*</t>
  </si>
  <si>
    <t>euforisch</t>
  </si>
  <si>
    <t>œy̯ˈfoːris*</t>
  </si>
  <si>
    <t>euforische; euforischer, /*</t>
  </si>
  <si>
    <t>euro</t>
  </si>
  <si>
    <t>ˈøːroː*</t>
  </si>
  <si>
    <t>euro's; eurootje*</t>
  </si>
  <si>
    <t>€, het geld in veel Europese landen</t>
  </si>
  <si>
    <t>euro-</t>
  </si>
  <si>
    <t>Europa</t>
  </si>
  <si>
    <t>øːˈroːpaː*</t>
  </si>
  <si>
    <t>Europeaan</t>
  </si>
  <si>
    <t>ˌøːroːpeːˈaːn*</t>
  </si>
  <si>
    <t>europeanen; europeaantje*</t>
  </si>
  <si>
    <t>Europees</t>
  </si>
  <si>
    <t>ˌøːroːˈpeːs*</t>
  </si>
  <si>
    <t>europese; europeser, europeest*</t>
  </si>
  <si>
    <t>euthanasie</t>
  </si>
  <si>
    <t>ˌœy̯taːnaːˈzi*</t>
  </si>
  <si>
    <t>euvel</t>
  </si>
  <si>
    <t>ˈøːvəl*</t>
  </si>
  <si>
    <t>euvele; euveler, euvelst*</t>
  </si>
  <si>
    <t>euvelen; euveltje*</t>
  </si>
  <si>
    <t>evacueren</t>
  </si>
  <si>
    <t>ˌeːvaːkyˈeːrə(n)*</t>
  </si>
  <si>
    <t>evacueer, evacueerde, geëvacueerd*</t>
  </si>
  <si>
    <t>evalueren</t>
  </si>
  <si>
    <t>ˌeːvaːlyˈeːrə(n)*</t>
  </si>
  <si>
    <t>evalueer, evalueerde, geëvalueerd*</t>
  </si>
  <si>
    <t>evangelie</t>
  </si>
  <si>
    <t>ˌeːvɑŋˈɣeːli*</t>
  </si>
  <si>
    <t>evangelies; /*</t>
  </si>
  <si>
    <t>even</t>
  </si>
  <si>
    <t>ˈeːvə(n)*</t>
  </si>
  <si>
    <t>/; evener, evenst*</t>
  </si>
  <si>
    <t>korte tijd</t>
  </si>
  <si>
    <t>deelbaar door 2</t>
  </si>
  <si>
    <t>evenaar</t>
  </si>
  <si>
    <t>ˈeːvəˌnaːr*</t>
  </si>
  <si>
    <t>evenaars; /*</t>
  </si>
  <si>
    <t>evenals</t>
  </si>
  <si>
    <t>ˌeːvə(n)ˈɑls*</t>
  </si>
  <si>
    <t>evenaren</t>
  </si>
  <si>
    <t>ˈeːvəˌnaːrə(n)*</t>
  </si>
  <si>
    <t>evenaar, evenaarde, geëvenaard*</t>
  </si>
  <si>
    <t>eveneens</t>
  </si>
  <si>
    <t>ˌeːvəˈneːns*</t>
  </si>
  <si>
    <t>evenement</t>
  </si>
  <si>
    <t>ˌeːvənəˈmɛnt*</t>
  </si>
  <si>
    <t>evenementen; evenementje*</t>
  </si>
  <si>
    <t>evengoed</t>
  </si>
  <si>
    <t>ˌeːvə(n)ˈɣut*</t>
  </si>
  <si>
    <t>evenmin</t>
  </si>
  <si>
    <t>ˌeːvə(n)ˈmɪn*</t>
  </si>
  <si>
    <t>eventjes</t>
  </si>
  <si>
    <t>ˈeːvə(n)tjəs*</t>
  </si>
  <si>
    <t>voor een korte tijd</t>
  </si>
  <si>
    <t>eventueel</t>
  </si>
  <si>
    <t>ˌeːvə(n)tyˈeːl*</t>
  </si>
  <si>
    <t>eventuele; eventueler, eventueelst*</t>
  </si>
  <si>
    <t>evenveel</t>
  </si>
  <si>
    <t>ˌeːvə(n)ˈveːl*</t>
  </si>
  <si>
    <t>evenwel</t>
  </si>
  <si>
    <t>ˌeːvə(n)ˈʋɛl*</t>
  </si>
  <si>
    <t>evenwicht</t>
  </si>
  <si>
    <t>ˈeːvə(n)ˌʋɪxt*</t>
  </si>
  <si>
    <t>evenwichten; /*</t>
  </si>
  <si>
    <t>evenwichtig</t>
  </si>
  <si>
    <t>ˌeːvə(n)ˈʋɪxtəx*</t>
  </si>
  <si>
    <t>evenwichtige; evenwichtiger, evenwichtigst*</t>
  </si>
  <si>
    <t>evenwijdig</t>
  </si>
  <si>
    <t>ˌeːvə(n)ˈʋɛi̯dəx*</t>
  </si>
  <si>
    <t>evenwijdige; evenwijdiger, evenwijdigst*</t>
  </si>
  <si>
    <t>evenzeer</t>
  </si>
  <si>
    <t>ˌeːvə(n)ˈzeːr*</t>
  </si>
  <si>
    <t>evident</t>
  </si>
  <si>
    <t>evidente; evidenter, evidentst*</t>
  </si>
  <si>
    <t>evolutie</t>
  </si>
  <si>
    <t>ˌeːvoːˈly(t)si*</t>
  </si>
  <si>
    <t>evoluties; evolutietje*</t>
  </si>
  <si>
    <t>evt.</t>
  </si>
  <si>
    <t>ex</t>
  </si>
  <si>
    <t>exen; exje*</t>
  </si>
  <si>
    <t>ex-</t>
  </si>
  <si>
    <t>ɛks*</t>
  </si>
  <si>
    <t>examen</t>
  </si>
  <si>
    <t>ˌɛkˈsaːmə(n)*</t>
  </si>
  <si>
    <t>examens; examentje*</t>
  </si>
  <si>
    <t>examinator</t>
  </si>
  <si>
    <t>ˌɛksaːmiˈnaːtɔr*</t>
  </si>
  <si>
    <t>examinatoren; /*</t>
  </si>
  <si>
    <t>excentriek</t>
  </si>
  <si>
    <t>ˌɛksɛnˈtrik*</t>
  </si>
  <si>
    <t>excentrieke; excentrieker, excentriekst*</t>
  </si>
  <si>
    <t>exces</t>
  </si>
  <si>
    <t>ɛkˈsɛs*</t>
  </si>
  <si>
    <t>excessen; excesje*</t>
  </si>
  <si>
    <t>exclusief</t>
  </si>
  <si>
    <t>ˌɛksklyˈzif*</t>
  </si>
  <si>
    <t>exclusieve; exclusiever, exclusiefst*</t>
  </si>
  <si>
    <t>excursie</t>
  </si>
  <si>
    <t>ˌɛksˈkʏrzi*</t>
  </si>
  <si>
    <t>excursies; /*</t>
  </si>
  <si>
    <t>excuus</t>
  </si>
  <si>
    <t>ɛksˈkys*</t>
  </si>
  <si>
    <t>excuses; excuusje*</t>
  </si>
  <si>
    <t>executeren</t>
  </si>
  <si>
    <t>ˌɛksəkyˈteːrə(n)*</t>
  </si>
  <si>
    <t>executeer, executeerde, geëxecuteerd*</t>
  </si>
  <si>
    <t>executie</t>
  </si>
  <si>
    <t>ˌɛksəˈky(t)si*</t>
  </si>
  <si>
    <t>executies; /*</t>
  </si>
  <si>
    <t>exemplaar</t>
  </si>
  <si>
    <t>ˌɛksəmˈplaːr*</t>
  </si>
  <si>
    <t>exemplaren; exemplaartje*</t>
  </si>
  <si>
    <t>exotisch</t>
  </si>
  <si>
    <t>ˌɛkˈsoːtis*</t>
  </si>
  <si>
    <t>exotische; exotischer, /*</t>
  </si>
  <si>
    <t>expansie</t>
  </si>
  <si>
    <t>ˌɛksˈpɑnzi*</t>
  </si>
  <si>
    <t>expansies; /*</t>
  </si>
  <si>
    <t>expat</t>
  </si>
  <si>
    <t>expats; expatje*</t>
  </si>
  <si>
    <t>expeditie</t>
  </si>
  <si>
    <t>ˌɛkspəˈdi(t)si*</t>
  </si>
  <si>
    <t>expedities; /*</t>
  </si>
  <si>
    <t>ˌɛkspeːriˈmɛnt*</t>
  </si>
  <si>
    <t>experimenten; experimentje*</t>
  </si>
  <si>
    <t>experimenteel</t>
  </si>
  <si>
    <t>ˌɛkspeːrimɛnˈteːl*</t>
  </si>
  <si>
    <t>experimentele; experimenteler, experimenteelst*</t>
  </si>
  <si>
    <t>experimenteren</t>
  </si>
  <si>
    <t>ˌɛkspeːrimɛnˈteːrə(n)*</t>
  </si>
  <si>
    <t>experimenteer, experimenteerde, geëxperimenteerd*</t>
  </si>
  <si>
    <t>expert</t>
  </si>
  <si>
    <t>ɛksˈpɛːr*</t>
  </si>
  <si>
    <t>experten; expertje*</t>
  </si>
  <si>
    <t>expertise</t>
  </si>
  <si>
    <t>ˌɛkspɛrˈtiːzə*</t>
  </si>
  <si>
    <t>expertises; /*</t>
  </si>
  <si>
    <t>expliciet</t>
  </si>
  <si>
    <t>ˌɛkspliˈsit*</t>
  </si>
  <si>
    <t>expliciete; explicieter, explicietst*</t>
  </si>
  <si>
    <t>exploderen</t>
  </si>
  <si>
    <t>ˌɛksploːˈdeːrə(n)*</t>
  </si>
  <si>
    <t>explodeer, explodeerde, geëxplodeerd*</t>
  </si>
  <si>
    <t>exploiteren</t>
  </si>
  <si>
    <t>ɛksplʋaːˈteːrə(n)*</t>
  </si>
  <si>
    <t>exploiteer, exploiteerde, geëxploiteerd*</t>
  </si>
  <si>
    <t>explosie</t>
  </si>
  <si>
    <t>ɛksˈploːziː*</t>
  </si>
  <si>
    <t>explosies; explosietje*</t>
  </si>
  <si>
    <t>explosief</t>
  </si>
  <si>
    <t>ˌɛksploːˈzif*</t>
  </si>
  <si>
    <t>explosieve; explosiever, explosiefst*</t>
  </si>
  <si>
    <t>explosieven; /*</t>
  </si>
  <si>
    <t>export</t>
  </si>
  <si>
    <t>ˈɛkspɔrt*</t>
  </si>
  <si>
    <t>exporten; exportje*</t>
  </si>
  <si>
    <t>exporteren</t>
  </si>
  <si>
    <t>ˌɛkspɔrˈteːrə(n)*</t>
  </si>
  <si>
    <t>exporteer, exporteerde, geëxporteerd*</t>
  </si>
  <si>
    <t>exposeren</t>
  </si>
  <si>
    <t>ˌɛkspoːˈzeːrə(n)*</t>
  </si>
  <si>
    <t>exposeer, exposeerde, geëxposeerd*</t>
  </si>
  <si>
    <t>expositie</t>
  </si>
  <si>
    <t>ˌɛkspoːˈzi(t)si*</t>
  </si>
  <si>
    <t>exposities; expositietje*</t>
  </si>
  <si>
    <t>expres</t>
  </si>
  <si>
    <t>ɛksˈprɛs*</t>
  </si>
  <si>
    <t>expresse; /, /*</t>
  </si>
  <si>
    <t>expressie</t>
  </si>
  <si>
    <t>expressies; /*</t>
  </si>
  <si>
    <t>expresweg</t>
  </si>
  <si>
    <t>expreswegen; /*</t>
  </si>
  <si>
    <t>extase</t>
  </si>
  <si>
    <t>ˌɛksˈtaːzə*</t>
  </si>
  <si>
    <t>extases; /*</t>
  </si>
  <si>
    <t>extern</t>
  </si>
  <si>
    <t>ɛksˈtɛrn*</t>
  </si>
  <si>
    <t>externe; externer, externst*</t>
  </si>
  <si>
    <t>extra</t>
  </si>
  <si>
    <t>ˈɛkstraː*</t>
  </si>
  <si>
    <t>znw; bnw; bw*</t>
  </si>
  <si>
    <t>extraatje</t>
  </si>
  <si>
    <t>extravert</t>
  </si>
  <si>
    <t>extraverte; extraverter, extravertst*</t>
  </si>
  <si>
    <t>extreem</t>
  </si>
  <si>
    <t>ɛksˈtreːm*</t>
  </si>
  <si>
    <t>extreme; extremer, extreemst*</t>
  </si>
  <si>
    <t>extremist</t>
  </si>
  <si>
    <t>ˌɛkstreːˈmɪst*</t>
  </si>
  <si>
    <t>extremisten; /*</t>
  </si>
  <si>
    <t>ezel</t>
  </si>
  <si>
    <t>ˈeːzəl*</t>
  </si>
  <si>
    <t>ezels; ezeltje*</t>
  </si>
  <si>
    <t>s</t>
  </si>
  <si>
    <t>s'en; s'je*</t>
  </si>
  <si>
    <t>19de letter van het alfabet</t>
  </si>
  <si>
    <t>'s</t>
  </si>
  <si>
    <t>s*</t>
  </si>
  <si>
    <t>zie: 's avonds, 's middags, 's morgens, 's nachts, 's ochtends</t>
  </si>
  <si>
    <t>small: kleine maat</t>
  </si>
  <si>
    <t>saai</t>
  </si>
  <si>
    <t>saːi*</t>
  </si>
  <si>
    <t>saaie; saaier, saaist*</t>
  </si>
  <si>
    <t>niet interessant</t>
  </si>
  <si>
    <t>saamhorigheid</t>
  </si>
  <si>
    <t>ˌsaːmˈɦoːrəxɦɛi̯t*</t>
  </si>
  <si>
    <t>saamhorigheden; /*</t>
  </si>
  <si>
    <t>sabbat</t>
  </si>
  <si>
    <t>ˈsɑbɑt*</t>
  </si>
  <si>
    <t>sabbatten; /*</t>
  </si>
  <si>
    <t>sabbelen</t>
  </si>
  <si>
    <t>ˈsɑbələ(n)*</t>
  </si>
  <si>
    <t>sabbel, sabbelde, gesabbeld*</t>
  </si>
  <si>
    <t>saboteren</t>
  </si>
  <si>
    <t>saːboːˈteːrə(n)*</t>
  </si>
  <si>
    <t>saboteer, saboteerde, gesaboteerd*</t>
  </si>
  <si>
    <t>sacrament</t>
  </si>
  <si>
    <t>ˌsaːkraːˈmɛnt*</t>
  </si>
  <si>
    <t>sacramenten; /*</t>
  </si>
  <si>
    <t>sadistisch</t>
  </si>
  <si>
    <t>sadistische; sadistischer, /*</t>
  </si>
  <si>
    <t>safari</t>
  </si>
  <si>
    <t>saːˈfaːri*</t>
  </si>
  <si>
    <t>safari's; /*</t>
  </si>
  <si>
    <t>salade</t>
  </si>
  <si>
    <t>saːˈlaːdə*</t>
  </si>
  <si>
    <t>salades; saladetje*</t>
  </si>
  <si>
    <t>salamander</t>
  </si>
  <si>
    <t>ˌsaːlaːˈmɑndər*</t>
  </si>
  <si>
    <t>salamanders; salamandertje*</t>
  </si>
  <si>
    <t>salami</t>
  </si>
  <si>
    <t>salami's; /*</t>
  </si>
  <si>
    <t>salaris</t>
  </si>
  <si>
    <t>ˌsaːˈlaːrɪs*</t>
  </si>
  <si>
    <t>salarissen; salarisje*</t>
  </si>
  <si>
    <t>saldo</t>
  </si>
  <si>
    <t>ˈsɑldoː*</t>
  </si>
  <si>
    <t>saldi; /*</t>
  </si>
  <si>
    <t>salon</t>
  </si>
  <si>
    <t>saːˈlɔn*</t>
  </si>
  <si>
    <t>salons; salonnetje*</t>
  </si>
  <si>
    <t>(BE) grote beurs, bv. autosalon, bouwsalon</t>
  </si>
  <si>
    <t>salsa</t>
  </si>
  <si>
    <t>ˈsɑlsaː*</t>
  </si>
  <si>
    <t>salsa's; /*</t>
  </si>
  <si>
    <t>salto</t>
  </si>
  <si>
    <t>ˈsɑltoː*</t>
  </si>
  <si>
    <t>salto's; saltootje*</t>
  </si>
  <si>
    <t>salueren</t>
  </si>
  <si>
    <t>salueer, salueerde, gesalueerd*</t>
  </si>
  <si>
    <t>sambal</t>
  </si>
  <si>
    <t>ˈsɑmbɑl*</t>
  </si>
  <si>
    <t>sambals; /*</t>
  </si>
  <si>
    <t>samen</t>
  </si>
  <si>
    <t>ˈsaːmə(n)*</t>
  </si>
  <si>
    <t>↔ alleen</t>
  </si>
  <si>
    <t>samengaan</t>
  </si>
  <si>
    <t>ga samen, samenging, samengegaan*</t>
  </si>
  <si>
    <t>samenhangen</t>
  </si>
  <si>
    <t>hang samen, samenhing, samengehangen*</t>
  </si>
  <si>
    <t>samenleven</t>
  </si>
  <si>
    <t>samenleef, leefde samen, samengeleefd*</t>
  </si>
  <si>
    <t>samenleving</t>
  </si>
  <si>
    <t>ˈsaːmə(n)ˌleːvɪŋ*</t>
  </si>
  <si>
    <t>samenlevingen; samenlevinkje*</t>
  </si>
  <si>
    <t>samenlevingscontract</t>
  </si>
  <si>
    <t>samenlevingscontracten; samenlevingscontractje*</t>
  </si>
  <si>
    <t>samenloop</t>
  </si>
  <si>
    <t>samenlopen; /*</t>
  </si>
  <si>
    <t>samenspannen</t>
  </si>
  <si>
    <t>ˈsaːmə(n)ˌspɑnə(n)*</t>
  </si>
  <si>
    <t>samenspan, samenspande, samengespannen*</t>
  </si>
  <si>
    <t>samenstellen</t>
  </si>
  <si>
    <t>stel samen, samenstelde, samengesteld*</t>
  </si>
  <si>
    <t>samenstelling</t>
  </si>
  <si>
    <t>ˈsaːmə(n)ˌstɛlɪŋ*</t>
  </si>
  <si>
    <t>samenstellingen; samenstellinkje*</t>
  </si>
  <si>
    <t>samenvatten</t>
  </si>
  <si>
    <t>vat samen, samenvatte, samengevat*</t>
  </si>
  <si>
    <t>samenvatting</t>
  </si>
  <si>
    <t>ˈsaːmə(n)ˌvɑtɪŋ*</t>
  </si>
  <si>
    <t>samenvattingen; samenvattinkje*</t>
  </si>
  <si>
    <t>samenvoegen</t>
  </si>
  <si>
    <t>voeg samen, voegde samen, samengevoegd*</t>
  </si>
  <si>
    <t>samenwerken</t>
  </si>
  <si>
    <t>samenwerk, samenwerkte, samengewerkt*</t>
  </si>
  <si>
    <t>samenwerking</t>
  </si>
  <si>
    <t>ˈsaːmə(n)ˌʋɛrkɪŋ*</t>
  </si>
  <si>
    <t>samenwerkingen; samenwerkinkje*</t>
  </si>
  <si>
    <t>samenwonen</t>
  </si>
  <si>
    <t>woon samen, samenwoonde, samengewoond*</t>
  </si>
  <si>
    <t>samenzwering</t>
  </si>
  <si>
    <t>ˈsaːmə(n)ˌzʋeːrɪŋ*</t>
  </si>
  <si>
    <t>samenzweringen; samenzwerinkje*</t>
  </si>
  <si>
    <t>sanctie</t>
  </si>
  <si>
    <t>ˈsɑŋksi*</t>
  </si>
  <si>
    <t>sancties; /*</t>
  </si>
  <si>
    <t>sanctioneren</t>
  </si>
  <si>
    <t>ˌsɑŋkʃoːˈneːrə(n)*</t>
  </si>
  <si>
    <t>sanctioneer, sanctioneerde, gesanctioneerd*</t>
  </si>
  <si>
    <t>sandaal</t>
  </si>
  <si>
    <t>sɑnˈdaːl*</t>
  </si>
  <si>
    <t>sandalen; sandaaltje*</t>
  </si>
  <si>
    <t>sandwich</t>
  </si>
  <si>
    <t>ˈsɛndʋɪtʃ*</t>
  </si>
  <si>
    <t>sandwiches; sandwichje*</t>
  </si>
  <si>
    <t>saneren</t>
  </si>
  <si>
    <t>saneer, saneerde, gesaneerd*</t>
  </si>
  <si>
    <t>sanitair</t>
  </si>
  <si>
    <t>ˌsaːniˈtɛːr*</t>
  </si>
  <si>
    <t>sanitaire; sanitairder, sanitairst*</t>
  </si>
  <si>
    <t>sap</t>
  </si>
  <si>
    <t>sɑp*</t>
  </si>
  <si>
    <t>sappen; sapje*</t>
  </si>
  <si>
    <t>sappig</t>
  </si>
  <si>
    <t>ˈsɑpəx*</t>
  </si>
  <si>
    <t>sappige; sappiger, sappigst*</t>
  </si>
  <si>
    <t>sarcastisch</t>
  </si>
  <si>
    <t>sarcastische; sarcastischer, /*</t>
  </si>
  <si>
    <t>sarren</t>
  </si>
  <si>
    <t>ˈsɑrə(n)*</t>
  </si>
  <si>
    <t>sar, sarde, gesard*</t>
  </si>
  <si>
    <t>saté</t>
  </si>
  <si>
    <t>saːˈteː*</t>
  </si>
  <si>
    <t>satés; sateetje*</t>
  </si>
  <si>
    <t>satelliet</t>
  </si>
  <si>
    <t>ˌsaːtəˈlit*</t>
  </si>
  <si>
    <t>satellieten; satellietje*</t>
  </si>
  <si>
    <t>satire</t>
  </si>
  <si>
    <t>ˌsaːˈtiːrə*</t>
  </si>
  <si>
    <t>satiren; /*</t>
  </si>
  <si>
    <t>satirisch</t>
  </si>
  <si>
    <t>ˌsaːˈtiːris*</t>
  </si>
  <si>
    <t>satirische; satirischer, /*</t>
  </si>
  <si>
    <t>sauna</t>
  </si>
  <si>
    <t>ˈsɑu̯naː*</t>
  </si>
  <si>
    <t>sauna's; saunaatje*</t>
  </si>
  <si>
    <t>saus</t>
  </si>
  <si>
    <t>sɑu̯s*</t>
  </si>
  <si>
    <t>sausen; sausje*</t>
  </si>
  <si>
    <t>'s avonds</t>
  </si>
  <si>
    <t>ˈsaːvɔn(t)s*</t>
  </si>
  <si>
    <t>saxofoon</t>
  </si>
  <si>
    <t>saxofonen; saxofoontje*</t>
  </si>
  <si>
    <t>SBS</t>
  </si>
  <si>
    <t>scala</t>
  </si>
  <si>
    <t>scala's; /*</t>
  </si>
  <si>
    <t>scan</t>
  </si>
  <si>
    <t>scans; /*</t>
  </si>
  <si>
    <t>scanderen</t>
  </si>
  <si>
    <t>ˌskɑnˈdeːrə(n)*</t>
  </si>
  <si>
    <t>scandeer, scandeerde, gescandeerd*</t>
  </si>
  <si>
    <t>scannen</t>
  </si>
  <si>
    <t>scan, scande, gescand*</t>
  </si>
  <si>
    <t>scanner</t>
  </si>
  <si>
    <t>ˈskɛnər*</t>
  </si>
  <si>
    <t>scanners; scannertje*</t>
  </si>
  <si>
    <t>scenario</t>
  </si>
  <si>
    <t>səˈnaːrioː*</t>
  </si>
  <si>
    <t>scenario's; scenariootje*</t>
  </si>
  <si>
    <t>scene</t>
  </si>
  <si>
    <t>scenes; scenetje*</t>
  </si>
  <si>
    <t>scène</t>
  </si>
  <si>
    <t>ˈsɛːnə*</t>
  </si>
  <si>
    <t>scènes; scènetje*</t>
  </si>
  <si>
    <t>scepsis</t>
  </si>
  <si>
    <t>scepter</t>
  </si>
  <si>
    <t>scepters; sceptertje*</t>
  </si>
  <si>
    <t>sceptisch</t>
  </si>
  <si>
    <t>sceptische; sceptischer, /*</t>
  </si>
  <si>
    <t>schaaf</t>
  </si>
  <si>
    <t>schaven; schaafje*</t>
  </si>
  <si>
    <t>schaakspel</t>
  </si>
  <si>
    <t>schaakspelen; /*</t>
  </si>
  <si>
    <t>schaal</t>
  </si>
  <si>
    <t>sxaːl*</t>
  </si>
  <si>
    <t>schalen; schaaltje*</t>
  </si>
  <si>
    <t>schaaldier</t>
  </si>
  <si>
    <t>schaaldieren; schaaldiertje*</t>
  </si>
  <si>
    <t>schaalvergroting</t>
  </si>
  <si>
    <t>ˈsxaːlvɛrˌɣroːtɪŋ*</t>
  </si>
  <si>
    <t>schaalvergrotingen; /*</t>
  </si>
  <si>
    <t>schaamhaar</t>
  </si>
  <si>
    <t>ˈsxaːmɦaːr*</t>
  </si>
  <si>
    <t>schaamte</t>
  </si>
  <si>
    <t>ˈsxaːmtə*</t>
  </si>
  <si>
    <t>schaamteloos</t>
  </si>
  <si>
    <t>ˈsxaːmtəˌloːs*</t>
  </si>
  <si>
    <t>schaamteloze; schaamtelozer, schaamteloost*</t>
  </si>
  <si>
    <t>schaap</t>
  </si>
  <si>
    <t>sxaːp*</t>
  </si>
  <si>
    <t>schapen; schaapje*</t>
  </si>
  <si>
    <t>🐑</t>
  </si>
  <si>
    <t>schaar</t>
  </si>
  <si>
    <t>sxaːr*</t>
  </si>
  <si>
    <t>scharen; schaartje*</t>
  </si>
  <si>
    <t>✂️</t>
  </si>
  <si>
    <t>schaars</t>
  </si>
  <si>
    <t>sxaːrs*</t>
  </si>
  <si>
    <t>schaarse; schaarser, schaarst*</t>
  </si>
  <si>
    <t>schaats</t>
  </si>
  <si>
    <t>sxaːts*</t>
  </si>
  <si>
    <t>schaatsen; schaatsje*</t>
  </si>
  <si>
    <t>schaatsbaan</t>
  </si>
  <si>
    <t>schaatsbanen; schaatsbaantje*</t>
  </si>
  <si>
    <t>schaatsen</t>
  </si>
  <si>
    <t>schaats, schaatste, geschaatst*</t>
  </si>
  <si>
    <t>schade</t>
  </si>
  <si>
    <t>ˈsxaːdə*</t>
  </si>
  <si>
    <t>schades; schadetje*</t>
  </si>
  <si>
    <t>schadeclaim</t>
  </si>
  <si>
    <t>ˈsxaːdəˌkleːm*</t>
  </si>
  <si>
    <t>schadeclaims; /*</t>
  </si>
  <si>
    <t>schadelijk</t>
  </si>
  <si>
    <t>ˈsxaːdələk*</t>
  </si>
  <si>
    <t>schadelijke; schadelijker, schadelijkst*</t>
  </si>
  <si>
    <t>schaden</t>
  </si>
  <si>
    <t>ˈsxaːdə(n)*</t>
  </si>
  <si>
    <t>schaad, schaadde, geschaad*</t>
  </si>
  <si>
    <t>schadevergoeding</t>
  </si>
  <si>
    <t>schadevergoedingen; schadevergoedinkje*</t>
  </si>
  <si>
    <t>schaduw</t>
  </si>
  <si>
    <t>ˈsxaːdyu̯*</t>
  </si>
  <si>
    <t>schaduwen; schaduwtje*</t>
  </si>
  <si>
    <t>schakel</t>
  </si>
  <si>
    <t>ˈsxaːkəl*</t>
  </si>
  <si>
    <t>schakels; schakeltje*</t>
  </si>
  <si>
    <t>schakelaar</t>
  </si>
  <si>
    <t>ˈsxaːkəˌlaːr*</t>
  </si>
  <si>
    <t>schakelaars; schakelaartje*</t>
  </si>
  <si>
    <t>schakelen</t>
  </si>
  <si>
    <t>ˈsxaːkələ(n)*</t>
  </si>
  <si>
    <t>schakel, schakelde, geschakeld*</t>
  </si>
  <si>
    <t>schaken</t>
  </si>
  <si>
    <t>ˈsxaːkə(n)*</t>
  </si>
  <si>
    <t>schaak, schaakte, geschaakt*</t>
  </si>
  <si>
    <t>schallen</t>
  </si>
  <si>
    <t>schal, schalde, geschald*</t>
  </si>
  <si>
    <t>schamel</t>
  </si>
  <si>
    <t>schamele; schameler, schamelst*</t>
  </si>
  <si>
    <t>schamen</t>
  </si>
  <si>
    <t>schaam, schaamde, geschaamd*</t>
  </si>
  <si>
    <t>schamper</t>
  </si>
  <si>
    <t>schampere; schamperder, schamperst*</t>
  </si>
  <si>
    <t>schamperen</t>
  </si>
  <si>
    <t>schamper, schamperde, geschamperd*</t>
  </si>
  <si>
    <t>schandaal</t>
  </si>
  <si>
    <t>sxɑnˈdaːl*</t>
  </si>
  <si>
    <t>schandalen; schandaaltje*</t>
  </si>
  <si>
    <t>schandalig</t>
  </si>
  <si>
    <t>schandalige; schandaliger, schandaligst*</t>
  </si>
  <si>
    <t>schande</t>
  </si>
  <si>
    <t>ˈsxɑndə*</t>
  </si>
  <si>
    <t>schandes; /*</t>
  </si>
  <si>
    <t>schandelijk</t>
  </si>
  <si>
    <t>ˈsxɑndələk*</t>
  </si>
  <si>
    <t>schandelijke; schandelijker, schandelijkst*</t>
  </si>
  <si>
    <t>-de</t>
  </si>
  <si>
    <t>schandpaal</t>
  </si>
  <si>
    <t>ˈsxɑntpaːl*</t>
  </si>
  <si>
    <t>schandpalen; schandpaaltje*</t>
  </si>
  <si>
    <t>schap</t>
  </si>
  <si>
    <t>sxɑp*</t>
  </si>
  <si>
    <t>schappen; schapje*</t>
  </si>
  <si>
    <t>schare</t>
  </si>
  <si>
    <t>ˈsxaːrə*</t>
  </si>
  <si>
    <t>scharen; /*</t>
  </si>
  <si>
    <t>scharen achter</t>
  </si>
  <si>
    <t>scharnier</t>
  </si>
  <si>
    <t>sxɑrˈniːr*</t>
  </si>
  <si>
    <t>scharnieren; scharniertje*</t>
  </si>
  <si>
    <t>scharrel-</t>
  </si>
  <si>
    <t>scharrelei</t>
  </si>
  <si>
    <t>ˈsxɑrəlˌɛi̯*</t>
  </si>
  <si>
    <t>scharreleieren; scharreleitje*</t>
  </si>
  <si>
    <t>scharrelen</t>
  </si>
  <si>
    <t>scharrel, scharrelde, gescharreld*</t>
  </si>
  <si>
    <t>scharrelkip</t>
  </si>
  <si>
    <t>ˈsxɑrəlˌkɪp*</t>
  </si>
  <si>
    <t>scharrelkippen; scharrelkipje*</t>
  </si>
  <si>
    <t>schat</t>
  </si>
  <si>
    <t>sxɑt*</t>
  </si>
  <si>
    <t>schatten; schatje*</t>
  </si>
  <si>
    <t>schatbewaarder</t>
  </si>
  <si>
    <t>schatbewaarders; /*</t>
  </si>
  <si>
    <t>schateren</t>
  </si>
  <si>
    <t>schater, schaterde, geschaterd*</t>
  </si>
  <si>
    <t>schatkist</t>
  </si>
  <si>
    <t>ˈsxɑtkɪst*</t>
  </si>
  <si>
    <t>schatkisten; schatkistje*</t>
  </si>
  <si>
    <t>schatten</t>
  </si>
  <si>
    <t>ˈsxɑtə(n)*</t>
  </si>
  <si>
    <t>schat, schatte, geschat*</t>
  </si>
  <si>
    <t>ˈsxɑtəx*</t>
  </si>
  <si>
    <t>schattige; schattiger, schattigst*</t>
  </si>
  <si>
    <t>schatting</t>
  </si>
  <si>
    <t>ˈsxɑtɪŋ*</t>
  </si>
  <si>
    <t>schattingen; schattinkje*</t>
  </si>
  <si>
    <t>schaven</t>
  </si>
  <si>
    <t>ˈsxaːvə(n)*</t>
  </si>
  <si>
    <t>schaaf, schaafde, geschaafd*</t>
  </si>
  <si>
    <t>schedel</t>
  </si>
  <si>
    <t>ˈsxeːdəl*</t>
  </si>
  <si>
    <t>schedels; schedeltje*</t>
  </si>
  <si>
    <t>scheef</t>
  </si>
  <si>
    <t>scheve; schever, scheefst*</t>
  </si>
  <si>
    <t>scheel</t>
  </si>
  <si>
    <t>sxeːl*</t>
  </si>
  <si>
    <t>schele; scheler, scheelst*</t>
  </si>
  <si>
    <t>scheen</t>
  </si>
  <si>
    <t>sxeːn*</t>
  </si>
  <si>
    <t>schenen; scheentje*</t>
  </si>
  <si>
    <t>scheenbeen</t>
  </si>
  <si>
    <t>ˈsxeːnbeːn*</t>
  </si>
  <si>
    <t>scheenbenen; /*</t>
  </si>
  <si>
    <t>scheepswerf</t>
  </si>
  <si>
    <t>ˈsxeːpsʋɛrf*</t>
  </si>
  <si>
    <t>scheepswerven; scheepswerfje*</t>
  </si>
  <si>
    <t>scheepvaart</t>
  </si>
  <si>
    <t>ˈsxeːpvaːrt*</t>
  </si>
  <si>
    <t>scheet</t>
  </si>
  <si>
    <t>sxeːt*</t>
  </si>
  <si>
    <t>scheten; scheetje*</t>
  </si>
  <si>
    <t>scheiden</t>
  </si>
  <si>
    <t>ˈsxɛi̯də(n)*</t>
  </si>
  <si>
    <t>scheid, scheidde, gescheiden*</t>
  </si>
  <si>
    <t>scheiding</t>
  </si>
  <si>
    <t>ˈsxɛi̯dɪŋ*</t>
  </si>
  <si>
    <t>scheidingen; scheidinkje*</t>
  </si>
  <si>
    <t>scheidsrechter</t>
  </si>
  <si>
    <t>ˈsxɛi̯tsˌrɛxtər*</t>
  </si>
  <si>
    <t>scheidsrechters; scheidsrechtertje*</t>
  </si>
  <si>
    <t>scheikunde</t>
  </si>
  <si>
    <t>ˈsxɛi̯kʏndə*</t>
  </si>
  <si>
    <t>schel</t>
  </si>
  <si>
    <t>schelle; scheller, schelst*</t>
  </si>
  <si>
    <t>schelden</t>
  </si>
  <si>
    <t>ˈsxɛldə(n)*</t>
  </si>
  <si>
    <t>scheld, schold, gescholden*</t>
  </si>
  <si>
    <t>scheldwoord</t>
  </si>
  <si>
    <t>ˈsxɛltʋoːrt*</t>
  </si>
  <si>
    <t>scheldwoorden; scheldwoordje*</t>
  </si>
  <si>
    <t>schelen</t>
  </si>
  <si>
    <t>scheel, scheelde, gescheeld*</t>
  </si>
  <si>
    <t>schelp</t>
  </si>
  <si>
    <t>sxɛlp*</t>
  </si>
  <si>
    <t>schelpen; schelpje*</t>
  </si>
  <si>
    <t>schema</t>
  </si>
  <si>
    <t>schemata; schemaatje*</t>
  </si>
  <si>
    <t>schemer</t>
  </si>
  <si>
    <t>ˈsxeːmər*</t>
  </si>
  <si>
    <t>schemering</t>
  </si>
  <si>
    <t>schemeringen; /*</t>
  </si>
  <si>
    <t>schemerlamp</t>
  </si>
  <si>
    <t>schemerlampen; schemerlampje*</t>
  </si>
  <si>
    <t>schenden</t>
  </si>
  <si>
    <t>ˈsxɛndə(n)*</t>
  </si>
  <si>
    <t>schend, schond, geschonden*</t>
  </si>
  <si>
    <t>schenken</t>
  </si>
  <si>
    <t>ˈsxɛŋkə(n)*</t>
  </si>
  <si>
    <t>schenk, schonk, geschonken*</t>
  </si>
  <si>
    <t>schenking</t>
  </si>
  <si>
    <t>ˈsxɛŋkɪŋ*</t>
  </si>
  <si>
    <t>schenkingen; schenkinkje*</t>
  </si>
  <si>
    <t>schep</t>
  </si>
  <si>
    <t>sxɛp*</t>
  </si>
  <si>
    <t>scheppen; schepje*</t>
  </si>
  <si>
    <t>schepen</t>
  </si>
  <si>
    <t>ˈsxeːpə(n)*</t>
  </si>
  <si>
    <t>schepenen; /*</t>
  </si>
  <si>
    <t>(BE) minister maar voor een stad/dorp</t>
  </si>
  <si>
    <t>schepencollege</t>
  </si>
  <si>
    <t>schepencolleges; /*</t>
  </si>
  <si>
    <t>(BE) groep schepenen, politici die de burgemeester helpen</t>
  </si>
  <si>
    <t>scheper</t>
  </si>
  <si>
    <t>ˈsxeːpər*</t>
  </si>
  <si>
    <t>schepers; schepertje*</t>
  </si>
  <si>
    <t>(BE) herdershond</t>
  </si>
  <si>
    <t>scheppen</t>
  </si>
  <si>
    <t>ˈsxɛpə(n)*</t>
  </si>
  <si>
    <t>schep, schepte, geschept*</t>
  </si>
  <si>
    <t>schepper</t>
  </si>
  <si>
    <t>ˈsxɛpər*</t>
  </si>
  <si>
    <t>scheppers; scheppertje*</t>
  </si>
  <si>
    <t>schepping</t>
  </si>
  <si>
    <t>ˈsxɛpɪŋ*</t>
  </si>
  <si>
    <t>scheppingen; scheppinkje*</t>
  </si>
  <si>
    <t>scheren</t>
  </si>
  <si>
    <t>ˈsxeːrə(n)*</t>
  </si>
  <si>
    <t>ww; ww; znw*</t>
  </si>
  <si>
    <t>scheer, scheerde, gescheerd*</t>
  </si>
  <si>
    <t>scherf</t>
  </si>
  <si>
    <t>sxɛrf*</t>
  </si>
  <si>
    <t>scherven; scherfje*</t>
  </si>
  <si>
    <t>schering</t>
  </si>
  <si>
    <t>scheringen; /*</t>
  </si>
  <si>
    <t>scherm</t>
  </si>
  <si>
    <t>schermen; schermpje*</t>
  </si>
  <si>
    <t>schermen</t>
  </si>
  <si>
    <t>ˈsxɛrmə(n)*</t>
  </si>
  <si>
    <t>scherm, schermde, geschermd*</t>
  </si>
  <si>
    <t>schermen met</t>
  </si>
  <si>
    <t>schermutseling</t>
  </si>
  <si>
    <t>sxɛrˈmʏtsəlɪŋ*</t>
  </si>
  <si>
    <t>schermutselingen; /*</t>
  </si>
  <si>
    <t>scherp</t>
  </si>
  <si>
    <t>sxɛrp*</t>
  </si>
  <si>
    <t>scherpe; scherper, scherpst*</t>
  </si>
  <si>
    <t>scherpzinnig</t>
  </si>
  <si>
    <t>scherpzinnige; scherpzinniger, scherpzinnigst*</t>
  </si>
  <si>
    <t>schertsen</t>
  </si>
  <si>
    <t>ˈsxɛrtsə(n)*</t>
  </si>
  <si>
    <t>scherts, schertste, geschertst*</t>
  </si>
  <si>
    <t>schets</t>
  </si>
  <si>
    <t>sxɛts*</t>
  </si>
  <si>
    <t>schetsen; schetsje*</t>
  </si>
  <si>
    <t>schetsen</t>
  </si>
  <si>
    <t>ˈsxɛtsə(n)*</t>
  </si>
  <si>
    <t>schets, schetste, geschetst*</t>
  </si>
  <si>
    <t>schetteren</t>
  </si>
  <si>
    <t>schetter, schetterde, geschetterd*</t>
  </si>
  <si>
    <t>scheur</t>
  </si>
  <si>
    <t>sxøːr*</t>
  </si>
  <si>
    <t>scheuren; scheurtje*</t>
  </si>
  <si>
    <t>scheuren</t>
  </si>
  <si>
    <t>ˈsxøːrə(n)*</t>
  </si>
  <si>
    <t>scheur, scheurde, gescheurd*</t>
  </si>
  <si>
    <t>scheut</t>
  </si>
  <si>
    <t>sxøːt*</t>
  </si>
  <si>
    <t>scheuten; scheutje*</t>
  </si>
  <si>
    <t>scheutig met</t>
  </si>
  <si>
    <t>schichtig</t>
  </si>
  <si>
    <t>schichtige; schichtiger, schichtigst*</t>
  </si>
  <si>
    <t>schier</t>
  </si>
  <si>
    <t>sxiːr*</t>
  </si>
  <si>
    <t>schiereiland</t>
  </si>
  <si>
    <t>ˈsxiːrɛi̯ˌlɑnt*</t>
  </si>
  <si>
    <t>schiereilanden; schiereilandje*</t>
  </si>
  <si>
    <t>schieten</t>
  </si>
  <si>
    <t>ˈsxitə(n)*</t>
  </si>
  <si>
    <t>schiet, schoot, geschoten*</t>
  </si>
  <si>
    <t>schietpartij</t>
  </si>
  <si>
    <t>ˈsxitpɑrtɛi̯*</t>
  </si>
  <si>
    <t>schietpartijen; schietpartijtje*</t>
  </si>
  <si>
    <t>schiften</t>
  </si>
  <si>
    <t>ˈsxɪftə(n)*</t>
  </si>
  <si>
    <t>schift, schiftte, geschift*</t>
  </si>
  <si>
    <t>schijf</t>
  </si>
  <si>
    <t>sxɛi̯f*</t>
  </si>
  <si>
    <t>schijven; schijfje*</t>
  </si>
  <si>
    <t>schijn</t>
  </si>
  <si>
    <t>sxɛi̯n*</t>
  </si>
  <si>
    <t>/; schijntje*</t>
  </si>
  <si>
    <t>schijnbaar</t>
  </si>
  <si>
    <t>schijnbare; schijnbaarder, schijnbaarst*</t>
  </si>
  <si>
    <t>schijnbeweging</t>
  </si>
  <si>
    <t>ˈsxɛi̯nbəˌʋeːɣɪŋ*</t>
  </si>
  <si>
    <t>schijnbewegingen; /*</t>
  </si>
  <si>
    <t>schijnen</t>
  </si>
  <si>
    <t>ˈsxɛi̯nə(n)*</t>
  </si>
  <si>
    <t>schijn, scheen, geschenen*</t>
  </si>
  <si>
    <t>schijnheilig</t>
  </si>
  <si>
    <t>sxɛi̯nˈɦɛi̯ləx*</t>
  </si>
  <si>
    <t>schijnheilige; schijnheiliger, schijnheiligst*</t>
  </si>
  <si>
    <t>schijnsel</t>
  </si>
  <si>
    <t>ˈsxɛi̯nsəl*</t>
  </si>
  <si>
    <t>schijnsels; schijnseltje*</t>
  </si>
  <si>
    <t>schijntje</t>
  </si>
  <si>
    <t>schijnwerper</t>
  </si>
  <si>
    <t>ˈsxɛi̯nˌʋɛrpər*</t>
  </si>
  <si>
    <t>schijnwerpers; schijnwerpertje*</t>
  </si>
  <si>
    <t>schijten</t>
  </si>
  <si>
    <t>ˈsxɛi̯tə(n)*</t>
  </si>
  <si>
    <t>schijt, scheet, gescheten*</t>
  </si>
  <si>
    <t>schik</t>
  </si>
  <si>
    <t>sxɪk*</t>
  </si>
  <si>
    <t>schikken</t>
  </si>
  <si>
    <t>ˈsxɪkə(n)*</t>
  </si>
  <si>
    <t>schik, schikte, geschikt*</t>
  </si>
  <si>
    <t>schikken naar</t>
  </si>
  <si>
    <t>schikking</t>
  </si>
  <si>
    <t>ˈsxɪkɪŋ*</t>
  </si>
  <si>
    <t>schikkingen; /*</t>
  </si>
  <si>
    <t>schil</t>
  </si>
  <si>
    <t>sxɪl*</t>
  </si>
  <si>
    <t>schillen; schilletje*</t>
  </si>
  <si>
    <t>schild</t>
  </si>
  <si>
    <t>sxɪlt*</t>
  </si>
  <si>
    <t>schilden; schildje*</t>
  </si>
  <si>
    <t>schilder</t>
  </si>
  <si>
    <t>ˈsxɪldər*</t>
  </si>
  <si>
    <t>schilders; schildertje*</t>
  </si>
  <si>
    <t>schilderachtig</t>
  </si>
  <si>
    <t>ˈsxɪldərˌɑxtəx*</t>
  </si>
  <si>
    <t>schilderachtige; schilderachtiger, schilderachtigst*</t>
  </si>
  <si>
    <t>schilderen</t>
  </si>
  <si>
    <t>ˈsxɪldərə(n)*</t>
  </si>
  <si>
    <t>schilder, schilderde, geschilderd*</t>
  </si>
  <si>
    <t>schilderes</t>
  </si>
  <si>
    <t>ˌsxɪldəˈrɛs*</t>
  </si>
  <si>
    <t>schilderessen; /*</t>
  </si>
  <si>
    <t>schilderij</t>
  </si>
  <si>
    <t>sxɪldəˈrɛi̯*</t>
  </si>
  <si>
    <t>schilderijen; schilderijtje*</t>
  </si>
  <si>
    <t>schildklier</t>
  </si>
  <si>
    <t>ˈsxɪltkliːr*</t>
  </si>
  <si>
    <t>schildklieren; /*</t>
  </si>
  <si>
    <t>schildpad</t>
  </si>
  <si>
    <t>ˈsxɪl(t)pɑt*</t>
  </si>
  <si>
    <t>schildpadden; schildpadje*</t>
  </si>
  <si>
    <t>schildwacht</t>
  </si>
  <si>
    <t>ˈsxɪltʋɑxt*</t>
  </si>
  <si>
    <t>schilfer</t>
  </si>
  <si>
    <t>schilfers; schilfertje*</t>
  </si>
  <si>
    <t>schillen</t>
  </si>
  <si>
    <t>ˈsxɪlə(n)*</t>
  </si>
  <si>
    <t>schil, schilde, geschild*</t>
  </si>
  <si>
    <t>schim</t>
  </si>
  <si>
    <t>sxɪm*</t>
  </si>
  <si>
    <t>schimmen; schimmetje*</t>
  </si>
  <si>
    <t>schimmel</t>
  </si>
  <si>
    <t>ˈsxɪməl*</t>
  </si>
  <si>
    <t>schimmels; schimmeltje*</t>
  </si>
  <si>
    <t>schimmig</t>
  </si>
  <si>
    <t>schimmige; schimmiger, schimmigst*</t>
  </si>
  <si>
    <t>schip</t>
  </si>
  <si>
    <t>sxɪp*</t>
  </si>
  <si>
    <t>schepen; scheepje*</t>
  </si>
  <si>
    <t>schipbreuk</t>
  </si>
  <si>
    <t>ˈsxɪpbrøːk*</t>
  </si>
  <si>
    <t>schipbreuken; /*</t>
  </si>
  <si>
    <t>schipbreukeling</t>
  </si>
  <si>
    <t>ˈsxɪpˌbrøːkəlɪŋ*</t>
  </si>
  <si>
    <t>schipbreukelingen; /*</t>
  </si>
  <si>
    <t>schipper</t>
  </si>
  <si>
    <t>ˈsxɪpər*</t>
  </si>
  <si>
    <t>schippers; schippertje*</t>
  </si>
  <si>
    <t>schipperen</t>
  </si>
  <si>
    <t>schipper, schipperde, geschipperd*</t>
  </si>
  <si>
    <t>schitteren</t>
  </si>
  <si>
    <t>ˈsxɪtərə(n)*</t>
  </si>
  <si>
    <t>schitter, schitterde, geschitterd*</t>
  </si>
  <si>
    <t>schitterend</t>
  </si>
  <si>
    <t>ˈsxɪtərənt*</t>
  </si>
  <si>
    <t>schitterende; schitterender, schitterendst*</t>
  </si>
  <si>
    <t>schizofreen</t>
  </si>
  <si>
    <t>ˌsxitsoːˈfreːn*</t>
  </si>
  <si>
    <t>schizofrene; schizofrener, schizofreenst*</t>
  </si>
  <si>
    <t>schmink</t>
  </si>
  <si>
    <t>ˈʃmɪŋk*</t>
  </si>
  <si>
    <t>schoeisel</t>
  </si>
  <si>
    <t>ˈsxui̯səl*</t>
  </si>
  <si>
    <t>schoeisels; schoeiseltje*</t>
  </si>
  <si>
    <t>schoen</t>
  </si>
  <si>
    <t>sxun*</t>
  </si>
  <si>
    <t>schoenen; schoentje*</t>
  </si>
  <si>
    <t>schoenmaker</t>
  </si>
  <si>
    <t>ˈsxunˌmaːkər*</t>
  </si>
  <si>
    <t>schoenmakers; schoenmakertje*</t>
  </si>
  <si>
    <t>schoffel</t>
  </si>
  <si>
    <t>ˈsxɔfəl*</t>
  </si>
  <si>
    <t>schoffels; schoffeltje*</t>
  </si>
  <si>
    <t>schoft</t>
  </si>
  <si>
    <t>schoften; schoftje*</t>
  </si>
  <si>
    <t>schok</t>
  </si>
  <si>
    <t>schokken; schokje*</t>
  </si>
  <si>
    <t>schokken</t>
  </si>
  <si>
    <t>ˈsxɔkə(n)*</t>
  </si>
  <si>
    <t>schok, schokte, geschokt*</t>
  </si>
  <si>
    <t>schol</t>
  </si>
  <si>
    <t>sxɔl*</t>
  </si>
  <si>
    <t>(BE) proost!</t>
  </si>
  <si>
    <t>schollen; scholletje*</t>
  </si>
  <si>
    <t>scholen</t>
  </si>
  <si>
    <t>school, schoolde, geschoold*</t>
  </si>
  <si>
    <t>scholengemeenschap</t>
  </si>
  <si>
    <t>scholengemeenschappen; scholengemeenschapje*</t>
  </si>
  <si>
    <t>scholier</t>
  </si>
  <si>
    <t>sxoːˈliːr*</t>
  </si>
  <si>
    <t>scholieren; scholiertje*</t>
  </si>
  <si>
    <t>scholing</t>
  </si>
  <si>
    <t>ˈsxoːlɪŋ*</t>
  </si>
  <si>
    <t>scholingen; /*</t>
  </si>
  <si>
    <t>schommel</t>
  </si>
  <si>
    <t>ˈsxɔməl*</t>
  </si>
  <si>
    <t>schommels; schommeltje*</t>
  </si>
  <si>
    <t>schommelen</t>
  </si>
  <si>
    <t>ˈsxɔmələ(n)*</t>
  </si>
  <si>
    <t>schommel, schommelde, geschommeld*</t>
  </si>
  <si>
    <t>school</t>
  </si>
  <si>
    <t>sxoːl*</t>
  </si>
  <si>
    <t>scholen; schooltje*</t>
  </si>
  <si>
    <t>educatief instituut: 🏫</t>
  </si>
  <si>
    <t>schooljaar</t>
  </si>
  <si>
    <t>schooljaren; /*</t>
  </si>
  <si>
    <t>schoolplein</t>
  </si>
  <si>
    <t>schoolpleinen; schoolpleintje*</t>
  </si>
  <si>
    <t>schoon</t>
  </si>
  <si>
    <t>sxoːn*</t>
  </si>
  <si>
    <t>ovw; znw; bnw*</t>
  </si>
  <si>
    <t>schoonbroer</t>
  </si>
  <si>
    <t>ˈsxoːnbruːr*</t>
  </si>
  <si>
    <t>schoonbroers; schoonbroertje*</t>
  </si>
  <si>
    <t>broer van je man/vrouw, man van je broer/zus</t>
  </si>
  <si>
    <t>schoondochter</t>
  </si>
  <si>
    <t>schoondochters; schoondochtertje*</t>
  </si>
  <si>
    <t>vrouw van een van je kinderen</t>
  </si>
  <si>
    <t>schoonheid</t>
  </si>
  <si>
    <t>ˈsxoːnɦɛi̯t*</t>
  </si>
  <si>
    <t>schoonheden; schoonheidje*</t>
  </si>
  <si>
    <t>schoonheidsspecialiste</t>
  </si>
  <si>
    <t>schoonheidsspecialistes; /*</t>
  </si>
  <si>
    <t>schoonmaak</t>
  </si>
  <si>
    <t>schoonmaken; schoonmaakje*</t>
  </si>
  <si>
    <t>schoonmaakster</t>
  </si>
  <si>
    <t>ˈsxoː(n)ˌmaːkstər*</t>
  </si>
  <si>
    <t>schoonmaaksters; schoonmaakstertje*</t>
  </si>
  <si>
    <t>ˈsxoː(n)ˌmaːkə(n)*</t>
  </si>
  <si>
    <t>schoonmaak, maakte schoon, schoongemaakt*</t>
  </si>
  <si>
    <t>schoonmaker</t>
  </si>
  <si>
    <t>ˈsxoː(n)ˌmaːkər*</t>
  </si>
  <si>
    <t>schoonmakers; schoonmakertje*</t>
  </si>
  <si>
    <t>schoonmoeder</t>
  </si>
  <si>
    <t>ˈsxoːnˌmudər*</t>
  </si>
  <si>
    <t>schoonmoeders; /*</t>
  </si>
  <si>
    <t>schoonvader</t>
  </si>
  <si>
    <t>ˈsxoːnˌvaːdər*</t>
  </si>
  <si>
    <t>schoonvaders; /*</t>
  </si>
  <si>
    <t>schoonzoon</t>
  </si>
  <si>
    <t>ˈsxoːnzoːn*</t>
  </si>
  <si>
    <t>schoonzonen; /*</t>
  </si>
  <si>
    <t>zoon van een van je kinderen</t>
  </si>
  <si>
    <t>schoonzus</t>
  </si>
  <si>
    <t>ˈsxoːnzʏs*</t>
  </si>
  <si>
    <t>schoonzussen; schoonzusje*</t>
  </si>
  <si>
    <t>zus van je man/vrouw, vrouw van je broer/zus</t>
  </si>
  <si>
    <t>schoorsteen</t>
  </si>
  <si>
    <t>ˈsxoːrsteːn*</t>
  </si>
  <si>
    <t>schoorstenen; schoorsteentje*</t>
  </si>
  <si>
    <t>schoorsteenmantel</t>
  </si>
  <si>
    <t>ˈsxoːrsteːnˌmɑntəl*</t>
  </si>
  <si>
    <t>schoorsteenmantels; schoorsteenmanteltje*</t>
  </si>
  <si>
    <t>schoorvoetend</t>
  </si>
  <si>
    <t>schoorvoetende; schoorvoetender, schoorvoetendst*</t>
  </si>
  <si>
    <t xml:space="preserve">langzaam en tegen je zin </t>
  </si>
  <si>
    <t>schoot</t>
  </si>
  <si>
    <t>sxoːt*</t>
  </si>
  <si>
    <t>schoten; schootje*</t>
  </si>
  <si>
    <t>bovenkant van de benen als iemand zit</t>
  </si>
  <si>
    <r>
      <rPr>
        <rFont val="Fira Sans Condensed"/>
        <color theme="1"/>
      </rPr>
      <t xml:space="preserve">Sorry, ik kan niet opstaan, mijn kat zit op mijn </t>
    </r>
    <r>
      <rPr>
        <rFont val="Fira Sans Condensed"/>
        <b/>
        <color theme="1"/>
      </rPr>
      <t>schoot</t>
    </r>
    <r>
      <rPr>
        <rFont val="Fira Sans Condensed"/>
        <color theme="1"/>
      </rPr>
      <t>!</t>
    </r>
  </si>
  <si>
    <t>schop</t>
  </si>
  <si>
    <t>sxɔp*</t>
  </si>
  <si>
    <t>schoppen; schopje*</t>
  </si>
  <si>
    <t>schoppen</t>
  </si>
  <si>
    <t>ˈsxɔpə(n)*</t>
  </si>
  <si>
    <t>schop, schopte, geschopt*</t>
  </si>
  <si>
    <t>schor</t>
  </si>
  <si>
    <t>sxɔr*</t>
  </si>
  <si>
    <t>schorre; schorder, schorst*</t>
  </si>
  <si>
    <t>schorpioen</t>
  </si>
  <si>
    <t>ˌsxɔrpiˈun*</t>
  </si>
  <si>
    <t>schorpioenen; schorpioentje*</t>
  </si>
  <si>
    <t>Schorpioen</t>
  </si>
  <si>
    <t>schors</t>
  </si>
  <si>
    <t>sxɔrs*</t>
  </si>
  <si>
    <t>schorsen; /*</t>
  </si>
  <si>
    <t>schorsen</t>
  </si>
  <si>
    <t>ˈsxɔrsə(n)*</t>
  </si>
  <si>
    <t>schors, schorste, geschorst*</t>
  </si>
  <si>
    <t>schorseneer</t>
  </si>
  <si>
    <t>ˌsxɔrsəˈneːr*</t>
  </si>
  <si>
    <t>schorseneren; schorseneertje*</t>
  </si>
  <si>
    <t>schort</t>
  </si>
  <si>
    <t>sxɔrt*</t>
  </si>
  <si>
    <t>schorten; schortje*</t>
  </si>
  <si>
    <t>schorten aan</t>
  </si>
  <si>
    <t>schot</t>
  </si>
  <si>
    <t>schotten; /*</t>
  </si>
  <si>
    <t>schotel</t>
  </si>
  <si>
    <t>ˈsxoːtəl*</t>
  </si>
  <si>
    <t>schotels; schoteltje*</t>
  </si>
  <si>
    <t>schotelantenne</t>
  </si>
  <si>
    <t>ˈsxoːtəlɑnˌtɛnə*</t>
  </si>
  <si>
    <t>schotelantennen; /*</t>
  </si>
  <si>
    <t>schoteldoek</t>
  </si>
  <si>
    <t>schoteldoeken; schoteldoekje*</t>
  </si>
  <si>
    <t>schotelvod</t>
  </si>
  <si>
    <t>schotelvodden; /*</t>
  </si>
  <si>
    <t>(BE) doek om aanrecht/tafel te kuisen</t>
  </si>
  <si>
    <t>schots</t>
  </si>
  <si>
    <t>sxɔts*</t>
  </si>
  <si>
    <t>schotse; schotser, schotst*</t>
  </si>
  <si>
    <t>schotsen; schotsje*</t>
  </si>
  <si>
    <t>Schots</t>
  </si>
  <si>
    <t>van Schotland</t>
  </si>
  <si>
    <t>schouder</t>
  </si>
  <si>
    <t>ˈsxɑu̯dər*</t>
  </si>
  <si>
    <t>schouders; schoudertje*</t>
  </si>
  <si>
    <t>schouderblad</t>
  </si>
  <si>
    <t>ˈsxɑu̯dərˌblɑt*</t>
  </si>
  <si>
    <t>schouderbladen; /*</t>
  </si>
  <si>
    <t>schouderklopje</t>
  </si>
  <si>
    <t>schouw</t>
  </si>
  <si>
    <t>schouwen; schouwtje*</t>
  </si>
  <si>
    <t>schouwburg</t>
  </si>
  <si>
    <t>ˈsxɑu̯ˌbʏrx*</t>
  </si>
  <si>
    <t>schouwburgen; schouwburgje*</t>
  </si>
  <si>
    <t>schouwing</t>
  </si>
  <si>
    <t>ˈsxɑu̯ɪŋ*</t>
  </si>
  <si>
    <t>schouwingen; /*</t>
  </si>
  <si>
    <t>schouwspel</t>
  </si>
  <si>
    <t>schouwspelen; /*</t>
  </si>
  <si>
    <t>schraal</t>
  </si>
  <si>
    <t>sxraːl*</t>
  </si>
  <si>
    <t>schrale; schraler, schraalst*</t>
  </si>
  <si>
    <t>schram</t>
  </si>
  <si>
    <t>schrammen; schrammetje*</t>
  </si>
  <si>
    <t>schrander</t>
  </si>
  <si>
    <t>ˈsxrɑndər*</t>
  </si>
  <si>
    <t>schrandere; schranderder, schranderst*</t>
  </si>
  <si>
    <t>slim, intelligent</t>
  </si>
  <si>
    <t>schrap</t>
  </si>
  <si>
    <t>schrapen</t>
  </si>
  <si>
    <t>schraap, schraapte, geschraapt*</t>
  </si>
  <si>
    <t>schrappen</t>
  </si>
  <si>
    <t>ˈsxrɑpə(n)*</t>
  </si>
  <si>
    <t>schrap, schrapte, geschrapt*</t>
  </si>
  <si>
    <t>schrede</t>
  </si>
  <si>
    <t>schreden; schreetje*</t>
  </si>
  <si>
    <t>schreef</t>
  </si>
  <si>
    <t>schreven; schreefje*</t>
  </si>
  <si>
    <t>schreeuw</t>
  </si>
  <si>
    <t>schreeuwen; schreeuwtje*</t>
  </si>
  <si>
    <t>schreeuwen</t>
  </si>
  <si>
    <t>ˈsxreːu̯ə(n)*</t>
  </si>
  <si>
    <t>schreeuw, schreeuwde, geschreeuwd*</t>
  </si>
  <si>
    <t>schrift</t>
  </si>
  <si>
    <t>sxrɪft*</t>
  </si>
  <si>
    <t>schriften; schriftje*</t>
  </si>
  <si>
    <t>boekje om in te schrijven</t>
  </si>
  <si>
    <t>schriftelijk</t>
  </si>
  <si>
    <t>schriftelijke; schriftelijker, schriftelijkst*</t>
  </si>
  <si>
    <t>schrijden</t>
  </si>
  <si>
    <t>ˈsxrɛi̯də(n)*</t>
  </si>
  <si>
    <t>schrijd, schreed, geschreden*</t>
  </si>
  <si>
    <t>schrijfster</t>
  </si>
  <si>
    <t>schrijfsters; schrijfstertje*</t>
  </si>
  <si>
    <t>vrouwelijke auteur, vrouw die (boeken) schrijft</t>
  </si>
  <si>
    <t>schrijnen</t>
  </si>
  <si>
    <t>schrijn, schrijnde, geschrijnd*</t>
  </si>
  <si>
    <t>schrijnend</t>
  </si>
  <si>
    <t>schrijnende; schrijnender, schrijnendst*</t>
  </si>
  <si>
    <t>schrijven</t>
  </si>
  <si>
    <t>ˈsxrɛi̯və(n)*</t>
  </si>
  <si>
    <t>schrijf, schreef, geschreven*</t>
  </si>
  <si>
    <t>✍️, noteren</t>
  </si>
  <si>
    <r>
      <rPr>
        <rFont val="Fira Sans Condensed"/>
        <b/>
        <color theme="1"/>
      </rPr>
      <t>Schrijf</t>
    </r>
    <r>
      <rPr>
        <rFont val="Fira Sans Condensed"/>
        <color theme="1"/>
      </rPr>
      <t xml:space="preserve"> hier je naam en voornaam.</t>
    </r>
  </si>
  <si>
    <t>/; schrijventje*</t>
  </si>
  <si>
    <t>schrijver</t>
  </si>
  <si>
    <t>ˈsxrɛi̯vər*</t>
  </si>
  <si>
    <t>schrijvers; schrijvertje*</t>
  </si>
  <si>
    <t>mannelijke auteur, man die (boeken) schrijft</t>
  </si>
  <si>
    <t>schrik</t>
  </si>
  <si>
    <t>sxrɪk*</t>
  </si>
  <si>
    <t>/; schrikje*</t>
  </si>
  <si>
    <t>schrikbeeld</t>
  </si>
  <si>
    <t>ˈsxrɪkbeːlt*</t>
  </si>
  <si>
    <t>schrikbeelden; /*</t>
  </si>
  <si>
    <t>schrikdraad</t>
  </si>
  <si>
    <t>schrikdraden; schrikdraadje*</t>
  </si>
  <si>
    <t>schrikkeljaar</t>
  </si>
  <si>
    <t>ˈsxrɪkəlˌjaːr*</t>
  </si>
  <si>
    <t>schrikkeljaren; /*</t>
  </si>
  <si>
    <t>schrikken</t>
  </si>
  <si>
    <t>ˈsxrɪkə(n)*</t>
  </si>
  <si>
    <t>schrik, schrok, geschrokken*</t>
  </si>
  <si>
    <t>schril</t>
  </si>
  <si>
    <t>schrille; schriller, schrilst*</t>
  </si>
  <si>
    <t>schrobben</t>
  </si>
  <si>
    <t>ˈsxrɔbə(n)*</t>
  </si>
  <si>
    <t>schrob, schrobde, geschrobd*</t>
  </si>
  <si>
    <t>schroef</t>
  </si>
  <si>
    <t>sxruf*</t>
  </si>
  <si>
    <t>schroeven; schroefje*</t>
  </si>
  <si>
    <t>schroeien</t>
  </si>
  <si>
    <t>ˈsxrui̯ə(n)*</t>
  </si>
  <si>
    <t>schroei, schroeide, geschroeid*</t>
  </si>
  <si>
    <t>schroeven</t>
  </si>
  <si>
    <t>schroef, schroefde, geschroefd*</t>
  </si>
  <si>
    <t>schroevendraaier</t>
  </si>
  <si>
    <t>ˈsxruvə(n)draːjər*</t>
  </si>
  <si>
    <t>schroevendraaiers; schroevendraaiertje*</t>
  </si>
  <si>
    <t>schrokken</t>
  </si>
  <si>
    <t>schrok, schrokte, geschrokt*</t>
  </si>
  <si>
    <t>schromen</t>
  </si>
  <si>
    <t>ˈsxroːmə(n)*</t>
  </si>
  <si>
    <t>schroom, schroomde, geschroomd*</t>
  </si>
  <si>
    <t>schroom</t>
  </si>
  <si>
    <t>schroot</t>
  </si>
  <si>
    <t>sxroːt*</t>
  </si>
  <si>
    <t>/; schrootje*</t>
  </si>
  <si>
    <t>schuchter</t>
  </si>
  <si>
    <t>ˈsxʏxtər*</t>
  </si>
  <si>
    <t>schuchtere; schuchterder, schuchterst*</t>
  </si>
  <si>
    <t>schudden</t>
  </si>
  <si>
    <t>ˈsxʏdə(n)*</t>
  </si>
  <si>
    <t>schud, schudde, geschud*</t>
  </si>
  <si>
    <t>schuif</t>
  </si>
  <si>
    <t>sxœy̯f*</t>
  </si>
  <si>
    <t>schuiven; schuifje*</t>
  </si>
  <si>
    <t>schuifelen</t>
  </si>
  <si>
    <t>schuifel, schuifelde, geschuifeld*</t>
  </si>
  <si>
    <t>schuilen</t>
  </si>
  <si>
    <t>ˈsxœy̯lən*</t>
  </si>
  <si>
    <t>schuil, schuilde, gescholen*</t>
  </si>
  <si>
    <t>schuil, schuilde, geschuild*</t>
  </si>
  <si>
    <t>schuilnaam</t>
  </si>
  <si>
    <t>ˈsxœy̯lnaːm*</t>
  </si>
  <si>
    <t>schuilnamen; schuilnaampje*</t>
  </si>
  <si>
    <t>schuilplaats</t>
  </si>
  <si>
    <t>schuilplaatsen; schuilplaatsje*</t>
  </si>
  <si>
    <t>schuim</t>
  </si>
  <si>
    <t>sxœy̯m*</t>
  </si>
  <si>
    <t>/; schuimpje*</t>
  </si>
  <si>
    <t>schuimen</t>
  </si>
  <si>
    <t>ˈsxœy̯mə(n)*</t>
  </si>
  <si>
    <t>schuim, schuimde, geschuimd*</t>
  </si>
  <si>
    <t>schuin</t>
  </si>
  <si>
    <t>sxœy̯n*</t>
  </si>
  <si>
    <t>schuine; schuiner, schuinst*</t>
  </si>
  <si>
    <t>schuit</t>
  </si>
  <si>
    <t>sxœy̯t*</t>
  </si>
  <si>
    <t>schuiten; schuitje*</t>
  </si>
  <si>
    <t>schuiven</t>
  </si>
  <si>
    <t>ˈsxœy̯və(n)*</t>
  </si>
  <si>
    <t>schuif, schoof, geschoven*</t>
  </si>
  <si>
    <t>schuld</t>
  </si>
  <si>
    <t>sxʏlt*</t>
  </si>
  <si>
    <t>schulden; schuldje*</t>
  </si>
  <si>
    <t>schuldeiser</t>
  </si>
  <si>
    <t>ˈsxʏltˌɛi̯sər*</t>
  </si>
  <si>
    <t>schuldeisers; /*</t>
  </si>
  <si>
    <t>schuldgevoel</t>
  </si>
  <si>
    <t>schuldig</t>
  </si>
  <si>
    <t>ˈsxʏldəx*</t>
  </si>
  <si>
    <t>schuldige; schuldiger, schuldigst*</t>
  </si>
  <si>
    <t>schulp</t>
  </si>
  <si>
    <t>schulpen; schulpje*</t>
  </si>
  <si>
    <t>schunnig</t>
  </si>
  <si>
    <t>schunnige; schunniger, schunnigst*</t>
  </si>
  <si>
    <t>schuren</t>
  </si>
  <si>
    <t>ˈsxyrə(n)*</t>
  </si>
  <si>
    <t>schuur, schuurde, geschuurd*</t>
  </si>
  <si>
    <t>schurk</t>
  </si>
  <si>
    <t>schurken; schurkje*</t>
  </si>
  <si>
    <t>schut</t>
  </si>
  <si>
    <t>sxʏt*</t>
  </si>
  <si>
    <t>schutten; schutje*</t>
  </si>
  <si>
    <t>schutkleur</t>
  </si>
  <si>
    <t>ˈsxʏtkløːr*</t>
  </si>
  <si>
    <t>schutkleuren; /*</t>
  </si>
  <si>
    <t>schutter</t>
  </si>
  <si>
    <t>ˈsxʏtər*</t>
  </si>
  <si>
    <t>schutters; schuttertje*</t>
  </si>
  <si>
    <t>schutterig</t>
  </si>
  <si>
    <t>schutterige; schutteriger, schutterigst*</t>
  </si>
  <si>
    <t>schutting</t>
  </si>
  <si>
    <t>ˈsxʏtɪŋ*</t>
  </si>
  <si>
    <t>schuttingen; schuttinkje*</t>
  </si>
  <si>
    <t>schuur</t>
  </si>
  <si>
    <t>sxyr*</t>
  </si>
  <si>
    <t>schuren; schuurtje*</t>
  </si>
  <si>
    <t>schuw</t>
  </si>
  <si>
    <t>sxyu̯*</t>
  </si>
  <si>
    <t>schuwe; schuwer, schuwst*</t>
  </si>
  <si>
    <t>schuwen</t>
  </si>
  <si>
    <t>ˈsxyu̯ə(n)*</t>
  </si>
  <si>
    <t>schuw, schuwde, geschuwd*</t>
  </si>
  <si>
    <t>sciencefiction</t>
  </si>
  <si>
    <t>scooter</t>
  </si>
  <si>
    <t>ˈskutər*</t>
  </si>
  <si>
    <t>scooters; scootertje*</t>
  </si>
  <si>
    <t>score</t>
  </si>
  <si>
    <t>ˈskoːrə*</t>
  </si>
  <si>
    <t>scores; /*</t>
  </si>
  <si>
    <t>scoren</t>
  </si>
  <si>
    <t>ˈskoːrə(n)*</t>
  </si>
  <si>
    <t>scoor, scoorde, gescoord*</t>
  </si>
  <si>
    <t>scouting</t>
  </si>
  <si>
    <t>screenen</t>
  </si>
  <si>
    <t>screen, screende, gescreend*</t>
  </si>
  <si>
    <t>script</t>
  </si>
  <si>
    <t>skrɪpt*</t>
  </si>
  <si>
    <t>scripts; scriptje*</t>
  </si>
  <si>
    <t>scriptie</t>
  </si>
  <si>
    <t>scripties; scriptietje*</t>
  </si>
  <si>
    <t>scrollen</t>
  </si>
  <si>
    <t>scrol, scrolde, gescrold*</t>
  </si>
  <si>
    <t>sculptuur</t>
  </si>
  <si>
    <t>sculpturen; sculptuurtje*</t>
  </si>
  <si>
    <t>seconde</t>
  </si>
  <si>
    <t>ˌsəˈkɔndə*</t>
  </si>
  <si>
    <t>secondes; secondetje*</t>
  </si>
  <si>
    <t>secretaresse</t>
  </si>
  <si>
    <t>sɪkrətaːˈrɛsə*</t>
  </si>
  <si>
    <t>secretaresses; /*</t>
  </si>
  <si>
    <t>secretariaat</t>
  </si>
  <si>
    <t>secretariaten; /*</t>
  </si>
  <si>
    <t>secretaris</t>
  </si>
  <si>
    <t>sɪkrəˈtaːrɪs*</t>
  </si>
  <si>
    <t>secretarissen; secretarisje*</t>
  </si>
  <si>
    <t>sectie</t>
  </si>
  <si>
    <t>ˈsɛksi*</t>
  </si>
  <si>
    <t>secties; /*</t>
  </si>
  <si>
    <t>sector</t>
  </si>
  <si>
    <t>ˈsɛktɔr*</t>
  </si>
  <si>
    <t>sectoren; sectortje*</t>
  </si>
  <si>
    <t>secundair</t>
  </si>
  <si>
    <t>secundaire; secundairder, secundairst*</t>
  </si>
  <si>
    <t>secuur</t>
  </si>
  <si>
    <t>secure; secuurder, secuurst*</t>
  </si>
  <si>
    <t>sedert</t>
  </si>
  <si>
    <t>ˈseːdərt*</t>
  </si>
  <si>
    <t>seffens</t>
  </si>
  <si>
    <t>segment</t>
  </si>
  <si>
    <t>sɛxˈmɛnt*</t>
  </si>
  <si>
    <t>segmenten; segmentje*</t>
  </si>
  <si>
    <t>SEH</t>
  </si>
  <si>
    <t>seh's; /*</t>
  </si>
  <si>
    <t>(NL) spoedeisende hulp</t>
  </si>
  <si>
    <t>sein</t>
  </si>
  <si>
    <t>sɛi̯n*</t>
  </si>
  <si>
    <t>seinen; seintje*</t>
  </si>
  <si>
    <t>seinen</t>
  </si>
  <si>
    <t>sein, seinde, geseind*</t>
  </si>
  <si>
    <t>sɛi̯ˈzun*</t>
  </si>
  <si>
    <t>seizoenen; seizoentje*</t>
  </si>
  <si>
    <t>seks</t>
  </si>
  <si>
    <t>sɛks*</t>
  </si>
  <si>
    <t>sekse</t>
  </si>
  <si>
    <t>sɛksə*</t>
  </si>
  <si>
    <t>sekses; /*</t>
  </si>
  <si>
    <t>seksualiteit</t>
  </si>
  <si>
    <t>ˌsɛksyaːliˈtɛi̯t*</t>
  </si>
  <si>
    <t>sekte</t>
  </si>
  <si>
    <t>ˈsɛktə*</t>
  </si>
  <si>
    <t>sektes; /*</t>
  </si>
  <si>
    <t>selder</t>
  </si>
  <si>
    <t>selders; seldertje*</t>
  </si>
  <si>
    <t>(BE) groente</t>
  </si>
  <si>
    <t>selderie</t>
  </si>
  <si>
    <t>ˌsɛldəˈri*</t>
  </si>
  <si>
    <t>selderij</t>
  </si>
  <si>
    <t>ˌsɛldəˈrɛi̯*</t>
  </si>
  <si>
    <t>select</t>
  </si>
  <si>
    <t>selecte; selecter, selectst*</t>
  </si>
  <si>
    <t>selecteren</t>
  </si>
  <si>
    <t>selecteer, selecteerde, geselecteerd*</t>
  </si>
  <si>
    <t>selectie</t>
  </si>
  <si>
    <t>səˈlɛksi*</t>
  </si>
  <si>
    <t>selecties; /*</t>
  </si>
  <si>
    <t>selectief</t>
  </si>
  <si>
    <t>selectieve; selectiever, selectiefst*</t>
  </si>
  <si>
    <t>selfie</t>
  </si>
  <si>
    <t>selfies; /*</t>
  </si>
  <si>
    <t>semester</t>
  </si>
  <si>
    <t>semesters; /*</t>
  </si>
  <si>
    <t>senaat</t>
  </si>
  <si>
    <t>senaten; /*</t>
  </si>
  <si>
    <t>senator</t>
  </si>
  <si>
    <t>senatoren; /*</t>
  </si>
  <si>
    <t>senior</t>
  </si>
  <si>
    <t>sensatie</t>
  </si>
  <si>
    <t>sensaties; /*</t>
  </si>
  <si>
    <t>sensationeel</t>
  </si>
  <si>
    <t>sensationele; sensationeler, sensationeelst*</t>
  </si>
  <si>
    <t>sentiment</t>
  </si>
  <si>
    <t>ˌsɛntiˈmɛnt*</t>
  </si>
  <si>
    <t>sentimenten; /*</t>
  </si>
  <si>
    <t>sentimenteel</t>
  </si>
  <si>
    <t>ˌsɛntimɛnˈteːl*</t>
  </si>
  <si>
    <t>sentimentele; sentimenteler, sentimenteelst*</t>
  </si>
  <si>
    <t>september</t>
  </si>
  <si>
    <t>sɛpˈtɛmbər*</t>
  </si>
  <si>
    <t>septembers; /*</t>
  </si>
  <si>
    <t>SER</t>
  </si>
  <si>
    <t>(NL) sociaal-economische raad</t>
  </si>
  <si>
    <t>sereen</t>
  </si>
  <si>
    <t>səˈreːn*</t>
  </si>
  <si>
    <t>serene; serener, sereenst*</t>
  </si>
  <si>
    <t>sergeant</t>
  </si>
  <si>
    <t>sɛrˈʒɑnt*</t>
  </si>
  <si>
    <t>sergeanten; sergeantje*</t>
  </si>
  <si>
    <t>serie</t>
  </si>
  <si>
    <t>ˈseːri*</t>
  </si>
  <si>
    <t>series; serietje*</t>
  </si>
  <si>
    <t>serieus</t>
  </si>
  <si>
    <t>serieuze; serieuzer, serieust*</t>
  </si>
  <si>
    <t>seropositief</t>
  </si>
  <si>
    <t>seropositieve; /, /*</t>
  </si>
  <si>
    <t>serre</t>
  </si>
  <si>
    <t>ˈsɛːrə*</t>
  </si>
  <si>
    <t>serres; serretje*</t>
  </si>
  <si>
    <t>serveerster</t>
  </si>
  <si>
    <t>ˌsɛrˈveːrstər*</t>
  </si>
  <si>
    <t>serveersters; serveerstertje*</t>
  </si>
  <si>
    <t>server</t>
  </si>
  <si>
    <t>servers; servertje*</t>
  </si>
  <si>
    <t>serveren</t>
  </si>
  <si>
    <t>serveer, serveerde, geserveerd*</t>
  </si>
  <si>
    <t>servet</t>
  </si>
  <si>
    <t>sɛrˈvɛt*</t>
  </si>
  <si>
    <t>servetten; servetje*</t>
  </si>
  <si>
    <t>services; /*</t>
  </si>
  <si>
    <t>servies</t>
  </si>
  <si>
    <t>serviezen; serviesje*</t>
  </si>
  <si>
    <t>serviette</t>
  </si>
  <si>
    <t>serviettes; /*</t>
  </si>
  <si>
    <t>sessie</t>
  </si>
  <si>
    <t>sessies; sessietje*</t>
  </si>
  <si>
    <t>set</t>
  </si>
  <si>
    <t>sɛt*</t>
  </si>
  <si>
    <t>sets; setje*</t>
  </si>
  <si>
    <t>setting</t>
  </si>
  <si>
    <t>settings; /*</t>
  </si>
  <si>
    <t>sexy</t>
  </si>
  <si>
    <t>/; sexyer, sexyst*</t>
  </si>
  <si>
    <t>lichamelijk aantrekkelijk, heet</t>
  </si>
  <si>
    <t>sfeer</t>
  </si>
  <si>
    <t>sfɪːr*</t>
  </si>
  <si>
    <t>sferen; sfeertje*</t>
  </si>
  <si>
    <t>sfeervol</t>
  </si>
  <si>
    <t>sfeervolle; sfeervoller, sfeervolst*</t>
  </si>
  <si>
    <t>sfinx</t>
  </si>
  <si>
    <t>sfinxen; sfinxje*</t>
  </si>
  <si>
    <t>SGP</t>
  </si>
  <si>
    <t>(NL) staatkundig gereformeerde partij</t>
  </si>
  <si>
    <t>shag</t>
  </si>
  <si>
    <t>/; shagje*</t>
  </si>
  <si>
    <t>tabak om zelf sigaretten te maken</t>
  </si>
  <si>
    <t>shampoo</t>
  </si>
  <si>
    <t>ˈʃɑmpoː*</t>
  </si>
  <si>
    <t>shampoos; shampootje*</t>
  </si>
  <si>
    <t>sherry</t>
  </si>
  <si>
    <t>sherry's; sherry'tje*</t>
  </si>
  <si>
    <t>shirt</t>
  </si>
  <si>
    <t>ʃʏrt*</t>
  </si>
  <si>
    <t>shirts; shirtje*</t>
  </si>
  <si>
    <t>shit</t>
  </si>
  <si>
    <t>ʃɪt*</t>
  </si>
  <si>
    <t>kut, fuck</t>
  </si>
  <si>
    <t>shock</t>
  </si>
  <si>
    <t>shocks; shockje*</t>
  </si>
  <si>
    <t>shoppen</t>
  </si>
  <si>
    <t>shop, shopte, geshopt*</t>
  </si>
  <si>
    <t>short</t>
  </si>
  <si>
    <t>shorts; shortje*</t>
  </si>
  <si>
    <t>korte broek</t>
  </si>
  <si>
    <t>shot</t>
  </si>
  <si>
    <t>ʃɔt*</t>
  </si>
  <si>
    <t>shots; shotje*</t>
  </si>
  <si>
    <t>foto(kans)</t>
  </si>
  <si>
    <t>injectie van drugs</t>
  </si>
  <si>
    <t>shotten</t>
  </si>
  <si>
    <t>shot, shotte, geshot*</t>
  </si>
  <si>
    <t>shotje</t>
  </si>
  <si>
    <t>klein glaasje of kleine portie alcohol</t>
  </si>
  <si>
    <t>show</t>
  </si>
  <si>
    <t>ʃoː*</t>
  </si>
  <si>
    <t>shows; showtje*</t>
  </si>
  <si>
    <t>showen</t>
  </si>
  <si>
    <t>show, showde, geshowd*</t>
  </si>
  <si>
    <t>sidderen</t>
  </si>
  <si>
    <t>sidder, sidderde, gesidderd*</t>
  </si>
  <si>
    <t>sier</t>
  </si>
  <si>
    <t>sir*</t>
  </si>
  <si>
    <t>sieraad</t>
  </si>
  <si>
    <t>ˈsiraːt*</t>
  </si>
  <si>
    <t>sieraden; sieraadje*</t>
  </si>
  <si>
    <t>sieren</t>
  </si>
  <si>
    <t>ˈsirə(n)*</t>
  </si>
  <si>
    <t>sier, sierde, gesierd*</t>
  </si>
  <si>
    <t>sierlijk</t>
  </si>
  <si>
    <t>sierlijke; sierlijker, sierlijkst*</t>
  </si>
  <si>
    <t>siësta</t>
  </si>
  <si>
    <t>siësta's; /*</t>
  </si>
  <si>
    <t>sigaar</t>
  </si>
  <si>
    <t>siˈɣaːr*</t>
  </si>
  <si>
    <t>sigaren; sigaartje*</t>
  </si>
  <si>
    <t>sigaret</t>
  </si>
  <si>
    <t>ˌsiɣaːˈrɛt*</t>
  </si>
  <si>
    <t>sigaretten; sigaretje*</t>
  </si>
  <si>
    <t>signaal</t>
  </si>
  <si>
    <t>sɪɲˈaːl*</t>
  </si>
  <si>
    <t>signalen; signaaltje*</t>
  </si>
  <si>
    <t>signalement</t>
  </si>
  <si>
    <t>ˌsɪnjaːləˈmɛnt*</t>
  </si>
  <si>
    <t>signalementen; signalementje*</t>
  </si>
  <si>
    <t>signaleren</t>
  </si>
  <si>
    <t>signaleer, signaleerde, gesignaleerd*</t>
  </si>
  <si>
    <t>signalisatie</t>
  </si>
  <si>
    <t>signalisaties; /*</t>
  </si>
  <si>
    <t>signatuur</t>
  </si>
  <si>
    <t>signaturen; /*</t>
  </si>
  <si>
    <t>signeren</t>
  </si>
  <si>
    <t>signeer, signeerde, gesigneerd*</t>
  </si>
  <si>
    <t>sijpelen</t>
  </si>
  <si>
    <t>ˈsɛi̯pələ(n)*</t>
  </si>
  <si>
    <t>sijpel, sijpelde, gesijpeld*</t>
  </si>
  <si>
    <t>sik</t>
  </si>
  <si>
    <t>sɪk*</t>
  </si>
  <si>
    <t>sikken; sikje*</t>
  </si>
  <si>
    <t>silhouet</t>
  </si>
  <si>
    <t>silhouetten; silhouetje*</t>
  </si>
  <si>
    <t>silo</t>
  </si>
  <si>
    <t>ˈsiloː*</t>
  </si>
  <si>
    <t>silo's; silootje*</t>
  </si>
  <si>
    <t>simkaart</t>
  </si>
  <si>
    <t>simkaarten; simkaartje*</t>
  </si>
  <si>
    <t>simpel</t>
  </si>
  <si>
    <t>simpele; simpeler, simpelst*</t>
  </si>
  <si>
    <t>simuleren</t>
  </si>
  <si>
    <t>simuleer, simuleerde, gesimuleerd*</t>
  </si>
  <si>
    <t>sinaasappel</t>
  </si>
  <si>
    <t>ˈsinaːsˌɑpəl*</t>
  </si>
  <si>
    <t>sinaasappelen; sinaasappeltje*</t>
  </si>
  <si>
    <t>sinaasappelsap</t>
  </si>
  <si>
    <t>ˈsinaːzɑpəlˌsɑp*</t>
  </si>
  <si>
    <t>sinaasappelsappen; sinaasappelsapje*</t>
  </si>
  <si>
    <t>sinds</t>
  </si>
  <si>
    <t>sɪn(t)s*</t>
  </si>
  <si>
    <t>sindsdien</t>
  </si>
  <si>
    <t>singel</t>
  </si>
  <si>
    <t>ˈsɪŋəl*</t>
  </si>
  <si>
    <t>singels; singeltje*</t>
  </si>
  <si>
    <t>single</t>
  </si>
  <si>
    <t>singles; singletje*</t>
  </si>
  <si>
    <t>Sinksen</t>
  </si>
  <si>
    <t>Sint-</t>
  </si>
  <si>
    <t>Sinterklaas</t>
  </si>
  <si>
    <t>sɪntərˈklaːs*</t>
  </si>
  <si>
    <t>/; sinterklaasje*</t>
  </si>
  <si>
    <t>feestdag van Sint-Nicolaas op 6 december</t>
  </si>
  <si>
    <t>sip</t>
  </si>
  <si>
    <t>sippe; sipper, sipst*</t>
  </si>
  <si>
    <t>ˌsiˈreːnə*</t>
  </si>
  <si>
    <t>sirenen; /*</t>
  </si>
  <si>
    <t>siroop</t>
  </si>
  <si>
    <t>siˈroːp*</t>
  </si>
  <si>
    <t>siropen; siroopje*</t>
  </si>
  <si>
    <t>sissen</t>
  </si>
  <si>
    <t>sis, siste, gesist*</t>
  </si>
  <si>
    <t>sisser</t>
  </si>
  <si>
    <t>sissers; sissertje*</t>
  </si>
  <si>
    <t>site</t>
  </si>
  <si>
    <t>sɑi̯t*</t>
  </si>
  <si>
    <t>siten; siteje*</t>
  </si>
  <si>
    <t>situatie</t>
  </si>
  <si>
    <t>sityˈaː(t)si*</t>
  </si>
  <si>
    <t>situaties; situatietje*</t>
  </si>
  <si>
    <t>situeren</t>
  </si>
  <si>
    <t>situeer, situeerde, gesitueerd*</t>
  </si>
  <si>
    <t>sjaal</t>
  </si>
  <si>
    <t>ʃaːl*</t>
  </si>
  <si>
    <t>sjaals; sjaaltje*</t>
  </si>
  <si>
    <t>sjeik</t>
  </si>
  <si>
    <t>ʃɛi̯k*</t>
  </si>
  <si>
    <t>sjeiks; /*</t>
  </si>
  <si>
    <t>sjoelen</t>
  </si>
  <si>
    <t>sjoel, sjoelde, gesjoeld*</t>
  </si>
  <si>
    <t>sjoemelen</t>
  </si>
  <si>
    <t>sjoemel, sjoemelde, gesjoemeld*</t>
  </si>
  <si>
    <t>sjofel</t>
  </si>
  <si>
    <t>ˈʃoːfəl*</t>
  </si>
  <si>
    <t>sjofele; sjofeler, sjofelst*</t>
  </si>
  <si>
    <t>sjokken</t>
  </si>
  <si>
    <t>sjok, sjokte, gesjokt*</t>
  </si>
  <si>
    <t>sjorren</t>
  </si>
  <si>
    <t>ʃɔrə(n)*</t>
  </si>
  <si>
    <t>sjor, sjorde, gesjord*</t>
  </si>
  <si>
    <t>sjouwen</t>
  </si>
  <si>
    <t>ˈʃɑu̯ə(n)*</t>
  </si>
  <si>
    <t>sjouw, sjouwde, gesjouwd*</t>
  </si>
  <si>
    <t>skate</t>
  </si>
  <si>
    <t>skates; /*</t>
  </si>
  <si>
    <t>skateboard</t>
  </si>
  <si>
    <t>ˈskeːtbɔrt*</t>
  </si>
  <si>
    <t>skateboards; skateboardje*</t>
  </si>
  <si>
    <t>skaten</t>
  </si>
  <si>
    <t>ˈskeːtə(n)*</t>
  </si>
  <si>
    <t>skate, skatete, geskatet*</t>
  </si>
  <si>
    <t>skeeler</t>
  </si>
  <si>
    <t>ˈskilər*</t>
  </si>
  <si>
    <t>skeelers; /*</t>
  </si>
  <si>
    <t>skeeleren</t>
  </si>
  <si>
    <t>ˈskilərə(n)*</t>
  </si>
  <si>
    <t>skeeler, skeelerde, geskeelerd*</t>
  </si>
  <si>
    <t>skelet</t>
  </si>
  <si>
    <t>skəˈlɛt*</t>
  </si>
  <si>
    <t>skeletten; skeletje*</t>
  </si>
  <si>
    <t>sketch</t>
  </si>
  <si>
    <t>skɛtʃ*</t>
  </si>
  <si>
    <t>sketches; sketchje*</t>
  </si>
  <si>
    <t>ski</t>
  </si>
  <si>
    <t>ski*</t>
  </si>
  <si>
    <t>ski's; skietje*</t>
  </si>
  <si>
    <t>skiën</t>
  </si>
  <si>
    <t>ˈskijə(n)*</t>
  </si>
  <si>
    <t>ski, skiede, geskied*</t>
  </si>
  <si>
    <t>skipiste</t>
  </si>
  <si>
    <t>skipisten; /*</t>
  </si>
  <si>
    <t>skypen</t>
  </si>
  <si>
    <t>ˈska(ː)i̯pə(n)*</t>
  </si>
  <si>
    <t>skype, skypete, geskypet*</t>
  </si>
  <si>
    <t>sla</t>
  </si>
  <si>
    <t>slaː*</t>
  </si>
  <si>
    <t>slaaf</t>
  </si>
  <si>
    <t>slaːf*</t>
  </si>
  <si>
    <t>slaven; slaafje*</t>
  </si>
  <si>
    <t>slaag</t>
  </si>
  <si>
    <t>slaags</t>
  </si>
  <si>
    <t>slaan</t>
  </si>
  <si>
    <t>slaːn*</t>
  </si>
  <si>
    <t>sla, sloeg, geslagen*</t>
  </si>
  <si>
    <t>slaan op</t>
  </si>
  <si>
    <t>slaap</t>
  </si>
  <si>
    <t>slaːp*</t>
  </si>
  <si>
    <t>slapen; slaapje*</t>
  </si>
  <si>
    <t>slaapkamer</t>
  </si>
  <si>
    <t>ˈslaːpˌkaːmər*</t>
  </si>
  <si>
    <t>slaapkamers; slaapkamertje*</t>
  </si>
  <si>
    <t>slaapkop</t>
  </si>
  <si>
    <t>slaapkoppen; slaapkopje*</t>
  </si>
  <si>
    <t>slaapwel</t>
  </si>
  <si>
    <t>ˈslaːpˌʋɛl*</t>
  </si>
  <si>
    <t>(BE) goeienacht</t>
  </si>
  <si>
    <t>slaapzak</t>
  </si>
  <si>
    <t>ˈslaːpzɑk*</t>
  </si>
  <si>
    <t>slaapzakken; slaapzakje*</t>
  </si>
  <si>
    <t>slab</t>
  </si>
  <si>
    <t>slabben; slabje*</t>
  </si>
  <si>
    <t>slabakken</t>
  </si>
  <si>
    <t>slabak, slabakte, geslabakt*</t>
  </si>
  <si>
    <t>treuzelen, expres traag zijn</t>
  </si>
  <si>
    <t>(BE) slecht gaan</t>
  </si>
  <si>
    <t>slachten</t>
  </si>
  <si>
    <t>ˈslɑxtə(n)*</t>
  </si>
  <si>
    <t>slacht, slachtte, geslacht*</t>
  </si>
  <si>
    <t>slachting</t>
  </si>
  <si>
    <t>ˈslɑxtɪŋ*</t>
  </si>
  <si>
    <t>slachtingen; /*</t>
  </si>
  <si>
    <t>slachtoffer</t>
  </si>
  <si>
    <t>ˈslɑxtˌɔfər*</t>
  </si>
  <si>
    <t>slachtoffers; slachtoffertje*</t>
  </si>
  <si>
    <t>slag</t>
  </si>
  <si>
    <t>slɑx*</t>
  </si>
  <si>
    <t>slagen; slagje*</t>
  </si>
  <si>
    <t>slagader</t>
  </si>
  <si>
    <t>slagaders; slagadertje*</t>
  </si>
  <si>
    <t>slagboom</t>
  </si>
  <si>
    <t>ˈslɑxboːm*</t>
  </si>
  <si>
    <t>slagbomen; slagboompje*</t>
  </si>
  <si>
    <t>slagen</t>
  </si>
  <si>
    <t>ˈslaːɣə(n)*</t>
  </si>
  <si>
    <t>slaag, slaagde, geslaagdste*</t>
  </si>
  <si>
    <t>slagen in</t>
  </si>
  <si>
    <t>slager</t>
  </si>
  <si>
    <t>ˈslaːɣər*</t>
  </si>
  <si>
    <t>slagers; slagertje*</t>
  </si>
  <si>
    <t>slagroom</t>
  </si>
  <si>
    <t>ˈslɑxroːm*</t>
  </si>
  <si>
    <t>slagvaardig</t>
  </si>
  <si>
    <t>slagvaardige; slagvaardiger, slagvaardigst*</t>
  </si>
  <si>
    <t>slagveld</t>
  </si>
  <si>
    <t>ˈslɑxvɛlt*</t>
  </si>
  <si>
    <t>slagvelden; slagveldje*</t>
  </si>
  <si>
    <t>slagzin</t>
  </si>
  <si>
    <t>slagzinnen; slagzinnetje*</t>
  </si>
  <si>
    <t>slak</t>
  </si>
  <si>
    <t>slɑk*</t>
  </si>
  <si>
    <t>slakken; slakje*</t>
  </si>
  <si>
    <t>slaken</t>
  </si>
  <si>
    <t>ˈslaːkə(n)*</t>
  </si>
  <si>
    <t>slaak, slaakte, geslaakt*</t>
  </si>
  <si>
    <t>slalom</t>
  </si>
  <si>
    <t>slaloms; /*</t>
  </si>
  <si>
    <t>slang</t>
  </si>
  <si>
    <t>slɑŋ*</t>
  </si>
  <si>
    <t>slangen; slangetje*</t>
  </si>
  <si>
    <t>dier: 🐍</t>
  </si>
  <si>
    <t>slank</t>
  </si>
  <si>
    <t>slɑŋk*</t>
  </si>
  <si>
    <t>slanke; slanker, slankst*</t>
  </si>
  <si>
    <t>slap</t>
  </si>
  <si>
    <t>slɑp*</t>
  </si>
  <si>
    <t>slappe; slapper, slapst*</t>
  </si>
  <si>
    <t>slapen</t>
  </si>
  <si>
    <t>ˈslaːpə(n)*</t>
  </si>
  <si>
    <t>slaap, sliep, geslapen*</t>
  </si>
  <si>
    <t>slash</t>
  </si>
  <si>
    <t>slashes; /*</t>
  </si>
  <si>
    <t>symbool: /</t>
  </si>
  <si>
    <t>slavernij</t>
  </si>
  <si>
    <t>ˌslaːvərˈnɛi̯*</t>
  </si>
  <si>
    <t>slavernijen; /*</t>
  </si>
  <si>
    <t>slavin</t>
  </si>
  <si>
    <t>slaːˈvɪn*</t>
  </si>
  <si>
    <t>slavinnen; slavinnetje*</t>
  </si>
  <si>
    <t>slecht</t>
  </si>
  <si>
    <t>slɛxt*</t>
  </si>
  <si>
    <t>slechte; slechter, slechtst*</t>
  </si>
  <si>
    <t>slechten</t>
  </si>
  <si>
    <t>ˈslɛxtə(n)*</t>
  </si>
  <si>
    <t>slecht, slechtte, geslecht*</t>
  </si>
  <si>
    <t>slechts</t>
  </si>
  <si>
    <t>slɛx(t)s*</t>
  </si>
  <si>
    <t>slee</t>
  </si>
  <si>
    <t>sleː*</t>
  </si>
  <si>
    <t>sleeën; sleetje*</t>
  </si>
  <si>
    <t>sleep</t>
  </si>
  <si>
    <t>sleːp*</t>
  </si>
  <si>
    <t>slepen; sleepje*</t>
  </si>
  <si>
    <t>sleeptouw</t>
  </si>
  <si>
    <t>sleeptouwen; /*</t>
  </si>
  <si>
    <t>slenteren</t>
  </si>
  <si>
    <t>slenter, slenterde, geslenterd*</t>
  </si>
  <si>
    <t>slepen</t>
  </si>
  <si>
    <t>ˈsleːpə(n)*</t>
  </si>
  <si>
    <t>sleep, sleepte, gesleept*</t>
  </si>
  <si>
    <t>slepend</t>
  </si>
  <si>
    <t>slepende; slepender, slependst*</t>
  </si>
  <si>
    <t>sleur</t>
  </si>
  <si>
    <t>sløːr*</t>
  </si>
  <si>
    <t>sleuren</t>
  </si>
  <si>
    <t>ˈsløːrə(n)*</t>
  </si>
  <si>
    <t>sleur, sleurde, gesleurd*</t>
  </si>
  <si>
    <t>sleutel</t>
  </si>
  <si>
    <t>ˈsløːtəl*</t>
  </si>
  <si>
    <t>sleutels; sleuteltje*</t>
  </si>
  <si>
    <t>🔑🗝️</t>
  </si>
  <si>
    <t>sleutelbeen</t>
  </si>
  <si>
    <t>ˈsløːtəlˌbeːn*</t>
  </si>
  <si>
    <t>sleutelbenen; sleutelbeentje*</t>
  </si>
  <si>
    <t>sleutelen</t>
  </si>
  <si>
    <t>ˈsløːtələ(n)*</t>
  </si>
  <si>
    <t>sleutel, sleutelde, gesleuteld*</t>
  </si>
  <si>
    <t>slib</t>
  </si>
  <si>
    <t>slɪp*</t>
  </si>
  <si>
    <t>slibs; /*</t>
  </si>
  <si>
    <t>sliert</t>
  </si>
  <si>
    <t>sliːrt*</t>
  </si>
  <si>
    <t>slierten; sliertje*</t>
  </si>
  <si>
    <t>slijk</t>
  </si>
  <si>
    <t>slɛi̯k*</t>
  </si>
  <si>
    <t>slijm</t>
  </si>
  <si>
    <t>slɛi̯m*</t>
  </si>
  <si>
    <t>slijmen; slijmpje*</t>
  </si>
  <si>
    <t>slijmen</t>
  </si>
  <si>
    <t>slijm, slijmde, geslijmd*</t>
  </si>
  <si>
    <t>slijmvlies</t>
  </si>
  <si>
    <t>ˈslɛi̯mvlis*</t>
  </si>
  <si>
    <t>slijmvliezen; /*</t>
  </si>
  <si>
    <t>slijpen</t>
  </si>
  <si>
    <t>slijp, sleep, geslepen*</t>
  </si>
  <si>
    <t>slijten</t>
  </si>
  <si>
    <t>ˈslɛi̯tə(n)*</t>
  </si>
  <si>
    <t>slijt, sleet, gesleten*</t>
  </si>
  <si>
    <t>slijter</t>
  </si>
  <si>
    <t>ˈslɛi̯tər*</t>
  </si>
  <si>
    <t>slijters; /*</t>
  </si>
  <si>
    <t>slikken</t>
  </si>
  <si>
    <t>slik, slikte, geslikt*</t>
  </si>
  <si>
    <t>slim</t>
  </si>
  <si>
    <t>slɪm*</t>
  </si>
  <si>
    <t>slimme; slimmer, slimst*</t>
  </si>
  <si>
    <t>slimmerik</t>
  </si>
  <si>
    <t>slimmeriken; slimmerikje*</t>
  </si>
  <si>
    <t>slinger</t>
  </si>
  <si>
    <t>ˈslɪŋər*</t>
  </si>
  <si>
    <t>slingers; slingertje*</t>
  </si>
  <si>
    <t>slingeren</t>
  </si>
  <si>
    <t>ˈslɪŋərən*</t>
  </si>
  <si>
    <t>slinger, slingerde, geslingerd*</t>
  </si>
  <si>
    <t>slinken</t>
  </si>
  <si>
    <t>ˈslɪŋkə(n)*</t>
  </si>
  <si>
    <t>slink, slonk, geslonken*</t>
  </si>
  <si>
    <t>slinks</t>
  </si>
  <si>
    <t>slinkse; slinkser, slinkst*</t>
  </si>
  <si>
    <t>slip</t>
  </si>
  <si>
    <t>slips; /*</t>
  </si>
  <si>
    <t>slippen</t>
  </si>
  <si>
    <t>slip, slipte, geslipt*</t>
  </si>
  <si>
    <t>slipper</t>
  </si>
  <si>
    <t>slippers; slippertje*</t>
  </si>
  <si>
    <t>slobberen</t>
  </si>
  <si>
    <t>ˈslɔbərə(n)*</t>
  </si>
  <si>
    <t>slobber, slobberde, geslobberd*</t>
  </si>
  <si>
    <t>sloep</t>
  </si>
  <si>
    <t>slup*</t>
  </si>
  <si>
    <t>sloepen; sloepje*</t>
  </si>
  <si>
    <t>slof</t>
  </si>
  <si>
    <t>sloffen; slofje*</t>
  </si>
  <si>
    <t>sloffen</t>
  </si>
  <si>
    <t>slof, slofte, gesloft*</t>
  </si>
  <si>
    <t>slogan</t>
  </si>
  <si>
    <t>slogans; slogannetje*</t>
  </si>
  <si>
    <t>slok</t>
  </si>
  <si>
    <t>slɔk*</t>
  </si>
  <si>
    <t>slokken; slokje*</t>
  </si>
  <si>
    <t>slokdarm</t>
  </si>
  <si>
    <t>ˈslɔkdɑrm*</t>
  </si>
  <si>
    <t>slokdarmen; /*</t>
  </si>
  <si>
    <t>slons</t>
  </si>
  <si>
    <t>slonzen; slonsje*</t>
  </si>
  <si>
    <t>sloom</t>
  </si>
  <si>
    <t>sloːm*</t>
  </si>
  <si>
    <t>slome; slomer, sloomst*</t>
  </si>
  <si>
    <t>sloop</t>
  </si>
  <si>
    <t>sloːp*</t>
  </si>
  <si>
    <t>/; sloopje*</t>
  </si>
  <si>
    <t>slopen; sloopje*</t>
  </si>
  <si>
    <t>sloot</t>
  </si>
  <si>
    <t>sloːt*</t>
  </si>
  <si>
    <t>sloten; slootje*</t>
  </si>
  <si>
    <t>slop</t>
  </si>
  <si>
    <t>slɔp*</t>
  </si>
  <si>
    <t>sloppen; slopje*</t>
  </si>
  <si>
    <t>slopen</t>
  </si>
  <si>
    <t>sloop, sloopte, gesloopt*</t>
  </si>
  <si>
    <t>slordig</t>
  </si>
  <si>
    <t>slordige; slordiger, slordigst*</t>
  </si>
  <si>
    <t>slot</t>
  </si>
  <si>
    <t>slɔt*</t>
  </si>
  <si>
    <t>slots; slotje*</t>
  </si>
  <si>
    <t>slotsom</t>
  </si>
  <si>
    <t>slotsommen; slotsommetje*</t>
  </si>
  <si>
    <t>sloven</t>
  </si>
  <si>
    <t>sloof, sloofde, gesloofd*</t>
  </si>
  <si>
    <t>sluier</t>
  </si>
  <si>
    <t>ˈslœy̯ər*</t>
  </si>
  <si>
    <t>sluiers; sluiertje*</t>
  </si>
  <si>
    <t>sluikstorten</t>
  </si>
  <si>
    <t>ˈslœkstɔrtən*</t>
  </si>
  <si>
    <t>sluikstort, sluikstortte, gesluikstort*</t>
  </si>
  <si>
    <t>(BE) afval dumpen waar het niet mag</t>
  </si>
  <si>
    <t>sluimeren</t>
  </si>
  <si>
    <t>sluimer, sluimerde, gesluimerd*</t>
  </si>
  <si>
    <t>sluipen</t>
  </si>
  <si>
    <t>ˈslœy̯pə(n)*</t>
  </si>
  <si>
    <t>sluip, sloop, geslopen*</t>
  </si>
  <si>
    <t>sluis</t>
  </si>
  <si>
    <t>slœy̯s*</t>
  </si>
  <si>
    <t>sluizen; sluisje*</t>
  </si>
  <si>
    <t>sluiten</t>
  </si>
  <si>
    <t>ˈslœy̯tə(n)*</t>
  </si>
  <si>
    <t>sluit, sloot, gesloten*</t>
  </si>
  <si>
    <t>sluiting</t>
  </si>
  <si>
    <t>sluitingen; sluitinkje*</t>
  </si>
  <si>
    <t>slungel</t>
  </si>
  <si>
    <t>slungels; slungeltje*</t>
  </si>
  <si>
    <t>slurf</t>
  </si>
  <si>
    <t>slʏrf*</t>
  </si>
  <si>
    <t>slurven; slurfje*</t>
  </si>
  <si>
    <t>sluw</t>
  </si>
  <si>
    <t>slyu̯*</t>
  </si>
  <si>
    <t>sluwe; sluwer, sluwst*</t>
  </si>
  <si>
    <t>smaad</t>
  </si>
  <si>
    <t>smaak</t>
  </si>
  <si>
    <t>smaːk*</t>
  </si>
  <si>
    <t>smaken; smaakje*</t>
  </si>
  <si>
    <t>smaakvol</t>
  </si>
  <si>
    <t>smaakvolle; smaakvoller, smaakvolst*</t>
  </si>
  <si>
    <t>smachten naar</t>
  </si>
  <si>
    <t>smakelijk</t>
  </si>
  <si>
    <t>ˈsmaːkələk*</t>
  </si>
  <si>
    <t>smakelijke; smakelijker, smakelijkst*</t>
  </si>
  <si>
    <t>smakeloos</t>
  </si>
  <si>
    <t>smakeloze; smakelozer, smakeloost*</t>
  </si>
  <si>
    <t>smaken</t>
  </si>
  <si>
    <t>ˈsmaːkə(n)*</t>
  </si>
  <si>
    <t>smaak, smaakte, gesmaakt*</t>
  </si>
  <si>
    <t>smakken</t>
  </si>
  <si>
    <t>smak, smakte, gesmakt*</t>
  </si>
  <si>
    <t>smal</t>
  </si>
  <si>
    <t>smɑl*</t>
  </si>
  <si>
    <t>smalle; smaller, smalst*</t>
  </si>
  <si>
    <t>smalen</t>
  </si>
  <si>
    <t>ˈsmaːlə(n)*</t>
  </si>
  <si>
    <t>smaal, smaalde, gesmaald*</t>
  </si>
  <si>
    <t>smart</t>
  </si>
  <si>
    <t>smɑrt*</t>
  </si>
  <si>
    <t>smarten; smartje*</t>
  </si>
  <si>
    <t>smartengeld</t>
  </si>
  <si>
    <t>smartengelden; /*</t>
  </si>
  <si>
    <t>smartlap</t>
  </si>
  <si>
    <t>ˈsmɑrtlɑp*</t>
  </si>
  <si>
    <t>smartlappen; smartlapje*</t>
  </si>
  <si>
    <t>melig lied over het leven</t>
  </si>
  <si>
    <t>smartphone</t>
  </si>
  <si>
    <t>ˈsmɑrtfoːn*</t>
  </si>
  <si>
    <t>smartphones; /*</t>
  </si>
  <si>
    <t>smeden</t>
  </si>
  <si>
    <t>ˈsmeːdə(n)*</t>
  </si>
  <si>
    <t>smeed, smeedde, gesmeed*</t>
  </si>
  <si>
    <t>smeergeld</t>
  </si>
  <si>
    <t>ˈsmeːrɣɛlt*</t>
  </si>
  <si>
    <t>smeergelden; /*</t>
  </si>
  <si>
    <t>smeerlap</t>
  </si>
  <si>
    <t>ˈsmeːrlɑp*</t>
  </si>
  <si>
    <t>smeerlappen; smeerlapje*</t>
  </si>
  <si>
    <t>smeken</t>
  </si>
  <si>
    <t>smeek, smeekte, gesmeekt*</t>
  </si>
  <si>
    <t>smelten</t>
  </si>
  <si>
    <t>ˈsmɛltə(n)*</t>
  </si>
  <si>
    <t>smelt, smolt, gesmolten*</t>
  </si>
  <si>
    <t>smeren</t>
  </si>
  <si>
    <t>ˈsmeːrə(n)*</t>
  </si>
  <si>
    <t>smeer, smeerde, gesmeerd*</t>
  </si>
  <si>
    <t>smerig</t>
  </si>
  <si>
    <t>smerige; smeriger, smerigst*</t>
  </si>
  <si>
    <t>smet</t>
  </si>
  <si>
    <t>smɛt*</t>
  </si>
  <si>
    <t>smetten; smetje*</t>
  </si>
  <si>
    <t>smeuiig</t>
  </si>
  <si>
    <t>smeulen</t>
  </si>
  <si>
    <t>smeul, smeulde, gesmeuld*</t>
  </si>
  <si>
    <t>smid</t>
  </si>
  <si>
    <t>smɪt*</t>
  </si>
  <si>
    <t>smeden; smidje*</t>
  </si>
  <si>
    <t>'s middags</t>
  </si>
  <si>
    <t>ˈsmɪdɑxs*</t>
  </si>
  <si>
    <t>smijten</t>
  </si>
  <si>
    <t>ˈsmɛitə(n)*</t>
  </si>
  <si>
    <t>smijt, smeet, gesmeten*</t>
  </si>
  <si>
    <t>smoes</t>
  </si>
  <si>
    <t>smoezen; smoesje*</t>
  </si>
  <si>
    <t>smoezen</t>
  </si>
  <si>
    <t>smoes, smoesde, gesmoesd*</t>
  </si>
  <si>
    <t>smog</t>
  </si>
  <si>
    <t>smokkelen</t>
  </si>
  <si>
    <t>ˈsmɔkələ(n)*</t>
  </si>
  <si>
    <t>smokkel, smokkelde, gesmokkeld*</t>
  </si>
  <si>
    <t>smoothie</t>
  </si>
  <si>
    <t>ˈsmuːdi*</t>
  </si>
  <si>
    <t>smoothies; /*</t>
  </si>
  <si>
    <t>smoren</t>
  </si>
  <si>
    <t>smoor, smoorde, gesmoord*</t>
  </si>
  <si>
    <t>(BE) roken</t>
  </si>
  <si>
    <t>'s morgens</t>
  </si>
  <si>
    <t>ˈsmɔrɣə(n)s*</t>
  </si>
  <si>
    <t>smos</t>
  </si>
  <si>
    <t>smossen; /*</t>
  </si>
  <si>
    <t>smossen</t>
  </si>
  <si>
    <t>(BE) morsen</t>
  </si>
  <si>
    <t>sms</t>
  </si>
  <si>
    <t>sms'en; sms'je*</t>
  </si>
  <si>
    <t>sms'en</t>
  </si>
  <si>
    <t>ɛsɛˈmɛsə(n)*</t>
  </si>
  <si>
    <t>sms, sms'te, ge-sms't*</t>
  </si>
  <si>
    <t>smullen</t>
  </si>
  <si>
    <t>ˈsmʏlə(n)*</t>
  </si>
  <si>
    <t>smul, smulde, gesmuld*</t>
  </si>
  <si>
    <t>snaar</t>
  </si>
  <si>
    <t>snaːr*</t>
  </si>
  <si>
    <t>snaren; snaartje*</t>
  </si>
  <si>
    <t>snaarinstrument</t>
  </si>
  <si>
    <t>snaarinstrumenten; snaarinstrumentje*</t>
  </si>
  <si>
    <t>'s nachts</t>
  </si>
  <si>
    <t>ˈsnɑx(t)s*</t>
  </si>
  <si>
    <t>snack</t>
  </si>
  <si>
    <t>snɛk*</t>
  </si>
  <si>
    <t>snacks; snackje*</t>
  </si>
  <si>
    <t>snackbar</t>
  </si>
  <si>
    <t>ˈsnɛɡbɑr*</t>
  </si>
  <si>
    <t>snackbars; snackbarretje*</t>
  </si>
  <si>
    <t>snakken naar</t>
  </si>
  <si>
    <t>snappen</t>
  </si>
  <si>
    <t>snap, snapte, gesnapt*</t>
  </si>
  <si>
    <t>snateren</t>
  </si>
  <si>
    <t>snater, snaterde, gesnaterd*</t>
  </si>
  <si>
    <t>snauwen</t>
  </si>
  <si>
    <t>ˈsnɑu̯ə(n)*</t>
  </si>
  <si>
    <t>snauw, snauwde, gesnauwd*</t>
  </si>
  <si>
    <t>snavel</t>
  </si>
  <si>
    <t>ˈsnaːvəl*</t>
  </si>
  <si>
    <t>snavels; snaveltje*</t>
  </si>
  <si>
    <t>snede</t>
  </si>
  <si>
    <t>ˈsneːdə*</t>
  </si>
  <si>
    <t>sneden; /*</t>
  </si>
  <si>
    <t>snee</t>
  </si>
  <si>
    <t>sneː*</t>
  </si>
  <si>
    <t>sneeën; sneetje*</t>
  </si>
  <si>
    <t>sneeuw</t>
  </si>
  <si>
    <t>sneːu̯*</t>
  </si>
  <si>
    <t>❄️</t>
  </si>
  <si>
    <t>sneeuwen</t>
  </si>
  <si>
    <t>ˈsneːu̯ə(n)*</t>
  </si>
  <si>
    <t>/, /, gesneeuwd*</t>
  </si>
  <si>
    <t>sneeuwklas</t>
  </si>
  <si>
    <t>sneeuwklassen; sneeuwklasje*</t>
  </si>
  <si>
    <t>sneeuwklokje</t>
  </si>
  <si>
    <t>ˈsneːu̯ˌklɔk*</t>
  </si>
  <si>
    <t>sneeuwklokjes; /*</t>
  </si>
  <si>
    <t>snel</t>
  </si>
  <si>
    <t>snelle; sneller, snelst*</t>
  </si>
  <si>
    <t>snelbinder</t>
  </si>
  <si>
    <t>snelbinders; /*</t>
  </si>
  <si>
    <t>snelbus</t>
  </si>
  <si>
    <t>ˈsnɛlbʏs*</t>
  </si>
  <si>
    <t>snelbussen; snelbusje*</t>
  </si>
  <si>
    <t>snelheid</t>
  </si>
  <si>
    <t>ˈsnɛlɦɛi̯t*</t>
  </si>
  <si>
    <t>snelheden; snelheidje*</t>
  </si>
  <si>
    <t>snelkoppeling</t>
  </si>
  <si>
    <t>snelkoppelingen; /*</t>
  </si>
  <si>
    <t>snellen</t>
  </si>
  <si>
    <t>snel, snelde, gesneld*</t>
  </si>
  <si>
    <t>sneltrein</t>
  </si>
  <si>
    <t>sneltreinen; sneltreintje*</t>
  </si>
  <si>
    <t>snelweg</t>
  </si>
  <si>
    <t>ˈsnɛlʋɛx*</t>
  </si>
  <si>
    <t>snelwegen; snelwegje*</t>
  </si>
  <si>
    <t>sneu</t>
  </si>
  <si>
    <t>snøː*</t>
  </si>
  <si>
    <t>sneue; sneuer, sneust*</t>
  </si>
  <si>
    <t>sneuvelen</t>
  </si>
  <si>
    <t>ˈsnøːvələ(n)*</t>
  </si>
  <si>
    <t>sneuvel, sneuvelde, gesneuveld*</t>
  </si>
  <si>
    <t>snibbig</t>
  </si>
  <si>
    <t>snibbige; snibbiger, snibbigst*</t>
  </si>
  <si>
    <t>snijden</t>
  </si>
  <si>
    <t>ˈsnɛi̯də(n)*</t>
  </si>
  <si>
    <t>snijd, sneed, gesneden*</t>
  </si>
  <si>
    <t>snik</t>
  </si>
  <si>
    <t>snɪk*</t>
  </si>
  <si>
    <t>snikken; snikje*</t>
  </si>
  <si>
    <t>snikken</t>
  </si>
  <si>
    <t>ˈsnɪkə(n)*</t>
  </si>
  <si>
    <t>snik, snikte, gesnikt*</t>
  </si>
  <si>
    <t>snipper</t>
  </si>
  <si>
    <t>snippers; snippertje*</t>
  </si>
  <si>
    <t>snipperdag</t>
  </si>
  <si>
    <t>snipperdagen; snipperdagje*</t>
  </si>
  <si>
    <t>snoeien</t>
  </si>
  <si>
    <t>ˈsnui̯ə(n)*</t>
  </si>
  <si>
    <t>snoei, snoeide, gesnoeid*</t>
  </si>
  <si>
    <t>snoeien in</t>
  </si>
  <si>
    <t>snoek</t>
  </si>
  <si>
    <t>snuk*</t>
  </si>
  <si>
    <t>snoeken; snoekje*</t>
  </si>
  <si>
    <t>snoep</t>
  </si>
  <si>
    <t>snup*</t>
  </si>
  <si>
    <t>/; snoepje*</t>
  </si>
  <si>
    <t>snoepen</t>
  </si>
  <si>
    <t>ˈsnupə(n)*</t>
  </si>
  <si>
    <t>snoep, snoepte, gesnoept*</t>
  </si>
  <si>
    <t>snoepje</t>
  </si>
  <si>
    <t>ˈsnupjə*</t>
  </si>
  <si>
    <t>snoer</t>
  </si>
  <si>
    <t>snoeren; snoertje*</t>
  </si>
  <si>
    <t>snoeren</t>
  </si>
  <si>
    <t>snoer, snoerde, gesnoerd*</t>
  </si>
  <si>
    <t>snoet</t>
  </si>
  <si>
    <t>snut*</t>
  </si>
  <si>
    <t>snoeten; snoetje*</t>
  </si>
  <si>
    <t>snoezig</t>
  </si>
  <si>
    <t>snoezige; snoeziger, snoezigst*</t>
  </si>
  <si>
    <t>snor</t>
  </si>
  <si>
    <t>snɔr*</t>
  </si>
  <si>
    <t>snorren; snorretje*</t>
  </si>
  <si>
    <t>snot</t>
  </si>
  <si>
    <t>snɔt*</t>
  </si>
  <si>
    <t>/; snotje*</t>
  </si>
  <si>
    <t>snuffelen</t>
  </si>
  <si>
    <t>snuffel, snuffelde, gesnuffeld*</t>
  </si>
  <si>
    <t>snuffelen aan</t>
  </si>
  <si>
    <t>snufje</t>
  </si>
  <si>
    <t>snuit</t>
  </si>
  <si>
    <t>snœy̯t*</t>
  </si>
  <si>
    <t>snuiten; snuitje*</t>
  </si>
  <si>
    <t>snuiten</t>
  </si>
  <si>
    <t>ˈsnœy̯tə(n)*</t>
  </si>
  <si>
    <t>snuit, snuitte, gesnuit*</t>
  </si>
  <si>
    <t>snuiven</t>
  </si>
  <si>
    <t>ˈsnœy̯və(n)*</t>
  </si>
  <si>
    <t>snuif, snoof, gesnoven*</t>
  </si>
  <si>
    <t>snul</t>
  </si>
  <si>
    <t>snullen; /*</t>
  </si>
  <si>
    <t>snurken</t>
  </si>
  <si>
    <t>ˈsnʏrkə(n)*</t>
  </si>
  <si>
    <t>snurk, snurkte, gesnurkt*</t>
  </si>
  <si>
    <t>soa</t>
  </si>
  <si>
    <t>ˈsoːaː*</t>
  </si>
  <si>
    <t>soa's; soa'tje*</t>
  </si>
  <si>
    <t>soap</t>
  </si>
  <si>
    <t>soːp*</t>
  </si>
  <si>
    <t>soaps; soapje*</t>
  </si>
  <si>
    <t>sober</t>
  </si>
  <si>
    <t>sobere; soberder, soberst*</t>
  </si>
  <si>
    <t>'s ochtends</t>
  </si>
  <si>
    <t>ˈsɔxtən(t)s*</t>
  </si>
  <si>
    <t>sociaal</t>
  </si>
  <si>
    <t>sociale; socialer, sociaalst*</t>
  </si>
  <si>
    <t>sociologie</t>
  </si>
  <si>
    <t>soelaas</t>
  </si>
  <si>
    <t>soep</t>
  </si>
  <si>
    <t>sup*</t>
  </si>
  <si>
    <t>soepen; soepje*</t>
  </si>
  <si>
    <t>soepel</t>
  </si>
  <si>
    <t>soepele; soepeler, soepelst*</t>
  </si>
  <si>
    <t>soezen</t>
  </si>
  <si>
    <t>ˈsuzə(n)*</t>
  </si>
  <si>
    <t>soes, soesde, gesoesd*</t>
  </si>
  <si>
    <t>sof</t>
  </si>
  <si>
    <t>sɔf*</t>
  </si>
  <si>
    <t>soffen; /*</t>
  </si>
  <si>
    <t>iets dat mislukt is, tegenslag</t>
  </si>
  <si>
    <t>soft</t>
  </si>
  <si>
    <t>softe; softer, softst*</t>
  </si>
  <si>
    <t>softdrug</t>
  </si>
  <si>
    <t>softdrugs; /*</t>
  </si>
  <si>
    <t>software</t>
  </si>
  <si>
    <t>ˈsɔftʋɛr*</t>
  </si>
  <si>
    <t>soja</t>
  </si>
  <si>
    <t>ˈsoːjaː*</t>
  </si>
  <si>
    <t>sok</t>
  </si>
  <si>
    <t>sɔk*</t>
  </si>
  <si>
    <t>sokken; sokje*</t>
  </si>
  <si>
    <t>sokkel</t>
  </si>
  <si>
    <t>ˈsɔkəl*</t>
  </si>
  <si>
    <t>sokkels; sokkeltje*</t>
  </si>
  <si>
    <t>sokpop</t>
  </si>
  <si>
    <t>soldaat</t>
  </si>
  <si>
    <t>sɔlˈdaːt*</t>
  </si>
  <si>
    <t>soldaten; soldaatje*</t>
  </si>
  <si>
    <t>solden</t>
  </si>
  <si>
    <t>solden; /*</t>
  </si>
  <si>
    <t>solderen</t>
  </si>
  <si>
    <t>sɔlˈdeːrə(n)*</t>
  </si>
  <si>
    <t>soldeer, soldeerde, gesoldeerd*</t>
  </si>
  <si>
    <t>solidair</t>
  </si>
  <si>
    <t>solidaire; solidairder, solidairst*</t>
  </si>
  <si>
    <t>solidariteit</t>
  </si>
  <si>
    <t>solidariteiten; /*</t>
  </si>
  <si>
    <t>solide</t>
  </si>
  <si>
    <t>/; solider, soliedst*</t>
  </si>
  <si>
    <t>solist</t>
  </si>
  <si>
    <t>soːˈlɪst*</t>
  </si>
  <si>
    <t>solisten; solistje*</t>
  </si>
  <si>
    <t>sollen met</t>
  </si>
  <si>
    <t>sollicitatie</t>
  </si>
  <si>
    <t>sɔlisiˈtaː(t)si*</t>
  </si>
  <si>
    <t>sollicitaties; /*</t>
  </si>
  <si>
    <t>sollicitatiebrief</t>
  </si>
  <si>
    <t>sɔlisiˈtaː(t)siˌbrif*</t>
  </si>
  <si>
    <t>sollicitatiebrieven; sollicitatiebriefje*</t>
  </si>
  <si>
    <t>sollicitatiecommissie</t>
  </si>
  <si>
    <t>sollicitatiecommissies; /*</t>
  </si>
  <si>
    <t>sollicitatiegesprek</t>
  </si>
  <si>
    <t>sɔlisiˈtaː(t)siɣəˌsprɛk*</t>
  </si>
  <si>
    <t>sollicitatiegesprekken; sollicitatiegesprekje*</t>
  </si>
  <si>
    <t>solliciteren</t>
  </si>
  <si>
    <t>sɔlisiˈteːrə(n)*</t>
  </si>
  <si>
    <t>solliciteer, solliciteerde, gesolliciteerd*</t>
  </si>
  <si>
    <t>solo</t>
  </si>
  <si>
    <t>ˈsoːloː*</t>
  </si>
  <si>
    <t>solo's; solootje*</t>
  </si>
  <si>
    <t>som</t>
  </si>
  <si>
    <t>sɔm*</t>
  </si>
  <si>
    <t>sommen; sommetje*</t>
  </si>
  <si>
    <t>somber</t>
  </si>
  <si>
    <t>sombere; somberder, somberst*</t>
  </si>
  <si>
    <t>someren</t>
  </si>
  <si>
    <t>sommige</t>
  </si>
  <si>
    <t>ˈsɔməɣə*</t>
  </si>
  <si>
    <t>sɔms*</t>
  </si>
  <si>
    <t>song</t>
  </si>
  <si>
    <t>songs; /*</t>
  </si>
  <si>
    <t>liedje</t>
  </si>
  <si>
    <t>soort</t>
  </si>
  <si>
    <t>soːrt*</t>
  </si>
  <si>
    <t>soorten; soortje*</t>
  </si>
  <si>
    <t>soortgelijk</t>
  </si>
  <si>
    <t>soortgelijke; /, /*</t>
  </si>
  <si>
    <t>sop</t>
  </si>
  <si>
    <t>sɔp*</t>
  </si>
  <si>
    <t>soppen; sopje*</t>
  </si>
  <si>
    <t>sopraan</t>
  </si>
  <si>
    <t>sopranen; sopraantje*</t>
  </si>
  <si>
    <t>sorry</t>
  </si>
  <si>
    <t>ˈsɔri*</t>
  </si>
  <si>
    <t>sorteren</t>
  </si>
  <si>
    <t>sɔrˈteːrə(n)*</t>
  </si>
  <si>
    <t>sorteer, sorteerde, gesorteerd*</t>
  </si>
  <si>
    <t>SOS</t>
  </si>
  <si>
    <t>sos'en; /*</t>
  </si>
  <si>
    <t>sound</t>
  </si>
  <si>
    <t>sounds; soundje*</t>
  </si>
  <si>
    <t>souterrain</t>
  </si>
  <si>
    <t>souterrains; /*</t>
  </si>
  <si>
    <t>souvenir</t>
  </si>
  <si>
    <t>suvəˈnir*</t>
  </si>
  <si>
    <t>souvenirs; souvenirtje*</t>
  </si>
  <si>
    <t>sowieso</t>
  </si>
  <si>
    <t>ˈzoːʋizoː*</t>
  </si>
  <si>
    <t>SP</t>
  </si>
  <si>
    <t>spa</t>
  </si>
  <si>
    <t>spa's; /*</t>
  </si>
  <si>
    <t>(NL) bronwater</t>
  </si>
  <si>
    <t>SP.A</t>
  </si>
  <si>
    <t>spaak</t>
  </si>
  <si>
    <t>spaken; spaakje*</t>
  </si>
  <si>
    <t>Spaans</t>
  </si>
  <si>
    <t>spaːns*</t>
  </si>
  <si>
    <t>spaanse; spaanser, spaanst*</t>
  </si>
  <si>
    <t>uit Spanje</t>
  </si>
  <si>
    <t>spaargeld</t>
  </si>
  <si>
    <t>ˈspaːrɣɛlt*</t>
  </si>
  <si>
    <t>spaargelden; spaargeldje*</t>
  </si>
  <si>
    <t>spaarlamp</t>
  </si>
  <si>
    <t>spaarlampen; spaarlampje*</t>
  </si>
  <si>
    <t>spaarpot</t>
  </si>
  <si>
    <t>ˈspaːrpɔt*</t>
  </si>
  <si>
    <t>spaarpotten; spaarpotje*</t>
  </si>
  <si>
    <t>spaarrekening</t>
  </si>
  <si>
    <t>ˈspaːˌreːkənɪŋ*</t>
  </si>
  <si>
    <t>spaarrekeningen; /*</t>
  </si>
  <si>
    <t>spaarzaam</t>
  </si>
  <si>
    <t>ˈspaːrzaːm*</t>
  </si>
  <si>
    <t>spaarzame; spaarzamer, spaarzaamst*</t>
  </si>
  <si>
    <t>spaghetti</t>
  </si>
  <si>
    <t>/; spaghettietje*</t>
  </si>
  <si>
    <t>spam</t>
  </si>
  <si>
    <t>spɑm*</t>
  </si>
  <si>
    <t>spams; /*</t>
  </si>
  <si>
    <t>spandoek</t>
  </si>
  <si>
    <t>ˈspɑnduk*</t>
  </si>
  <si>
    <t>spandoeken; spandoekje*</t>
  </si>
  <si>
    <t>Spanje</t>
  </si>
  <si>
    <t>ˈspɑnjə*</t>
  </si>
  <si>
    <t>spannen</t>
  </si>
  <si>
    <t>ˈspɑnə(n)*</t>
  </si>
  <si>
    <t>span, spande, gespannen*</t>
  </si>
  <si>
    <t>spannend</t>
  </si>
  <si>
    <t>ˈspɑnənt*</t>
  </si>
  <si>
    <t>spannende; spannender, spannendst*</t>
  </si>
  <si>
    <t>spanning</t>
  </si>
  <si>
    <t>ˈspɑnɪŋ*</t>
  </si>
  <si>
    <t>spanningen; spanninkje*</t>
  </si>
  <si>
    <t>spar</t>
  </si>
  <si>
    <t>spɑr*</t>
  </si>
  <si>
    <t>sparren; sparretje*</t>
  </si>
  <si>
    <t>sparen</t>
  </si>
  <si>
    <t>ˈspaːrə(n)*</t>
  </si>
  <si>
    <t>spaar, spaarde, gespaard*</t>
  </si>
  <si>
    <t>spartelen</t>
  </si>
  <si>
    <t>spartel, spartelde, gesparteld*</t>
  </si>
  <si>
    <t>spastisch</t>
  </si>
  <si>
    <t>spastische; spastischer, /*</t>
  </si>
  <si>
    <t>spat</t>
  </si>
  <si>
    <t>spɑt*</t>
  </si>
  <si>
    <t>spatten; spatje*</t>
  </si>
  <si>
    <t>spatader</t>
  </si>
  <si>
    <t>ˈspɑtˌaːdər*</t>
  </si>
  <si>
    <t>spataders; spatadertje*</t>
  </si>
  <si>
    <t>spatie</t>
  </si>
  <si>
    <t>spaties; spatietje*</t>
  </si>
  <si>
    <t>spatten</t>
  </si>
  <si>
    <t>spat, spatte, gespat*</t>
  </si>
  <si>
    <t>speaker</t>
  </si>
  <si>
    <t>speakers; speakertje*</t>
  </si>
  <si>
    <t>specerij</t>
  </si>
  <si>
    <t>specerijen; /*</t>
  </si>
  <si>
    <t>specht</t>
  </si>
  <si>
    <t>spɛxt*</t>
  </si>
  <si>
    <t>spechten; spechtje*</t>
  </si>
  <si>
    <t>speːˈʃaːl*</t>
  </si>
  <si>
    <t>speciale; specialer, speciaalst*</t>
  </si>
  <si>
    <t>special</t>
  </si>
  <si>
    <t>ˈspɛʃɔl*</t>
  </si>
  <si>
    <t>specials; /*</t>
  </si>
  <si>
    <t>specialiseren</t>
  </si>
  <si>
    <t>specialiseer, specialiseerde, gespecialiseerd*</t>
  </si>
  <si>
    <t>specialisme</t>
  </si>
  <si>
    <t>specialismen; /*</t>
  </si>
  <si>
    <t>specialist</t>
  </si>
  <si>
    <t>ˌspeːʃaːˈlɪst*</t>
  </si>
  <si>
    <t>specialisten; specialistje*</t>
  </si>
  <si>
    <t>specialiteit</t>
  </si>
  <si>
    <t>ˌspeːʃaːliˈtɛi̯t*</t>
  </si>
  <si>
    <t>specialiteiten; /*</t>
  </si>
  <si>
    <t>specificatie</t>
  </si>
  <si>
    <t>specificaties; /*</t>
  </si>
  <si>
    <t>specifiek</t>
  </si>
  <si>
    <t>specifieke; specifieker, specifiekst*</t>
  </si>
  <si>
    <t>spectaculair</t>
  </si>
  <si>
    <t>spɛkˈtaːkyˌlɛr*</t>
  </si>
  <si>
    <t>spectaculaire; spectaculairder, spectaculairst*</t>
  </si>
  <si>
    <t>spectrum</t>
  </si>
  <si>
    <t>spectra; /*</t>
  </si>
  <si>
    <t>speculaas</t>
  </si>
  <si>
    <t>ˌspeːkyˈlaːs*</t>
  </si>
  <si>
    <t>speculatie</t>
  </si>
  <si>
    <t>ˌspeːkyˈlaː(t)si*</t>
  </si>
  <si>
    <t>speculaties; /*</t>
  </si>
  <si>
    <t>speculeren</t>
  </si>
  <si>
    <t>ˌspeːkyˈleːrə(n)*</t>
  </si>
  <si>
    <t>speculeer, speculeerde, gespeculeerd*</t>
  </si>
  <si>
    <t>speech</t>
  </si>
  <si>
    <t>spitʃ*</t>
  </si>
  <si>
    <t>speeches; speechje*</t>
  </si>
  <si>
    <t>speeksel</t>
  </si>
  <si>
    <t>ˈspeːksəl*</t>
  </si>
  <si>
    <t>speelbal</t>
  </si>
  <si>
    <t>ˈspeːlbɑl*</t>
  </si>
  <si>
    <t>speelballen; speelballetje*</t>
  </si>
  <si>
    <t>speelfilm</t>
  </si>
  <si>
    <t>ˈspeːlfɪlm*</t>
  </si>
  <si>
    <t>speelfilms; speelfilmpje*</t>
  </si>
  <si>
    <t>speelgoed</t>
  </si>
  <si>
    <t>ˈspeːlɣut*</t>
  </si>
  <si>
    <t>/; speelgoedje*</t>
  </si>
  <si>
    <t>speelruimte</t>
  </si>
  <si>
    <t>speelruimtes; /*</t>
  </si>
  <si>
    <t>speels</t>
  </si>
  <si>
    <t>speːls*</t>
  </si>
  <si>
    <t>speelse; speelser, speelst*</t>
  </si>
  <si>
    <t>speeltuin</t>
  </si>
  <si>
    <t>ˈspeːltœy̯n*</t>
  </si>
  <si>
    <t>speeltuinen; speeltuintje*</t>
  </si>
  <si>
    <t>speen</t>
  </si>
  <si>
    <t>speːn*</t>
  </si>
  <si>
    <t>spenen; speentje*</t>
  </si>
  <si>
    <t>/; speentje*</t>
  </si>
  <si>
    <t>speer</t>
  </si>
  <si>
    <t>speren; speertje*</t>
  </si>
  <si>
    <t>speerpunt</t>
  </si>
  <si>
    <t>ˈspeːrpʏnt*</t>
  </si>
  <si>
    <t>speerpunten; speerpuntje*</t>
  </si>
  <si>
    <t>spek</t>
  </si>
  <si>
    <t>spɛk*</t>
  </si>
  <si>
    <t>/; spekje*</t>
  </si>
  <si>
    <t>spekken</t>
  </si>
  <si>
    <t>spek, spekte, gespekt*</t>
  </si>
  <si>
    <t>spektakel</t>
  </si>
  <si>
    <t>spɛkˈtaːkəl*</t>
  </si>
  <si>
    <t>spektakels; spektakeltje*</t>
  </si>
  <si>
    <t>spel</t>
  </si>
  <si>
    <t>spɛl*</t>
  </si>
  <si>
    <t>spellen; spelletje*</t>
  </si>
  <si>
    <t>spelbreekster</t>
  </si>
  <si>
    <t>spelbreeksters; /*</t>
  </si>
  <si>
    <t>spelbreker</t>
  </si>
  <si>
    <t>ˈspɛlˌbreːkər*</t>
  </si>
  <si>
    <t>spelbrekers; /*</t>
  </si>
  <si>
    <t>speld</t>
  </si>
  <si>
    <t>spɛlt*</t>
  </si>
  <si>
    <t>spelden; speldje*</t>
  </si>
  <si>
    <t>spelen</t>
  </si>
  <si>
    <t>ˈspeːlə(n)*</t>
  </si>
  <si>
    <t>speel, speelde, gespeeld*</t>
  </si>
  <si>
    <t>speling</t>
  </si>
  <si>
    <t>spelingen; /*</t>
  </si>
  <si>
    <t>spellen</t>
  </si>
  <si>
    <t>ˈspɛlə(n)*</t>
  </si>
  <si>
    <t>spel, spelde, gespeld*</t>
  </si>
  <si>
    <t>letter per letter zeggen</t>
  </si>
  <si>
    <t>spelling</t>
  </si>
  <si>
    <t>ˈspɛlɪŋ*</t>
  </si>
  <si>
    <t>spellingen; /*</t>
  </si>
  <si>
    <t>hoe iets geschreven wordt</t>
  </si>
  <si>
    <t>spelregel</t>
  </si>
  <si>
    <t>spelregels; spelregeltje*</t>
  </si>
  <si>
    <t>spelt</t>
  </si>
  <si>
    <t>spenderen</t>
  </si>
  <si>
    <t>ˌspɛnˈdeːrə(n)*</t>
  </si>
  <si>
    <t>spendeer, spendeerde, gespendeerd*</t>
  </si>
  <si>
    <t>sperma</t>
  </si>
  <si>
    <t>ˈspɛrmaː*</t>
  </si>
  <si>
    <t>/; spermaatje*</t>
  </si>
  <si>
    <t xml:space="preserve">de </t>
  </si>
  <si>
    <t>sperwer</t>
  </si>
  <si>
    <t>ˈspɛrʋər*</t>
  </si>
  <si>
    <t>sperwers; sperwertje*</t>
  </si>
  <si>
    <t>sperzieboon</t>
  </si>
  <si>
    <t>ˈspɛrziˌboːn*</t>
  </si>
  <si>
    <t>sperziebonen; sperzieboontje*</t>
  </si>
  <si>
    <t>spetter</t>
  </si>
  <si>
    <t>ˈspɛtər*</t>
  </si>
  <si>
    <t>spetters; spettertje*</t>
  </si>
  <si>
    <t>spetteren</t>
  </si>
  <si>
    <t>spetter, spetterde, gespetterd*</t>
  </si>
  <si>
    <t>speuren naar</t>
  </si>
  <si>
    <t>speurtocht</t>
  </si>
  <si>
    <t>ˈspøːrˌtɔxt*</t>
  </si>
  <si>
    <t>speurtochten; speurtochtje*</t>
  </si>
  <si>
    <t>spieden</t>
  </si>
  <si>
    <t>ˈspidə(n)*</t>
  </si>
  <si>
    <t>spied, spiedde, gespied*</t>
  </si>
  <si>
    <t>spiegel</t>
  </si>
  <si>
    <t>ˈspiɣəl*</t>
  </si>
  <si>
    <t>spiegels; spiegeltje*</t>
  </si>
  <si>
    <t>spiegelbeeld</t>
  </si>
  <si>
    <t>ˈspiɣəlˌbeːlt*</t>
  </si>
  <si>
    <t>spiegelbeelden; spiegelbeeldje*</t>
  </si>
  <si>
    <t>spiegelen</t>
  </si>
  <si>
    <t>spiegel, spiegelde, gespiegeld*</t>
  </si>
  <si>
    <t>spiegelen aan</t>
  </si>
  <si>
    <t>spieken</t>
  </si>
  <si>
    <t>ˈspikə(n)*</t>
  </si>
  <si>
    <t>spiek, spiekte, gespiekt*</t>
  </si>
  <si>
    <t>spier</t>
  </si>
  <si>
    <t>spir*</t>
  </si>
  <si>
    <t>spieren; spiertje*</t>
  </si>
  <si>
    <t>spies</t>
  </si>
  <si>
    <t>spis*</t>
  </si>
  <si>
    <t>spiesen; spiesje*</t>
  </si>
  <si>
    <t>spijbelen</t>
  </si>
  <si>
    <t>ˈspɛi̯bələ(n)*</t>
  </si>
  <si>
    <t>spijbel, spijbelde, gespijbeld*</t>
  </si>
  <si>
    <t>spijker</t>
  </si>
  <si>
    <t>ˈspɛi̯kər*</t>
  </si>
  <si>
    <t>spijkers; spijkertje*</t>
  </si>
  <si>
    <t>spijkerbroek</t>
  </si>
  <si>
    <t>ˈspɛi̯kərˌbruk*</t>
  </si>
  <si>
    <t>spijkerbroeken; spijkerbroekje*</t>
  </si>
  <si>
    <t>spijl</t>
  </si>
  <si>
    <t>spijlen; spijltje*</t>
  </si>
  <si>
    <t>spijs</t>
  </si>
  <si>
    <t>spɛi̯s*</t>
  </si>
  <si>
    <t>spijzen; spijsje*</t>
  </si>
  <si>
    <t>spijsvertering</t>
  </si>
  <si>
    <t>spijsverteringen; /*</t>
  </si>
  <si>
    <t>spijt</t>
  </si>
  <si>
    <t>/; spijtje*</t>
  </si>
  <si>
    <t>spijten</t>
  </si>
  <si>
    <t>ˈspɛi̯tən*</t>
  </si>
  <si>
    <t>/, /, gespeten*</t>
  </si>
  <si>
    <t>spijtig</t>
  </si>
  <si>
    <t>spijtige; spijtiger, spijtigst*</t>
  </si>
  <si>
    <t>spil</t>
  </si>
  <si>
    <t>spɪl*</t>
  </si>
  <si>
    <t>spillen; spilletje*</t>
  </si>
  <si>
    <t>spin</t>
  </si>
  <si>
    <t>spɪn*</t>
  </si>
  <si>
    <t>spinnen; spinnetje*</t>
  </si>
  <si>
    <t>spinazie</t>
  </si>
  <si>
    <t>ˌspiˈnaːzi*</t>
  </si>
  <si>
    <t>spinnen</t>
  </si>
  <si>
    <t>ˈspɪnə(n)*</t>
  </si>
  <si>
    <t>ww; ww; ww*</t>
  </si>
  <si>
    <t>spin, spinde, gespind*</t>
  </si>
  <si>
    <t>spinnenweb</t>
  </si>
  <si>
    <t>ˈspɪnə(n)ˌʋɛp*</t>
  </si>
  <si>
    <t>spinnenwebben; spinnenwebje*</t>
  </si>
  <si>
    <t>spion</t>
  </si>
  <si>
    <t>spionnen; spionnetje*</t>
  </si>
  <si>
    <t>spioneren</t>
  </si>
  <si>
    <t>spioːˈneːrə(n)*</t>
  </si>
  <si>
    <t>spioneer, spioneerde, gespioneerd*</t>
  </si>
  <si>
    <t>spiraal</t>
  </si>
  <si>
    <t>spiˈraːl*</t>
  </si>
  <si>
    <t>spiralen; spiraaltje*</t>
  </si>
  <si>
    <t>spirit</t>
  </si>
  <si>
    <t>spiritualiteit</t>
  </si>
  <si>
    <t>spiritualiteiten; /*</t>
  </si>
  <si>
    <t>spit</t>
  </si>
  <si>
    <t>spɪt*</t>
  </si>
  <si>
    <t>/; spitje*</t>
  </si>
  <si>
    <t>spits</t>
  </si>
  <si>
    <t>spɪts*</t>
  </si>
  <si>
    <t>spitse; spitser, spitst*</t>
  </si>
  <si>
    <t>spitsen; spitsje*</t>
  </si>
  <si>
    <t>spitsuur</t>
  </si>
  <si>
    <t>ˈspɪtsyːr*</t>
  </si>
  <si>
    <t>spitsuren; /*</t>
  </si>
  <si>
    <t>spitten</t>
  </si>
  <si>
    <t>spit, spitte, gespit*</t>
  </si>
  <si>
    <t>spleet</t>
  </si>
  <si>
    <t>spleten; spleetje*</t>
  </si>
  <si>
    <t>splijten</t>
  </si>
  <si>
    <t>splijt, spleet, gespleten*</t>
  </si>
  <si>
    <t>splinter</t>
  </si>
  <si>
    <t>ˈsplɪntər*</t>
  </si>
  <si>
    <t>splinters; splintertje*</t>
  </si>
  <si>
    <t>split</t>
  </si>
  <si>
    <t>splitten; splitje*</t>
  </si>
  <si>
    <t>splitsen</t>
  </si>
  <si>
    <t>splits, splitste, gesplitst*</t>
  </si>
  <si>
    <t>splitsing</t>
  </si>
  <si>
    <t>splitsingen; /*</t>
  </si>
  <si>
    <t>spoed</t>
  </si>
  <si>
    <t>sput*</t>
  </si>
  <si>
    <t>/; spoedje*</t>
  </si>
  <si>
    <t>spoedig</t>
  </si>
  <si>
    <t>ˈspudəx*</t>
  </si>
  <si>
    <t>spoedige; spoediger, spoedigst*</t>
  </si>
  <si>
    <t>spoelen</t>
  </si>
  <si>
    <t>ˈspulə(n)*</t>
  </si>
  <si>
    <t>spoel, spoelde, gespoeld*</t>
  </si>
  <si>
    <t>spoken</t>
  </si>
  <si>
    <t>ˈspoːkə(n)*</t>
  </si>
  <si>
    <t>spook, spookte, gespookt*</t>
  </si>
  <si>
    <t>spons</t>
  </si>
  <si>
    <t>spɔns*</t>
  </si>
  <si>
    <t>sponzen; sponsje*</t>
  </si>
  <si>
    <t>sponsor</t>
  </si>
  <si>
    <t>sponsors; sponsortje*</t>
  </si>
  <si>
    <t>sponsoren</t>
  </si>
  <si>
    <t>sponsor, sponsorde, gesponsord*</t>
  </si>
  <si>
    <t>spontaan</t>
  </si>
  <si>
    <t>spontane; spontaner, spontaanst*</t>
  </si>
  <si>
    <t>spook</t>
  </si>
  <si>
    <t>spoːk*</t>
  </si>
  <si>
    <t>spoken; spookje*</t>
  </si>
  <si>
    <t>spookrijder</t>
  </si>
  <si>
    <t>ˈspoːkˌrɛi̯dər*</t>
  </si>
  <si>
    <t>spookrijders; spookrijdertje*</t>
  </si>
  <si>
    <t>chauffeur die in de foute richting rijdt</t>
  </si>
  <si>
    <t>spoor</t>
  </si>
  <si>
    <t>spoːr*</t>
  </si>
  <si>
    <t>sporen; spoortje*</t>
  </si>
  <si>
    <t>straat voor treinen</t>
  </si>
  <si>
    <t>spoorboom</t>
  </si>
  <si>
    <t>spoorbomen; spoorboompje*</t>
  </si>
  <si>
    <t>spoorlijn</t>
  </si>
  <si>
    <t>ˈspoːrlɛi̯n*</t>
  </si>
  <si>
    <t>spoorlijnen; spoorlijntje*</t>
  </si>
  <si>
    <t>spoorloos</t>
  </si>
  <si>
    <t>ˈspoːrloːs*</t>
  </si>
  <si>
    <t>spoorloze; /, /*</t>
  </si>
  <si>
    <t>spoorweg</t>
  </si>
  <si>
    <t>ˈspoːrʋɛx*</t>
  </si>
  <si>
    <t>spoorwegen; spoorweggetje*</t>
  </si>
  <si>
    <t>sporadisch</t>
  </si>
  <si>
    <t>sporadische; sporadischer, /*</t>
  </si>
  <si>
    <t>sporen</t>
  </si>
  <si>
    <t>ˈspoːrə(n)*</t>
  </si>
  <si>
    <t>spoor, spoorde, gespoord*</t>
  </si>
  <si>
    <t>sport</t>
  </si>
  <si>
    <t>spɔrt*</t>
  </si>
  <si>
    <t>sporten; sportje*</t>
  </si>
  <si>
    <t>sporten</t>
  </si>
  <si>
    <t>ˈspɔrtən*</t>
  </si>
  <si>
    <t>sport, sportte, gesport*</t>
  </si>
  <si>
    <t>sporthal</t>
  </si>
  <si>
    <t>ˈspɔrtɦɑl*</t>
  </si>
  <si>
    <t>sporthallen; sporthalletje*</t>
  </si>
  <si>
    <t>sportief</t>
  </si>
  <si>
    <t>spɔrˈtif*</t>
  </si>
  <si>
    <t>sportieve; sportiever, sportiefst*</t>
  </si>
  <si>
    <t>sportvereniging</t>
  </si>
  <si>
    <t>sportverenigingen; /*</t>
  </si>
  <si>
    <t>Sport Vlaanderen</t>
  </si>
  <si>
    <t>sportwagen</t>
  </si>
  <si>
    <t>sportwagens; sportwagentje*</t>
  </si>
  <si>
    <t>spot</t>
  </si>
  <si>
    <t>spɔt*</t>
  </si>
  <si>
    <t>spotten; spotje*</t>
  </si>
  <si>
    <t>spotgoedkoop</t>
  </si>
  <si>
    <t>ˌspɔtxutˈkoːp*</t>
  </si>
  <si>
    <t>spotgoedkope; spotgoedkoper, spotgoedkoopst*</t>
  </si>
  <si>
    <t>spotten</t>
  </si>
  <si>
    <t>ˈspɔtə(n)*</t>
  </si>
  <si>
    <t>spot, spotte, gespot*</t>
  </si>
  <si>
    <t>spraak</t>
  </si>
  <si>
    <t>spraːk*</t>
  </si>
  <si>
    <t>spraken; spraakje*</t>
  </si>
  <si>
    <t>spraakmakend</t>
  </si>
  <si>
    <t>spraakmakende; spraakmakender, spraakmakendst*</t>
  </si>
  <si>
    <t>spraakzaam</t>
  </si>
  <si>
    <t>spraakzame; spraakzamer, spraakzaamst*</t>
  </si>
  <si>
    <t>sprake</t>
  </si>
  <si>
    <t>sprakeloos</t>
  </si>
  <si>
    <t>sprakeloze; sprakelozer, sprakeloost*</t>
  </si>
  <si>
    <t>sprankelen</t>
  </si>
  <si>
    <t>sprankel, sprankelde, gesprankeld*</t>
  </si>
  <si>
    <t>spray</t>
  </si>
  <si>
    <t>spreː*</t>
  </si>
  <si>
    <t>sprays; spraytje*</t>
  </si>
  <si>
    <t>spreadsheet</t>
  </si>
  <si>
    <t>spreadsheets; spreadsheetje*</t>
  </si>
  <si>
    <t>spreekbeurt</t>
  </si>
  <si>
    <t>ˈspreːkbøːrt*</t>
  </si>
  <si>
    <t>spreekbeurten; spreekbeurtje*</t>
  </si>
  <si>
    <t>spreekbuis</t>
  </si>
  <si>
    <t>ˈspreːkbœy̯s)*</t>
  </si>
  <si>
    <t>spreekbuizen; /*</t>
  </si>
  <si>
    <t>spreekkamer</t>
  </si>
  <si>
    <t>ˈspreːˌkaːmər*</t>
  </si>
  <si>
    <t>spreekkamers; spreekkamertje*</t>
  </si>
  <si>
    <t>spreekster</t>
  </si>
  <si>
    <t>spreeksters; /*</t>
  </si>
  <si>
    <t>spreektaal</t>
  </si>
  <si>
    <t>ˈspreːktaːl*</t>
  </si>
  <si>
    <t>spreektalen; spreektaaltje*</t>
  </si>
  <si>
    <t>spreekuur</t>
  </si>
  <si>
    <t>ˈspreːkyːr*</t>
  </si>
  <si>
    <t>spreekuren; spreekuurtje*</t>
  </si>
  <si>
    <t>spreekwoord</t>
  </si>
  <si>
    <t>ˈspreːkʋoːrt*</t>
  </si>
  <si>
    <t>spreekwoorden; /*</t>
  </si>
  <si>
    <t>spreeuw</t>
  </si>
  <si>
    <t>spreːu̯*</t>
  </si>
  <si>
    <t>spreeuwen; spreeuwtje*</t>
  </si>
  <si>
    <t>sprei</t>
  </si>
  <si>
    <t>spreien; spreitje*</t>
  </si>
  <si>
    <t>spreiden</t>
  </si>
  <si>
    <t>spreid, spreidde, gespreid*</t>
  </si>
  <si>
    <t>spreiding</t>
  </si>
  <si>
    <t>spreidingen; /*</t>
  </si>
  <si>
    <t>spreken</t>
  </si>
  <si>
    <t>ˈspreːkə(n)*</t>
  </si>
  <si>
    <t>spreek, sprak, gesproken*</t>
  </si>
  <si>
    <t>sprekend</t>
  </si>
  <si>
    <t>sprekende; sprekender, sprekendst*</t>
  </si>
  <si>
    <t>spreken van</t>
  </si>
  <si>
    <t>spreker</t>
  </si>
  <si>
    <t>sprekers; sprekertje*</t>
  </si>
  <si>
    <t>spreuk</t>
  </si>
  <si>
    <t>sprøːk*</t>
  </si>
  <si>
    <t>spreuken; spreukje*</t>
  </si>
  <si>
    <t>spriet</t>
  </si>
  <si>
    <t>sprit*</t>
  </si>
  <si>
    <t>sprieten; sprietje*</t>
  </si>
  <si>
    <t>springen</t>
  </si>
  <si>
    <t>ˈsprɪŋə(n)*</t>
  </si>
  <si>
    <t>spring, sprong, gesprongen*</t>
  </si>
  <si>
    <t>springlevend</t>
  </si>
  <si>
    <t>ˌsprɪŋˈleːvənt*</t>
  </si>
  <si>
    <t>springlevende; /, /*</t>
  </si>
  <si>
    <t>springtuig</t>
  </si>
  <si>
    <t>springtuigen; springtuigje*</t>
  </si>
  <si>
    <t>sprinkhaan</t>
  </si>
  <si>
    <t>ˈsprɪŋkɦaːn*</t>
  </si>
  <si>
    <t>sprinkhanen; sprinkhaantje*</t>
  </si>
  <si>
    <t>sprint</t>
  </si>
  <si>
    <t>sprɪnt*</t>
  </si>
  <si>
    <t>sprinten; sprintje*</t>
  </si>
  <si>
    <t>sprinten</t>
  </si>
  <si>
    <t>ˈsprɪntə(n)*</t>
  </si>
  <si>
    <t>sprint, sprintte, gesprint*</t>
  </si>
  <si>
    <t>sproeien</t>
  </si>
  <si>
    <t>ˈsprui̯ə(n)*</t>
  </si>
  <si>
    <t>sproei, sproeide, gesproeid*</t>
  </si>
  <si>
    <t>sproet</t>
  </si>
  <si>
    <t>spruːt*</t>
  </si>
  <si>
    <t>sproeten; sproetje*</t>
  </si>
  <si>
    <t>sprokkelen</t>
  </si>
  <si>
    <t>sprokkel, sprokkelde, gesprokkeld*</t>
  </si>
  <si>
    <t>sprong</t>
  </si>
  <si>
    <t>sprɔŋ*</t>
  </si>
  <si>
    <t>sprongen; sprongetje*</t>
  </si>
  <si>
    <t>sprookje</t>
  </si>
  <si>
    <t>ˈsproːkjə*</t>
  </si>
  <si>
    <t>sprookjes; /*</t>
  </si>
  <si>
    <t>sprookjesachtig</t>
  </si>
  <si>
    <t>sprookjesachtige; sprookjesachtiger, sprookjesachtigst*</t>
  </si>
  <si>
    <t>spruit</t>
  </si>
  <si>
    <t>sprœy̯t*</t>
  </si>
  <si>
    <t>spruiten; spruitje*</t>
  </si>
  <si>
    <t>spruitjes</t>
  </si>
  <si>
    <t>spugen</t>
  </si>
  <si>
    <t>ˈspyɣə(n)*</t>
  </si>
  <si>
    <t>spuug, spuugde, gespogen*</t>
  </si>
  <si>
    <t>spuien</t>
  </si>
  <si>
    <t>spui, spuide, gespuid*</t>
  </si>
  <si>
    <t>spuit</t>
  </si>
  <si>
    <t>spœy̯t*</t>
  </si>
  <si>
    <t>spuiten; spuitje*</t>
  </si>
  <si>
    <t>spuiten</t>
  </si>
  <si>
    <t>spuit, spoot, gespoten*</t>
  </si>
  <si>
    <t>spul</t>
  </si>
  <si>
    <t>ˈspʏl*</t>
  </si>
  <si>
    <t>spullen; spulletje*</t>
  </si>
  <si>
    <t>spullen</t>
  </si>
  <si>
    <t>spuug</t>
  </si>
  <si>
    <t>/; spuugje*</t>
  </si>
  <si>
    <t>spuwen</t>
  </si>
  <si>
    <t>spuw, spuwde, gespuwd*</t>
  </si>
  <si>
    <t>sr.</t>
  </si>
  <si>
    <t>St.</t>
  </si>
  <si>
    <t>Sint- (= heilige)</t>
  </si>
  <si>
    <t>staaf</t>
  </si>
  <si>
    <t>staːf*</t>
  </si>
  <si>
    <t>staven; staafje*</t>
  </si>
  <si>
    <t>staal</t>
  </si>
  <si>
    <t>staːl*</t>
  </si>
  <si>
    <t>stalen; staaltje*</t>
  </si>
  <si>
    <t>staaltje</t>
  </si>
  <si>
    <t>staan</t>
  </si>
  <si>
    <t>staːn*</t>
  </si>
  <si>
    <t>sta, stond, gestaan*</t>
  </si>
  <si>
    <t>staande</t>
  </si>
  <si>
    <t>staart</t>
  </si>
  <si>
    <t>staːrt*</t>
  </si>
  <si>
    <t>staarten; staartje*</t>
  </si>
  <si>
    <t>staat</t>
  </si>
  <si>
    <t>staːt*</t>
  </si>
  <si>
    <t>staten; staatje*</t>
  </si>
  <si>
    <t>staatkundig</t>
  </si>
  <si>
    <t>ˌstaːtˈkʏndəx*</t>
  </si>
  <si>
    <t>staatkundige; staatkundiger, staatkundigst*</t>
  </si>
  <si>
    <t>staatsbedrijf</t>
  </si>
  <si>
    <t>ˈstaːtsbəˌdrɛi̯f*</t>
  </si>
  <si>
    <t>staatsbedrijven; staatsbedrijfje*</t>
  </si>
  <si>
    <t>staatsbezoek</t>
  </si>
  <si>
    <t>ˈstaːtsbəˌzuk*</t>
  </si>
  <si>
    <t>staatsbezoeken; staatsbezoekje*</t>
  </si>
  <si>
    <t>Staatsbosbeheer</t>
  </si>
  <si>
    <t>staatsburger</t>
  </si>
  <si>
    <t>staatsburgers; /*</t>
  </si>
  <si>
    <t>staatsgroep</t>
  </si>
  <si>
    <t>staatshoofd</t>
  </si>
  <si>
    <t>ˈstaːtsɦoːft*</t>
  </si>
  <si>
    <t>staatshoofden; staatshoofdje*</t>
  </si>
  <si>
    <t>staatsman</t>
  </si>
  <si>
    <t>ˈstaːtsmɑn*</t>
  </si>
  <si>
    <t>staatsmannen; staatsmannetje*</t>
  </si>
  <si>
    <t>staatssecretaris</t>
  </si>
  <si>
    <t>ˈstaːtseːkrəˌtaːrɪs*</t>
  </si>
  <si>
    <t>staatssecretarissen; staatssecretarisje*</t>
  </si>
  <si>
    <t>staatsveiligheid</t>
  </si>
  <si>
    <t>stabiel</t>
  </si>
  <si>
    <t>staːˈbil*</t>
  </si>
  <si>
    <t>stabiele; stabieler, stabielst*</t>
  </si>
  <si>
    <t>stabiliseren</t>
  </si>
  <si>
    <t>stabiliseer, stabiliseerde, gestabiliseerd*</t>
  </si>
  <si>
    <t>stad</t>
  </si>
  <si>
    <t>stɑt*</t>
  </si>
  <si>
    <t>steden; stadje*</t>
  </si>
  <si>
    <t>stadhuis</t>
  </si>
  <si>
    <t>stɑtˈɦœy̯s*</t>
  </si>
  <si>
    <t>stadhuizen; stadhuisje*</t>
  </si>
  <si>
    <t>stadion</t>
  </si>
  <si>
    <t>stadions; stadionnetje*</t>
  </si>
  <si>
    <t>stadium</t>
  </si>
  <si>
    <t>ˈstaːdiʏm*</t>
  </si>
  <si>
    <t>stadiums; /*</t>
  </si>
  <si>
    <t>staf</t>
  </si>
  <si>
    <t>stage</t>
  </si>
  <si>
    <t>stages; stagetje*</t>
  </si>
  <si>
    <t>stagiair</t>
  </si>
  <si>
    <t>staːˈʒɛːr*</t>
  </si>
  <si>
    <t>stagiairs; /*</t>
  </si>
  <si>
    <t>stagiaire</t>
  </si>
  <si>
    <t>stagiaires; /*</t>
  </si>
  <si>
    <t>stagneren</t>
  </si>
  <si>
    <t>stagneer, stagneerde, gestagneerd*</t>
  </si>
  <si>
    <t>staken</t>
  </si>
  <si>
    <t>ˈstaːkə(n)*</t>
  </si>
  <si>
    <t>staak, staakte, gestaakt*</t>
  </si>
  <si>
    <t>staking</t>
  </si>
  <si>
    <t>ˈstaːkɪŋ*</t>
  </si>
  <si>
    <t>stakingen; stakinkje*</t>
  </si>
  <si>
    <t>stakker</t>
  </si>
  <si>
    <t>stakkers; stakkertje*</t>
  </si>
  <si>
    <t>stal</t>
  </si>
  <si>
    <t>stɑl*</t>
  </si>
  <si>
    <t>stallen; stalletje*</t>
  </si>
  <si>
    <t>stallen</t>
  </si>
  <si>
    <t>stal, stalde, gestald*</t>
  </si>
  <si>
    <t>stalling</t>
  </si>
  <si>
    <t>stallingen; stallinkje*</t>
  </si>
  <si>
    <t>stam</t>
  </si>
  <si>
    <t>stɑm*</t>
  </si>
  <si>
    <t>stammen; stammetje*</t>
  </si>
  <si>
    <t>stamboom</t>
  </si>
  <si>
    <t>ˈstɑmboːm*</t>
  </si>
  <si>
    <t>stambomen; stamboompje*</t>
  </si>
  <si>
    <t>stamelen</t>
  </si>
  <si>
    <t>ˈstaːmələ(n)*</t>
  </si>
  <si>
    <t>stamel, stamelde, gestameld*</t>
  </si>
  <si>
    <t>stammen</t>
  </si>
  <si>
    <t>ˈstɑmə(n)*</t>
  </si>
  <si>
    <t>stam, stamde, gestamd*</t>
  </si>
  <si>
    <t>stampen</t>
  </si>
  <si>
    <t>stamp, stampte, gestampt*</t>
  </si>
  <si>
    <t>stamppot</t>
  </si>
  <si>
    <t>ˈstɑmpɔt*</t>
  </si>
  <si>
    <t>stamppotten; stamppotje*</t>
  </si>
  <si>
    <t>stand</t>
  </si>
  <si>
    <t>stɑnt*</t>
  </si>
  <si>
    <t>stands; standje*</t>
  </si>
  <si>
    <t>standaard</t>
  </si>
  <si>
    <t>ˈstɑndaːrt*</t>
  </si>
  <si>
    <t>standaards; standaardje*</t>
  </si>
  <si>
    <t>standaardtaal</t>
  </si>
  <si>
    <t>ˈstɑndaːrtˌtaːl*</t>
  </si>
  <si>
    <t>standaardtalen; standaardtaaltje*</t>
  </si>
  <si>
    <t>standaardwerk</t>
  </si>
  <si>
    <t>ˈstɑndaːrtˌʋɛrk*</t>
  </si>
  <si>
    <t>standaardwerken; standaardwerkje*</t>
  </si>
  <si>
    <t>standbeeld</t>
  </si>
  <si>
    <t>ˈstɑntbeːlt*</t>
  </si>
  <si>
    <t>standbeelden; standbeeldje*</t>
  </si>
  <si>
    <t>standje</t>
  </si>
  <si>
    <t>standplaats</t>
  </si>
  <si>
    <t>ˈstɑndplats*</t>
  </si>
  <si>
    <t>standplaatsen; standplaatsje*</t>
  </si>
  <si>
    <t>standpunt</t>
  </si>
  <si>
    <t>ˈstɑntpʏnt*</t>
  </si>
  <si>
    <t>standpunten; standpuntje*</t>
  </si>
  <si>
    <t>standvastig</t>
  </si>
  <si>
    <t>stɑntvɑstiɡəx*</t>
  </si>
  <si>
    <t>standvastige; standvastiger, standvastigst*</t>
  </si>
  <si>
    <t>stang</t>
  </si>
  <si>
    <t>stangen; stangetje*</t>
  </si>
  <si>
    <t>stank</t>
  </si>
  <si>
    <t>stanken; stankje*</t>
  </si>
  <si>
    <t>vieze geur</t>
  </si>
  <si>
    <t>stap</t>
  </si>
  <si>
    <t>stappen; stapje*</t>
  </si>
  <si>
    <t>stapel</t>
  </si>
  <si>
    <t>ˈstaːpəl*</t>
  </si>
  <si>
    <t>stapels; stapeltje*</t>
  </si>
  <si>
    <t>stapelen</t>
  </si>
  <si>
    <t>ˈstaːpələ(n)*</t>
  </si>
  <si>
    <t>stapel, stapelde, gestapeld*</t>
  </si>
  <si>
    <t>stappen</t>
  </si>
  <si>
    <t>ˈstɑpə(n)*</t>
  </si>
  <si>
    <t>stap, stapte, gestapt*</t>
  </si>
  <si>
    <t>stapvoets</t>
  </si>
  <si>
    <t>ˈstɑpfuts*</t>
  </si>
  <si>
    <t>star</t>
  </si>
  <si>
    <t>stɑr*</t>
  </si>
  <si>
    <t>starre; starrer, starst*</t>
  </si>
  <si>
    <t>staren</t>
  </si>
  <si>
    <t>ˈstaːrə(n)*</t>
  </si>
  <si>
    <t>staar, staarde, gestaard*</t>
  </si>
  <si>
    <t>start</t>
  </si>
  <si>
    <t>stɑrt*</t>
  </si>
  <si>
    <t>starts; startje*</t>
  </si>
  <si>
    <t>start, startte, gestart*</t>
  </si>
  <si>
    <t>statement</t>
  </si>
  <si>
    <t>statements; /*</t>
  </si>
  <si>
    <t>statiegeld</t>
  </si>
  <si>
    <t>ˈstaː(t)siˌɣɛlt*</t>
  </si>
  <si>
    <t>statiegelden; /*</t>
  </si>
  <si>
    <t>statig</t>
  </si>
  <si>
    <t>statige; statiger, statigst*</t>
  </si>
  <si>
    <t>station</t>
  </si>
  <si>
    <t>staːˈʃɔn*</t>
  </si>
  <si>
    <t>stations; stationnetje*</t>
  </si>
  <si>
    <t>stationeren</t>
  </si>
  <si>
    <t>stationeer, stationeerde, gestationeerd*</t>
  </si>
  <si>
    <t>statisch</t>
  </si>
  <si>
    <t>statische; statischer, /*</t>
  </si>
  <si>
    <t>statistiek</t>
  </si>
  <si>
    <t>statistieken; statistiekje*</t>
  </si>
  <si>
    <t>status</t>
  </si>
  <si>
    <t>ˈstaːtʏs*</t>
  </si>
  <si>
    <t>statussen; /*</t>
  </si>
  <si>
    <t>statuut</t>
  </si>
  <si>
    <t>staːˈtyt*</t>
  </si>
  <si>
    <t>statuten; /*</t>
  </si>
  <si>
    <t>staven</t>
  </si>
  <si>
    <t>staaf, staafde, gestaafd*</t>
  </si>
  <si>
    <t>stedelijk</t>
  </si>
  <si>
    <t>stedelijke; stedelijker, stedelijkst*</t>
  </si>
  <si>
    <t>steeds</t>
  </si>
  <si>
    <t>bw; bnw*</t>
  </si>
  <si>
    <t>steeg</t>
  </si>
  <si>
    <t>steːx*</t>
  </si>
  <si>
    <t>stegen; steegje*</t>
  </si>
  <si>
    <t>steek</t>
  </si>
  <si>
    <t>steːk*</t>
  </si>
  <si>
    <t>steken; steekje*</t>
  </si>
  <si>
    <t>steekpenning</t>
  </si>
  <si>
    <t>steekpenningen; /*</t>
  </si>
  <si>
    <t>steekproef</t>
  </si>
  <si>
    <t>ˈsteːkpruf*</t>
  </si>
  <si>
    <t>steekproeven; steekproefje*</t>
  </si>
  <si>
    <t>steel</t>
  </si>
  <si>
    <t>steːl*</t>
  </si>
  <si>
    <t>stelen; steeltje*</t>
  </si>
  <si>
    <t>steels</t>
  </si>
  <si>
    <t>steelse; steelser, steelst*</t>
  </si>
  <si>
    <t>steen</t>
  </si>
  <si>
    <t>steːn*</t>
  </si>
  <si>
    <t>stenen; steentje*</t>
  </si>
  <si>
    <t>steenbok</t>
  </si>
  <si>
    <t>ˈsteːmbɔk*</t>
  </si>
  <si>
    <t>steenbokken; steenbokje*</t>
  </si>
  <si>
    <t>Steenbok</t>
  </si>
  <si>
    <t>steenkool</t>
  </si>
  <si>
    <t>ˈsteːnkoːl*</t>
  </si>
  <si>
    <t>steenkolen; steenkooltje*</t>
  </si>
  <si>
    <t>steenpuist</t>
  </si>
  <si>
    <t>ˈsteːnpœy̯st*</t>
  </si>
  <si>
    <t>steenpuisten; steenpuistje*</t>
  </si>
  <si>
    <t>steenweg</t>
  </si>
  <si>
    <t>steenwegen; steenwegje*</t>
  </si>
  <si>
    <t>steenworp</t>
  </si>
  <si>
    <t>steenworpen; /*</t>
  </si>
  <si>
    <t>steevast</t>
  </si>
  <si>
    <t>steevaste; /, /*</t>
  </si>
  <si>
    <t>steiger</t>
  </si>
  <si>
    <t>steigers; steigertje*</t>
  </si>
  <si>
    <t>steigeren</t>
  </si>
  <si>
    <t>steiger, steigerde, gesteigerd*</t>
  </si>
  <si>
    <t>steil</t>
  </si>
  <si>
    <t>stɛi̯l*</t>
  </si>
  <si>
    <t>steile; steiler, steilst*</t>
  </si>
  <si>
    <t>stek</t>
  </si>
  <si>
    <t>stɛk*</t>
  </si>
  <si>
    <t>stekken; stekje*</t>
  </si>
  <si>
    <t>stekel</t>
  </si>
  <si>
    <t>ˈsteːkəl*</t>
  </si>
  <si>
    <t>stekels; stekeltje*</t>
  </si>
  <si>
    <t>steken</t>
  </si>
  <si>
    <t>ˈsteːkə(n)*</t>
  </si>
  <si>
    <t>steek, stak, gestoken*</t>
  </si>
  <si>
    <t>stekker</t>
  </si>
  <si>
    <t>ˈstɛkər*</t>
  </si>
  <si>
    <t>stekkers; stekkertje*</t>
  </si>
  <si>
    <t>stel</t>
  </si>
  <si>
    <t>stɛl*</t>
  </si>
  <si>
    <t>stellen; stelletje*</t>
  </si>
  <si>
    <t>ˈsteːlə(n)*</t>
  </si>
  <si>
    <t>steel, stal, gestolen*</t>
  </si>
  <si>
    <t>stellage</t>
  </si>
  <si>
    <t>stellages; /*</t>
  </si>
  <si>
    <t>stellen</t>
  </si>
  <si>
    <t>ˈstɛlə(n)*</t>
  </si>
  <si>
    <t>stel, stelde, gesteld*</t>
  </si>
  <si>
    <t>stellig</t>
  </si>
  <si>
    <t>stellige; stelliger, stelligst*</t>
  </si>
  <si>
    <t>stelling</t>
  </si>
  <si>
    <t>ˈstɛlɪŋ*</t>
  </si>
  <si>
    <t>stellingen; stellinkje*</t>
  </si>
  <si>
    <t>stellingname</t>
  </si>
  <si>
    <t>ˈstɛlɪŋˌnaːmə*</t>
  </si>
  <si>
    <t>stellingnamen; /*</t>
  </si>
  <si>
    <t>stelplaats</t>
  </si>
  <si>
    <t>stelplaatsen; /*</t>
  </si>
  <si>
    <t>stelsel</t>
  </si>
  <si>
    <t>stelsels; stelseltje*</t>
  </si>
  <si>
    <t>stelselmatig</t>
  </si>
  <si>
    <t>stelselmatige; stelselmatiger, stelselmatigst*</t>
  </si>
  <si>
    <t>stelt</t>
  </si>
  <si>
    <t>stelten; steltje*</t>
  </si>
  <si>
    <t>stem</t>
  </si>
  <si>
    <t>stɛm*</t>
  </si>
  <si>
    <t>stemmen; stemmetje*</t>
  </si>
  <si>
    <t>spreekgeluid</t>
  </si>
  <si>
    <t>melodielijn</t>
  </si>
  <si>
    <t>optie die je kiest (bv. politiek)</t>
  </si>
  <si>
    <t>stembanden</t>
  </si>
  <si>
    <t>stembureau</t>
  </si>
  <si>
    <t>ˈstɛmbyˌroː*</t>
  </si>
  <si>
    <t>stembureaus; stembureautje*</t>
  </si>
  <si>
    <t>stembus</t>
  </si>
  <si>
    <t>ˈstɛmbʏs*</t>
  </si>
  <si>
    <t>stembussen; stembusje*</t>
  </si>
  <si>
    <t>stemmen</t>
  </si>
  <si>
    <t>ˈstɛmə(n)*</t>
  </si>
  <si>
    <t>stem, stemde, gestemd*</t>
  </si>
  <si>
    <t>stemmig</t>
  </si>
  <si>
    <t>ˈstɛməx*</t>
  </si>
  <si>
    <t>stemmige; stemmiger, stemmigst*</t>
  </si>
  <si>
    <t>stemming</t>
  </si>
  <si>
    <t>ˈstɛmɪŋ*</t>
  </si>
  <si>
    <t>stemmingen; /*</t>
  </si>
  <si>
    <t>stempel</t>
  </si>
  <si>
    <t>stempels; stempeltje*</t>
  </si>
  <si>
    <t>stempelen</t>
  </si>
  <si>
    <t>ˈstɛmpələ(n)*</t>
  </si>
  <si>
    <t>stempel, stempelde, gestempeld*</t>
  </si>
  <si>
    <t>stempelgeld</t>
  </si>
  <si>
    <t>stempelgelden; /*</t>
  </si>
  <si>
    <t>stemplicht</t>
  </si>
  <si>
    <t>ˈstɛmplɪxt*</t>
  </si>
  <si>
    <t>stemplichten; /*</t>
  </si>
  <si>
    <t>stemrecht</t>
  </si>
  <si>
    <t>ˈstɛmrɛxt*</t>
  </si>
  <si>
    <t>stenen</t>
  </si>
  <si>
    <t>steen, steende, gesteend*</t>
  </si>
  <si>
    <t>stengel</t>
  </si>
  <si>
    <t>ˈstɛŋəl*</t>
  </si>
  <si>
    <t>stengels; stengeltje*</t>
  </si>
  <si>
    <t>stenigen</t>
  </si>
  <si>
    <t>stenig, stenigde, gestenigd*</t>
  </si>
  <si>
    <t>step</t>
  </si>
  <si>
    <t>stɛp*</t>
  </si>
  <si>
    <t>steps; /*</t>
  </si>
  <si>
    <t>ster</t>
  </si>
  <si>
    <t>stɛr*</t>
  </si>
  <si>
    <t>sterren; sterretje*</t>
  </si>
  <si>
    <t>STER</t>
  </si>
  <si>
    <t>stereo</t>
  </si>
  <si>
    <t>ˈsteːrioː*</t>
  </si>
  <si>
    <t>/; stereootje*</t>
  </si>
  <si>
    <t>stereotiep</t>
  </si>
  <si>
    <t>stereotiepe; stereotieper, stereotiepst*</t>
  </si>
  <si>
    <t>stereotype</t>
  </si>
  <si>
    <t>stereotypes; /*</t>
  </si>
  <si>
    <t>ˈstɛrfxəˌvɑl*</t>
  </si>
  <si>
    <t>sterfgevallen; sterfgevalletje*</t>
  </si>
  <si>
    <t>sterfte</t>
  </si>
  <si>
    <t>ˈstɛrftə*</t>
  </si>
  <si>
    <t>sterften; /*</t>
  </si>
  <si>
    <t>steriel</t>
  </si>
  <si>
    <t>steriele; sterieler, sterielst*</t>
  </si>
  <si>
    <t>sterk</t>
  </si>
  <si>
    <t>stɛrk*</t>
  </si>
  <si>
    <t>sterke; sterker, sterkst*</t>
  </si>
  <si>
    <t>sterkedrank</t>
  </si>
  <si>
    <t>ˌstɛrkəˈdrɑŋk*</t>
  </si>
  <si>
    <t>sterkedranken; /*</t>
  </si>
  <si>
    <t>sterkte</t>
  </si>
  <si>
    <t>sterkten; /*</t>
  </si>
  <si>
    <t>sterrenbeeld</t>
  </si>
  <si>
    <t>ˈstɛrə(n)ˌbeːlt*</t>
  </si>
  <si>
    <t>sterrenbeelden; sterrenbeeldje*</t>
  </si>
  <si>
    <t>sterretje</t>
  </si>
  <si>
    <t>symbool: *</t>
  </si>
  <si>
    <t>sterveling</t>
  </si>
  <si>
    <t>stervelingen; /*</t>
  </si>
  <si>
    <t>sterven</t>
  </si>
  <si>
    <t>ˈstɛrvə(n)*</t>
  </si>
  <si>
    <t>sterf, stierf, gestorven*</t>
  </si>
  <si>
    <t>stethoscoop</t>
  </si>
  <si>
    <t>ˌsteːtoːˈskoːp*</t>
  </si>
  <si>
    <t>stethoscopen; stethoscoopje*</t>
  </si>
  <si>
    <t>steun</t>
  </si>
  <si>
    <t>støːn*</t>
  </si>
  <si>
    <t>steunen; steuntje*</t>
  </si>
  <si>
    <t>steunen</t>
  </si>
  <si>
    <t>ˈstøːnə(n)*</t>
  </si>
  <si>
    <t>steun, steunde, gesteund*</t>
  </si>
  <si>
    <t>stevig</t>
  </si>
  <si>
    <t>stevige; steviger, stevigst*</t>
  </si>
  <si>
    <t>steward</t>
  </si>
  <si>
    <t>ˌstyʋɑrt*</t>
  </si>
  <si>
    <t>stewards; /*</t>
  </si>
  <si>
    <t>stewardess</t>
  </si>
  <si>
    <t>ˌstyʋɑrˈdɛs*</t>
  </si>
  <si>
    <t>stewardessen; stewardessje*</t>
  </si>
  <si>
    <t>stichten</t>
  </si>
  <si>
    <t>sticht, stichtte, gesticht*</t>
  </si>
  <si>
    <t>stichting</t>
  </si>
  <si>
    <t>ˈstɪxtɪŋ*</t>
  </si>
  <si>
    <t>stichtingen; stichtinkje*</t>
  </si>
  <si>
    <t>sticker</t>
  </si>
  <si>
    <t>ˈstɪkər*</t>
  </si>
  <si>
    <t>stickers; stickertje*</t>
  </si>
  <si>
    <t>stiefkind</t>
  </si>
  <si>
    <t>ˈstifkɪnt*</t>
  </si>
  <si>
    <t>stiefkinderen; stiefkindje*</t>
  </si>
  <si>
    <t>stiefmoeder</t>
  </si>
  <si>
    <t>ˈstifˌmudər*</t>
  </si>
  <si>
    <t>stiefmoeders; stiefmoedertje*</t>
  </si>
  <si>
    <t>stiefvader</t>
  </si>
  <si>
    <t>ˈstiˌfaːdər*</t>
  </si>
  <si>
    <t>stiefvaders; stiefvadertje*</t>
  </si>
  <si>
    <t>stiekem</t>
  </si>
  <si>
    <t>ˈstikəm*</t>
  </si>
  <si>
    <t>stiekeme; stiekemer, stiekemst*</t>
  </si>
  <si>
    <t>stier</t>
  </si>
  <si>
    <t>stiːr*</t>
  </si>
  <si>
    <t>stieren; stiertje*</t>
  </si>
  <si>
    <t>Stier</t>
  </si>
  <si>
    <t>stift</t>
  </si>
  <si>
    <t>stiften; stiftje*</t>
  </si>
  <si>
    <t>stijf</t>
  </si>
  <si>
    <t>stijve; stijver, stijfst*</t>
  </si>
  <si>
    <t>stijgen</t>
  </si>
  <si>
    <t>ˈstɛi̯ɣə(n)*</t>
  </si>
  <si>
    <t>stijg, steeg, gestegen*</t>
  </si>
  <si>
    <t>stijl</t>
  </si>
  <si>
    <t>stijlen; stijltje*</t>
  </si>
  <si>
    <t>stijlfiguur</t>
  </si>
  <si>
    <t>stijlfiguren; /*</t>
  </si>
  <si>
    <t>stijlvol</t>
  </si>
  <si>
    <t>stijlvolle; stijlvoller, stijlvolst*</t>
  </si>
  <si>
    <t>stikken</t>
  </si>
  <si>
    <t>ˈstɪkə(n)*</t>
  </si>
  <si>
    <t>stik, stikte, gestikt*</t>
  </si>
  <si>
    <t>stikstof</t>
  </si>
  <si>
    <t>ˈstɪkstɔf*</t>
  </si>
  <si>
    <t>stil</t>
  </si>
  <si>
    <t>stɪl*</t>
  </si>
  <si>
    <t>stille; stiller, stilst*</t>
  </si>
  <si>
    <t>stilistisch</t>
  </si>
  <si>
    <t>ˌstiˈlɪstis*</t>
  </si>
  <si>
    <t>stilistische; stilistischer, /*</t>
  </si>
  <si>
    <t>stilleggen</t>
  </si>
  <si>
    <t>ˈstɪ(l)ˌlɛɣə(n)*</t>
  </si>
  <si>
    <t>stilleg, legde stil, stilgelegd*</t>
  </si>
  <si>
    <t>stillen</t>
  </si>
  <si>
    <t>stil, stilde, gestild*</t>
  </si>
  <si>
    <t>stilletjes</t>
  </si>
  <si>
    <t>stilleven</t>
  </si>
  <si>
    <t>ˌstɪ(l)ˈleːvə(n)*</t>
  </si>
  <si>
    <t>stillevens; stilleventje*</t>
  </si>
  <si>
    <t>stilstaan</t>
  </si>
  <si>
    <t>sta stil, stilstond, stilgestaan*</t>
  </si>
  <si>
    <t>stilstaan bij</t>
  </si>
  <si>
    <t>stilstand</t>
  </si>
  <si>
    <t>ˈstɪlstɑnt*</t>
  </si>
  <si>
    <t>stilstanden; /*</t>
  </si>
  <si>
    <t>stilte</t>
  </si>
  <si>
    <t>ˈstɪltə*</t>
  </si>
  <si>
    <t>stiltes; stiltetje*</t>
  </si>
  <si>
    <t>stilzwijgend</t>
  </si>
  <si>
    <t>ˈstɪlˌzʋɛi̯ɣənt*</t>
  </si>
  <si>
    <t>stilzwijgende; stilzwijgender, stilzwijgendst*</t>
  </si>
  <si>
    <t>stimulans</t>
  </si>
  <si>
    <t>ˌstimyˈlɑns*</t>
  </si>
  <si>
    <t>stimulansen; /*</t>
  </si>
  <si>
    <t>stimuleren</t>
  </si>
  <si>
    <t>ˌstimyˈleːrə(n)*</t>
  </si>
  <si>
    <t>stimuleer, stimuleerde, gestimuleerd*</t>
  </si>
  <si>
    <t>stinken</t>
  </si>
  <si>
    <t>ˈstɪŋkə(n)*</t>
  </si>
  <si>
    <t>stink, stonk, gestonken*</t>
  </si>
  <si>
    <t>stinkend</t>
  </si>
  <si>
    <t>stinkende; stinkender, stinkendst*</t>
  </si>
  <si>
    <t>stip</t>
  </si>
  <si>
    <t>stippen; stipje*</t>
  </si>
  <si>
    <t>stippel</t>
  </si>
  <si>
    <t>ˈstɪpəl*</t>
  </si>
  <si>
    <t>stippels; stippeltje*</t>
  </si>
  <si>
    <t>stipt</t>
  </si>
  <si>
    <t>stɪpt*</t>
  </si>
  <si>
    <t>stipte; stipter, stiptst*</t>
  </si>
  <si>
    <t>stockeren</t>
  </si>
  <si>
    <t>stockeer, stockeerde, gestockeerd*</t>
  </si>
  <si>
    <t>stoefen</t>
  </si>
  <si>
    <t>ˈstufə(n)*</t>
  </si>
  <si>
    <t>stoef, stoefte, gestoeft*</t>
  </si>
  <si>
    <t>stoeien</t>
  </si>
  <si>
    <t>ˈstui̯ə(n)*</t>
  </si>
  <si>
    <t>stoei, stoeide, gestoeid*</t>
  </si>
  <si>
    <t>stoel</t>
  </si>
  <si>
    <t>stul*</t>
  </si>
  <si>
    <t>stoelen; stoeltje*</t>
  </si>
  <si>
    <t>stoep</t>
  </si>
  <si>
    <t>stup*</t>
  </si>
  <si>
    <t>stoepen; stoepje*</t>
  </si>
  <si>
    <t>stoer</t>
  </si>
  <si>
    <t>stoere; stoerder, stoerst*</t>
  </si>
  <si>
    <t>stoet</t>
  </si>
  <si>
    <t>stoeten; stoetje*</t>
  </si>
  <si>
    <t>stof</t>
  </si>
  <si>
    <t>stɔf*</t>
  </si>
  <si>
    <t>stoffen; stofje*</t>
  </si>
  <si>
    <t>/; stofje*</t>
  </si>
  <si>
    <t>stoffelijk</t>
  </si>
  <si>
    <t>stoffelijke; stoffelijker, stoffelijkst*</t>
  </si>
  <si>
    <t>stofferen</t>
  </si>
  <si>
    <t>stoffeer, stoffeerde, gestoffeerd*</t>
  </si>
  <si>
    <t>stoffig</t>
  </si>
  <si>
    <t>stoffige; stoffiger, stoffigst*</t>
  </si>
  <si>
    <t>stofwisseling</t>
  </si>
  <si>
    <t>ˈstɔfʋɪsəlɪŋ*</t>
  </si>
  <si>
    <t>stofwisselingen; /*</t>
  </si>
  <si>
    <t>stofzuigen</t>
  </si>
  <si>
    <t>ˈstɔfzœy̯ɣə(n)*</t>
  </si>
  <si>
    <t>stofzuig, stofzuigde, gestofzuigd*</t>
  </si>
  <si>
    <t>stofzuiger</t>
  </si>
  <si>
    <t>ˈstɔfˌsœy̯ɣər*</t>
  </si>
  <si>
    <t>stofzuigers; stofzuigertje*</t>
  </si>
  <si>
    <t>stok</t>
  </si>
  <si>
    <t>stɔk*</t>
  </si>
  <si>
    <t>stokken; stokje*</t>
  </si>
  <si>
    <t>stokbrood</t>
  </si>
  <si>
    <t>ˈstɔkbroːt*</t>
  </si>
  <si>
    <t>stokbroden; stokbroodje*</t>
  </si>
  <si>
    <t>stoken</t>
  </si>
  <si>
    <t>ˈstoːkə(n)*</t>
  </si>
  <si>
    <t>stook, stookte, gestookt*</t>
  </si>
  <si>
    <t>stokken</t>
  </si>
  <si>
    <t>stok, stokte, gestokt*</t>
  </si>
  <si>
    <t>stokpaardje</t>
  </si>
  <si>
    <t>stollen</t>
  </si>
  <si>
    <t>ˈstɔlə(n)*</t>
  </si>
  <si>
    <t>stol, stolde, gestold*</t>
  </si>
  <si>
    <t>stolp</t>
  </si>
  <si>
    <t>stɔlp*</t>
  </si>
  <si>
    <t>stolpen; stolpje*</t>
  </si>
  <si>
    <t>stom</t>
  </si>
  <si>
    <t>stɔm*</t>
  </si>
  <si>
    <t>stomme; stommer, stomst*</t>
  </si>
  <si>
    <t>stomen</t>
  </si>
  <si>
    <t>ˈstoːmə(n)*</t>
  </si>
  <si>
    <t>stoom, stoomde, gestoomd*</t>
  </si>
  <si>
    <t>stomerij</t>
  </si>
  <si>
    <t>ˌstoːməˈrɛi̯*</t>
  </si>
  <si>
    <t>stomerijen; stomerijtje*</t>
  </si>
  <si>
    <t>stomkop</t>
  </si>
  <si>
    <t>stomkoppen; stomkopje*</t>
  </si>
  <si>
    <t>stommelen</t>
  </si>
  <si>
    <t>stommel, stommelde, gestommeld*</t>
  </si>
  <si>
    <t>stommiteit</t>
  </si>
  <si>
    <t>ˌstɔmiˈtɛi̯t*</t>
  </si>
  <si>
    <t>stommiteiten; stommiteitje*</t>
  </si>
  <si>
    <t>stomp</t>
  </si>
  <si>
    <t>stompe; stomper, stompst*</t>
  </si>
  <si>
    <t>stompen; stompje*</t>
  </si>
  <si>
    <t>stomverbaasd</t>
  </si>
  <si>
    <t>stomverbaasde; /, /*</t>
  </si>
  <si>
    <t>stoof</t>
  </si>
  <si>
    <t>stoːf*</t>
  </si>
  <si>
    <t>stoven; stoofje*</t>
  </si>
  <si>
    <t>stookolie</t>
  </si>
  <si>
    <t>ˈstoːkˌoːli*</t>
  </si>
  <si>
    <t>stookolies; /*</t>
  </si>
  <si>
    <t>stoom</t>
  </si>
  <si>
    <t>stoːm*</t>
  </si>
  <si>
    <t>stoornis</t>
  </si>
  <si>
    <t>ˈstoːrnɪs*</t>
  </si>
  <si>
    <t>stoornissen; stoornisje*</t>
  </si>
  <si>
    <t>stoorzender</t>
  </si>
  <si>
    <t>ˈstoːrˌzɛndər*</t>
  </si>
  <si>
    <t>stoorzenders; stoorzendertje*</t>
  </si>
  <si>
    <t>stoot</t>
  </si>
  <si>
    <t>stoːt*</t>
  </si>
  <si>
    <t>stoten; stootje*</t>
  </si>
  <si>
    <t>stop</t>
  </si>
  <si>
    <t>stɔp*</t>
  </si>
  <si>
    <t>stoppen; stopje*</t>
  </si>
  <si>
    <t>stopcontact</t>
  </si>
  <si>
    <t>ˈstɔpkɔnˌtɑkt*</t>
  </si>
  <si>
    <t>stopcontacten; stopcontactje*</t>
  </si>
  <si>
    <t>stoplicht</t>
  </si>
  <si>
    <t>ˈstɔplɪxt*</t>
  </si>
  <si>
    <t>stoplichten; stoplichtje*</t>
  </si>
  <si>
    <t>stoppels</t>
  </si>
  <si>
    <t>ˈstɔpə(n)*</t>
  </si>
  <si>
    <t>stop, stopte, gestopt*</t>
  </si>
  <si>
    <t>stoptrein</t>
  </si>
  <si>
    <t>stoptreinen; stoptreintje*</t>
  </si>
  <si>
    <t>stopwatch</t>
  </si>
  <si>
    <t>stopwatches; /*</t>
  </si>
  <si>
    <t>stopwoord</t>
  </si>
  <si>
    <t>ˈstɔpʋoːrt*</t>
  </si>
  <si>
    <t>stopwoorden; stopwoordje*</t>
  </si>
  <si>
    <t>stopzetten</t>
  </si>
  <si>
    <t>stopzet, zette stop, stopgezet*</t>
  </si>
  <si>
    <t>storen</t>
  </si>
  <si>
    <t>ˈstoːrə(n)*</t>
  </si>
  <si>
    <t>stoor, stoorde, gestoord*</t>
  </si>
  <si>
    <t>storend</t>
  </si>
  <si>
    <t>storende; storender, storendst*</t>
  </si>
  <si>
    <t>storing</t>
  </si>
  <si>
    <t>ˈstoːrɪŋ*</t>
  </si>
  <si>
    <t>storingen; storinkje*</t>
  </si>
  <si>
    <t>storm</t>
  </si>
  <si>
    <t>stɔrm*</t>
  </si>
  <si>
    <t>stormen; stormpje*</t>
  </si>
  <si>
    <t>stormachtig</t>
  </si>
  <si>
    <t>ˈstɔrmˌɑxtəx*</t>
  </si>
  <si>
    <t>stormachtige; stormachtiger, stormachtigst*</t>
  </si>
  <si>
    <t>stormen</t>
  </si>
  <si>
    <t>storm, stormde, gestormd*</t>
  </si>
  <si>
    <t>storten</t>
  </si>
  <si>
    <t>ˈstɔrtə(n)*</t>
  </si>
  <si>
    <t>stort, stortte, gestort*</t>
  </si>
  <si>
    <t>stortvloed</t>
  </si>
  <si>
    <t>stortvloeden; stortvloedje*</t>
  </si>
  <si>
    <t>stoten</t>
  </si>
  <si>
    <t>ˈstoːtə(n)*</t>
  </si>
  <si>
    <t>stoot, stootte, gestoten*</t>
  </si>
  <si>
    <t>stotteren</t>
  </si>
  <si>
    <t>stotter, stotterde, gestotterd*</t>
  </si>
  <si>
    <t>stout</t>
  </si>
  <si>
    <t>stɑu̯t*</t>
  </si>
  <si>
    <t>stoute; stouter, stoutst*</t>
  </si>
  <si>
    <t>stoven</t>
  </si>
  <si>
    <t>ˈstoːvə(n)*</t>
  </si>
  <si>
    <t>stoof, stoofde, gestoofd*</t>
  </si>
  <si>
    <t>stoverij</t>
  </si>
  <si>
    <t>stoverijen; /*</t>
  </si>
  <si>
    <t>straal</t>
  </si>
  <si>
    <t>straːl*</t>
  </si>
  <si>
    <t>stralen; straaltje*</t>
  </si>
  <si>
    <t>straaljager</t>
  </si>
  <si>
    <t>ˈstraːlˌjaːɣər*</t>
  </si>
  <si>
    <t>straaljagers; straaljagertje*</t>
  </si>
  <si>
    <t>heel snel oorlogsvliegtuig</t>
  </si>
  <si>
    <t>straat</t>
  </si>
  <si>
    <t>straːt*</t>
  </si>
  <si>
    <t>straten; straatje*</t>
  </si>
  <si>
    <t>straattaal</t>
  </si>
  <si>
    <t>ˈstraːtaːl*</t>
  </si>
  <si>
    <t>straattalen; straattaaltje*</t>
  </si>
  <si>
    <t>straf</t>
  </si>
  <si>
    <t>strɑf*</t>
  </si>
  <si>
    <t>straffen; strafje*</t>
  </si>
  <si>
    <t>strafbaar</t>
  </si>
  <si>
    <t>ˈstrɑfbaːr*</t>
  </si>
  <si>
    <t>strafbare; strafbaarder, strafbaarst*</t>
  </si>
  <si>
    <t>straffen</t>
  </si>
  <si>
    <t>ˈstrɑfə(n)*</t>
  </si>
  <si>
    <t>straf, strafte, gestraft*</t>
  </si>
  <si>
    <t>strafrecht</t>
  </si>
  <si>
    <t>ˈstrɑfrɛxt*</t>
  </si>
  <si>
    <t>strafschop</t>
  </si>
  <si>
    <t>ˈstrɑfsxɔp*</t>
  </si>
  <si>
    <t>strafschoppen; strafschopje*</t>
  </si>
  <si>
    <t>strafzaak</t>
  </si>
  <si>
    <t>strafzaken; strafzaakje*</t>
  </si>
  <si>
    <t>strak</t>
  </si>
  <si>
    <t>strɑk*</t>
  </si>
  <si>
    <t>strakke; strakker, strakst*</t>
  </si>
  <si>
    <t>straks</t>
  </si>
  <si>
    <t>stralen</t>
  </si>
  <si>
    <t>ˈstraːlə(n)*</t>
  </si>
  <si>
    <t>straal, straalde, gestraald*</t>
  </si>
  <si>
    <t>stralend</t>
  </si>
  <si>
    <t>stralende; stralender, stralendst*</t>
  </si>
  <si>
    <t>straling</t>
  </si>
  <si>
    <t>stralingen; /*</t>
  </si>
  <si>
    <t>stram</t>
  </si>
  <si>
    <t>strɑm*</t>
  </si>
  <si>
    <t>stramme; strammer, stramst*</t>
  </si>
  <si>
    <t>stramien</t>
  </si>
  <si>
    <t>stramienen; stramientje*</t>
  </si>
  <si>
    <t>strand</t>
  </si>
  <si>
    <t>strɑnt*</t>
  </si>
  <si>
    <t>stranden; strandje*</t>
  </si>
  <si>
    <t>stranden</t>
  </si>
  <si>
    <t>strand, strandde, gestrand*</t>
  </si>
  <si>
    <t>strategie</t>
  </si>
  <si>
    <t>ˌstraːteːˈɣi*</t>
  </si>
  <si>
    <t>strategieën; strategietje*</t>
  </si>
  <si>
    <t>strategisch</t>
  </si>
  <si>
    <t>ˌstraːˈteːɣis*</t>
  </si>
  <si>
    <t>strategische; strategischer, /*</t>
  </si>
  <si>
    <t>streamen</t>
  </si>
  <si>
    <t>ˈstriːmə(n)*</t>
  </si>
  <si>
    <t>stream, streamde, gestreamd*</t>
  </si>
  <si>
    <t>streek</t>
  </si>
  <si>
    <t>streːk*</t>
  </si>
  <si>
    <t>streken; streekje*</t>
  </si>
  <si>
    <t>streekvervoer</t>
  </si>
  <si>
    <t>streep</t>
  </si>
  <si>
    <t>streːp*</t>
  </si>
  <si>
    <t>strepen; streepje*</t>
  </si>
  <si>
    <t>streepjescode</t>
  </si>
  <si>
    <t>ˈstreːpjəsˌkoːdə*</t>
  </si>
  <si>
    <t>streepjescodes; /*</t>
  </si>
  <si>
    <t>strekken</t>
  </si>
  <si>
    <t>ˈstrɛkə(n)*</t>
  </si>
  <si>
    <t>strek, strekte, gestrekt*</t>
  </si>
  <si>
    <t>strekking</t>
  </si>
  <si>
    <t>strekkingen; /*</t>
  </si>
  <si>
    <t>strelen</t>
  </si>
  <si>
    <t>streel, streelde, gestreeld*</t>
  </si>
  <si>
    <t>stremmen</t>
  </si>
  <si>
    <t>strem, stremde, gestremd*</t>
  </si>
  <si>
    <t>streng</t>
  </si>
  <si>
    <t>strɛŋ*</t>
  </si>
  <si>
    <t>strenge; strenger, strengst*</t>
  </si>
  <si>
    <t>strengen; strengetje*</t>
  </si>
  <si>
    <t>stress</t>
  </si>
  <si>
    <t>streven</t>
  </si>
  <si>
    <t>ˈstreːvə(n)*</t>
  </si>
  <si>
    <t>streef, streefde, gestreefd*</t>
  </si>
  <si>
    <t>streven naar</t>
  </si>
  <si>
    <t>strijd</t>
  </si>
  <si>
    <t>strɛi̯t*</t>
  </si>
  <si>
    <t>strijden; strijdje*</t>
  </si>
  <si>
    <t>strijdbaar</t>
  </si>
  <si>
    <t>ˈstrɛi̯tbaːr*</t>
  </si>
  <si>
    <t>strijdbare; strijdbaarder, strijdbaarst*</t>
  </si>
  <si>
    <t>strijden</t>
  </si>
  <si>
    <t>ˈstrɛi̯də(n)*</t>
  </si>
  <si>
    <t>strijd, streed, gestreden*</t>
  </si>
  <si>
    <t>strijdig</t>
  </si>
  <si>
    <t>strijdige; strijdiger, strijdigst*</t>
  </si>
  <si>
    <t>strijdkrachten</t>
  </si>
  <si>
    <t>strijdkrachten; /*</t>
  </si>
  <si>
    <t>strijkbout</t>
  </si>
  <si>
    <t>ˈstrɛi̯kbɑu̯t*</t>
  </si>
  <si>
    <t>strijkbouten; strijkboutje*</t>
  </si>
  <si>
    <t>strijken</t>
  </si>
  <si>
    <t>ˈstrɛi̯kə(n)*</t>
  </si>
  <si>
    <t>strijk, streek, gestreken*</t>
  </si>
  <si>
    <t>strijker</t>
  </si>
  <si>
    <t>ˈstrɛi̯kər*</t>
  </si>
  <si>
    <t>strijkers; strijkertje*</t>
  </si>
  <si>
    <t>strijkijzer</t>
  </si>
  <si>
    <t>ˈstrɛi̯kˌɛi̯zər*</t>
  </si>
  <si>
    <t>strijkijzers; strijkijzertje*</t>
  </si>
  <si>
    <t>strijkinstrument</t>
  </si>
  <si>
    <t>strijkinstrumenten; strijkinstrumentje*</t>
  </si>
  <si>
    <t>strijkje</t>
  </si>
  <si>
    <t>strijkplank</t>
  </si>
  <si>
    <t>strijkplanken; strijkplankje*</t>
  </si>
  <si>
    <t>strijkster</t>
  </si>
  <si>
    <t>strijksters; strijkstertje*</t>
  </si>
  <si>
    <t>strik</t>
  </si>
  <si>
    <t>strɪk*</t>
  </si>
  <si>
    <t>strikken; strikje*</t>
  </si>
  <si>
    <t>strikken</t>
  </si>
  <si>
    <t>ˈstrɪkə(n)*</t>
  </si>
  <si>
    <t>strik, strikte, gestrikt*</t>
  </si>
  <si>
    <t>strikt</t>
  </si>
  <si>
    <t>strikte; strikter, striktst*</t>
  </si>
  <si>
    <t>strikvraag</t>
  </si>
  <si>
    <t>ˈstrɪkˌvraːx*</t>
  </si>
  <si>
    <t>strikvragen; strikvraagje*</t>
  </si>
  <si>
    <t>strip</t>
  </si>
  <si>
    <t>strips; /*</t>
  </si>
  <si>
    <t>strippenkaart</t>
  </si>
  <si>
    <t>ˈstrɪpə(n)ˌkaːrt*</t>
  </si>
  <si>
    <t>strippenkaarten; strippenkaartje*</t>
  </si>
  <si>
    <t>striptease</t>
  </si>
  <si>
    <t>stripteases; /*</t>
  </si>
  <si>
    <t>stro</t>
  </si>
  <si>
    <t>/; strootje*</t>
  </si>
  <si>
    <t>strobreed</t>
  </si>
  <si>
    <t>stroef</t>
  </si>
  <si>
    <t>stroeve; stroever, stroefst*</t>
  </si>
  <si>
    <t>strofe</t>
  </si>
  <si>
    <t>strofen; /*</t>
  </si>
  <si>
    <t>stroken met</t>
  </si>
  <si>
    <t>stromen</t>
  </si>
  <si>
    <t>ˈstroːmə(n)*</t>
  </si>
  <si>
    <t>stroom, stroomde, gestroomd*</t>
  </si>
  <si>
    <t>stroming</t>
  </si>
  <si>
    <t>stromingen; strominkje*</t>
  </si>
  <si>
    <t>strompelen</t>
  </si>
  <si>
    <t>ˈstrɔmpələ(n)*</t>
  </si>
  <si>
    <t>strompel, strompelde, gestrompeld*</t>
  </si>
  <si>
    <t>stronk</t>
  </si>
  <si>
    <t>strɔŋk*</t>
  </si>
  <si>
    <t>stronken; stronkje*</t>
  </si>
  <si>
    <t>stront</t>
  </si>
  <si>
    <t>strɔnt*</t>
  </si>
  <si>
    <t>stronten; strontje*</t>
  </si>
  <si>
    <t>strooien</t>
  </si>
  <si>
    <t>stroːi̯ə(n)*</t>
  </si>
  <si>
    <t>strooi, strooide, gestrooid*</t>
  </si>
  <si>
    <t>strook</t>
  </si>
  <si>
    <t>stroːk*</t>
  </si>
  <si>
    <t>stroken; strookje*</t>
  </si>
  <si>
    <t>stroom</t>
  </si>
  <si>
    <t>stroːm*</t>
  </si>
  <si>
    <t>stromen; stroompje*</t>
  </si>
  <si>
    <t>stroomversnelling</t>
  </si>
  <si>
    <t>stroomversnellingen; stroomversnellinkje*</t>
  </si>
  <si>
    <t>stroop</t>
  </si>
  <si>
    <t>stroːp*</t>
  </si>
  <si>
    <t>strop</t>
  </si>
  <si>
    <t>strɔp*</t>
  </si>
  <si>
    <t>stroppen; stropje*</t>
  </si>
  <si>
    <t>stropdas</t>
  </si>
  <si>
    <t>ˈstrɔpdɑs*</t>
  </si>
  <si>
    <t>stropdassen; stropdasje*</t>
  </si>
  <si>
    <t>stroper</t>
  </si>
  <si>
    <t>ˈstroːpər*</t>
  </si>
  <si>
    <t>stropers; stropertje*</t>
  </si>
  <si>
    <t>strot</t>
  </si>
  <si>
    <t>strɔt*</t>
  </si>
  <si>
    <t>strotten; strotje*</t>
  </si>
  <si>
    <t>strubbeling</t>
  </si>
  <si>
    <t>strubbelingen; strubbelingetje*</t>
  </si>
  <si>
    <t>structureel</t>
  </si>
  <si>
    <t>structurele; structureler, structureelst*</t>
  </si>
  <si>
    <t>structuur</t>
  </si>
  <si>
    <t>strʏkˈtyr*</t>
  </si>
  <si>
    <t>structuren; structuurtje*</t>
  </si>
  <si>
    <t>struik</t>
  </si>
  <si>
    <t>strœy̯k*</t>
  </si>
  <si>
    <t>struiken; struikje*</t>
  </si>
  <si>
    <t>struikelen</t>
  </si>
  <si>
    <t>ˈstrœy̯kələ(n)*</t>
  </si>
  <si>
    <t>struikel, struikelde, gestruikeld*</t>
  </si>
  <si>
    <t>struikelen over</t>
  </si>
  <si>
    <t>struikgewas</t>
  </si>
  <si>
    <t>struikgewassen; struikgewasje*</t>
  </si>
  <si>
    <t>struinen</t>
  </si>
  <si>
    <t>ˈstrœy̯nə(n)*</t>
  </si>
  <si>
    <t>struin, struinde, gestruind*</t>
  </si>
  <si>
    <t>struisvogel</t>
  </si>
  <si>
    <t>ˈstrœy̯sˌfoːɣəl*</t>
  </si>
  <si>
    <t>struisvogels; struisvogeltje*</t>
  </si>
  <si>
    <t>student</t>
  </si>
  <si>
    <t>styˈdɛnt*</t>
  </si>
  <si>
    <t>studenten; studentje*</t>
  </si>
  <si>
    <t>studente</t>
  </si>
  <si>
    <t>studentes; studentetje*</t>
  </si>
  <si>
    <t>studentenhuis</t>
  </si>
  <si>
    <t>styˈdɛntə(n)ˌɦœy̯s*</t>
  </si>
  <si>
    <t>studentenhuizen; studentenhuisje*</t>
  </si>
  <si>
    <t>studeren</t>
  </si>
  <si>
    <t>styˈdeːrə(n)*</t>
  </si>
  <si>
    <t>studeer, studeerde, gestudeerd*</t>
  </si>
  <si>
    <t>studeren op</t>
  </si>
  <si>
    <t>studie</t>
  </si>
  <si>
    <t>ˈstydi*</t>
  </si>
  <si>
    <t>studiën; studietje*</t>
  </si>
  <si>
    <t>studiebeurs</t>
  </si>
  <si>
    <t>ˈstydibøːrs*</t>
  </si>
  <si>
    <t>studiebeurzen; studiebeursje*</t>
  </si>
  <si>
    <t>studiefinanciering</t>
  </si>
  <si>
    <t>studiefinancieringen; /*</t>
  </si>
  <si>
    <t>studiehuis</t>
  </si>
  <si>
    <t>studiehuizen; studiehuisje*</t>
  </si>
  <si>
    <t>studiemeester</t>
  </si>
  <si>
    <t>ˈstydiˌmeːstər*</t>
  </si>
  <si>
    <t>studiemeesters; /*</t>
  </si>
  <si>
    <t>studio</t>
  </si>
  <si>
    <t>ˈstydioː*</t>
  </si>
  <si>
    <t>studio's; studiootje*</t>
  </si>
  <si>
    <t>stug</t>
  </si>
  <si>
    <t>stʏx*</t>
  </si>
  <si>
    <t>stugge; stugger, stugst*</t>
  </si>
  <si>
    <t>stuifmeel</t>
  </si>
  <si>
    <t>ˈstœy̯fmeːl*</t>
  </si>
  <si>
    <t>stuip</t>
  </si>
  <si>
    <t>stuipen; stuipje*</t>
  </si>
  <si>
    <t>stuit</t>
  </si>
  <si>
    <t>stuiten; stuitje*</t>
  </si>
  <si>
    <t>stuiten</t>
  </si>
  <si>
    <t>stuit, stuitte, gestuit*</t>
  </si>
  <si>
    <t>stuitend</t>
  </si>
  <si>
    <t>stuitende; stuitender, stuitendst*</t>
  </si>
  <si>
    <t>stuiten op</t>
  </si>
  <si>
    <t>stuiven</t>
  </si>
  <si>
    <t>ˈstœy̯və(n)*</t>
  </si>
  <si>
    <t>stuif, stoof, gestoven*</t>
  </si>
  <si>
    <t>stuiver</t>
  </si>
  <si>
    <t>ˈstœy̯vər*</t>
  </si>
  <si>
    <t>stuivers; stuivertje*</t>
  </si>
  <si>
    <t>stʏk*</t>
  </si>
  <si>
    <t>stukke; /, /*</t>
  </si>
  <si>
    <t>stuks; stukje*</t>
  </si>
  <si>
    <t>stumper</t>
  </si>
  <si>
    <t>stumpers; stumpertje*</t>
  </si>
  <si>
    <t>stunt</t>
  </si>
  <si>
    <t>stunts; stuntje*</t>
  </si>
  <si>
    <t>stuntelen</t>
  </si>
  <si>
    <t>stuntel, stuntelde, gestunteld*</t>
  </si>
  <si>
    <t>sturen</t>
  </si>
  <si>
    <t>ˈstyrə(n)*</t>
  </si>
  <si>
    <t>stuur, stuurde, gestuurd*</t>
  </si>
  <si>
    <t>stutten</t>
  </si>
  <si>
    <t>stut, stutte, gestute*</t>
  </si>
  <si>
    <t>stuur</t>
  </si>
  <si>
    <t>styr*</t>
  </si>
  <si>
    <t>sturen; stuurtje*</t>
  </si>
  <si>
    <t>stuurboord</t>
  </si>
  <si>
    <t>ˈstyːrboːrt*</t>
  </si>
  <si>
    <t>stuurboorden; /*</t>
  </si>
  <si>
    <t>stuurloos</t>
  </si>
  <si>
    <t>stuurloze; stuurlozer, stuurloost*</t>
  </si>
  <si>
    <t>stuurman</t>
  </si>
  <si>
    <t>stuurlui; stuurmannetje*</t>
  </si>
  <si>
    <t>stuurs</t>
  </si>
  <si>
    <t>styːrs*</t>
  </si>
  <si>
    <t>stuurse; stuurser, stuurst*</t>
  </si>
  <si>
    <t>stuwdam</t>
  </si>
  <si>
    <t>stuwdammen; /*</t>
  </si>
  <si>
    <t>stuwen</t>
  </si>
  <si>
    <t>stuw, stuwde, gestuwd*</t>
  </si>
  <si>
    <t>subjectief</t>
  </si>
  <si>
    <t>ˌsʏpjɛkˈtif*</t>
  </si>
  <si>
    <t>subjectieve; subjectiever, subjectiefst*</t>
  </si>
  <si>
    <t>subliem</t>
  </si>
  <si>
    <t>syˈblim*</t>
  </si>
  <si>
    <t>sublieme; subliemer, subliemst*</t>
  </si>
  <si>
    <t>subsidie</t>
  </si>
  <si>
    <t>ˌsʏpˈsidi*</t>
  </si>
  <si>
    <t>subsidies; subsidietje*</t>
  </si>
  <si>
    <t>subsidiëren</t>
  </si>
  <si>
    <t>ˌsʏpsidiˈeːrə(n)*</t>
  </si>
  <si>
    <t>subsidieer, subsidieerde, gesubsidieerden*</t>
  </si>
  <si>
    <t>substantie</t>
  </si>
  <si>
    <t>sʏbˈstɑnsi*</t>
  </si>
  <si>
    <t>substanties; /*</t>
  </si>
  <si>
    <t>substantieel</t>
  </si>
  <si>
    <t>ˌsʏpstɑnˈʃeːl*</t>
  </si>
  <si>
    <t>substantiële; substantiëler, substantieelst*</t>
  </si>
  <si>
    <t>substituut</t>
  </si>
  <si>
    <t>ˌsʏpstiˈtyt*</t>
  </si>
  <si>
    <t>substituten; substituutje*</t>
  </si>
  <si>
    <t>subtiel</t>
  </si>
  <si>
    <t>sʏpˈtil*</t>
  </si>
  <si>
    <t>subtiele; subtieler, subtielst*</t>
  </si>
  <si>
    <t>succes</t>
  </si>
  <si>
    <t>syksɛs*</t>
  </si>
  <si>
    <t>successen; succesje*</t>
  </si>
  <si>
    <t>succesvol</t>
  </si>
  <si>
    <t>succesvolle; succesvoller, succesvolst*</t>
  </si>
  <si>
    <t>sudderen</t>
  </si>
  <si>
    <t>ˈsʏdərə(n)*</t>
  </si>
  <si>
    <t>sudder, sudderde, gesudderd*</t>
  </si>
  <si>
    <t>suède</t>
  </si>
  <si>
    <t>suf</t>
  </si>
  <si>
    <t>sʏf*</t>
  </si>
  <si>
    <t>suffe; suffer, sufst*</t>
  </si>
  <si>
    <t>suffen</t>
  </si>
  <si>
    <t>suf, sufte, gesuft*</t>
  </si>
  <si>
    <t>sufferd</t>
  </si>
  <si>
    <t>ˈsʏfərt*</t>
  </si>
  <si>
    <t>sufferds; sufferdje*</t>
  </si>
  <si>
    <t>suggereren</t>
  </si>
  <si>
    <t>ˌsʏɣəˈreːrə(n)*</t>
  </si>
  <si>
    <t>suggereer, suggereerde, gesuggereerd*</t>
  </si>
  <si>
    <t>suggestie</t>
  </si>
  <si>
    <t>suggesties; suggestietje*</t>
  </si>
  <si>
    <t>suïcide</t>
  </si>
  <si>
    <t>suïciden; /*</t>
  </si>
  <si>
    <t>zelfmoord</t>
  </si>
  <si>
    <t>suiker</t>
  </si>
  <si>
    <t>ˈsœy̯kər*</t>
  </si>
  <si>
    <t>suikers; suikertje*</t>
  </si>
  <si>
    <t>Suikerfeest</t>
  </si>
  <si>
    <t>ˈsœy̯kərˌfeːst*</t>
  </si>
  <si>
    <t>suikerziekte</t>
  </si>
  <si>
    <t>ˈsœy̯kərˌziktə*</t>
  </si>
  <si>
    <t>suite</t>
  </si>
  <si>
    <t>ˈsʋitə*</t>
  </si>
  <si>
    <t>suites; /*</t>
  </si>
  <si>
    <t>suizen</t>
  </si>
  <si>
    <t>ˈsœy̯zə(n)*</t>
  </si>
  <si>
    <t>suis, suisde, gesuisd*</t>
  </si>
  <si>
    <t>sukkel</t>
  </si>
  <si>
    <t>/; sukkeltje*</t>
  </si>
  <si>
    <t>sukkelen</t>
  </si>
  <si>
    <t>sukkel, sukkelde, gesukkeld*</t>
  </si>
  <si>
    <t>sul</t>
  </si>
  <si>
    <t>sullen; sulletje*</t>
  </si>
  <si>
    <t>sullig</t>
  </si>
  <si>
    <t>sullige; sulliger, sulligst*</t>
  </si>
  <si>
    <t>summier</t>
  </si>
  <si>
    <t>summiere; summierder, summierst*</t>
  </si>
  <si>
    <t>super</t>
  </si>
  <si>
    <t>ˈsypər*</t>
  </si>
  <si>
    <t>super-</t>
  </si>
  <si>
    <t>superieur</t>
  </si>
  <si>
    <t>ˌsypeːriˈøːr*</t>
  </si>
  <si>
    <t>superieure; superieurer, superieurst*</t>
  </si>
  <si>
    <t>superieuren; /*</t>
  </si>
  <si>
    <t>supermarkt</t>
  </si>
  <si>
    <t>ˈsypərˌmɑrkt*</t>
  </si>
  <si>
    <t>supermarkten; supermarktje*</t>
  </si>
  <si>
    <t>supervisie</t>
  </si>
  <si>
    <t>supervisies; /*</t>
  </si>
  <si>
    <t>supplement</t>
  </si>
  <si>
    <t>ˌsʏpləˈmɛnt*</t>
  </si>
  <si>
    <t>supplementen; supplementje*</t>
  </si>
  <si>
    <t>suppoost</t>
  </si>
  <si>
    <t>sʏˈpoːst*</t>
  </si>
  <si>
    <t>suppoosten; /*</t>
  </si>
  <si>
    <t>supporter</t>
  </si>
  <si>
    <t>sʏˈpɔrtər*</t>
  </si>
  <si>
    <t>supporters; supportertje*</t>
  </si>
  <si>
    <t>surfen</t>
  </si>
  <si>
    <t>surf, surfte, gesurfd*</t>
  </si>
  <si>
    <t>Surinaams</t>
  </si>
  <si>
    <t>ˌsyriˈnaːms*</t>
  </si>
  <si>
    <t>surinaamse; surinaamser, surinaamst*</t>
  </si>
  <si>
    <t>Suriname</t>
  </si>
  <si>
    <t>ˌsyriˈnaːmə*</t>
  </si>
  <si>
    <t>surrogaat</t>
  </si>
  <si>
    <t>ˌsʏroːˈɣaːt*</t>
  </si>
  <si>
    <t>surrogaten; /*</t>
  </si>
  <si>
    <t>surveilleren</t>
  </si>
  <si>
    <t>surveilleer, surveilleerde, gesurveilleerd*</t>
  </si>
  <si>
    <t>sussen</t>
  </si>
  <si>
    <t>sus, suste, gesust*</t>
  </si>
  <si>
    <t>s.v.p.</t>
  </si>
  <si>
    <t>s'il vous plaît = alstublieft</t>
  </si>
  <si>
    <t>swingen</t>
  </si>
  <si>
    <t>ˈsʋɪŋə(n)*</t>
  </si>
  <si>
    <t>swing, swingde, geswingd*</t>
  </si>
  <si>
    <t>symboliek</t>
  </si>
  <si>
    <t>ˌsɪmboːˈlik*</t>
  </si>
  <si>
    <t>symbolieken; /*</t>
  </si>
  <si>
    <t>symbolisch</t>
  </si>
  <si>
    <t>sɪmˈboːlis*</t>
  </si>
  <si>
    <t>symbolische; symbolischer, /*</t>
  </si>
  <si>
    <t>symboliseren</t>
  </si>
  <si>
    <t>symboliseer, symboliseerde, gesymboliseerd*</t>
  </si>
  <si>
    <t>symbool</t>
  </si>
  <si>
    <t>sɪmˈboːl*</t>
  </si>
  <si>
    <t>symbolen; symbooltje*</t>
  </si>
  <si>
    <t>symfonie</t>
  </si>
  <si>
    <t>symfonieën; symfonietje*</t>
  </si>
  <si>
    <t>symmetrisch</t>
  </si>
  <si>
    <t>symmetrische; symmetrischer, /*</t>
  </si>
  <si>
    <t>sympathie</t>
  </si>
  <si>
    <t>sympathieën; /*</t>
  </si>
  <si>
    <t>sympathiek</t>
  </si>
  <si>
    <t>sympathieke; sympathieker, sympathiekst*</t>
  </si>
  <si>
    <t>symposium</t>
  </si>
  <si>
    <t>symposia; /*</t>
  </si>
  <si>
    <t>symptoom</t>
  </si>
  <si>
    <t>symptomen; symptoompje*</t>
  </si>
  <si>
    <t>synagoge</t>
  </si>
  <si>
    <t>sinaːˈɣoːɣə*</t>
  </si>
  <si>
    <t>synagoges; /*</t>
  </si>
  <si>
    <t>synchroon</t>
  </si>
  <si>
    <t>sɪnˈxroːn*</t>
  </si>
  <si>
    <t>synchrone; synchroner, synchroonst*</t>
  </si>
  <si>
    <t>syndroom</t>
  </si>
  <si>
    <t>sɪnˈdroːm*</t>
  </si>
  <si>
    <t>syndromen; /*</t>
  </si>
  <si>
    <t>synoniem</t>
  </si>
  <si>
    <t>synoniemen; synoniempje*</t>
  </si>
  <si>
    <t>synthetisch</t>
  </si>
  <si>
    <t>sɪnˈteːtis*</t>
  </si>
  <si>
    <t>synthetische; synthetischer, /*</t>
  </si>
  <si>
    <t>systeem</t>
  </si>
  <si>
    <t>siˈsteːm*</t>
  </si>
  <si>
    <t>systemen; systeempje*</t>
  </si>
  <si>
    <t>systematisch</t>
  </si>
  <si>
    <t>ˌsisteːˈmaːtis*</t>
  </si>
  <si>
    <t>systematische; systematischer, /*</t>
  </si>
  <si>
    <t>t</t>
  </si>
  <si>
    <t>t's; t'tje*</t>
  </si>
  <si>
    <t>20ste letter van het alfabet</t>
  </si>
  <si>
    <t>taai</t>
  </si>
  <si>
    <t>taːi̯*</t>
  </si>
  <si>
    <t>taaie; taaier, taaist*</t>
  </si>
  <si>
    <t>taak</t>
  </si>
  <si>
    <t>taːk*</t>
  </si>
  <si>
    <t>taken; taakje*</t>
  </si>
  <si>
    <t>taakleerkracht</t>
  </si>
  <si>
    <t>taakleerkrachten; /*</t>
  </si>
  <si>
    <t>taal</t>
  </si>
  <si>
    <t>taːl*</t>
  </si>
  <si>
    <t>talen; taaltje*</t>
  </si>
  <si>
    <t>taalbeschouwing</t>
  </si>
  <si>
    <t>taalbeschouwingen; /*</t>
  </si>
  <si>
    <t>taalgebruik</t>
  </si>
  <si>
    <t>ˈtaːlɣəˌbrœy̯k*</t>
  </si>
  <si>
    <t>/; taalgebruikje*</t>
  </si>
  <si>
    <t>taalgemeenschap</t>
  </si>
  <si>
    <t>taalgemeenschappen; taalgemeenschapje*</t>
  </si>
  <si>
    <t>taalkunde</t>
  </si>
  <si>
    <t>linguïstiek, wetenschappelijke studie van taal</t>
  </si>
  <si>
    <t>taalkundig</t>
  </si>
  <si>
    <t>taalkundige; taalkundiger, taalkundigst*</t>
  </si>
  <si>
    <t>taaltechnisch</t>
  </si>
  <si>
    <t>taaltechnische; taaltechnischer, /*</t>
  </si>
  <si>
    <t>taart</t>
  </si>
  <si>
    <t>taːrt*</t>
  </si>
  <si>
    <t>taarten; taartje*</t>
  </si>
  <si>
    <t>🎂</t>
  </si>
  <si>
    <t>tabak</t>
  </si>
  <si>
    <t>taːˈbɑk*</t>
  </si>
  <si>
    <t>tabakken; tabakje*</t>
  </si>
  <si>
    <t>tabel</t>
  </si>
  <si>
    <t>taːˈbɛl*</t>
  </si>
  <si>
    <t>tabellen; tabelletje*</t>
  </si>
  <si>
    <t>lijst met rijen en kolommen</t>
  </si>
  <si>
    <t>tablet</t>
  </si>
  <si>
    <t>taːˈblɛt*</t>
  </si>
  <si>
    <t>tablets; tabletje*</t>
  </si>
  <si>
    <t>taboe</t>
  </si>
  <si>
    <t>taːˈbu*</t>
  </si>
  <si>
    <t>tachtig</t>
  </si>
  <si>
    <t>ˈtɑxtəx*</t>
  </si>
  <si>
    <t>tachtigste</t>
  </si>
  <si>
    <t>80ste</t>
  </si>
  <si>
    <t>tackelen</t>
  </si>
  <si>
    <t>tackel, tackelde, getackeld*</t>
  </si>
  <si>
    <t>tactiek</t>
  </si>
  <si>
    <t>tɑkˈtik*</t>
  </si>
  <si>
    <t>tactieken; tactiekje*</t>
  </si>
  <si>
    <t>tactisch</t>
  </si>
  <si>
    <t>tactische; tactischer, /*</t>
  </si>
  <si>
    <t>tafel</t>
  </si>
  <si>
    <t>ˈtaːfəl*</t>
  </si>
  <si>
    <t>tafels; tafeltje*</t>
  </si>
  <si>
    <t>meubel: ┬─┬</t>
  </si>
  <si>
    <t>tafeltennis</t>
  </si>
  <si>
    <t>ˈtaːfəlˌtɛnɪs*</t>
  </si>
  <si>
    <t>pingpong</t>
  </si>
  <si>
    <t>tafereel</t>
  </si>
  <si>
    <t>taferelen; tafereeltje*</t>
  </si>
  <si>
    <t>taille</t>
  </si>
  <si>
    <t>ˈtɑjə*</t>
  </si>
  <si>
    <t>tailles; /*</t>
  </si>
  <si>
    <t>tak</t>
  </si>
  <si>
    <t>tɑk*</t>
  </si>
  <si>
    <t>takken; takje*</t>
  </si>
  <si>
    <t>takelen</t>
  </si>
  <si>
    <t>ˈtaːkələ(n)*</t>
  </si>
  <si>
    <t>takel, takelde, getakeld*</t>
  </si>
  <si>
    <t>taks</t>
  </si>
  <si>
    <t>tɑks*</t>
  </si>
  <si>
    <t>taksen; taksje*</t>
  </si>
  <si>
    <t>tal</t>
  </si>
  <si>
    <t>tallen; /*</t>
  </si>
  <si>
    <t>talen naar</t>
  </si>
  <si>
    <t>taːˈlɛnt*</t>
  </si>
  <si>
    <t>talenten; talentje*</t>
  </si>
  <si>
    <t>talentvol</t>
  </si>
  <si>
    <t>talentvolle; talentvoller, talentvolst*</t>
  </si>
  <si>
    <t>talkshow</t>
  </si>
  <si>
    <t>talkshows; /*</t>
  </si>
  <si>
    <t>talloos</t>
  </si>
  <si>
    <t>talloze; /, /*</t>
  </si>
  <si>
    <t>talmen</t>
  </si>
  <si>
    <t>talm, talmde, getalmd*</t>
  </si>
  <si>
    <t>talrijk</t>
  </si>
  <si>
    <t>ˈtɑlrɛi̯k*</t>
  </si>
  <si>
    <t>talrijke; talrijker, talrijkst*</t>
  </si>
  <si>
    <t>tam</t>
  </si>
  <si>
    <t>tɑm*</t>
  </si>
  <si>
    <t>tamme; tammer, tamst*</t>
  </si>
  <si>
    <t>niet wild</t>
  </si>
  <si>
    <t>tamelijk</t>
  </si>
  <si>
    <t>ˈtaːmələk*</t>
  </si>
  <si>
    <t>tamelijke; tamelijker, tamelijkst*</t>
  </si>
  <si>
    <t>tampon</t>
  </si>
  <si>
    <t>tampons; tamponnetje*</t>
  </si>
  <si>
    <t>tand</t>
  </si>
  <si>
    <t>tɑnt*</t>
  </si>
  <si>
    <t>tanden; tandje*</t>
  </si>
  <si>
    <t>🦷</t>
  </si>
  <si>
    <t>tandarts</t>
  </si>
  <si>
    <t>ˈtɑndɑrts*</t>
  </si>
  <si>
    <t>tandartsen; /*</t>
  </si>
  <si>
    <t>dokter voor je tanden 🦷</t>
  </si>
  <si>
    <t>tandem</t>
  </si>
  <si>
    <t>ˈtɑndɛm*</t>
  </si>
  <si>
    <t>tandems; tandempje*</t>
  </si>
  <si>
    <t>fiets voor twee personen</t>
  </si>
  <si>
    <t>tandenborstel</t>
  </si>
  <si>
    <t>ˈtɑndə(n)ˌbɔrstəl*</t>
  </si>
  <si>
    <t>tandenborstels; tandenborsteltje*</t>
  </si>
  <si>
    <t>tandpasta</t>
  </si>
  <si>
    <t>ˈtɑntpɑsˌtaː*</t>
  </si>
  <si>
    <t>tandpasta's; tandpastaatje*</t>
  </si>
  <si>
    <t>tandvlees</t>
  </si>
  <si>
    <t>ˈtɑntfleːs*</t>
  </si>
  <si>
    <t>tanen</t>
  </si>
  <si>
    <t>ˈtaːnə(n)*</t>
  </si>
  <si>
    <t>taan, taande, getaand*</t>
  </si>
  <si>
    <t>tang</t>
  </si>
  <si>
    <t>tɑŋ*</t>
  </si>
  <si>
    <t>tangen; tangetje*</t>
  </si>
  <si>
    <t>tango</t>
  </si>
  <si>
    <t>ˈtɑŋɡoː*</t>
  </si>
  <si>
    <t>tango's; tangootje*</t>
  </si>
  <si>
    <t>tank</t>
  </si>
  <si>
    <t>tɑŋk*</t>
  </si>
  <si>
    <t>tanks; tankje*</t>
  </si>
  <si>
    <t>tanken</t>
  </si>
  <si>
    <t>ˈtɛŋkə(n)*</t>
  </si>
  <si>
    <t>tank, tankte, getankt*</t>
  </si>
  <si>
    <t>tanker</t>
  </si>
  <si>
    <t>ˈtɛŋkər*</t>
  </si>
  <si>
    <t>tankers; tankertje*</t>
  </si>
  <si>
    <t>tankstation</t>
  </si>
  <si>
    <t>tankstations; /*</t>
  </si>
  <si>
    <t>tante</t>
  </si>
  <si>
    <t>ˈtɑntə*</t>
  </si>
  <si>
    <t>tantes; tantetje*</t>
  </si>
  <si>
    <t>tap</t>
  </si>
  <si>
    <t>tɑp*</t>
  </si>
  <si>
    <t>taps; /*</t>
  </si>
  <si>
    <t>tape</t>
  </si>
  <si>
    <t>tapes; /*</t>
  </si>
  <si>
    <t>tapijt</t>
  </si>
  <si>
    <t>taːˈpɛi̯t*</t>
  </si>
  <si>
    <t>tapijten; tapijtje*</t>
  </si>
  <si>
    <t>grote mat; pluizig soort vloer</t>
  </si>
  <si>
    <t>tappen</t>
  </si>
  <si>
    <t>ˈtɑpə(n)*</t>
  </si>
  <si>
    <t>tap, tapte, getapt*</t>
  </si>
  <si>
    <t>tarief</t>
  </si>
  <si>
    <t>taːˈrif*</t>
  </si>
  <si>
    <t>tarieven; tariefje*</t>
  </si>
  <si>
    <t>tartaar</t>
  </si>
  <si>
    <t>/; tartaartje*</t>
  </si>
  <si>
    <t>tarten</t>
  </si>
  <si>
    <t>tart, tartte, getart*</t>
  </si>
  <si>
    <t>tarwe</t>
  </si>
  <si>
    <t>ˈtɑrʋə*</t>
  </si>
  <si>
    <t>tarwes; /*</t>
  </si>
  <si>
    <t>tas</t>
  </si>
  <si>
    <t>tɑs*</t>
  </si>
  <si>
    <t>tassen; tasje*</t>
  </si>
  <si>
    <t>zak die je draagt</t>
  </si>
  <si>
    <t>(BE) kopje, kleine drinkcontainer voor bv. thee/koffie</t>
  </si>
  <si>
    <t>tastbaar</t>
  </si>
  <si>
    <t>tastbare; tastbaarder, tastbaarst*</t>
  </si>
  <si>
    <t>tasten</t>
  </si>
  <si>
    <t>ˈtɑstə(n)*</t>
  </si>
  <si>
    <t>tast, tastte, getast*</t>
  </si>
  <si>
    <t>tatoeëren</t>
  </si>
  <si>
    <t>tɑtuˈeːrə(n)*</t>
  </si>
  <si>
    <t>tatoeëer, tatoeëerde, getatoeëerd*</t>
  </si>
  <si>
    <t>t.a.v.</t>
  </si>
  <si>
    <t>taxeren</t>
  </si>
  <si>
    <t>tɑkˈseːrə(n)*</t>
  </si>
  <si>
    <t>taxeer, taxeerde, getaxeerd*</t>
  </si>
  <si>
    <t>taxi</t>
  </si>
  <si>
    <t>ˈtɑksi*</t>
  </si>
  <si>
    <t>taxi's; taxietje*</t>
  </si>
  <si>
    <t>taxichauffeur</t>
  </si>
  <si>
    <t>ˈtɑksiʃoːˌføːr*</t>
  </si>
  <si>
    <t>taxichauffeurs; taxichauffeurtje*</t>
  </si>
  <si>
    <t>TB</t>
  </si>
  <si>
    <t>tbc</t>
  </si>
  <si>
    <t>tbs</t>
  </si>
  <si>
    <t>t.b.v.</t>
  </si>
  <si>
    <t>ten behoeve van</t>
  </si>
  <si>
    <t>te</t>
  </si>
  <si>
    <t>tə*</t>
  </si>
  <si>
    <t>meer dan nodig; meer dan goed is</t>
  </si>
  <si>
    <t>in (+ plaatsnaam)</t>
  </si>
  <si>
    <t>team</t>
  </si>
  <si>
    <t>tiːm*</t>
  </si>
  <si>
    <t>teams; teampje*</t>
  </si>
  <si>
    <t>teamgenoot</t>
  </si>
  <si>
    <t>ˈti(ː)mɣəˌnoːt*</t>
  </si>
  <si>
    <t>teamgenoten; teamgenootje*</t>
  </si>
  <si>
    <t>teamgenote</t>
  </si>
  <si>
    <t>teamgenotes; /*</t>
  </si>
  <si>
    <t>teamsport</t>
  </si>
  <si>
    <t>ˈti(ː)mspɔrt*</t>
  </si>
  <si>
    <t>teamsporten; /*</t>
  </si>
  <si>
    <t>technicus</t>
  </si>
  <si>
    <t>ˈtɛxniˌkʏs*</t>
  </si>
  <si>
    <t>technici; /*</t>
  </si>
  <si>
    <t>techniek</t>
  </si>
  <si>
    <t>tɛxˈnik*</t>
  </si>
  <si>
    <t>technieken; techniekje*</t>
  </si>
  <si>
    <t>technisch</t>
  </si>
  <si>
    <t>technische; technischer, /*</t>
  </si>
  <si>
    <t>technologie</t>
  </si>
  <si>
    <t>technologieën; /*</t>
  </si>
  <si>
    <t>teckel</t>
  </si>
  <si>
    <t>teckels; teckeltje*</t>
  </si>
  <si>
    <t>teder</t>
  </si>
  <si>
    <t>tedere; tederder, tederst*</t>
  </si>
  <si>
    <t>teef</t>
  </si>
  <si>
    <t>teːf*</t>
  </si>
  <si>
    <t>teven; teefje*</t>
  </si>
  <si>
    <t>vrouwtjeshond, vrouwelijke hond</t>
  </si>
  <si>
    <t>teek</t>
  </si>
  <si>
    <t>teːk*</t>
  </si>
  <si>
    <t>teken; teekje*</t>
  </si>
  <si>
    <t>teelt</t>
  </si>
  <si>
    <t>teːlt*</t>
  </si>
  <si>
    <t>teelten; /*</t>
  </si>
  <si>
    <t>teen</t>
  </si>
  <si>
    <t>ˈteːn*</t>
  </si>
  <si>
    <t>tenen; teentje*</t>
  </si>
  <si>
    <t>teer</t>
  </si>
  <si>
    <t>teːr*</t>
  </si>
  <si>
    <t>tere; teerder, teerst*</t>
  </si>
  <si>
    <t>teerling</t>
  </si>
  <si>
    <t>teerlingen; teerlinkje*</t>
  </si>
  <si>
    <t>(BE) dobbelsteen</t>
  </si>
  <si>
    <t>tegel</t>
  </si>
  <si>
    <t>ˈteːɣəl*</t>
  </si>
  <si>
    <t>tegels; tegeltje*</t>
  </si>
  <si>
    <t>tegelijk</t>
  </si>
  <si>
    <t>tegelijkertijd</t>
  </si>
  <si>
    <t>tegemoet</t>
  </si>
  <si>
    <t>tegemoetkoming</t>
  </si>
  <si>
    <t>tegemoetkomingen; tegemoetkominkje*</t>
  </si>
  <si>
    <t>tegen</t>
  </si>
  <si>
    <t>ˈteːɣə(n)*</t>
  </si>
  <si>
    <t>znw; vz; bw*</t>
  </si>
  <si>
    <t>tegenaan</t>
  </si>
  <si>
    <t>ˌteːɣənˈaːn*</t>
  </si>
  <si>
    <t>tegendeel</t>
  </si>
  <si>
    <t>tegendelen; tegendeeltje*</t>
  </si>
  <si>
    <t>tegengaan</t>
  </si>
  <si>
    <t>ga tegen, tegenging, tegengegaan*</t>
  </si>
  <si>
    <t>tegengesteld</t>
  </si>
  <si>
    <t>tegengestelde; tegengestelder, tegengesteldst*</t>
  </si>
  <si>
    <t>tegenhanger</t>
  </si>
  <si>
    <t>tegenhangers; /*</t>
  </si>
  <si>
    <t>tegenhouden</t>
  </si>
  <si>
    <t>tegenhoud, tegenhield, tegengehouden*</t>
  </si>
  <si>
    <t>tegenkomen</t>
  </si>
  <si>
    <t>kom tegen, kwam tegen, tegengekomen*</t>
  </si>
  <si>
    <t>tegenligger</t>
  </si>
  <si>
    <t>ˈteːɣə(n)ˌlɪɣər*</t>
  </si>
  <si>
    <t>tegenliggers; /*</t>
  </si>
  <si>
    <t>tegenover</t>
  </si>
  <si>
    <t>ˌteːɣəˈnoːvər*</t>
  </si>
  <si>
    <t>tegenovergesteld</t>
  </si>
  <si>
    <t>teːɣənˈoːvərɣəˌstɛlt*</t>
  </si>
  <si>
    <t>tegenovergestelde; tegenovergestelder, tegenovergesteldst*</t>
  </si>
  <si>
    <t>tegenpartij</t>
  </si>
  <si>
    <t>ˈteːɣə(n)pɑrˌtɛi̯*</t>
  </si>
  <si>
    <t>tegenpartijen; /*</t>
  </si>
  <si>
    <t>tegenprestatie</t>
  </si>
  <si>
    <t>ˈteːɣə(n)prɛsˌtaː(t)si*</t>
  </si>
  <si>
    <t>tegenprestaties; /*</t>
  </si>
  <si>
    <t>tegenslag</t>
  </si>
  <si>
    <t>tegenslagen; tegenslagje*</t>
  </si>
  <si>
    <t>tegenspeler</t>
  </si>
  <si>
    <t>ˈteːɣə(n)ˌspeːlər*</t>
  </si>
  <si>
    <t>tegenspelers; /*</t>
  </si>
  <si>
    <t>tegenspoed</t>
  </si>
  <si>
    <t>ˈteːɣə(n)ˌsput*</t>
  </si>
  <si>
    <t>tegenspoeden; /*</t>
  </si>
  <si>
    <t>tegenspraak</t>
  </si>
  <si>
    <t>ˈteːɣə(n)ˌspraːk*</t>
  </si>
  <si>
    <t>tegenspreken</t>
  </si>
  <si>
    <t>spreek tegen, sprak tegen, tegengesproken*</t>
  </si>
  <si>
    <t>tegenstand</t>
  </si>
  <si>
    <t>tegenstander</t>
  </si>
  <si>
    <t>tegenstanders; tegenstandertje*</t>
  </si>
  <si>
    <t>tegenstandster</t>
  </si>
  <si>
    <t>tegenstandsters; /*</t>
  </si>
  <si>
    <t>tegenstelling</t>
  </si>
  <si>
    <t>tegenstellingen; /*</t>
  </si>
  <si>
    <t>tegenstrijdig</t>
  </si>
  <si>
    <t>tegenstrijdige; tegenstrijdiger, tegenstrijdigst*</t>
  </si>
  <si>
    <t>tegenvallen</t>
  </si>
  <si>
    <t>tegenval, viel tegen, tegengevallen*</t>
  </si>
  <si>
    <t>niet zo goed zijn</t>
  </si>
  <si>
    <t>tegenvaller</t>
  </si>
  <si>
    <t>tegenvallers; tegenvallertje*</t>
  </si>
  <si>
    <t>tegenwerken</t>
  </si>
  <si>
    <t>werk tegen, tegenwerkte, tegengewerkt*</t>
  </si>
  <si>
    <t>tegenwerping</t>
  </si>
  <si>
    <t>tegenwerpingen; tegenwerpinkje*</t>
  </si>
  <si>
    <t>tegenwicht</t>
  </si>
  <si>
    <t>ˈteːɣə(n)ˌʋɪxt*</t>
  </si>
  <si>
    <t>tegenwichten; /*</t>
  </si>
  <si>
    <t>tegenwoordig</t>
  </si>
  <si>
    <t>tegenwoordige; tegenwoordiger, tegenwoordigst*</t>
  </si>
  <si>
    <t>van nu, huidig</t>
  </si>
  <si>
    <t>de laatste tijd</t>
  </si>
  <si>
    <t>tegenzin</t>
  </si>
  <si>
    <t>ˈteːɣə(n)ˌzɪn*</t>
  </si>
  <si>
    <t>tegoed</t>
  </si>
  <si>
    <t>tegoeden; tegoedje*</t>
  </si>
  <si>
    <t>tehuis</t>
  </si>
  <si>
    <t>təˈɦœy̯s*</t>
  </si>
  <si>
    <t>tehuizen; /*</t>
  </si>
  <si>
    <t>teil</t>
  </si>
  <si>
    <t>tɛi̯l*</t>
  </si>
  <si>
    <t>teilen; teiltje*</t>
  </si>
  <si>
    <t>teisteren</t>
  </si>
  <si>
    <t>teister, teisterde, geteisterd*</t>
  </si>
  <si>
    <t>tekeergaan</t>
  </si>
  <si>
    <t>ga tekeer, tekeerging, tekeergegaan*</t>
  </si>
  <si>
    <t>teken</t>
  </si>
  <si>
    <t>ˈteːkən*</t>
  </si>
  <si>
    <t>tekenen; tekentje*</t>
  </si>
  <si>
    <t>tekenen</t>
  </si>
  <si>
    <t>ˈteːkənə(n)*</t>
  </si>
  <si>
    <t>teken, tekende, getekend*</t>
  </si>
  <si>
    <t>tekenend</t>
  </si>
  <si>
    <t>tekenende; tekenender, tekenendst*</t>
  </si>
  <si>
    <t>tekenfilm</t>
  </si>
  <si>
    <t>ˈteːkənˌfɪlm*</t>
  </si>
  <si>
    <t>tekenfilms; tekenfilmpje*</t>
  </si>
  <si>
    <t>tekening</t>
  </si>
  <si>
    <t>ˈteːkənɪŋ*</t>
  </si>
  <si>
    <t>tekeningen; tekeningetje*</t>
  </si>
  <si>
    <t>tekort</t>
  </si>
  <si>
    <t>təˈkɔrt*</t>
  </si>
  <si>
    <t>tekorten; tekortje*</t>
  </si>
  <si>
    <t>tekortdoen</t>
  </si>
  <si>
    <t>doe tekort, deed tekort, tekortgedaan*</t>
  </si>
  <si>
    <t>tekortkomen</t>
  </si>
  <si>
    <t>təˈkɔrtˌkoːmə(n)*</t>
  </si>
  <si>
    <t>tekortkom, tekortkwam, tekortgekomen*</t>
  </si>
  <si>
    <t>tekortkoming</t>
  </si>
  <si>
    <t>tekortkomingen; tekortkominkje*</t>
  </si>
  <si>
    <t>tekortschieten</t>
  </si>
  <si>
    <t>təˈkɔrtˌsxitə(n)*</t>
  </si>
  <si>
    <t>tekortschiet, tekortschoot, tekortgeschoten*</t>
  </si>
  <si>
    <t>tekst</t>
  </si>
  <si>
    <t>teksten; tekstje*</t>
  </si>
  <si>
    <t>tekstschrijfster</t>
  </si>
  <si>
    <t>tekstschrijfsters; /*</t>
  </si>
  <si>
    <t>tekstschrijver</t>
  </si>
  <si>
    <t>tekstschrijvers; /*</t>
  </si>
  <si>
    <t>tekstverwerker</t>
  </si>
  <si>
    <t>tekstverwerkers; tekstverwerkertje*</t>
  </si>
  <si>
    <t>tel</t>
  </si>
  <si>
    <t>tellen; telletje*</t>
  </si>
  <si>
    <t>telecommunicatie</t>
  </si>
  <si>
    <t>telecommunicaties; /*</t>
  </si>
  <si>
    <t>ˌteːleːfoːˈneːrə(n)*</t>
  </si>
  <si>
    <t>telefoneer, telefoneerde, getelefoneerd*</t>
  </si>
  <si>
    <t>telefonisch</t>
  </si>
  <si>
    <t>ˌteːləˈfoːnis*</t>
  </si>
  <si>
    <t>telefonische; /, /*</t>
  </si>
  <si>
    <t>telefoon</t>
  </si>
  <si>
    <t>teːləˈfoːn*</t>
  </si>
  <si>
    <t>telefoons; telefoontje*</t>
  </si>
  <si>
    <t>telefooncel</t>
  </si>
  <si>
    <t>teːləˈfoːnˌsɛl*</t>
  </si>
  <si>
    <t>telefooncellen; /*</t>
  </si>
  <si>
    <t>telefoongesprek</t>
  </si>
  <si>
    <t>teːləˈfoːnɣəˌsprɛk*</t>
  </si>
  <si>
    <t>telefoongesprekken; telefoongesprekje*</t>
  </si>
  <si>
    <t>telefoonkaart</t>
  </si>
  <si>
    <t>telefoonkaarten; /*</t>
  </si>
  <si>
    <t>telefoonnummer</t>
  </si>
  <si>
    <t>teːləˈfoːˌnʏmər*</t>
  </si>
  <si>
    <t>telefoonnummers; telefoonnummertje*</t>
  </si>
  <si>
    <t>telefoontje</t>
  </si>
  <si>
    <t>telelens</t>
  </si>
  <si>
    <t>ˈteːləˌlɛns*</t>
  </si>
  <si>
    <t>telelenzen; /*</t>
  </si>
  <si>
    <t>telen</t>
  </si>
  <si>
    <t>ˈteːlən*</t>
  </si>
  <si>
    <t>teel, teelde, geteeld*</t>
  </si>
  <si>
    <t>telescoop</t>
  </si>
  <si>
    <t>ˌteːləˈskoːp*</t>
  </si>
  <si>
    <t>telescopen; telescoopje*</t>
  </si>
  <si>
    <t>teletekst</t>
  </si>
  <si>
    <t>ˈteːləˌtɛkst*</t>
  </si>
  <si>
    <t>teleurstellen</t>
  </si>
  <si>
    <t>təˈløːrˌstɛlə(n)*</t>
  </si>
  <si>
    <t>stel teleur, stelde teleur, teleurgesteld*</t>
  </si>
  <si>
    <t>teleurstelling</t>
  </si>
  <si>
    <t>təˈløːrˌstɛlɪŋ*</t>
  </si>
  <si>
    <t>teleurstellingen; teleurstellinkje*</t>
  </si>
  <si>
    <t>televisie</t>
  </si>
  <si>
    <t>teːləˈvizi*</t>
  </si>
  <si>
    <t>televisies; televisietje*</t>
  </si>
  <si>
    <t>televisieprogramma</t>
  </si>
  <si>
    <t>teːləˈviziproːˌɣrɑmaː*</t>
  </si>
  <si>
    <t>televisieprogramma's; televisieprogrammaatje*</t>
  </si>
  <si>
    <t>televisieserie</t>
  </si>
  <si>
    <t>televisieseries; /*</t>
  </si>
  <si>
    <t>televisiezender</t>
  </si>
  <si>
    <t>televisiezenders; /*</t>
  </si>
  <si>
    <t>telex</t>
  </si>
  <si>
    <t>ˈteːlɛks*</t>
  </si>
  <si>
    <t>telexen; /*</t>
  </si>
  <si>
    <t>telg</t>
  </si>
  <si>
    <t>tɛlx*</t>
  </si>
  <si>
    <t>telgen; telgje*</t>
  </si>
  <si>
    <t>telkens</t>
  </si>
  <si>
    <t>tellen</t>
  </si>
  <si>
    <t>ˈtɛlə(n)*</t>
  </si>
  <si>
    <t>tel, telde, geteld*</t>
  </si>
  <si>
    <t>telling</t>
  </si>
  <si>
    <t>tellingen; tellinkje*</t>
  </si>
  <si>
    <t>teloorgang</t>
  </si>
  <si>
    <t>teloorgangen; /*</t>
  </si>
  <si>
    <t>temeer</t>
  </si>
  <si>
    <t>temmen</t>
  </si>
  <si>
    <t>tem, temde, getemd*</t>
  </si>
  <si>
    <t>tempel</t>
  </si>
  <si>
    <t>ˈtɛmpəl*</t>
  </si>
  <si>
    <t>tempels; tempeltje*</t>
  </si>
  <si>
    <t>temperament</t>
  </si>
  <si>
    <t>temperamenten; /*</t>
  </si>
  <si>
    <t>temperatuur</t>
  </si>
  <si>
    <t>tɛmpəraːˈtyːr*</t>
  </si>
  <si>
    <t>temperaturen; temperatuurtje*</t>
  </si>
  <si>
    <t>temperen</t>
  </si>
  <si>
    <t>temper, temperde, getemperd*</t>
  </si>
  <si>
    <t>tempo</t>
  </si>
  <si>
    <t>ˈtɛmpoː*</t>
  </si>
  <si>
    <t>tempi; tempootje*</t>
  </si>
  <si>
    <t>tɛn*</t>
  </si>
  <si>
    <t>tendens</t>
  </si>
  <si>
    <t>tendensen; tendensje*</t>
  </si>
  <si>
    <t>teneinde</t>
  </si>
  <si>
    <t>ˌtɛnˈɛi̯ndə*</t>
  </si>
  <si>
    <t>teneur</t>
  </si>
  <si>
    <t>tenger</t>
  </si>
  <si>
    <t>tengere; tengerder, tengerst*</t>
  </si>
  <si>
    <t>ten minste</t>
  </si>
  <si>
    <t>tenminste</t>
  </si>
  <si>
    <t>tennis</t>
  </si>
  <si>
    <t>ˈtɛnəs*</t>
  </si>
  <si>
    <t>tennissen</t>
  </si>
  <si>
    <t>ˈtɛnɪsə(n)*</t>
  </si>
  <si>
    <t>tennis, tenniste, getennist*</t>
  </si>
  <si>
    <t>tenor</t>
  </si>
  <si>
    <t>təˈnɔr*</t>
  </si>
  <si>
    <t>tenoren; /*</t>
  </si>
  <si>
    <t>tenslotte</t>
  </si>
  <si>
    <t>tent</t>
  </si>
  <si>
    <t>tɛnt*</t>
  </si>
  <si>
    <t>tenten; tentje*</t>
  </si>
  <si>
    <t>tentamen</t>
  </si>
  <si>
    <t>tentamens; tentamentje*</t>
  </si>
  <si>
    <t>tentoonstellen</t>
  </si>
  <si>
    <t>tentoonstel, tentoonstelde, tentoongesteld*</t>
  </si>
  <si>
    <t>tentoonstelling</t>
  </si>
  <si>
    <t>tənˈtoːnˌstɛlɪŋ*</t>
  </si>
  <si>
    <t>tentoonstellingen; tentoonstellinkje*</t>
  </si>
  <si>
    <t>tenue</t>
  </si>
  <si>
    <t>tenues; tenuetje*</t>
  </si>
  <si>
    <t>tenzij</t>
  </si>
  <si>
    <t>ˈtɛnˌzɛi̯*</t>
  </si>
  <si>
    <t>tepel</t>
  </si>
  <si>
    <t>ˈteːpəl*</t>
  </si>
  <si>
    <t>tepels; tepeltje*</t>
  </si>
  <si>
    <t>ter</t>
  </si>
  <si>
    <t>terecht</t>
  </si>
  <si>
    <t>terechte; terechter, terechtst*</t>
  </si>
  <si>
    <t>terechtkomen</t>
  </si>
  <si>
    <t>təˈrɛxtˌkoːmə(n)*</t>
  </si>
  <si>
    <t>terechtkom, kwam terecht, terechtgekomen*</t>
  </si>
  <si>
    <t>terechtstellen</t>
  </si>
  <si>
    <t>təˈrɛxtˌstɛlə(n)*</t>
  </si>
  <si>
    <t>stel terecht, terechtstelde, terechtgesteld*</t>
  </si>
  <si>
    <t>terechtwijzen</t>
  </si>
  <si>
    <t>terechtwijs, wees terecht, terechtgewezen*</t>
  </si>
  <si>
    <t>terechtwijzing</t>
  </si>
  <si>
    <t>terechtwijzingen; terechtwijzinkje*</t>
  </si>
  <si>
    <t>tergen</t>
  </si>
  <si>
    <t>ˈtɛrɣə(n)*</t>
  </si>
  <si>
    <t>terg, tergde, getergd*</t>
  </si>
  <si>
    <t>terloops</t>
  </si>
  <si>
    <t>tɛrˈloːps*</t>
  </si>
  <si>
    <t>terloopse; terloopser, terloopst*</t>
  </si>
  <si>
    <t>term</t>
  </si>
  <si>
    <t>termen; termpje*</t>
  </si>
  <si>
    <t>termijn</t>
  </si>
  <si>
    <t>termijnen; termijntje*</t>
  </si>
  <si>
    <t>terminaal</t>
  </si>
  <si>
    <t>terminale; terminaler, terminaalst*</t>
  </si>
  <si>
    <t>terminus</t>
  </si>
  <si>
    <t>termini; /*</t>
  </si>
  <si>
    <t>ternauwernood</t>
  </si>
  <si>
    <t>terras</t>
  </si>
  <si>
    <t>terrassen; terrasje*</t>
  </si>
  <si>
    <t>terrein</t>
  </si>
  <si>
    <t>tɛˈrɛi̯n*</t>
  </si>
  <si>
    <t>terreinen; terreintje*</t>
  </si>
  <si>
    <t>terreur</t>
  </si>
  <si>
    <t>tɛˈrøːr*</t>
  </si>
  <si>
    <t>territoriaal</t>
  </si>
  <si>
    <t>territoriale; territorialer, territoriaalst*</t>
  </si>
  <si>
    <t>territorium</t>
  </si>
  <si>
    <t>tɛrɪˈtoːriʏm*</t>
  </si>
  <si>
    <t>territoriums; territoriumpje*</t>
  </si>
  <si>
    <t>terroriseren</t>
  </si>
  <si>
    <t>terroriseer, terroriseerde, geterroriseerd*</t>
  </si>
  <si>
    <t>terrorisme</t>
  </si>
  <si>
    <t>ˌtɛrɔˈrɪsmə*</t>
  </si>
  <si>
    <t>tersluiks</t>
  </si>
  <si>
    <t>tersluikse; tersluikser, tersluikst*</t>
  </si>
  <si>
    <t>terstond</t>
  </si>
  <si>
    <t>tɛrˈstɔnt*</t>
  </si>
  <si>
    <t>terug</t>
  </si>
  <si>
    <t>t(ə)rʏx*</t>
  </si>
  <si>
    <t>terugbetalen</t>
  </si>
  <si>
    <t>təˈrʏxbəˌtaːlə(n)*</t>
  </si>
  <si>
    <t>terugbetaal, betaalde terug, terugbetaald*</t>
  </si>
  <si>
    <t>terugblik</t>
  </si>
  <si>
    <t>terugblikken; /*</t>
  </si>
  <si>
    <t>terugblikken op</t>
  </si>
  <si>
    <t>terugbrengen</t>
  </si>
  <si>
    <t>terugbreng, bracht terug, teruggebracht*</t>
  </si>
  <si>
    <t>terugdeinzen voor</t>
  </si>
  <si>
    <t>terugdraaien</t>
  </si>
  <si>
    <t>draai terug, terugdraaide, teruggedraaid*</t>
  </si>
  <si>
    <t>terugdringen</t>
  </si>
  <si>
    <t>terugdring, drong terug, teruggedrongen*</t>
  </si>
  <si>
    <t>teruggaan</t>
  </si>
  <si>
    <t>təˈrʏxaːn*</t>
  </si>
  <si>
    <t>ga terug, terugging, teruggegaan*</t>
  </si>
  <si>
    <t>teruggeven</t>
  </si>
  <si>
    <t>geef terug, gaf terug, teruggegeven*</t>
  </si>
  <si>
    <t>terughoudend</t>
  </si>
  <si>
    <t>terughoudende; terughoudender, terughoudendst*</t>
  </si>
  <si>
    <t>terugkeren</t>
  </si>
  <si>
    <t>keer terug, terugkeerde, teruggekeerd*</t>
  </si>
  <si>
    <t>terugkijken op</t>
  </si>
  <si>
    <t>terugkomen</t>
  </si>
  <si>
    <t>terugkom, terugkwam, teruggekomen*</t>
  </si>
  <si>
    <t>terugkomen op</t>
  </si>
  <si>
    <t>terugkomen van</t>
  </si>
  <si>
    <t>terugkrijgen</t>
  </si>
  <si>
    <t>terugkrijg, kreeg terug, teruggekregen*</t>
  </si>
  <si>
    <t>teruglopen</t>
  </si>
  <si>
    <t>terugloop, liep terug, teruggelopen*</t>
  </si>
  <si>
    <t>terugnemen</t>
  </si>
  <si>
    <t>təˈrʏxˌneːmə(n)*</t>
  </si>
  <si>
    <t>terugneem, nam terug, teruggenomen*</t>
  </si>
  <si>
    <t>terugronde</t>
  </si>
  <si>
    <t>terugrondes; /*</t>
  </si>
  <si>
    <t>terugslag</t>
  </si>
  <si>
    <t>terugslagen; /*</t>
  </si>
  <si>
    <t>terugsturen</t>
  </si>
  <si>
    <t>terugstuur, stuurde terug, teruggestuurd*</t>
  </si>
  <si>
    <t>terugtreden</t>
  </si>
  <si>
    <t>terugtreed, terugtrad, teruggetreden*</t>
  </si>
  <si>
    <t>terugtrekken</t>
  </si>
  <si>
    <t>trek terug, trok terug, teruggetrokken*</t>
  </si>
  <si>
    <t>terugvallen</t>
  </si>
  <si>
    <t>val terug, terugviel, teruggevallen*</t>
  </si>
  <si>
    <t>terugvallen op</t>
  </si>
  <si>
    <t>terugvinden</t>
  </si>
  <si>
    <t>vind terug, vond terug, teruggevonden*</t>
  </si>
  <si>
    <t>terugweg</t>
  </si>
  <si>
    <t>terugwegen; /*</t>
  </si>
  <si>
    <t>terugwerkend</t>
  </si>
  <si>
    <t>terugwerkende; /, /*</t>
  </si>
  <si>
    <t>terugzien</t>
  </si>
  <si>
    <t>terugzie, zag terug, teruggezien*</t>
  </si>
  <si>
    <t>terwijl</t>
  </si>
  <si>
    <t>tɛrˈʋɛi̯l*</t>
  </si>
  <si>
    <t>terzijde</t>
  </si>
  <si>
    <t>tɛrˈzɛi̯də*</t>
  </si>
  <si>
    <t>test</t>
  </si>
  <si>
    <t>tɛst*</t>
  </si>
  <si>
    <t>testen; /*</t>
  </si>
  <si>
    <t>testament</t>
  </si>
  <si>
    <t>tɛstaˈmɛnt*</t>
  </si>
  <si>
    <t>testamenten; testamentje*</t>
  </si>
  <si>
    <t>testen</t>
  </si>
  <si>
    <t>test, testte, getest*</t>
  </si>
  <si>
    <t>teug</t>
  </si>
  <si>
    <t>tøːx*</t>
  </si>
  <si>
    <t>teugen; teugje*</t>
  </si>
  <si>
    <t>teugel</t>
  </si>
  <si>
    <t>teugels; teugeltje*</t>
  </si>
  <si>
    <t>teveel</t>
  </si>
  <si>
    <t>təˈveːl*</t>
  </si>
  <si>
    <t>tevens</t>
  </si>
  <si>
    <t>tevergeefs</t>
  </si>
  <si>
    <t>ˌtəvərˈɣeːfs*</t>
  </si>
  <si>
    <t>tevoorschijn</t>
  </si>
  <si>
    <t>tevoren</t>
  </si>
  <si>
    <t>təˈvreːdə(n)*</t>
  </si>
  <si>
    <t>/; tevredener, tevredenst*</t>
  </si>
  <si>
    <t>teweegbrengen</t>
  </si>
  <si>
    <t>təˈʋeːxˌbrɛŋə(n)*</t>
  </si>
  <si>
    <t>teweegbreng, bracht teweeg, teweeggebracht*</t>
  </si>
  <si>
    <t>textiel</t>
  </si>
  <si>
    <t>textiele; /, /*</t>
  </si>
  <si>
    <t>tezamen</t>
  </si>
  <si>
    <t>tgv</t>
  </si>
  <si>
    <t>tgv's; /*</t>
  </si>
  <si>
    <t>t.g.v.</t>
  </si>
  <si>
    <t>thans</t>
  </si>
  <si>
    <t>tɑns*</t>
  </si>
  <si>
    <t>theater</t>
  </si>
  <si>
    <t>teːˈ(j)aːtər*</t>
  </si>
  <si>
    <t>theaters; theatertje*</t>
  </si>
  <si>
    <t>theatervoorstelling</t>
  </si>
  <si>
    <t>theatervoorstellingen; theatervoorstellinkje*</t>
  </si>
  <si>
    <t>thee</t>
  </si>
  <si>
    <t>teː*</t>
  </si>
  <si>
    <t>thees; theetje*</t>
  </si>
  <si>
    <t>theedoek</t>
  </si>
  <si>
    <t>ˈteːduk*</t>
  </si>
  <si>
    <t>theedoeken; theedoekje*</t>
  </si>
  <si>
    <t>theelepel</t>
  </si>
  <si>
    <t>ˈteːˌleːpəl*</t>
  </si>
  <si>
    <t>theelepels; theelepeltje*</t>
  </si>
  <si>
    <t>thema</t>
  </si>
  <si>
    <t>ˈteːmaː*</t>
  </si>
  <si>
    <t>themata; themaatje*</t>
  </si>
  <si>
    <t>theologie</t>
  </si>
  <si>
    <t>theologisch</t>
  </si>
  <si>
    <t>theologische; theologischer, /*</t>
  </si>
  <si>
    <t>theoretisch</t>
  </si>
  <si>
    <t>theoretische; theoretischer, /*</t>
  </si>
  <si>
    <t>theorie</t>
  </si>
  <si>
    <t>teːoːˈri*</t>
  </si>
  <si>
    <t>theorieën; theorietje*</t>
  </si>
  <si>
    <t>therapeut</t>
  </si>
  <si>
    <t>therapeuten; therapeutje*</t>
  </si>
  <si>
    <t>therapeute</t>
  </si>
  <si>
    <t>therapeutes; /*</t>
  </si>
  <si>
    <t>therapie</t>
  </si>
  <si>
    <t>therapieën; therapietje*</t>
  </si>
  <si>
    <t>thermometer</t>
  </si>
  <si>
    <t>thermometers; thermometertje*</t>
  </si>
  <si>
    <t>thermos</t>
  </si>
  <si>
    <t>thermossen; thermosje*</t>
  </si>
  <si>
    <t>thermosfles</t>
  </si>
  <si>
    <t>ˈtɛrmɔsˌflɛs*</t>
  </si>
  <si>
    <t>thermosflessen; thermosflesje*</t>
  </si>
  <si>
    <t>thermostaat</t>
  </si>
  <si>
    <t>thermostaten; thermostaatje*</t>
  </si>
  <si>
    <t>thesis</t>
  </si>
  <si>
    <t>thesissen; /*</t>
  </si>
  <si>
    <t>Thora</t>
  </si>
  <si>
    <t>thriller</t>
  </si>
  <si>
    <t>thrillers; thrillertje*</t>
  </si>
  <si>
    <t>thuis</t>
  </si>
  <si>
    <t>tœy̯s*</t>
  </si>
  <si>
    <t>/; thuisje*</t>
  </si>
  <si>
    <t>thuisblijven</t>
  </si>
  <si>
    <t>thuisblijf, thuisbleef, thuisgebleven*</t>
  </si>
  <si>
    <t>thuishoren</t>
  </si>
  <si>
    <t>hoor thuis, thuishoorde, thuisgehoord*</t>
  </si>
  <si>
    <t>thuiskomen</t>
  </si>
  <si>
    <t>thuiskom, kwam thuis, thuisgekomen*</t>
  </si>
  <si>
    <t>thuisploeg</t>
  </si>
  <si>
    <t>thuisploegen; /*</t>
  </si>
  <si>
    <t>thuiswedstrijd</t>
  </si>
  <si>
    <t>thuiswedstrijden; thuiswedstrijdje*</t>
  </si>
  <si>
    <t>thuiszorg</t>
  </si>
  <si>
    <t>tic</t>
  </si>
  <si>
    <t>tics; ticje*</t>
  </si>
  <si>
    <t>ticket</t>
  </si>
  <si>
    <t>ˈtɪkət*</t>
  </si>
  <si>
    <t>tickets; ticketje*</t>
  </si>
  <si>
    <t>tien</t>
  </si>
  <si>
    <t>tin*</t>
  </si>
  <si>
    <t>tiende</t>
  </si>
  <si>
    <t>ˈtində*</t>
  </si>
  <si>
    <t>10de</t>
  </si>
  <si>
    <t>tienduizend</t>
  </si>
  <si>
    <t>tiener</t>
  </si>
  <si>
    <t>tieners; tienertje*</t>
  </si>
  <si>
    <t>tiental</t>
  </si>
  <si>
    <t>tientallen; /*</t>
  </si>
  <si>
    <t>±10</t>
  </si>
  <si>
    <t>tientje</t>
  </si>
  <si>
    <t>tieren</t>
  </si>
  <si>
    <t>tier, tierde, getierd*</t>
  </si>
  <si>
    <t>tiet</t>
  </si>
  <si>
    <t>tit*</t>
  </si>
  <si>
    <t>tieten; tietje*</t>
  </si>
  <si>
    <t>tij</t>
  </si>
  <si>
    <t>tɛi̯*</t>
  </si>
  <si>
    <t>tijen; /*</t>
  </si>
  <si>
    <t>eb of vloed</t>
  </si>
  <si>
    <t>tijd</t>
  </si>
  <si>
    <t>tɛi̯t*</t>
  </si>
  <si>
    <t>tijden; tijdje*</t>
  </si>
  <si>
    <t>tijdelijk</t>
  </si>
  <si>
    <t>tijdelijke; tijdelijker, tijdelijkst*</t>
  </si>
  <si>
    <t>ˈtɛi̯dəns*</t>
  </si>
  <si>
    <t>tijdgeest</t>
  </si>
  <si>
    <t>tijdig</t>
  </si>
  <si>
    <t>tijdige; tijdiger, tijdigst*</t>
  </si>
  <si>
    <t>tijdloos</t>
  </si>
  <si>
    <t>tijdloze; tijdlozer, tijdloost*</t>
  </si>
  <si>
    <t>tijdperk</t>
  </si>
  <si>
    <t>ˈtɛi̯tpɛrk*</t>
  </si>
  <si>
    <t>tijdperken; tijdperkje*</t>
  </si>
  <si>
    <t>tijdrit</t>
  </si>
  <si>
    <t>ˈtɛi̯trɪt*</t>
  </si>
  <si>
    <t>tijdritten; tijdritje*</t>
  </si>
  <si>
    <t>tijdschrift</t>
  </si>
  <si>
    <t>ˈtɛi̯tsxrɪft*</t>
  </si>
  <si>
    <t>tijdschriften; tijdschriftje*</t>
  </si>
  <si>
    <t>tijdstip</t>
  </si>
  <si>
    <t>ˈtɛi̯tˌstɪp*</t>
  </si>
  <si>
    <t>tijdstippen; /*</t>
  </si>
  <si>
    <t>tijger</t>
  </si>
  <si>
    <t>ˈtɛi̯ɣər*</t>
  </si>
  <si>
    <t>tijgers; tijgertje*</t>
  </si>
  <si>
    <t>tijm</t>
  </si>
  <si>
    <t>tɛi̯m*</t>
  </si>
  <si>
    <t>/; tijmpje*</t>
  </si>
  <si>
    <t>tik</t>
  </si>
  <si>
    <t>tɪk*</t>
  </si>
  <si>
    <t>tikken; tikje*</t>
  </si>
  <si>
    <t>tikje</t>
  </si>
  <si>
    <t>tikkeltje</t>
  </si>
  <si>
    <t>tikken</t>
  </si>
  <si>
    <t>ˈtɪkə(n)*</t>
  </si>
  <si>
    <t>tik, tikte, getikt*</t>
  </si>
  <si>
    <t>tillen</t>
  </si>
  <si>
    <t>til, tilde, getild*</t>
  </si>
  <si>
    <t>tilt</t>
  </si>
  <si>
    <t>timen</t>
  </si>
  <si>
    <t>time, timede, getimed*</t>
  </si>
  <si>
    <t>timide</t>
  </si>
  <si>
    <t>/; timider, /*</t>
  </si>
  <si>
    <t>timing</t>
  </si>
  <si>
    <t>ˈtɑi̯mɪŋ*</t>
  </si>
  <si>
    <t>timmeren</t>
  </si>
  <si>
    <t>ˈtɪmərə(n)*</t>
  </si>
  <si>
    <t>timmer, timmerde, getimmerd*</t>
  </si>
  <si>
    <t>timmerman</t>
  </si>
  <si>
    <t>ˈtɪmərˌmɑn*</t>
  </si>
  <si>
    <t>timmerlui; timmermannetje*</t>
  </si>
  <si>
    <t>tin</t>
  </si>
  <si>
    <t>tɪn*</t>
  </si>
  <si>
    <t>tint</t>
  </si>
  <si>
    <t>tinten; tintje*</t>
  </si>
  <si>
    <t>tintelen</t>
  </si>
  <si>
    <t>tintel, tintelde, getinteld*</t>
  </si>
  <si>
    <t>tinteling</t>
  </si>
  <si>
    <t>tintelingen; tintelingetje*</t>
  </si>
  <si>
    <t>tip</t>
  </si>
  <si>
    <t>tɪp*</t>
  </si>
  <si>
    <t>tips; tipje*</t>
  </si>
  <si>
    <t>tipi</t>
  </si>
  <si>
    <t>tipi's; /*</t>
  </si>
  <si>
    <t>tippelen</t>
  </si>
  <si>
    <t>ˈtɪpələ(n)*</t>
  </si>
  <si>
    <t>tippel, tippelde, getippeld*</t>
  </si>
  <si>
    <t>tippen</t>
  </si>
  <si>
    <t>ˈtɪpə(n)*</t>
  </si>
  <si>
    <t>tip, tipte, getipt*</t>
  </si>
  <si>
    <t>tirade</t>
  </si>
  <si>
    <t>tirades; /*</t>
  </si>
  <si>
    <t>tiran</t>
  </si>
  <si>
    <t>tirannen; tirannetje*</t>
  </si>
  <si>
    <t>tiranniek</t>
  </si>
  <si>
    <t>ˌtirɑˈnik*</t>
  </si>
  <si>
    <t>tirannieke; tirannieker, tiranniekst*</t>
  </si>
  <si>
    <t>tissue</t>
  </si>
  <si>
    <t>tissues; tissuetje*</t>
  </si>
  <si>
    <t>titel</t>
  </si>
  <si>
    <t>titels; titeltje*</t>
  </si>
  <si>
    <t>titelverdediger</t>
  </si>
  <si>
    <t>titelverdedigers; /*</t>
  </si>
  <si>
    <t>titelverdedigster</t>
  </si>
  <si>
    <t>titelverdedigsters; /*</t>
  </si>
  <si>
    <t>tja</t>
  </si>
  <si>
    <t>tjilpen</t>
  </si>
  <si>
    <t>tjilp, tjilpte, getjilpt*</t>
  </si>
  <si>
    <t>tl-buis</t>
  </si>
  <si>
    <t>tl-buizen; tl-buisje*</t>
  </si>
  <si>
    <t>t/m</t>
  </si>
  <si>
    <t>TNO</t>
  </si>
  <si>
    <t>t.n.v.</t>
  </si>
  <si>
    <t>ten name van: voor iemand specifieks</t>
  </si>
  <si>
    <t>toast</t>
  </si>
  <si>
    <t>toːst*</t>
  </si>
  <si>
    <t>toasts; toostje*</t>
  </si>
  <si>
    <t>tobben</t>
  </si>
  <si>
    <t>ˈtɔbə(n)*</t>
  </si>
  <si>
    <t>tob, tobde, getobd*</t>
  </si>
  <si>
    <t>tobben met</t>
  </si>
  <si>
    <t>toch</t>
  </si>
  <si>
    <t>tɔx*</t>
  </si>
  <si>
    <t>tocht</t>
  </si>
  <si>
    <t>tɔxt*</t>
  </si>
  <si>
    <t>tochten; tochtje*</t>
  </si>
  <si>
    <t>lange reis</t>
  </si>
  <si>
    <t>stroom koude lucht door je huis</t>
  </si>
  <si>
    <t>tochten</t>
  </si>
  <si>
    <t>tocht, tochtte, getocht*</t>
  </si>
  <si>
    <t>toe</t>
  </si>
  <si>
    <t>tu*</t>
  </si>
  <si>
    <t>tsw; vz; bw*</t>
  </si>
  <si>
    <t>toebedelen</t>
  </si>
  <si>
    <t>bedeel toe, bedeelde toe, toebedeeld*</t>
  </si>
  <si>
    <t>toebehoren</t>
  </si>
  <si>
    <t>ˈtubəˌɦoːrə(n)*</t>
  </si>
  <si>
    <t>toebehoren; /*</t>
  </si>
  <si>
    <t>toebrengen</t>
  </si>
  <si>
    <t>ˈtuˌbrɛŋə(n)*</t>
  </si>
  <si>
    <t>breng toe, toebracht, toegebracht*</t>
  </si>
  <si>
    <t>toedienen</t>
  </si>
  <si>
    <t>dien toe, toediende, toegediend*</t>
  </si>
  <si>
    <t>toedoen</t>
  </si>
  <si>
    <t>toedracht</t>
  </si>
  <si>
    <t>toedrachten; /*</t>
  </si>
  <si>
    <t>toe-eigenen</t>
  </si>
  <si>
    <t>ˈtuˌɛi̯ɣənə(n)*</t>
  </si>
  <si>
    <t>eigen toe, eigende toe, toegeëigend*</t>
  </si>
  <si>
    <t>toegang</t>
  </si>
  <si>
    <t>ˈtuɣɑŋ*</t>
  </si>
  <si>
    <t>toegangen; /*</t>
  </si>
  <si>
    <t>toegangsbewijs</t>
  </si>
  <si>
    <t>toegangsbewijzen; toegangsbewijsje*</t>
  </si>
  <si>
    <t>toegankelijk</t>
  </si>
  <si>
    <t>toegankelijke; toegankelijker, toegankelijkst*</t>
  </si>
  <si>
    <t>toegedaan</t>
  </si>
  <si>
    <t>toegedane; /, /*</t>
  </si>
  <si>
    <t>toegeven</t>
  </si>
  <si>
    <t>ˈtuˌɣeːvə(n)*</t>
  </si>
  <si>
    <t>geef toe, toegaf, toegegeven*</t>
  </si>
  <si>
    <t>toegeven aan</t>
  </si>
  <si>
    <t>toegift</t>
  </si>
  <si>
    <t>ˈtuɣɪft*</t>
  </si>
  <si>
    <t>toegiften; toegiftje*</t>
  </si>
  <si>
    <t>toehoorder</t>
  </si>
  <si>
    <t>toehoorders; toehoordertje*</t>
  </si>
  <si>
    <t>toehoorster</t>
  </si>
  <si>
    <t>toehoorsters; /*</t>
  </si>
  <si>
    <t>toejuichen</t>
  </si>
  <si>
    <t>toejuich, juichte toe, toegejuicht*</t>
  </si>
  <si>
    <t>toekan</t>
  </si>
  <si>
    <t>ˈtukɑn*</t>
  </si>
  <si>
    <t>toekans; /*</t>
  </si>
  <si>
    <t>toekennen</t>
  </si>
  <si>
    <t>toeken, toekende, toegekend*</t>
  </si>
  <si>
    <t>toekijken</t>
  </si>
  <si>
    <t>kijk toe, toekeek, toegekeken*</t>
  </si>
  <si>
    <t>toekomen</t>
  </si>
  <si>
    <t>toekom, toekwam, toegekomen*</t>
  </si>
  <si>
    <t>genoeg hebben</t>
  </si>
  <si>
    <t>toekomen aan</t>
  </si>
  <si>
    <t>toekomst</t>
  </si>
  <si>
    <t>ˈtukɔmst*</t>
  </si>
  <si>
    <t>toekomsten; /*</t>
  </si>
  <si>
    <t>toekomstig</t>
  </si>
  <si>
    <t>toekomstige; toekomstiger, toekomstigst*</t>
  </si>
  <si>
    <t>toelage</t>
  </si>
  <si>
    <t>toelages; /*</t>
  </si>
  <si>
    <t>toelaten</t>
  </si>
  <si>
    <t>ˈtuˌlaːtə(n)*</t>
  </si>
  <si>
    <t>toelaat, liet toe, toegelaten*</t>
  </si>
  <si>
    <t>toeleggen op</t>
  </si>
  <si>
    <t>toelichten</t>
  </si>
  <si>
    <t>toelicht, lichtte toe, toegelicht*</t>
  </si>
  <si>
    <t>toelichting</t>
  </si>
  <si>
    <t>toelichtingen; /*</t>
  </si>
  <si>
    <t>toeloop</t>
  </si>
  <si>
    <t>ˈtuloːp*</t>
  </si>
  <si>
    <t>toemaatje</t>
  </si>
  <si>
    <t>toen</t>
  </si>
  <si>
    <t>tun*</t>
  </si>
  <si>
    <t>toenadering</t>
  </si>
  <si>
    <t>ˈtuˌnaːdərɪŋ*</t>
  </si>
  <si>
    <t>toenaderingen; /*</t>
  </si>
  <si>
    <t>toename</t>
  </si>
  <si>
    <t>toenamen; /*</t>
  </si>
  <si>
    <t>toenmalig</t>
  </si>
  <si>
    <t>toenmalige; /, /*</t>
  </si>
  <si>
    <t>toepasselijk</t>
  </si>
  <si>
    <t>toepasselijke; toepasselijker, toepasselijkst*</t>
  </si>
  <si>
    <t>toepassen</t>
  </si>
  <si>
    <t>toepas, paste toe, toegepast*</t>
  </si>
  <si>
    <t>toepassing</t>
  </si>
  <si>
    <t>toepassingen; toepassinkje*</t>
  </si>
  <si>
    <t>toer</t>
  </si>
  <si>
    <t>tur*</t>
  </si>
  <si>
    <t>toeren; toertje*</t>
  </si>
  <si>
    <t>toereikend</t>
  </si>
  <si>
    <t>toereikende; toereikender, toereikendst*</t>
  </si>
  <si>
    <t>toerekeningsvatbaar</t>
  </si>
  <si>
    <t>toerekeningsvatbare; toerekeningsvatbaarder, toerekeningsvatbaarst*</t>
  </si>
  <si>
    <t>toeren</t>
  </si>
  <si>
    <t>ˈtuːrə(n)*</t>
  </si>
  <si>
    <t>toer, toerde, getoerd*</t>
  </si>
  <si>
    <t>toerisme</t>
  </si>
  <si>
    <t>ˌtuˈrɪsmə*</t>
  </si>
  <si>
    <t>toerist</t>
  </si>
  <si>
    <t>tuˈrɪst*</t>
  </si>
  <si>
    <t>toeristen; toeristje*</t>
  </si>
  <si>
    <t>toernooi</t>
  </si>
  <si>
    <t>turˈnoːi̯*</t>
  </si>
  <si>
    <t>toernooien; toernooitje*</t>
  </si>
  <si>
    <t>toeschietelijk</t>
  </si>
  <si>
    <t>toeschietelijke; toeschietelijker, toeschietelijkst*</t>
  </si>
  <si>
    <t>toeschouwer</t>
  </si>
  <si>
    <t>ˈtuˌsxɑu̯ər*</t>
  </si>
  <si>
    <t>toeschouwers; toeschouwertje*</t>
  </si>
  <si>
    <t>toeschouwster</t>
  </si>
  <si>
    <t>toeschouwsters; /*</t>
  </si>
  <si>
    <t>toeschrijven aan</t>
  </si>
  <si>
    <t>toeslaan</t>
  </si>
  <si>
    <t>ˈtuslaːn*</t>
  </si>
  <si>
    <t>sla toe, toesloeg, toegeslagen*</t>
  </si>
  <si>
    <t>toeslag</t>
  </si>
  <si>
    <t>ˈtuslɑx*</t>
  </si>
  <si>
    <t>toeslagen; /*</t>
  </si>
  <si>
    <t>toespeling</t>
  </si>
  <si>
    <t>ˈtuˌspeːlɪŋ*</t>
  </si>
  <si>
    <t>toespelingen; toespelinkje*</t>
  </si>
  <si>
    <t>toespijs</t>
  </si>
  <si>
    <t>ˈtuspɛi̯s*</t>
  </si>
  <si>
    <t>toespijzen; /*</t>
  </si>
  <si>
    <t>toespitsen op</t>
  </si>
  <si>
    <t>toespraak</t>
  </si>
  <si>
    <t>ˈtuspraːk*</t>
  </si>
  <si>
    <t>toespraken; toespraakje*</t>
  </si>
  <si>
    <t>toespreken</t>
  </si>
  <si>
    <t>ˈtuˌspreːkə(n)*</t>
  </si>
  <si>
    <t>toespreek, toesprak, toegesproken*</t>
  </si>
  <si>
    <t>toesta, toestond, toegestaan*</t>
  </si>
  <si>
    <t>toestand</t>
  </si>
  <si>
    <t>ˈtustɑnt*</t>
  </si>
  <si>
    <t>toestanden; toestandje*</t>
  </si>
  <si>
    <t>toestel</t>
  </si>
  <si>
    <t>ˈtuˌstɛl*</t>
  </si>
  <si>
    <t>toestellen; toestelletje*</t>
  </si>
  <si>
    <t>toestemmen</t>
  </si>
  <si>
    <t>ˈtuˌstɛmə(n)*</t>
  </si>
  <si>
    <t>stem toe, stemde toe, toegestemd*</t>
  </si>
  <si>
    <t>toestemming</t>
  </si>
  <si>
    <t>ˈtuˌstɛmɪŋ*</t>
  </si>
  <si>
    <t>toestemmingen; /*</t>
  </si>
  <si>
    <t>toesturen</t>
  </si>
  <si>
    <t>toestuur, stuurde toe, toegestuurd*</t>
  </si>
  <si>
    <t>toeter</t>
  </si>
  <si>
    <t>ˈtutər*</t>
  </si>
  <si>
    <t>toeters; toetertje*</t>
  </si>
  <si>
    <t>toeteren</t>
  </si>
  <si>
    <t>toeter, toeterde, getoeterd*</t>
  </si>
  <si>
    <t>toetje</t>
  </si>
  <si>
    <t>ˈtutjə*</t>
  </si>
  <si>
    <t>toetjes; /*</t>
  </si>
  <si>
    <t>toetreden</t>
  </si>
  <si>
    <t>ˈtuˌtreːdə(n)*</t>
  </si>
  <si>
    <t>toetreed, toetrad, toegetreden*</t>
  </si>
  <si>
    <t>toets</t>
  </si>
  <si>
    <t>tuts*</t>
  </si>
  <si>
    <t>toetsen; toetsje*</t>
  </si>
  <si>
    <t>toetsen</t>
  </si>
  <si>
    <t>toets, toetste, getoetst*</t>
  </si>
  <si>
    <t>toetsenbord</t>
  </si>
  <si>
    <t>ˈtutsə(n)ˌbɔrt*</t>
  </si>
  <si>
    <t>toetsenborden; toetsenbordje*</t>
  </si>
  <si>
    <t>toeval</t>
  </si>
  <si>
    <t>ˈtuːvɑl*</t>
  </si>
  <si>
    <t>toevallen; toevalletje*</t>
  </si>
  <si>
    <t>toevallig</t>
  </si>
  <si>
    <t>toevallige; toevalliger, toevalligst*</t>
  </si>
  <si>
    <t>toeverlaat</t>
  </si>
  <si>
    <t>toeverlaten; /*</t>
  </si>
  <si>
    <t>toevertrouwen</t>
  </si>
  <si>
    <t>ˈtuvərˌtrɑu̯ə(n)*</t>
  </si>
  <si>
    <t>vertrouw toe, vertrouwde toe, toevertrouwd*</t>
  </si>
  <si>
    <t>toevlucht</t>
  </si>
  <si>
    <t>ˈtuvlʏxt*</t>
  </si>
  <si>
    <t>toevluchten; /*</t>
  </si>
  <si>
    <t>toevoegen</t>
  </si>
  <si>
    <t>ˈtuˌvuɣə(n)*</t>
  </si>
  <si>
    <t>toevoeg, toevoegde, toegevoegd*</t>
  </si>
  <si>
    <t>toewijding</t>
  </si>
  <si>
    <t>ˈtuˌʋɛi̯dɪŋ*</t>
  </si>
  <si>
    <t>toewijdingen; /*</t>
  </si>
  <si>
    <t>toewijzen</t>
  </si>
  <si>
    <t>wijs toe, wees toe, toegewezen*</t>
  </si>
  <si>
    <t>toezeggen</t>
  </si>
  <si>
    <t>zeg toe, zei toe, toegezegd*</t>
  </si>
  <si>
    <t>toezicht</t>
  </si>
  <si>
    <t>ˈtuzɪxt*</t>
  </si>
  <si>
    <t>toezichten; /*</t>
  </si>
  <si>
    <t>toezichthouder</t>
  </si>
  <si>
    <t>ˈtuzɪxtˌɦɑu̯dər*</t>
  </si>
  <si>
    <t>toezichthouders; toezichthoudertje*</t>
  </si>
  <si>
    <t>toezichthoudster</t>
  </si>
  <si>
    <t>toezien</t>
  </si>
  <si>
    <t>zie toe, toezag, toegezien*</t>
  </si>
  <si>
    <t>tof</t>
  </si>
  <si>
    <t>tɔf*</t>
  </si>
  <si>
    <t>toffe; toffer, tofst*</t>
  </si>
  <si>
    <t>toilet</t>
  </si>
  <si>
    <t>tʋaːˈlɛt*</t>
  </si>
  <si>
    <t>toiletten; toiletje*</t>
  </si>
  <si>
    <t>tokken</t>
  </si>
  <si>
    <t>tok, tokte, getokt*</t>
  </si>
  <si>
    <t>tol</t>
  </si>
  <si>
    <t>tɔl*</t>
  </si>
  <si>
    <t>tollen; tolletje*</t>
  </si>
  <si>
    <t>tolerant</t>
  </si>
  <si>
    <t>tolerante; toleranter, tolerantst*</t>
  </si>
  <si>
    <t>tolereren</t>
  </si>
  <si>
    <t>tolereer, tolereerde, getolereerd*</t>
  </si>
  <si>
    <t>tolk</t>
  </si>
  <si>
    <t>tɔlk*</t>
  </si>
  <si>
    <t>tolken; /*</t>
  </si>
  <si>
    <t>tolken</t>
  </si>
  <si>
    <t>ˈtɔlkə(n)*</t>
  </si>
  <si>
    <t>tolk, tolkte, getolkt*</t>
  </si>
  <si>
    <t>tomaat</t>
  </si>
  <si>
    <t>toːˈmaːt*</t>
  </si>
  <si>
    <t>tomaten; tomaatje*</t>
  </si>
  <si>
    <t>tombe</t>
  </si>
  <si>
    <t>ˈtɔmbə*</t>
  </si>
  <si>
    <t>tomben; /*</t>
  </si>
  <si>
    <t>tompoes</t>
  </si>
  <si>
    <t>tompoezen; tompoesje*</t>
  </si>
  <si>
    <t>ton</t>
  </si>
  <si>
    <t>tɔn*</t>
  </si>
  <si>
    <t>tonnen; tonnetje*</t>
  </si>
  <si>
    <t>1000 kilo</t>
  </si>
  <si>
    <t>vat</t>
  </si>
  <si>
    <t>toneel</t>
  </si>
  <si>
    <t>toːˈneːl*</t>
  </si>
  <si>
    <t>tonelen; toneeltje*</t>
  </si>
  <si>
    <t>toneelschrijfster</t>
  </si>
  <si>
    <t>toneelschrijfsters; /*</t>
  </si>
  <si>
    <t>toneelschrijver</t>
  </si>
  <si>
    <t>toneelschrijvers; /*</t>
  </si>
  <si>
    <t>toneelstuk</t>
  </si>
  <si>
    <t>toneelstukken; toneelstukje*</t>
  </si>
  <si>
    <t>tonen</t>
  </si>
  <si>
    <t>ˈtoːnə(n)*</t>
  </si>
  <si>
    <t>toon, toonde, getoond*</t>
  </si>
  <si>
    <t>laten zien</t>
  </si>
  <si>
    <t>tong</t>
  </si>
  <si>
    <t>tɔŋ*</t>
  </si>
  <si>
    <t>tongen; tongetje*</t>
  </si>
  <si>
    <t>tongval</t>
  </si>
  <si>
    <t>ˈtɔŋvɑl*</t>
  </si>
  <si>
    <t>tongvallen; tongvalletje*</t>
  </si>
  <si>
    <t>tonijn</t>
  </si>
  <si>
    <t>tonijnen; tonijntje*</t>
  </si>
  <si>
    <t>tooien</t>
  </si>
  <si>
    <t>tooi, tooide, getooid*</t>
  </si>
  <si>
    <t>toom</t>
  </si>
  <si>
    <t>toːm*</t>
  </si>
  <si>
    <t>tomen; toompje*</t>
  </si>
  <si>
    <t>toon</t>
  </si>
  <si>
    <t>toːn*</t>
  </si>
  <si>
    <t>tonen; toontje*</t>
  </si>
  <si>
    <t>toonaangevend</t>
  </si>
  <si>
    <t>toonaangevende; toonaangevender, toonaangevendst*</t>
  </si>
  <si>
    <t>toonbank</t>
  </si>
  <si>
    <t>ˈtoːnbɑŋk*</t>
  </si>
  <si>
    <t>toonbanken; toonbankje*</t>
  </si>
  <si>
    <t>toonbeeld</t>
  </si>
  <si>
    <t>ˈtoːnbeːlt*</t>
  </si>
  <si>
    <t>toonbeelden; /*</t>
  </si>
  <si>
    <t>toonladder</t>
  </si>
  <si>
    <t>ˈtoːnˌlɑdər*</t>
  </si>
  <si>
    <t>toonladders; toonladdertje*</t>
  </si>
  <si>
    <t>toorn</t>
  </si>
  <si>
    <t>toost</t>
  </si>
  <si>
    <t>toosten; toostje*</t>
  </si>
  <si>
    <t>top</t>
  </si>
  <si>
    <t>tɔp*</t>
  </si>
  <si>
    <t>toppen; topje*</t>
  </si>
  <si>
    <t>top-</t>
  </si>
  <si>
    <t>topambtenaar</t>
  </si>
  <si>
    <t>topambtenaars; /*</t>
  </si>
  <si>
    <t>topje</t>
  </si>
  <si>
    <t>topman</t>
  </si>
  <si>
    <t>ˈtɔpmɑn*</t>
  </si>
  <si>
    <t>toplieden; topmannetje*</t>
  </si>
  <si>
    <t>topper</t>
  </si>
  <si>
    <t>ˈtɔpər*</t>
  </si>
  <si>
    <t>toppers; toppertje*</t>
  </si>
  <si>
    <t>toppunt</t>
  </si>
  <si>
    <t>toppunten; /*</t>
  </si>
  <si>
    <t>topsport</t>
  </si>
  <si>
    <t>topvorm</t>
  </si>
  <si>
    <t>tor</t>
  </si>
  <si>
    <t>tɔr*</t>
  </si>
  <si>
    <t>torren; torretje*</t>
  </si>
  <si>
    <t>toren</t>
  </si>
  <si>
    <t>ˈtoːrə(n)*</t>
  </si>
  <si>
    <t>torens; torentje*</t>
  </si>
  <si>
    <t>hoog gebouw, hoger dan de andere gebouwen</t>
  </si>
  <si>
    <t>schaakstuk: ♜</t>
  </si>
  <si>
    <t>tornado</t>
  </si>
  <si>
    <t>tornado's; /*</t>
  </si>
  <si>
    <t>tornen aan</t>
  </si>
  <si>
    <t>torpederen</t>
  </si>
  <si>
    <t>tɔrpəˈdeːrə(n)*</t>
  </si>
  <si>
    <t>torpedeer, torpedeerde, getorpedeerd*</t>
  </si>
  <si>
    <t>torpedo</t>
  </si>
  <si>
    <t>tɔrˈpeːdoː*</t>
  </si>
  <si>
    <t>torpedo's; /*</t>
  </si>
  <si>
    <t>torsen</t>
  </si>
  <si>
    <t>ˈtɔrsə(n)*</t>
  </si>
  <si>
    <t>tors, torste, getorst*</t>
  </si>
  <si>
    <t>torso</t>
  </si>
  <si>
    <t>torso's; /*</t>
  </si>
  <si>
    <t>tosti</t>
  </si>
  <si>
    <t>ˈtɔsti*</t>
  </si>
  <si>
    <t>tosti's; /*</t>
  </si>
  <si>
    <t>tot</t>
  </si>
  <si>
    <t>tɔt*</t>
  </si>
  <si>
    <t>totaal</t>
  </si>
  <si>
    <t>toːˈtaːl*</t>
  </si>
  <si>
    <t>totale; totaler, totaalst*</t>
  </si>
  <si>
    <t>totalen; totaaltje*</t>
  </si>
  <si>
    <t>total loss</t>
  </si>
  <si>
    <t>totdat</t>
  </si>
  <si>
    <t>ˈtɔtdɑt*</t>
  </si>
  <si>
    <t>totstandkoming</t>
  </si>
  <si>
    <t>totstandkomingen; /*</t>
  </si>
  <si>
    <t>toupet</t>
  </si>
  <si>
    <t>toupets; toupetje*</t>
  </si>
  <si>
    <t>tour</t>
  </si>
  <si>
    <t>tours; tourtje*</t>
  </si>
  <si>
    <t>touringcar</t>
  </si>
  <si>
    <t>ˈtuːrɪŋˌkɑr*</t>
  </si>
  <si>
    <t>touringcars; /*</t>
  </si>
  <si>
    <t>tournee</t>
  </si>
  <si>
    <t>tournees; tourneetje*</t>
  </si>
  <si>
    <t>touroperator</t>
  </si>
  <si>
    <t>touroperators; /*</t>
  </si>
  <si>
    <t>touw</t>
  </si>
  <si>
    <t>tɑu̯*</t>
  </si>
  <si>
    <t>touwen; touwtje*</t>
  </si>
  <si>
    <t>t.o.v.</t>
  </si>
  <si>
    <t>ten opzichte van</t>
  </si>
  <si>
    <t>tovenaar</t>
  </si>
  <si>
    <t>ˈtoːvənaːr*</t>
  </si>
  <si>
    <t>tovenaars; tovenaartje*</t>
  </si>
  <si>
    <t>tovenares</t>
  </si>
  <si>
    <t>tovenaressen; tovenaresje*</t>
  </si>
  <si>
    <t>tovenarij</t>
  </si>
  <si>
    <t>tovenarijen; tovenarijtje*</t>
  </si>
  <si>
    <t>toveren</t>
  </si>
  <si>
    <t>ˈtoːvərə(n)*</t>
  </si>
  <si>
    <t>tover, toverde, getoverd*</t>
  </si>
  <si>
    <t>toverkracht</t>
  </si>
  <si>
    <t>ˈtoːvərˌkrɑxt*</t>
  </si>
  <si>
    <t>traag</t>
  </si>
  <si>
    <t>traːx*</t>
  </si>
  <si>
    <t>trage; trager, traagst*</t>
  </si>
  <si>
    <t>traan</t>
  </si>
  <si>
    <t>traːn*</t>
  </si>
  <si>
    <t>traangas</t>
  </si>
  <si>
    <t>ˈtraːnɣɑs*</t>
  </si>
  <si>
    <t>traangassen; /*</t>
  </si>
  <si>
    <t>traceren</t>
  </si>
  <si>
    <t>traceer, traceerde, getraceerd*</t>
  </si>
  <si>
    <t>trachten</t>
  </si>
  <si>
    <t>ˈtrɑxtə(n)*</t>
  </si>
  <si>
    <t>tracht, trachtte, getracht*</t>
  </si>
  <si>
    <t>tractor</t>
  </si>
  <si>
    <t>tractoren; tractortje*</t>
  </si>
  <si>
    <t>traditie</t>
  </si>
  <si>
    <t>ˌtraːˈdi(t)si*</t>
  </si>
  <si>
    <t>tradities; traditietje*</t>
  </si>
  <si>
    <t>traditioneel</t>
  </si>
  <si>
    <t>traditionele; traditioneler, traditioneelst*</t>
  </si>
  <si>
    <t>tragedie</t>
  </si>
  <si>
    <t>tragediën; /*</t>
  </si>
  <si>
    <t>tragiek</t>
  </si>
  <si>
    <t>tragisch</t>
  </si>
  <si>
    <t>ˈtraːɣis*</t>
  </si>
  <si>
    <t>tragische; tragischer, /*</t>
  </si>
  <si>
    <t>trailer</t>
  </si>
  <si>
    <t>trailers; /*</t>
  </si>
  <si>
    <t>trainen</t>
  </si>
  <si>
    <t>train, trainde, getraind*</t>
  </si>
  <si>
    <t>traiteur</t>
  </si>
  <si>
    <t>traiteurs; /*</t>
  </si>
  <si>
    <t>traject</t>
  </si>
  <si>
    <t>trajecten; trajectje*</t>
  </si>
  <si>
    <t>trakteren</t>
  </si>
  <si>
    <t>trakteer, trakteerde, getrakteerd*</t>
  </si>
  <si>
    <t>tralie</t>
  </si>
  <si>
    <t>traːli*</t>
  </si>
  <si>
    <t>tralies; tralietje*</t>
  </si>
  <si>
    <t>tram</t>
  </si>
  <si>
    <t>trɛm*</t>
  </si>
  <si>
    <t>trams; trammetje*</t>
  </si>
  <si>
    <t>trampoline</t>
  </si>
  <si>
    <t>ˌtrɑmpoːˈlinə*</t>
  </si>
  <si>
    <t>trampolines; trampolientje*</t>
  </si>
  <si>
    <t>trance</t>
  </si>
  <si>
    <t>trances; /*</t>
  </si>
  <si>
    <t>tranen</t>
  </si>
  <si>
    <t>ˈtraːnə(n)*</t>
  </si>
  <si>
    <t>traan, traande, getraand*</t>
  </si>
  <si>
    <t>transactie</t>
  </si>
  <si>
    <t>transacties; /*</t>
  </si>
  <si>
    <t>transfer</t>
  </si>
  <si>
    <t>transfers; transfertje*</t>
  </si>
  <si>
    <t>transformeren</t>
  </si>
  <si>
    <t>transformeer, transformeerde, getransformeerd*</t>
  </si>
  <si>
    <t>transgender</t>
  </si>
  <si>
    <t>ˈtrɑnsɣɛndər*</t>
  </si>
  <si>
    <t>transgenders; /*</t>
  </si>
  <si>
    <t>transparant</t>
  </si>
  <si>
    <t>transparante; transparanter, transparantst*</t>
  </si>
  <si>
    <t>transpiratie</t>
  </si>
  <si>
    <t>transpiraties; /*</t>
  </si>
  <si>
    <t>transplanteren</t>
  </si>
  <si>
    <t>transplanteer, transplanteerde, getransplanteerd*</t>
  </si>
  <si>
    <t>transport</t>
  </si>
  <si>
    <t>trɑnˈspɔrt*</t>
  </si>
  <si>
    <t>transporten; transportje*</t>
  </si>
  <si>
    <t>transporteren</t>
  </si>
  <si>
    <t>transporteer, transporteerde, getransporteerd*</t>
  </si>
  <si>
    <t>trant</t>
  </si>
  <si>
    <t>tranten; /*</t>
  </si>
  <si>
    <t>trap</t>
  </si>
  <si>
    <t>trɑp*</t>
  </si>
  <si>
    <t>trappen; trapje*</t>
  </si>
  <si>
    <t>trappelen</t>
  </si>
  <si>
    <t>ˈtrɑpələ(n)*</t>
  </si>
  <si>
    <t>trappel, trappelde, getrappeld*</t>
  </si>
  <si>
    <t>trappen</t>
  </si>
  <si>
    <t>ˈtrɑpə(n)*</t>
  </si>
  <si>
    <t>trap, trapte, getrapt*</t>
  </si>
  <si>
    <t>trapper</t>
  </si>
  <si>
    <t>trappers; trappertje*</t>
  </si>
  <si>
    <t>trauma</t>
  </si>
  <si>
    <t>ˈtrɑu̯maː*</t>
  </si>
  <si>
    <t>traumata; traumaatje*</t>
  </si>
  <si>
    <t>traumatisch</t>
  </si>
  <si>
    <t>ˌtrɑu̯ˈmaːtis*</t>
  </si>
  <si>
    <t>traumatische; traumatischer, /*</t>
  </si>
  <si>
    <t>travestiet</t>
  </si>
  <si>
    <t>travestieten; /*</t>
  </si>
  <si>
    <t>trechter</t>
  </si>
  <si>
    <t>ˈtrɛxtər*</t>
  </si>
  <si>
    <t>trechters; trechtertje*</t>
  </si>
  <si>
    <t>tred</t>
  </si>
  <si>
    <t>treden; tredje*</t>
  </si>
  <si>
    <t>trede</t>
  </si>
  <si>
    <t>ˈtreːdə*</t>
  </si>
  <si>
    <t>treden; /*</t>
  </si>
  <si>
    <t>treden</t>
  </si>
  <si>
    <t>ˈtreːdə(n)*</t>
  </si>
  <si>
    <t>treed, trad, getreden*</t>
  </si>
  <si>
    <t>treffen</t>
  </si>
  <si>
    <t>ˈtrɛfə(n)*</t>
  </si>
  <si>
    <t>tref, trof, getroffen*</t>
  </si>
  <si>
    <t>treffend</t>
  </si>
  <si>
    <t>treffende; treffender, treffendst*</t>
  </si>
  <si>
    <t>treffer</t>
  </si>
  <si>
    <t>ˈtrɛfər*</t>
  </si>
  <si>
    <t>treffers; treffertje*</t>
  </si>
  <si>
    <t>trefwoord</t>
  </si>
  <si>
    <t>ˈtrɛfʋoːrt*</t>
  </si>
  <si>
    <t>trefwoorden; /*</t>
  </si>
  <si>
    <t>trefzeker</t>
  </si>
  <si>
    <t>trefzekere; trefzekerder, trefzekerst*</t>
  </si>
  <si>
    <t>trein</t>
  </si>
  <si>
    <t>trɛi̯n*</t>
  </si>
  <si>
    <t>treinen; treintje*</t>
  </si>
  <si>
    <t>treiteren</t>
  </si>
  <si>
    <t>treiter, treiterde, getreiterd*</t>
  </si>
  <si>
    <t>trek</t>
  </si>
  <si>
    <t>trɛk*</t>
  </si>
  <si>
    <t>trekken; trekje*</t>
  </si>
  <si>
    <t>trekken</t>
  </si>
  <si>
    <t>ˈtrɛkə(n)*</t>
  </si>
  <si>
    <t>trek, trok, getrokken*</t>
  </si>
  <si>
    <t>trekker</t>
  </si>
  <si>
    <t>ˈtrɛkər*</t>
  </si>
  <si>
    <t>trekkers; trekkertje*</t>
  </si>
  <si>
    <t>trekpleister</t>
  </si>
  <si>
    <t>trekpleisters; trekpleistertje*</t>
  </si>
  <si>
    <t>trekvogel</t>
  </si>
  <si>
    <t>ˈtrɛkˌfoːɣəl*</t>
  </si>
  <si>
    <t>trekvogels; trekvogeltje*</t>
  </si>
  <si>
    <t>trema</t>
  </si>
  <si>
    <t>trema's; tremaatje*</t>
  </si>
  <si>
    <t>trend</t>
  </si>
  <si>
    <t>trɛnt*</t>
  </si>
  <si>
    <t>trends; trendje*</t>
  </si>
  <si>
    <t>trendy</t>
  </si>
  <si>
    <t>/; trendyer, trendyst*</t>
  </si>
  <si>
    <t>treuren</t>
  </si>
  <si>
    <t>ˈtrøːrə(n)*</t>
  </si>
  <si>
    <t>treur, treurde, getreurd*</t>
  </si>
  <si>
    <t>treurig</t>
  </si>
  <si>
    <t>treurige; treuriger, treurigst*</t>
  </si>
  <si>
    <t>treuzelen</t>
  </si>
  <si>
    <t>treuzel, treuzelde, getreuzeld*</t>
  </si>
  <si>
    <t>tribunaal</t>
  </si>
  <si>
    <t>tribunalen; tribunaaltje*</t>
  </si>
  <si>
    <t>tribune</t>
  </si>
  <si>
    <t>tribunes; tribunetje*</t>
  </si>
  <si>
    <t>trieste; triester, triestst*</t>
  </si>
  <si>
    <t>trillen</t>
  </si>
  <si>
    <t>ˈtrɪlə(n)*</t>
  </si>
  <si>
    <t>tril, trilde, getrild*</t>
  </si>
  <si>
    <t>trilling</t>
  </si>
  <si>
    <t>ˈtrɪlɪŋ*</t>
  </si>
  <si>
    <t>trillingen; trillinkje*</t>
  </si>
  <si>
    <t>trilogie</t>
  </si>
  <si>
    <t>trilogieën; trilogietje*</t>
  </si>
  <si>
    <t>trimmen</t>
  </si>
  <si>
    <t>trim, trimde, getrimd*</t>
  </si>
  <si>
    <t>trio</t>
  </si>
  <si>
    <t>ˈtrioː*</t>
  </si>
  <si>
    <t>trio's; triootje*</t>
  </si>
  <si>
    <t>triomf</t>
  </si>
  <si>
    <t>triomfen; triomfje*</t>
  </si>
  <si>
    <t>triomfantelijk</t>
  </si>
  <si>
    <t>triomfantelijke; triomfantelijker, triomfantelijkst*</t>
  </si>
  <si>
    <t>trip</t>
  </si>
  <si>
    <t>trɪp*</t>
  </si>
  <si>
    <t>trippen; /*</t>
  </si>
  <si>
    <t>triplex</t>
  </si>
  <si>
    <t>ˈtriplɛks*</t>
  </si>
  <si>
    <t>trippelen</t>
  </si>
  <si>
    <t>trippel, trippelde, getrippeld*</t>
  </si>
  <si>
    <t>triviaal</t>
  </si>
  <si>
    <t>ˌtriviˈaːl*</t>
  </si>
  <si>
    <t>triviale; trivialer, triviaalst*</t>
  </si>
  <si>
    <t>troebel</t>
  </si>
  <si>
    <t>ˈtrubəl*</t>
  </si>
  <si>
    <t>troebele; troebeler, troebelst*</t>
  </si>
  <si>
    <t>troef</t>
  </si>
  <si>
    <t>truf*</t>
  </si>
  <si>
    <t>troeven; troefje*</t>
  </si>
  <si>
    <t>troep</t>
  </si>
  <si>
    <t>trup*</t>
  </si>
  <si>
    <t>troepen; troepje*</t>
  </si>
  <si>
    <t>(NL) rommel</t>
  </si>
  <si>
    <t>trofee</t>
  </si>
  <si>
    <t>troːˈfeː*</t>
  </si>
  <si>
    <t>trofees; trofeetje*</t>
  </si>
  <si>
    <t>trom</t>
  </si>
  <si>
    <t>trommen; trommetje*</t>
  </si>
  <si>
    <t>trombone</t>
  </si>
  <si>
    <t>trɔmˈbɔːnə*</t>
  </si>
  <si>
    <t>trombones; /*</t>
  </si>
  <si>
    <t>trommel</t>
  </si>
  <si>
    <t>ˈtrɔməl*</t>
  </si>
  <si>
    <t>trommels; trommeltje*</t>
  </si>
  <si>
    <t>trommelen</t>
  </si>
  <si>
    <t>trommel, trommelde, getrommeld*</t>
  </si>
  <si>
    <t>trompet</t>
  </si>
  <si>
    <t>trɔmˈpɛt*</t>
  </si>
  <si>
    <t>trompetten; trompetje*</t>
  </si>
  <si>
    <t>troon</t>
  </si>
  <si>
    <t>troːn*</t>
  </si>
  <si>
    <t>tronen; troontje*</t>
  </si>
  <si>
    <t>troonrede</t>
  </si>
  <si>
    <t>troonredes; /*</t>
  </si>
  <si>
    <t>troost</t>
  </si>
  <si>
    <t>troːst*</t>
  </si>
  <si>
    <t>troosteloos</t>
  </si>
  <si>
    <t>ˈtroːstəˌloːs*</t>
  </si>
  <si>
    <t>troosteloze; troostelozer, troosteloost*</t>
  </si>
  <si>
    <t>troosten</t>
  </si>
  <si>
    <t>troost, troostte, getroost*</t>
  </si>
  <si>
    <t>tropen</t>
  </si>
  <si>
    <t>ˈtroːpə(n)*</t>
  </si>
  <si>
    <t>tropen; /*</t>
  </si>
  <si>
    <t>tropisch</t>
  </si>
  <si>
    <t>ˈtroːpis*</t>
  </si>
  <si>
    <t>tropische; tropischer, /*</t>
  </si>
  <si>
    <t>tros</t>
  </si>
  <si>
    <t>trɔs*</t>
  </si>
  <si>
    <t>trossen; trosje*</t>
  </si>
  <si>
    <t>TROS</t>
  </si>
  <si>
    <t>trots</t>
  </si>
  <si>
    <t>znw; bnw; vz*</t>
  </si>
  <si>
    <t>trotse; trotser, trotst*</t>
  </si>
  <si>
    <t>trotseren</t>
  </si>
  <si>
    <t>ˌtrɔtˈseːrə(n)*</t>
  </si>
  <si>
    <t>trotseer, trotseerde, getrotseerd*</t>
  </si>
  <si>
    <t>trottoir</t>
  </si>
  <si>
    <t>trottoirs; trottoirtje*</t>
  </si>
  <si>
    <t>trouw</t>
  </si>
  <si>
    <t>trɑu̯*</t>
  </si>
  <si>
    <t>trouwe; trouwer, trouwst*</t>
  </si>
  <si>
    <t>trouwen; trouwtje*</t>
  </si>
  <si>
    <t>trouwen</t>
  </si>
  <si>
    <t>ˈtrɑu̯ə(n)*</t>
  </si>
  <si>
    <t>trouw, trouwde, getrouwd*</t>
  </si>
  <si>
    <t>trouwens</t>
  </si>
  <si>
    <t>ˈtrɑu̯əns*</t>
  </si>
  <si>
    <t>truc</t>
  </si>
  <si>
    <t>tryk*</t>
  </si>
  <si>
    <t>truken; truukje*</t>
  </si>
  <si>
    <t>truck</t>
  </si>
  <si>
    <t>trucks; truckje*</t>
  </si>
  <si>
    <t>trui</t>
  </si>
  <si>
    <t>trœy̯*</t>
  </si>
  <si>
    <t>truien; truitje*</t>
  </si>
  <si>
    <t>trut</t>
  </si>
  <si>
    <t>trʏt*</t>
  </si>
  <si>
    <t>trutten; trutje*</t>
  </si>
  <si>
    <t>truttig</t>
  </si>
  <si>
    <t>ˈtrʏtəx*</t>
  </si>
  <si>
    <t>truttige; truttiger, truttigst*</t>
  </si>
  <si>
    <t>tsaar</t>
  </si>
  <si>
    <t>tsaːr*</t>
  </si>
  <si>
    <t>tsaren; tsaartje*</t>
  </si>
  <si>
    <t>T-shirt</t>
  </si>
  <si>
    <t>ˈtiʃərt*</t>
  </si>
  <si>
    <t>t-shirts; t-shirtje*</t>
  </si>
  <si>
    <t>tso</t>
  </si>
  <si>
    <t>(BE) technisch secundair onderwijs</t>
  </si>
  <si>
    <t>tsunami</t>
  </si>
  <si>
    <t>tsuˈnaːmi*</t>
  </si>
  <si>
    <t>tsunami's; tsunamietje*</t>
  </si>
  <si>
    <t>tuba</t>
  </si>
  <si>
    <t>tuba's; tubaatje*</t>
  </si>
  <si>
    <t>tube</t>
  </si>
  <si>
    <t>tuben; tubetje*</t>
  </si>
  <si>
    <t>tucht</t>
  </si>
  <si>
    <t>tʏxt*</t>
  </si>
  <si>
    <t>tuchtcommissie</t>
  </si>
  <si>
    <t>tuchtcommissies; /*</t>
  </si>
  <si>
    <t>tuig</t>
  </si>
  <si>
    <t>tœy̯x*</t>
  </si>
  <si>
    <t>tuigen; tuigje*</t>
  </si>
  <si>
    <t>tuimelen</t>
  </si>
  <si>
    <t>ˈtœy̯mələ(n)*</t>
  </si>
  <si>
    <t>tuimel, tuimelde, getuimeld*</t>
  </si>
  <si>
    <t>tuin</t>
  </si>
  <si>
    <t>tœy̯n*</t>
  </si>
  <si>
    <t>tuinen; tuintje*</t>
  </si>
  <si>
    <t>tuinbouw</t>
  </si>
  <si>
    <t>ˈtœy̯nbɑu̯*</t>
  </si>
  <si>
    <t>tuinder</t>
  </si>
  <si>
    <t>ˈtœy̯ndər*</t>
  </si>
  <si>
    <t>tuinders; /*</t>
  </si>
  <si>
    <t>tuinieren</t>
  </si>
  <si>
    <t>tuinier, tuinierde, getuinierd*</t>
  </si>
  <si>
    <t>tuinman</t>
  </si>
  <si>
    <t>ˈtœy̯nmɑn*</t>
  </si>
  <si>
    <t>tuinlui; tuinmannetje*</t>
  </si>
  <si>
    <t>tuit</t>
  </si>
  <si>
    <t>tœy̯t*</t>
  </si>
  <si>
    <t>tuiten; tuitje*</t>
  </si>
  <si>
    <t>tulband</t>
  </si>
  <si>
    <t>ˈtʏlbɑnt*</t>
  </si>
  <si>
    <t>tulbanden; tulbandje*</t>
  </si>
  <si>
    <t>tulp</t>
  </si>
  <si>
    <t>tʏlp*</t>
  </si>
  <si>
    <t>tulpen; tulpje*</t>
  </si>
  <si>
    <t>tumor</t>
  </si>
  <si>
    <t>ˈtymɔr*</t>
  </si>
  <si>
    <t>tumors; /*</t>
  </si>
  <si>
    <t>tumult</t>
  </si>
  <si>
    <t>tyˈmʏlt*</t>
  </si>
  <si>
    <t>tumulten; /*</t>
  </si>
  <si>
    <t>tunnel</t>
  </si>
  <si>
    <t>ˈtʏnəl*</t>
  </si>
  <si>
    <t>tunnels; tunneltje*</t>
  </si>
  <si>
    <t>turbo-</t>
  </si>
  <si>
    <t>turbulent</t>
  </si>
  <si>
    <t>ˌtʏrbyˈlɛnt*</t>
  </si>
  <si>
    <t>turbulente; turbulenter, turbulentst*</t>
  </si>
  <si>
    <t>turen</t>
  </si>
  <si>
    <t>ˈtyrə(n)*</t>
  </si>
  <si>
    <t>tuur, tuurde, getuurd*</t>
  </si>
  <si>
    <t>turf</t>
  </si>
  <si>
    <t>tʏrf*</t>
  </si>
  <si>
    <t>turven; turfje*</t>
  </si>
  <si>
    <t>Turkije</t>
  </si>
  <si>
    <t>tʏrˈkɛi̯(j)ə*</t>
  </si>
  <si>
    <t>Turks</t>
  </si>
  <si>
    <t>turkse; turkser, turkst*</t>
  </si>
  <si>
    <t>turnen</t>
  </si>
  <si>
    <t>ˈtʏrnə(n)*</t>
  </si>
  <si>
    <t>turn, turnde, geturnd*</t>
  </si>
  <si>
    <t>turquoise</t>
  </si>
  <si>
    <t>/; turquoiser, turquoisest*</t>
  </si>
  <si>
    <t>turven</t>
  </si>
  <si>
    <t>ˈtʏrvə(n)*</t>
  </si>
  <si>
    <t>turf, turfde, geturfd*</t>
  </si>
  <si>
    <t>tussen</t>
  </si>
  <si>
    <t>ˈtʏsə(n)*</t>
  </si>
  <si>
    <t>tussenbeide</t>
  </si>
  <si>
    <t>tussendoor</t>
  </si>
  <si>
    <t>tussendoortje</t>
  </si>
  <si>
    <t>ˌtʏsə(n)ˈdoːrtjə*</t>
  </si>
  <si>
    <t>tussendoortjes; /*</t>
  </si>
  <si>
    <r>
      <rPr>
        <rFont val="Fira Sans Condensed"/>
        <color theme="1"/>
      </rPr>
      <t xml:space="preserve">Als je niet ontbijt, riskeer je ongezonde </t>
    </r>
    <r>
      <rPr>
        <rFont val="Fira Sans Condensed"/>
        <b/>
        <color theme="1"/>
      </rPr>
      <t xml:space="preserve">tussendoortjes </t>
    </r>
    <r>
      <rPr>
        <rFont val="Fira Sans Condensed"/>
        <color theme="1"/>
      </rPr>
      <t>te gaan eten.</t>
    </r>
  </si>
  <si>
    <t>tussenin</t>
  </si>
  <si>
    <t>tussenkomen</t>
  </si>
  <si>
    <t>tussenkom, tussenkwam, tussengekomen*</t>
  </si>
  <si>
    <t>tussenkomst</t>
  </si>
  <si>
    <t>ˈtʏsə(n)ˌkɔmst*</t>
  </si>
  <si>
    <t>tussenkomsten; /*</t>
  </si>
  <si>
    <t>tussenpersoon</t>
  </si>
  <si>
    <t>tussenpersonen; /*</t>
  </si>
  <si>
    <t>tussenstand</t>
  </si>
  <si>
    <t>tussenstanden; tussenstandje*</t>
  </si>
  <si>
    <t>tussentijd</t>
  </si>
  <si>
    <t>tussentijden; /*</t>
  </si>
  <si>
    <t>tutoyeren</t>
  </si>
  <si>
    <t>ˌtytʋaːˈjeːrə(n)*</t>
  </si>
  <si>
    <t>tutoyeer, tutoyeerde, getutoyeerd*</t>
  </si>
  <si>
    <t>tuttig</t>
  </si>
  <si>
    <t>tuttige; tuttiger, tuttigst*</t>
  </si>
  <si>
    <t>tutu</t>
  </si>
  <si>
    <t>tutu's; tutuutje*</t>
  </si>
  <si>
    <t>tv</t>
  </si>
  <si>
    <t>tv's; tv'tje*</t>
  </si>
  <si>
    <t>twaalfde</t>
  </si>
  <si>
    <t>ˈtʋaːlfdə*</t>
  </si>
  <si>
    <t>twee</t>
  </si>
  <si>
    <t>tʋeː*</t>
  </si>
  <si>
    <t>tweede</t>
  </si>
  <si>
    <t>ˈtʋeːdə*</t>
  </si>
  <si>
    <t>2de</t>
  </si>
  <si>
    <t>tweedehands</t>
  </si>
  <si>
    <t>tweedehandse; /, /*</t>
  </si>
  <si>
    <t>Tweede Kamerverkiezingen</t>
  </si>
  <si>
    <t>tweedeling</t>
  </si>
  <si>
    <t>ˈtʋeːˌdeːlɪŋ*</t>
  </si>
  <si>
    <t>tweedelingen; /*</t>
  </si>
  <si>
    <t>tweederangs</t>
  </si>
  <si>
    <t>tweejarig</t>
  </si>
  <si>
    <t>tweejarige; /, /*</t>
  </si>
  <si>
    <t>tweeling</t>
  </si>
  <si>
    <t>ˈtʋeːlɪŋ*</t>
  </si>
  <si>
    <t>tweelingen; /*</t>
  </si>
  <si>
    <t>Tweelingen</t>
  </si>
  <si>
    <t>tweemaal</t>
  </si>
  <si>
    <t>ˈtʋeːmaːl*</t>
  </si>
  <si>
    <t>tweestrijd</t>
  </si>
  <si>
    <t>ˈtʋeːstrɛi̯t*</t>
  </si>
  <si>
    <t>tweestrijden; /*</t>
  </si>
  <si>
    <t>tweet</t>
  </si>
  <si>
    <t>tweets; tweetje*</t>
  </si>
  <si>
    <t>tweetal</t>
  </si>
  <si>
    <t>ˈtʋeːtɑl*</t>
  </si>
  <si>
    <t>tweetallen; tweetalletje*</t>
  </si>
  <si>
    <t>tweetalig</t>
  </si>
  <si>
    <t>tweetalige; /, /*</t>
  </si>
  <si>
    <t>tweeverdieners</t>
  </si>
  <si>
    <t>tweevoudig</t>
  </si>
  <si>
    <t>tweevoudige; /, /*</t>
  </si>
  <si>
    <t>twijfel</t>
  </si>
  <si>
    <t>ˈtʋɛi̯fəl*</t>
  </si>
  <si>
    <t>twijfels; twijfeltje*</t>
  </si>
  <si>
    <t>twijfelachtig</t>
  </si>
  <si>
    <t>ˈtʋɛi̯fəlˌɑxtəx*</t>
  </si>
  <si>
    <t>twijfelachtige; twijfelachtiger, twijfelachtigst*</t>
  </si>
  <si>
    <t>twijfelen</t>
  </si>
  <si>
    <t>ˈtʋɛi̯fələ(n)*</t>
  </si>
  <si>
    <t>twijfel, twijfelde, getwijfeld*</t>
  </si>
  <si>
    <t>twijg</t>
  </si>
  <si>
    <t>tʋɛi̯x*</t>
  </si>
  <si>
    <t>twijgen; twijgje*</t>
  </si>
  <si>
    <t>twinkelen</t>
  </si>
  <si>
    <t>twinkel, twinkelde, getwinkeld*</t>
  </si>
  <si>
    <t>twintig</t>
  </si>
  <si>
    <t>ˈtʋɪntəx*</t>
  </si>
  <si>
    <t>twintigste</t>
  </si>
  <si>
    <t>ˈtʋɪntəxstə*</t>
  </si>
  <si>
    <t>20ste</t>
  </si>
  <si>
    <t>twist</t>
  </si>
  <si>
    <t>twisten; twistje*</t>
  </si>
  <si>
    <t>twisten</t>
  </si>
  <si>
    <t>ˈtʋɪstə(n)*</t>
  </si>
  <si>
    <t>twist, twistte, getwist*</t>
  </si>
  <si>
    <t>twitteren</t>
  </si>
  <si>
    <t>twitter, twitterde, getwitterd*</t>
  </si>
  <si>
    <t>tyfoon</t>
  </si>
  <si>
    <t>tiˈfoːn*</t>
  </si>
  <si>
    <t>tyfoons; /*</t>
  </si>
  <si>
    <t>type</t>
  </si>
  <si>
    <t>types; typetje*</t>
  </si>
  <si>
    <t>typemachine</t>
  </si>
  <si>
    <t>typemachines; typemachientje*</t>
  </si>
  <si>
    <t>typen</t>
  </si>
  <si>
    <t>ˈtipə(n)*</t>
  </si>
  <si>
    <t>typ, typte, getypt*</t>
  </si>
  <si>
    <t>typeren</t>
  </si>
  <si>
    <t>typeer, typeerde, getypeerd*</t>
  </si>
  <si>
    <t>typerend</t>
  </si>
  <si>
    <t>typerende; typerender, typerendst*</t>
  </si>
  <si>
    <t>typisch</t>
  </si>
  <si>
    <t>ˈtipis*</t>
  </si>
  <si>
    <t>typische; typischer, /*</t>
  </si>
  <si>
    <t>t.z.t.</t>
  </si>
  <si>
    <t>te zijner tijd</t>
  </si>
  <si>
    <t>u</t>
  </si>
  <si>
    <t>y*</t>
  </si>
  <si>
    <t>formele vorm van jij</t>
  </si>
  <si>
    <r>
      <rPr>
        <rFont val="Fira Sans Condensed"/>
        <color rgb="FF000000"/>
      </rPr>
      <t xml:space="preserve">Bent </t>
    </r>
    <r>
      <rPr>
        <rFont val="Fira Sans Condensed"/>
        <b/>
        <color rgb="FF000000"/>
      </rPr>
      <t>u</t>
    </r>
    <r>
      <rPr>
        <rFont val="Fira Sans Condensed"/>
        <color rgb="FF000000"/>
      </rPr>
      <t xml:space="preserve"> mevrouw de Koster?</t>
    </r>
  </si>
  <si>
    <t>u's; u'tje</t>
  </si>
  <si>
    <t>21ste letter van het alfabet</t>
  </si>
  <si>
    <r>
      <rPr>
        <rFont val="Fira Sans Condensed"/>
        <color theme="1"/>
      </rPr>
      <t xml:space="preserve">De </t>
    </r>
    <r>
      <rPr>
        <rFont val="Fira Sans Condensed"/>
        <b/>
        <color theme="1"/>
      </rPr>
      <t>u</t>
    </r>
    <r>
      <rPr>
        <rFont val="Fira Sans Condensed"/>
        <color theme="1"/>
      </rPr>
      <t xml:space="preserve"> in "buren" is lang.</t>
    </r>
  </si>
  <si>
    <t>überhaupt</t>
  </si>
  <si>
    <t>alles samen bekeken, hoe dan ook, in ieder geval</t>
  </si>
  <si>
    <t>ui</t>
  </si>
  <si>
    <t>œy̯*</t>
  </si>
  <si>
    <t>uien; uitje</t>
  </si>
  <si>
    <t>groente: 🧅</t>
  </si>
  <si>
    <t>uier</t>
  </si>
  <si>
    <t>ˈœy̯ər*</t>
  </si>
  <si>
    <t>uiers; uiertje</t>
  </si>
  <si>
    <t>roze zak onderaan een koe</t>
  </si>
  <si>
    <t>uil</t>
  </si>
  <si>
    <t>œy̯l*</t>
  </si>
  <si>
    <t>uilen; uiltje</t>
  </si>
  <si>
    <t>🦉 (vogel)</t>
  </si>
  <si>
    <t>uiltje</t>
  </si>
  <si>
    <t>kleine uil; baby-uil</t>
  </si>
  <si>
    <t>een ~ knappen/vangen = dutje doen</t>
  </si>
  <si>
    <t>uit</t>
  </si>
  <si>
    <t>œy̯t*</t>
  </si>
  <si>
    <t>van, naar buiten</t>
  </si>
  <si>
    <r>
      <rPr>
        <rFont val="Fira Sans Condensed"/>
        <color rgb="FF000000"/>
      </rPr>
      <t xml:space="preserve">Giannis komt </t>
    </r>
    <r>
      <rPr>
        <rFont val="Fira Sans Condensed"/>
        <b/>
        <color rgb="FF000000"/>
      </rPr>
      <t>uit</t>
    </r>
    <r>
      <rPr>
        <rFont val="Fira Sans Condensed"/>
        <color rgb="FF000000"/>
      </rPr>
      <t xml:space="preserve"> Griekenland.</t>
    </r>
  </si>
  <si>
    <t>uitbarsten</t>
  </si>
  <si>
    <t>barst uit, barstte uit, uitgebarsten*</t>
  </si>
  <si>
    <t>plots roepen of boos worden</t>
  </si>
  <si>
    <t>uitbarsting</t>
  </si>
  <si>
    <t>ˈœy̯tˌbɑrstɪŋ*</t>
  </si>
  <si>
    <t>uitbarstingen; /*</t>
  </si>
  <si>
    <t>wanneer je plots roept of boos wordt</t>
  </si>
  <si>
    <t>uitbeelden</t>
  </si>
  <si>
    <t>ˈœy̯dˌbeːldə(n)*</t>
  </si>
  <si>
    <t>uitbeeld, uitbeeldde, uitgebeeld*</t>
  </si>
  <si>
    <t>uitbesteden</t>
  </si>
  <si>
    <t>besteed uit, uitbesteedde, uitbesteed*</t>
  </si>
  <si>
    <t>uitbetalen</t>
  </si>
  <si>
    <t>betaal uit, betaalde uit, uitbetaald*</t>
  </si>
  <si>
    <t>als betaling geven</t>
  </si>
  <si>
    <t>uitblijven</t>
  </si>
  <si>
    <t>ˈœy̯dˌblɛi̯və(n)*</t>
  </si>
  <si>
    <t>blijf uit, uitbleef, uitgebleven*</t>
  </si>
  <si>
    <t>niet gebeuren (wat je verwacht)</t>
  </si>
  <si>
    <t>uitblinken in</t>
  </si>
  <si>
    <t>uitbouw</t>
  </si>
  <si>
    <t>uitbouwen; uitbouwtje*</t>
  </si>
  <si>
    <t>uitbrander</t>
  </si>
  <si>
    <t>uitbranders; uitbrandertje*</t>
  </si>
  <si>
    <t>uitbreiden</t>
  </si>
  <si>
    <t>uitbreid, breidde uit, uitgebreid*</t>
  </si>
  <si>
    <t>groter maken</t>
  </si>
  <si>
    <t>groter worden</t>
  </si>
  <si>
    <t>uitbreken</t>
  </si>
  <si>
    <t>breek uit, brak uit, uitgebroken*</t>
  </si>
  <si>
    <t>uitbrengen</t>
  </si>
  <si>
    <t>ˈœy̯tˌbrɛŋə(n)*</t>
  </si>
  <si>
    <t>breng uit, bracht uit, uitgebracht*</t>
  </si>
  <si>
    <t>uitbuiten</t>
  </si>
  <si>
    <t>ˈœy̯tˌbœy̯tə(n)*</t>
  </si>
  <si>
    <t>uitbuit, uitbuitte, uitgebuit*</t>
  </si>
  <si>
    <t>uitbundig</t>
  </si>
  <si>
    <t>ˌœy̯tˈbʏndəx*</t>
  </si>
  <si>
    <t>uitbundige; uitbundiger, uitbundigst*</t>
  </si>
  <si>
    <t>uitdagen</t>
  </si>
  <si>
    <t>ˈœy̯ˌdaːɣə(n)*</t>
  </si>
  <si>
    <t>daag uit, uitdaagde, uitgedaagd*</t>
  </si>
  <si>
    <t>uitdagend</t>
  </si>
  <si>
    <t>uitdagende; uitdagender, uitdagendst*</t>
  </si>
  <si>
    <t>iets dat test wat je kunt</t>
  </si>
  <si>
    <t>uitdaging</t>
  </si>
  <si>
    <t>ˈœy̯tˌdaːɣɪŋ*</t>
  </si>
  <si>
    <t>uitdagingen; uitdaginkje*</t>
  </si>
  <si>
    <t>1. iets moeilijks
2. iets dat test wat je kunt</t>
  </si>
  <si>
    <t>uitdelen</t>
  </si>
  <si>
    <t>ˈœy̯ˌdeːlə(n)*</t>
  </si>
  <si>
    <t>uitdeel, uitdeelde, uitgedeeld*</t>
  </si>
  <si>
    <t>aan verschillende mensen (een deel) geven</t>
  </si>
  <si>
    <t>uitdijen</t>
  </si>
  <si>
    <t>dij uit, dijde uit, uitgedijd*</t>
  </si>
  <si>
    <t>uitdoen</t>
  </si>
  <si>
    <t>ˈœy̯dun*</t>
  </si>
  <si>
    <t>uitdoe, deed uit, uitgedaan*</t>
  </si>
  <si>
    <t>uitdossen</t>
  </si>
  <si>
    <t>uitdos, uitdoste, uitgedost*</t>
  </si>
  <si>
    <t>uitdragen</t>
  </si>
  <si>
    <t>ˈœy̯ˌdraːɣə(n)*</t>
  </si>
  <si>
    <t>draag uit, droeg uit, uitgedragen*</t>
  </si>
  <si>
    <t>uitdrukkelijk</t>
  </si>
  <si>
    <t>uitdrukkelijke; uitdrukkelijker, uitdrukkelijkst*</t>
  </si>
  <si>
    <t>expliciet; duidelijk bepaald</t>
  </si>
  <si>
    <t>uitdrukken</t>
  </si>
  <si>
    <t>ˈœy̯ˌdrʏkə(n)*</t>
  </si>
  <si>
    <t>druk uit, drukte uit, uitgedrukt*</t>
  </si>
  <si>
    <t>1. weergeven; tonen; bedoelen
2. zich … = zeggen; verwoorden</t>
  </si>
  <si>
    <t>uitdrukking</t>
  </si>
  <si>
    <t>ˈœy̯(t)ˌdrʏkɪŋ*</t>
  </si>
  <si>
    <t>uitdrukkingen; /*</t>
  </si>
  <si>
    <t>gevoelens/emoties die je op een gezicht kunt zien</t>
  </si>
  <si>
    <t>zin of groep woorden met een figuurlijke betekenis</t>
  </si>
  <si>
    <t>uiteen</t>
  </si>
  <si>
    <t>uit elkaar</t>
  </si>
  <si>
    <t>uiteenlopen</t>
  </si>
  <si>
    <t>uiteenloop, uiteenliep, uiteengelopen*</t>
  </si>
  <si>
    <t>in verschillende richtingen gaan</t>
  </si>
  <si>
    <t>verschillen</t>
  </si>
  <si>
    <t>uiteenvallen</t>
  </si>
  <si>
    <t>val uiteen, viel uiteen, uiteengevallen*</t>
  </si>
  <si>
    <t>in stukken vallen</t>
  </si>
  <si>
    <t>uiteenzetten</t>
  </si>
  <si>
    <t>uiteenzet, uiteenzette, uiteengezet*</t>
  </si>
  <si>
    <t>uiteenzetting</t>
  </si>
  <si>
    <t>uiteenzettingen; uiteenzettinkje*</t>
  </si>
  <si>
    <t>expositie, presentatie</t>
  </si>
  <si>
    <t>uiteinde</t>
  </si>
  <si>
    <t>ˈœy̯tɛi̯ndə*</t>
  </si>
  <si>
    <t>uiteindes; /*</t>
  </si>
  <si>
    <t>uiteindelijk</t>
  </si>
  <si>
    <t>uiteindelijke; /, /*</t>
  </si>
  <si>
    <t>op het einde</t>
  </si>
  <si>
    <t>uiten</t>
  </si>
  <si>
    <t>ˈœy̯tə(n)*</t>
  </si>
  <si>
    <t>uit, uitte, geuit*</t>
  </si>
  <si>
    <t>een gevoel tonen</t>
  </si>
  <si>
    <t>gevoelens communiceren</t>
  </si>
  <si>
    <t>uiteraard</t>
  </si>
  <si>
    <t>vanzelfsprekend</t>
  </si>
  <si>
    <t>uiterlijk</t>
  </si>
  <si>
    <t>uiterlijke; uiterlijker, uiterlijkst*</t>
  </si>
  <si>
    <t>Hij was uiterlijk kalm.</t>
  </si>
  <si>
    <t>niet later dan</t>
  </si>
  <si>
    <r>
      <rPr>
        <rFont val="Fira Sans Condensed"/>
        <b/>
        <color rgb="FF000000"/>
      </rPr>
      <t xml:space="preserve">uiterlijk </t>
    </r>
    <r>
      <rPr>
        <rFont val="Fira Sans Condensed"/>
        <color rgb="FF000000"/>
      </rPr>
      <t>op 4 december</t>
    </r>
  </si>
  <si>
    <t>uiterlijken; /*</t>
  </si>
  <si>
    <t>uitermate</t>
  </si>
  <si>
    <t>extreem, heel erg</t>
  </si>
  <si>
    <t>uiterst</t>
  </si>
  <si>
    <t>ˈœy̯tərst*</t>
  </si>
  <si>
    <t>/; /, uiterst*</t>
  </si>
  <si>
    <t>heel erg, hoogst-</t>
  </si>
  <si>
    <t>uiterst kalm</t>
  </si>
  <si>
    <t>laatste die kan</t>
  </si>
  <si>
    <t>de uiterste datum</t>
  </si>
  <si>
    <t>uiterste</t>
  </si>
  <si>
    <t>uitersten; /*</t>
  </si>
  <si>
    <t>uitgaan</t>
  </si>
  <si>
    <t>ˈœy̯txaːn*</t>
  </si>
  <si>
    <t>ga uit, ging uit, uitgegaan*</t>
  </si>
  <si>
    <t>naar sociale plekken gaan, bv. café of discotheek</t>
  </si>
  <si>
    <t>uitgaan van</t>
  </si>
  <si>
    <t>als basis nemen</t>
  </si>
  <si>
    <t>uitgang</t>
  </si>
  <si>
    <t>ˈœy̯txɑŋ*</t>
  </si>
  <si>
    <t>uitgangen; /*</t>
  </si>
  <si>
    <t>deur naar buiten</t>
  </si>
  <si>
    <t>veranderlijk einde van een woord</t>
  </si>
  <si>
    <t>uitgangspunt</t>
  </si>
  <si>
    <t>ˈœy̯txɑŋsˌpʏnt*</t>
  </si>
  <si>
    <t>uitgangspunten; /*</t>
  </si>
  <si>
    <t>startpunt van een logica of gedachtegang</t>
  </si>
  <si>
    <t>uitgave</t>
  </si>
  <si>
    <t>ˈœy̯tˌxaːvə*</t>
  </si>
  <si>
    <t>uitgaven; /*</t>
  </si>
  <si>
    <t>(vooral van een boek) versie, editie</t>
  </si>
  <si>
    <t>wat je betaald hebt</t>
  </si>
  <si>
    <t>uitgebreid</t>
  </si>
  <si>
    <t>uitgebreide; uitgebreider, uitgebreidst*</t>
  </si>
  <si>
    <t>ruim; met veel details</t>
  </si>
  <si>
    <t>uitgekeken op</t>
  </si>
  <si>
    <t>uitgekiend</t>
  </si>
  <si>
    <t>uitgekiende; uitgekiender, uitgekiendst*</t>
  </si>
  <si>
    <t>uitgekookt</t>
  </si>
  <si>
    <t>ˈœy̯txəˌkoːkt*</t>
  </si>
  <si>
    <t>uitgekookte; uitgekookter, uitgekooktst*</t>
  </si>
  <si>
    <t>uitgelaten</t>
  </si>
  <si>
    <t>/; uitgelatener, uitgelatenst*</t>
  </si>
  <si>
    <t>blij na een periode van stress</t>
  </si>
  <si>
    <t>uitgelezen</t>
  </si>
  <si>
    <t>/; uitgelezener, uitgelezenst*</t>
  </si>
  <si>
    <t>heel geschikt; ideaal</t>
  </si>
  <si>
    <t>uitgeput</t>
  </si>
  <si>
    <t>ˈœy̯txəˌpʏt*</t>
  </si>
  <si>
    <t>uitgeputte; uitgeputter, uitgeputst*</t>
  </si>
  <si>
    <t>compleet leeggehaald</t>
  </si>
  <si>
    <t>(van een persoon) heel moe</t>
  </si>
  <si>
    <t>uitgerekend</t>
  </si>
  <si>
    <t>uitgerekende; /, /*</t>
  </si>
  <si>
    <t>precies die, precies dan</t>
  </si>
  <si>
    <t>verwacht een baby te krijgen</t>
  </si>
  <si>
    <t>uitgesproken</t>
  </si>
  <si>
    <t>ˈœy̯txəˌsproːkə(n)*</t>
  </si>
  <si>
    <t>uitgestorven</t>
  </si>
  <si>
    <t>als een hele soort/groep dood is</t>
  </si>
  <si>
    <t>niet meer bestaand</t>
  </si>
  <si>
    <t>uitgestrekt</t>
  </si>
  <si>
    <t>uitgestrekte; uitgestrekter, uitgestrektst*</t>
  </si>
  <si>
    <t>uitgeteld</t>
  </si>
  <si>
    <t>extreem moe</t>
  </si>
  <si>
    <t>uitgeven</t>
  </si>
  <si>
    <t>ˈœy̯tˌɣeːvə(n)*</t>
  </si>
  <si>
    <t>uitgeef, gaf uit, uitgegeven*</t>
  </si>
  <si>
    <t>(vooral van geld) spenderen; verbruiken</t>
  </si>
  <si>
    <t>uitgeven voor</t>
  </si>
  <si>
    <t>doen alsof de persoon een ander is</t>
  </si>
  <si>
    <t>uitgever</t>
  </si>
  <si>
    <t>ˈœy̯tˌxeːvər*</t>
  </si>
  <si>
    <t>uitgevers; uitgevertje*</t>
  </si>
  <si>
    <t>(vrouw: uitgeefster)</t>
  </si>
  <si>
    <t>uitgeverij</t>
  </si>
  <si>
    <t>ˌœy̯txeːvəˈrɛi̯*</t>
  </si>
  <si>
    <t>uitgeverijen; uitgeverijtje*</t>
  </si>
  <si>
    <t>bedrijf dat boeken publiceert</t>
  </si>
  <si>
    <t>uitgezonderd</t>
  </si>
  <si>
    <t>uitgroeien tot</t>
  </si>
  <si>
    <t>uithalen</t>
  </si>
  <si>
    <t>uithaal, haalde uit, uitgehaald*</t>
  </si>
  <si>
    <t>uithalen naar</t>
  </si>
  <si>
    <t>uitheems</t>
  </si>
  <si>
    <t>œy̯tˈɦeːms*</t>
  </si>
  <si>
    <t>uitheemse; uitheemser, uitheemst*</t>
  </si>
  <si>
    <t>uithoek</t>
  </si>
  <si>
    <t>ˈœy̯tɦuk*</t>
  </si>
  <si>
    <t>uithoeken; uithoekje*</t>
  </si>
  <si>
    <t>een verre plaats</t>
  </si>
  <si>
    <t>uithouden</t>
  </si>
  <si>
    <t>houd uit, hield uit, uitgehouden*</t>
  </si>
  <si>
    <t>doorgaan, niet stoppen</t>
  </si>
  <si>
    <t>uithuwelijken</t>
  </si>
  <si>
    <t>uithuwelijk, uithuwelijkte, uitgehuwelijkt*</t>
  </si>
  <si>
    <t>uiting</t>
  </si>
  <si>
    <t>ˈœy̯tɪŋ*</t>
  </si>
  <si>
    <t>uitingen; /*</t>
  </si>
  <si>
    <t>iets wat je zegt/communiceert</t>
  </si>
  <si>
    <t>uitje</t>
  </si>
  <si>
    <t>ˈœy̯tjə*</t>
  </si>
  <si>
    <t>uitjes; /*</t>
  </si>
  <si>
    <t>korte reis van één dag</t>
  </si>
  <si>
    <r>
      <rPr>
        <rFont val="Fira Sans Condensed"/>
        <color theme="1"/>
      </rPr>
      <t xml:space="preserve">We hadden een </t>
    </r>
    <r>
      <rPr>
        <rFont val="Fira Sans Condensed"/>
        <b/>
        <color theme="1"/>
      </rPr>
      <t xml:space="preserve">uitje </t>
    </r>
    <r>
      <rPr>
        <rFont val="Fira Sans Condensed"/>
        <color theme="1"/>
      </rPr>
      <t>naar zee met de hele familie.</t>
    </r>
  </si>
  <si>
    <t>uitkammen</t>
  </si>
  <si>
    <t>uitkam, uitkamde, uitgekamd*</t>
  </si>
  <si>
    <t>uitkeren</t>
  </si>
  <si>
    <t>ˈœy̯tˌkeːrə(n)*</t>
  </si>
  <si>
    <t>keer uit, keerde uit, uitgekeerd*</t>
  </si>
  <si>
    <t>uitkering</t>
  </si>
  <si>
    <t>ˈœy̯tˌkeːrɪŋ*</t>
  </si>
  <si>
    <t>uitkeringen; uitkerinkje*</t>
  </si>
  <si>
    <t>geld gegeven door de overheid, door de sociale zekerheid</t>
  </si>
  <si>
    <t>uitkeringsgerechtigde</t>
  </si>
  <si>
    <t>uitkeringsgerechtigden; /*</t>
  </si>
  <si>
    <t>uitkiezen</t>
  </si>
  <si>
    <t>uitkies, koos uit, uitgekozen*</t>
  </si>
  <si>
    <t>uitkijken</t>
  </si>
  <si>
    <t>ˈœy̯tˌkɛi̯kə(n)*</t>
  </si>
  <si>
    <t>kijk uit, keek uit, uitgekeken*</t>
  </si>
  <si>
    <t>voorzichtig zijn</t>
  </si>
  <si>
    <t>uitkijken naar</t>
  </si>
  <si>
    <t>blij zijn dat iets gaat gebeuren; wachten op iets leuks</t>
  </si>
  <si>
    <t>uitkleden</t>
  </si>
  <si>
    <t>uitkleed, uitkleedde, uitgekleed*</t>
  </si>
  <si>
    <t>kleren uitdoen; bloot maken</t>
  </si>
  <si>
    <t>uitkomen</t>
  </si>
  <si>
    <t>ˈœy̯tˌkoːmə(n)*</t>
  </si>
  <si>
    <t>kom uit, uitkwam, uitgekomen*</t>
  </si>
  <si>
    <t>opengaan (bloem, ei, ...)</t>
  </si>
  <si>
    <t>op een goed moment gebeuren</t>
  </si>
  <si>
    <r>
      <rPr>
        <rFont val="Fira Sans Condensed"/>
        <color theme="1"/>
      </rPr>
      <t xml:space="preserve">Wanneer </t>
    </r>
    <r>
      <rPr>
        <rFont val="Fira Sans Condensed"/>
        <b/>
        <color theme="1"/>
      </rPr>
      <t xml:space="preserve">komt </t>
    </r>
    <r>
      <rPr>
        <rFont val="Fira Sans Condensed"/>
        <color theme="1"/>
      </rPr>
      <t xml:space="preserve">het voor jullie </t>
    </r>
    <r>
      <rPr>
        <rFont val="Fira Sans Condensed"/>
        <b/>
        <color theme="1"/>
      </rPr>
      <t xml:space="preserve">uit </t>
    </r>
    <r>
      <rPr>
        <rFont val="Fira Sans Condensed"/>
        <color theme="1"/>
      </rPr>
      <t>als we langskomen?</t>
    </r>
  </si>
  <si>
    <t>uitkomen voor</t>
  </si>
  <si>
    <t>iets zeggen dat je niet wil zeggen</t>
  </si>
  <si>
    <t>uitkomst</t>
  </si>
  <si>
    <t>ˈœy̯tkɔmst*</t>
  </si>
  <si>
    <t>uitkomsten; /*</t>
  </si>
  <si>
    <t>resultaat van een som of onderzoek</t>
  </si>
  <si>
    <t>uitlaat</t>
  </si>
  <si>
    <t>ˈœy̯tlaːt*</t>
  </si>
  <si>
    <t>uitlaten; /*</t>
  </si>
  <si>
    <t>uitlaatgas</t>
  </si>
  <si>
    <t>ˈœy̯tlaːtˌxɑs*</t>
  </si>
  <si>
    <t>uitlaatgassen; /*</t>
  </si>
  <si>
    <t>uitlachen</t>
  </si>
  <si>
    <t>uitlach, uitlachte, uitgelachen*</t>
  </si>
  <si>
    <t>lachen omdat je iets/iemand dom vindt</t>
  </si>
  <si>
    <t>uitlaten</t>
  </si>
  <si>
    <t>ˈœy̯tˌlaːtə(n)*</t>
  </si>
  <si>
    <t>uitlaat, liet uit, uitgelaten*</t>
  </si>
  <si>
    <t>naar buiten laten</t>
  </si>
  <si>
    <t>uitlaten over</t>
  </si>
  <si>
    <t>uitlating</t>
  </si>
  <si>
    <t>uitlatingen; uitlatinkje*</t>
  </si>
  <si>
    <t>uitleg</t>
  </si>
  <si>
    <t>ˈœy̯tlɛx*</t>
  </si>
  <si>
    <t>uitleggen; uitlegje*</t>
  </si>
  <si>
    <t>iets gezegd om iets begrijpelijk te maken</t>
  </si>
  <si>
    <t>uitleggen</t>
  </si>
  <si>
    <t>ˈœy̯tˌlɛɣə(n)*</t>
  </si>
  <si>
    <t>leg uit, legde uit, uitgelegd*</t>
  </si>
  <si>
    <t>begrijpelijk of duidelijk maken</t>
  </si>
  <si>
    <t>uitlekken</t>
  </si>
  <si>
    <t>lek uit, lekte uit, uitgelekt*</t>
  </si>
  <si>
    <t>uitleven</t>
  </si>
  <si>
    <t>uitleef, uitleefde, uitgeleefd*</t>
  </si>
  <si>
    <t>uitleveren</t>
  </si>
  <si>
    <t>ˈœy̯tˌleːvərə(n)*</t>
  </si>
  <si>
    <t>lever uit, uitleverde, uitgeleverd*</t>
  </si>
  <si>
    <t>een crimineel (op vraag) aan een ander land geven</t>
  </si>
  <si>
    <t>uitlokken</t>
  </si>
  <si>
    <t>lok uit, lokte uit, uitgelokt*</t>
  </si>
  <si>
    <t>zorgen dat anderen iets slechts doen; provoceren</t>
  </si>
  <si>
    <t>uitlopen</t>
  </si>
  <si>
    <t>loop uit, uitliep, uitgelopen*</t>
  </si>
  <si>
    <t>later worden dan gepland</t>
  </si>
  <si>
    <t>uitlopen op</t>
  </si>
  <si>
    <t>resulteren in; als resultaat hebben</t>
  </si>
  <si>
    <t>uitloven</t>
  </si>
  <si>
    <t>loof uit, uitloofde, uitgeloofd*</t>
  </si>
  <si>
    <t>uitmaken</t>
  </si>
  <si>
    <t>ˈœy̯tˌmaːkə(n)*</t>
  </si>
  <si>
    <t>maak uit, uitmaakte, uitgemaakt*</t>
  </si>
  <si>
    <t>een verschil maken; betere optie zijn</t>
  </si>
  <si>
    <t>een romantische relatie stoppen</t>
  </si>
  <si>
    <t>uitmaken voor</t>
  </si>
  <si>
    <t>uitmonden in</t>
  </si>
  <si>
    <t>uitmuntend</t>
  </si>
  <si>
    <t>uitmuntende; uitmuntender, uitmuntendst*</t>
  </si>
  <si>
    <t>heel goed</t>
  </si>
  <si>
    <t>uitnodigen</t>
  </si>
  <si>
    <t>nodig uit, uitnodigde, uitgenodigd*</t>
  </si>
  <si>
    <t>vragen om mee te doen of te komen</t>
  </si>
  <si>
    <t>uitnodigen tot</t>
  </si>
  <si>
    <t>oproepen tot een bepaalde actie</t>
  </si>
  <si>
    <t>uitnodigend</t>
  </si>
  <si>
    <t>uitnodigende; uitnodigender, uitnodigendst*</t>
  </si>
  <si>
    <t>(van een ding) aantrekkelijk</t>
  </si>
  <si>
    <t>uitnodiging</t>
  </si>
  <si>
    <t>ˈœy̯tˌnoːdəɣɪŋ*</t>
  </si>
  <si>
    <t>uitnodigingen; /*</t>
  </si>
  <si>
    <t>uitoefenen</t>
  </si>
  <si>
    <t>oefen uit, uitoefende, uitgeoefend*</t>
  </si>
  <si>
    <t>uitpakken</t>
  </si>
  <si>
    <t>ˈœy̯tˌpɑkə(n)*</t>
  </si>
  <si>
    <t>pak uit, uitpakte, uitgepakt*</t>
  </si>
  <si>
    <t>uit een verpakking (doos, zak, papier, ...) halen</t>
  </si>
  <si>
    <t>Gaan we de cadeautjes uitpakken?</t>
  </si>
  <si>
    <t>uitpakken met</t>
  </si>
  <si>
    <t>uitpluizen</t>
  </si>
  <si>
    <t>pluis uit, ploos uit, uitgepluist*</t>
  </si>
  <si>
    <t>uitpraten</t>
  </si>
  <si>
    <t>uitpraat, uitpraatte, uitgepraat*</t>
  </si>
  <si>
    <t>praten tot je klaar bent</t>
  </si>
  <si>
    <t>uitproberen</t>
  </si>
  <si>
    <t>probeer uit, probeerde uit, uitgeprobeerd*</t>
  </si>
  <si>
    <t>uitpuilen</t>
  </si>
  <si>
    <t>uitpuil, uitpuilde, uitgepuild*</t>
  </si>
  <si>
    <t>uitputten</t>
  </si>
  <si>
    <t>ˈœy̯tˌpʏtə(n)*</t>
  </si>
  <si>
    <t>put uit, uitputte, uitgeput*</t>
  </si>
  <si>
    <t>1. moe maken
2. opgebruiken</t>
  </si>
  <si>
    <t>uitputten in</t>
  </si>
  <si>
    <t>uitputtend</t>
  </si>
  <si>
    <t>uitputtende; uitputtender, uitputtendst*</t>
  </si>
  <si>
    <t>uitputting</t>
  </si>
  <si>
    <t>uitputtingen; /*</t>
  </si>
  <si>
    <t>uitreiken</t>
  </si>
  <si>
    <t>ˈœy̯tˌrɛi̯kə(n)*</t>
  </si>
  <si>
    <t>uitreik, reikte uit, uitgereikt*</t>
  </si>
  <si>
    <t>uitrekenen</t>
  </si>
  <si>
    <t>œy̯treːkənən*</t>
  </si>
  <si>
    <t>uitreken, uitrekende, uitgerekend*</t>
  </si>
  <si>
    <t>uitrit</t>
  </si>
  <si>
    <t>uitritten; uitritje*</t>
  </si>
  <si>
    <t>uitroeien</t>
  </si>
  <si>
    <t>uitroei, roeide uit, uitgeroeid*</t>
  </si>
  <si>
    <t>uitroep</t>
  </si>
  <si>
    <t>uitroepen; uitroepje*</t>
  </si>
  <si>
    <t>uitroepen</t>
  </si>
  <si>
    <t>roep uit, riep uit, uitgeroepen*</t>
  </si>
  <si>
    <t>uitroepen tot</t>
  </si>
  <si>
    <t>uitroepteken</t>
  </si>
  <si>
    <t>uitroeptekens; uitroeptekentje*</t>
  </si>
  <si>
    <t>uitrusten</t>
  </si>
  <si>
    <t>ˈœy̯trʏstə(n)*</t>
  </si>
  <si>
    <t>uitrust, rustte uit, uitgerust*</t>
  </si>
  <si>
    <t>relaxen; kalm doen tot je niet moe bent</t>
  </si>
  <si>
    <t>uitrusten met</t>
  </si>
  <si>
    <t>voorzien van; zorgen dat je iets hebt</t>
  </si>
  <si>
    <t>uitrusting</t>
  </si>
  <si>
    <t>uitrustingen; uitrustinkje*</t>
  </si>
  <si>
    <t>uitschakelen</t>
  </si>
  <si>
    <t>schakel uit, uitschakelde, uitgeschakeld*</t>
  </si>
  <si>
    <t>uitscheiden</t>
  </si>
  <si>
    <t>ˈœy̯tˌsxɛi̯də(n)*</t>
  </si>
  <si>
    <t>uitscheid, scheed uit, uitgescheeën*</t>
  </si>
  <si>
    <t>uitschelden</t>
  </si>
  <si>
    <t>ˈœy̯tˌsxɛldə(n)*</t>
  </si>
  <si>
    <t>scheld uit, schold uit, uitgescholden*</t>
  </si>
  <si>
    <t>uitschieter</t>
  </si>
  <si>
    <t>uitschieters; uitschietertje*</t>
  </si>
  <si>
    <t>iets dat sterk verschilt met de rest</t>
  </si>
  <si>
    <t>uitschijnen</t>
  </si>
  <si>
    <t>uitschijn, uitscheen, uitgeschenen*</t>
  </si>
  <si>
    <t>uitschot</t>
  </si>
  <si>
    <t>ˈœy̯tsxɔt*</t>
  </si>
  <si>
    <t>uitschotten; /*</t>
  </si>
  <si>
    <t>krapuul, slechte bende</t>
  </si>
  <si>
    <t>uitschrijven</t>
  </si>
  <si>
    <t>schrijf uit, uitschreef, uitgeschreven</t>
  </si>
  <si>
    <t>uit een register verwijderen</t>
  </si>
  <si>
    <t>schrijven tot je klaar bent</t>
  </si>
  <si>
    <t>uitslag</t>
  </si>
  <si>
    <t>ˈœy̯tslɑx*</t>
  </si>
  <si>
    <t>uitslagen; uitslagje*</t>
  </si>
  <si>
    <t>resultaat van een test</t>
  </si>
  <si>
    <t>uitslapen</t>
  </si>
  <si>
    <t>uitslaap, sliep uit, uitgeslapen*</t>
  </si>
  <si>
    <t>langer slapen dan normaal, tot je niet moe meer bent</t>
  </si>
  <si>
    <t>uitsloven</t>
  </si>
  <si>
    <t>uitsloof, sloofde uit, uitgesloofd*</t>
  </si>
  <si>
    <t>uitsluiten</t>
  </si>
  <si>
    <t>uitsluit, sloot uit, uitgesloten*</t>
  </si>
  <si>
    <t>A2(?)</t>
  </si>
  <si>
    <t>uitsluiten van</t>
  </si>
  <si>
    <t>uitsluitend</t>
  </si>
  <si>
    <t>uitsluitende; /, /*</t>
  </si>
  <si>
    <t>uitsluitsel</t>
  </si>
  <si>
    <t>uitsluitsels; /*</t>
  </si>
  <si>
    <t>beslissend antwoord of bewijs</t>
  </si>
  <si>
    <t>uitsmijter</t>
  </si>
  <si>
    <t>uitsmijters; uitsmijtertje*</t>
  </si>
  <si>
    <t>uitspanning</t>
  </si>
  <si>
    <t>uitspanningen; uitspanninkje*</t>
  </si>
  <si>
    <t>uitspatting</t>
  </si>
  <si>
    <t>uitspattingen; uitspattinkje*</t>
  </si>
  <si>
    <t>uitspelen</t>
  </si>
  <si>
    <t>uitspeel, uitspeelde, uitgespeeld*</t>
  </si>
  <si>
    <t>tot het einde spelen</t>
  </si>
  <si>
    <t>Ik heb het eerste level nog niet uitgespeeld.</t>
  </si>
  <si>
    <t>uitspelen tegen</t>
  </si>
  <si>
    <t>uitspraak</t>
  </si>
  <si>
    <t>ˈœy̯tˌspraːk</t>
  </si>
  <si>
    <t>uitspraken; uitspraakje*</t>
  </si>
  <si>
    <t>iets wat je zegt</t>
  </si>
  <si>
    <t>hoe je iets zegt</t>
  </si>
  <si>
    <t>oordeel/beslissing van de rechter</t>
  </si>
  <si>
    <t>uitspreken</t>
  </si>
  <si>
    <t>ˈœy̯tˌspreːkə(n)*</t>
  </si>
  <si>
    <t>spreek uit, sprak uit, uitgesproken*</t>
  </si>
  <si>
    <t>laten horen; zeggen</t>
  </si>
  <si>
    <r>
      <rPr>
        <rFont val="Fira Sans Condensed"/>
        <color theme="1"/>
      </rPr>
      <t xml:space="preserve">Hoe </t>
    </r>
    <r>
      <rPr>
        <rFont val="Fira Sans Condensed"/>
        <b/>
        <color theme="1"/>
      </rPr>
      <t xml:space="preserve">spreek </t>
    </r>
    <r>
      <rPr>
        <rFont val="Fira Sans Condensed"/>
        <color theme="1"/>
      </rPr>
      <t xml:space="preserve">je dit woord </t>
    </r>
    <r>
      <rPr>
        <rFont val="Fira Sans Condensed"/>
        <b/>
        <color theme="1"/>
      </rPr>
      <t>uit</t>
    </r>
    <r>
      <rPr>
        <rFont val="Fira Sans Condensed"/>
        <color theme="1"/>
      </rPr>
      <t>? Met een u of met een oe?</t>
    </r>
  </si>
  <si>
    <t>uitstaan</t>
  </si>
  <si>
    <t>sta uit, uitstond, uitgestaan*</t>
  </si>
  <si>
    <t>uitstallen</t>
  </si>
  <si>
    <t>uitstal, uitstalde, uitgestald*</t>
  </si>
  <si>
    <t>uitstalraam</t>
  </si>
  <si>
    <t>uitstalramen; uitstalraampje*</t>
  </si>
  <si>
    <t>(BE) etalage</t>
  </si>
  <si>
    <t>uitstapje</t>
  </si>
  <si>
    <t>ˈœy̯tstɑpjə*</t>
  </si>
  <si>
    <t>korte plezierreis, excursie</t>
  </si>
  <si>
    <t>uitstappen</t>
  </si>
  <si>
    <t>uitstap, uitstapte, uitgestapt*</t>
  </si>
  <si>
    <t>uit een trein, metro, ... komen</t>
  </si>
  <si>
    <t>bij uitstek</t>
  </si>
  <si>
    <t>bɛi̯ ˈœy̯tstɛk*</t>
  </si>
  <si>
    <t>uitsteken</t>
  </si>
  <si>
    <t>ˈœy̯tˌsteːkə(n)*</t>
  </si>
  <si>
    <t>uitsteek, uitstak, uitgestoken</t>
  </si>
  <si>
    <t>groter zijn dan de rest</t>
  </si>
  <si>
    <t>(van een arm of been) weg van je lichaam bewegen</t>
  </si>
  <si>
    <t>uitsteken boven</t>
  </si>
  <si>
    <t>uitstekend</t>
  </si>
  <si>
    <t>œy̯tˈsteːkənt*</t>
  </si>
  <si>
    <t>bnw; bnw*</t>
  </si>
  <si>
    <t>uitstekende; /, /*</t>
  </si>
  <si>
    <t>uitstel</t>
  </si>
  <si>
    <t>ˈœy̯tstɛl*</t>
  </si>
  <si>
    <t>uitstellen</t>
  </si>
  <si>
    <t>ˈœy̯tˌstɛlə(n)*</t>
  </si>
  <si>
    <t>stel uit, stelde uit, uitgesteld*</t>
  </si>
  <si>
    <t>beslissen om iets later te doen</t>
  </si>
  <si>
    <t>uitsterven</t>
  </si>
  <si>
    <t>sterf uit, stierf uit, uitgestorven*</t>
  </si>
  <si>
    <t>als een hele soort/groep doodgaat</t>
  </si>
  <si>
    <t>uitstippelen</t>
  </si>
  <si>
    <t>uitstippel, stippelde uit, uitgestippeld*</t>
  </si>
  <si>
    <t>uitstraling</t>
  </si>
  <si>
    <t>uitstralingen; /*</t>
  </si>
  <si>
    <t>uitstrekken</t>
  </si>
  <si>
    <t>strek uit, strekte uit, uitgestrekt*</t>
  </si>
  <si>
    <t>uitstrijkje</t>
  </si>
  <si>
    <t>uitstrijkjes; /*</t>
  </si>
  <si>
    <t>uittocht</t>
  </si>
  <si>
    <t>ˈœy̯tɔxt*</t>
  </si>
  <si>
    <t>uittochten; /*</t>
  </si>
  <si>
    <t>uittrekken</t>
  </si>
  <si>
    <t>ˈœy̯(t)ˌtrɛkə(n)*</t>
  </si>
  <si>
    <t>uittrek, trok uit, uitgetrokken*</t>
  </si>
  <si>
    <t>uittrekken voor</t>
  </si>
  <si>
    <t>uittreksel</t>
  </si>
  <si>
    <t>uittreksels; uittrekseltje*</t>
  </si>
  <si>
    <t>uitvaardigen</t>
  </si>
  <si>
    <t>vaardig uit, uitvaardigde, uitgevaardigd*</t>
  </si>
  <si>
    <t>uitvaart</t>
  </si>
  <si>
    <t>uitvaarten; /*</t>
  </si>
  <si>
    <t>begrafenisceremonie</t>
  </si>
  <si>
    <t>uitval</t>
  </si>
  <si>
    <t>uitvallen; uitvalletje*</t>
  </si>
  <si>
    <t>uitvallen</t>
  </si>
  <si>
    <t>val uit, viel uit, uitgevallen*</t>
  </si>
  <si>
    <t>uitvaren</t>
  </si>
  <si>
    <t>uitvaar, uitvoer, uitgevaren*</t>
  </si>
  <si>
    <t>uitvechten</t>
  </si>
  <si>
    <t>ˈœy̯tˌfɛxtə(n)*</t>
  </si>
  <si>
    <t>vecht uit, uitvocht, uitgevochten*</t>
  </si>
  <si>
    <t>uitvergroten</t>
  </si>
  <si>
    <t>ˈœy̯tfərˌɣroːtə(n)*</t>
  </si>
  <si>
    <t>uitvergroot, uitvergrootte, uitvergroot*</t>
  </si>
  <si>
    <t>uitverkocht</t>
  </si>
  <si>
    <t>ˈœy̯tfərˌkɔxt*</t>
  </si>
  <si>
    <t>uitverkochte; /, /*</t>
  </si>
  <si>
    <t>niet meer op voorraad</t>
  </si>
  <si>
    <t>uitverkoop</t>
  </si>
  <si>
    <t>ˈœy̯tfərˌkoːp*</t>
  </si>
  <si>
    <t>uitverkopen; uitverkoopje*</t>
  </si>
  <si>
    <t>als een winkel oude producten aan een lagere prijs verkoopt</t>
  </si>
  <si>
    <t>uitverkoren</t>
  </si>
  <si>
    <t>ˈœy̯tfɛrˌkoːrə(n)*</t>
  </si>
  <si>
    <t>/; uitverkorener, uitverkorenst*</t>
  </si>
  <si>
    <t>uitvinden</t>
  </si>
  <si>
    <t>uitvind, uitvond, uitgevonden*</t>
  </si>
  <si>
    <t>iets nieuws bedenken</t>
  </si>
  <si>
    <t>uitvinding</t>
  </si>
  <si>
    <t>ˈœy̯tvɪndɪŋ*</t>
  </si>
  <si>
    <t>uitvindingen; uitvindinkje*</t>
  </si>
  <si>
    <t>een nieuw bedacht ding</t>
  </si>
  <si>
    <t>uitvloeisel</t>
  </si>
  <si>
    <t>uitvloeisels; /*</t>
  </si>
  <si>
    <t>uitvlucht</t>
  </si>
  <si>
    <t>uitvluchten; uitvluchtje*</t>
  </si>
  <si>
    <t>uitvoer</t>
  </si>
  <si>
    <t>uitvoeren; /</t>
  </si>
  <si>
    <t>het verkopen aan het buitenland</t>
  </si>
  <si>
    <t>uitvoeren</t>
  </si>
  <si>
    <t>ˈœy̯tˌfuːrə(n)*</t>
  </si>
  <si>
    <t>voer uit, voerde uit, uitgevoerd*</t>
  </si>
  <si>
    <t>doen wat beslist is</t>
  </si>
  <si>
    <t>vertonen aan een publiek</t>
  </si>
  <si>
    <t>uitvoerig</t>
  </si>
  <si>
    <t>uitvoerige; uitvoeriger, uitvoerigst*</t>
  </si>
  <si>
    <t>met veel details</t>
  </si>
  <si>
    <t>uitvoering</t>
  </si>
  <si>
    <t>uitvoeringen; uitvoerinkje*</t>
  </si>
  <si>
    <t>vertoning (bv. theater) aan een publiek</t>
  </si>
  <si>
    <t>uitwedstrijd</t>
  </si>
  <si>
    <t>uitwedstrijden; uitwedstrijdje*</t>
  </si>
  <si>
    <t>wedstrijd op het terrein van de andere</t>
  </si>
  <si>
    <t>uitweg</t>
  </si>
  <si>
    <t>uitwegen; uitwegje*</t>
  </si>
  <si>
    <t>uitweiden</t>
  </si>
  <si>
    <t>weid uit, weidde uit, uitgeweid*</t>
  </si>
  <si>
    <t>uitwendig</t>
  </si>
  <si>
    <t>uitwendige; uitwendiger, uitwendigst*</t>
  </si>
  <si>
    <t>uitwerken</t>
  </si>
  <si>
    <t>werk uit, uitwerkte, uitgewerkt*</t>
  </si>
  <si>
    <t>uitwerpselen</t>
  </si>
  <si>
    <t>kak, stront (formeel)</t>
  </si>
  <si>
    <t>uitwijken</t>
  </si>
  <si>
    <t>uitwijk, week uit, uitgeweken*</t>
  </si>
  <si>
    <t>uit de weg gaan</t>
  </si>
  <si>
    <t>uitwijzen</t>
  </si>
  <si>
    <t>wijs uit, wees uit, uitgewezen*</t>
  </si>
  <si>
    <t>(automatisch) laten zien</t>
  </si>
  <si>
    <t>uit het land zetten</t>
  </si>
  <si>
    <t>uitwisselen</t>
  </si>
  <si>
    <t>wissel uit, uitwisselde, uitgewisseld*</t>
  </si>
  <si>
    <t>uitzaaiing</t>
  </si>
  <si>
    <t>ˈœy̯tˌzaːjɪŋ*</t>
  </si>
  <si>
    <t>uitzaaiingen; uitzaaiinkje*</t>
  </si>
  <si>
    <t>uitzendbureau</t>
  </si>
  <si>
    <t>uitzendbureaus; uitzendbureautje*</t>
  </si>
  <si>
    <t>uitzenden</t>
  </si>
  <si>
    <t>uitzend, zond uit, uitgezonden*</t>
  </si>
  <si>
    <t>uitzending</t>
  </si>
  <si>
    <t>uitzendingen; uitzendinkje*</t>
  </si>
  <si>
    <t>uitzendkracht</t>
  </si>
  <si>
    <t>uitzendkrachten; uitzendkrachtje*</t>
  </si>
  <si>
    <t>uitzendwerk</t>
  </si>
  <si>
    <t>uitzendwerken; /*</t>
  </si>
  <si>
    <t>uitzetten</t>
  </si>
  <si>
    <t>ˈœy̯tˌsɛtə(n)*</t>
  </si>
  <si>
    <t>zet uit, uitzette, uitgezet*</t>
  </si>
  <si>
    <t>uitzicht</t>
  </si>
  <si>
    <t>uitzichten; uitzichtje*</t>
  </si>
  <si>
    <t>uitzichtloos</t>
  </si>
  <si>
    <t>ˈœy̯tzɪxtˌloːs*</t>
  </si>
  <si>
    <t>uitzichtloze; uitzichtlozer, uitzichtloost*</t>
  </si>
  <si>
    <t>hopeloos, waarin je geen goed/positief einde ziet</t>
  </si>
  <si>
    <t>er uitzien</t>
  </si>
  <si>
    <t>uitzien naar</t>
  </si>
  <si>
    <t>blij zijn dat iets gaat komen</t>
  </si>
  <si>
    <t>uit zijn op</t>
  </si>
  <si>
    <t>graag willen krijgen</t>
  </si>
  <si>
    <r>
      <rPr>
        <rFont val="Fira Sans Condensed"/>
        <color theme="1"/>
      </rPr>
      <t xml:space="preserve">Mijn vader </t>
    </r>
    <r>
      <rPr>
        <rFont val="Fira Sans Condensed"/>
        <b/>
        <color theme="1"/>
      </rPr>
      <t>is</t>
    </r>
    <r>
      <rPr>
        <rFont val="Fira Sans Condensed"/>
        <color theme="1"/>
      </rPr>
      <t xml:space="preserve"> altijd </t>
    </r>
    <r>
      <rPr>
        <rFont val="Fira Sans Condensed"/>
        <b/>
        <color theme="1"/>
      </rPr>
      <t xml:space="preserve">uit op </t>
    </r>
    <r>
      <rPr>
        <rFont val="Fira Sans Condensed"/>
        <color theme="1"/>
      </rPr>
      <t>de nieuwste modellen van apparaten.</t>
    </r>
  </si>
  <si>
    <t>uitzinnig</t>
  </si>
  <si>
    <t>uitzinnige; uitzinniger, uitzinnigst*</t>
  </si>
  <si>
    <t>uitzitten</t>
  </si>
  <si>
    <t>ˈœy̯tˌsɪtə(n)*</t>
  </si>
  <si>
    <t>zit uit, zat uit, uitgezeten*</t>
  </si>
  <si>
    <t>wachten/blijven tot iets voorbij is</t>
  </si>
  <si>
    <t>uitzoeken</t>
  </si>
  <si>
    <t>uitzoek, zocht uit, uitgezocht*</t>
  </si>
  <si>
    <t>uitzondering</t>
  </si>
  <si>
    <t>ˈœy̯tˌsɔndərɪŋ*</t>
  </si>
  <si>
    <t>uitzonderingen; /*</t>
  </si>
  <si>
    <t>het enige ding dat de regel niet volgt</t>
  </si>
  <si>
    <t>uitzonderlijk</t>
  </si>
  <si>
    <t>ˌœy̯tˈsɔndərlək*</t>
  </si>
  <si>
    <t>uitzonderlijke; uitzonderlijker, uitzonderlijkst*</t>
  </si>
  <si>
    <t>niet alledaags, niet zoals gewoonlijk</t>
  </si>
  <si>
    <t>ultiem</t>
  </si>
  <si>
    <t>ultieme; ultiemer, ultiemst*</t>
  </si>
  <si>
    <t>laatste, hoogste</t>
  </si>
  <si>
    <t>ultimatum</t>
  </si>
  <si>
    <t>ˌʏltiˈmaːtʏm*</t>
  </si>
  <si>
    <t>ultimata; /*</t>
  </si>
  <si>
    <t>laatste kans om iets op te lossen</t>
  </si>
  <si>
    <t>umlaut</t>
  </si>
  <si>
    <t>ˈumlɑu̯t*</t>
  </si>
  <si>
    <t>umlauten; /*</t>
  </si>
  <si>
    <t>het teken ¨ op het Duitse föhn</t>
  </si>
  <si>
    <t>unaniem</t>
  </si>
  <si>
    <t>ˌynaːˈnim*</t>
  </si>
  <si>
    <t>unanieme; unaniemer, unaniemst*</t>
  </si>
  <si>
    <t>als iedereen akkoord / het eens is</t>
  </si>
  <si>
    <t>underdog</t>
  </si>
  <si>
    <t>underdogs; underdogje*</t>
  </si>
  <si>
    <t>persoon die niet als sterk wordt gezien</t>
  </si>
  <si>
    <t>Unesco</t>
  </si>
  <si>
    <t>uˈnɛsko*</t>
  </si>
  <si>
    <t>VN-organisatie voor onderwijs, wetenschap en cultuur</t>
  </si>
  <si>
    <t>uni</t>
  </si>
  <si>
    <t>(NL) kort voor "universiteit"</t>
  </si>
  <si>
    <t>Unicef</t>
  </si>
  <si>
    <t>VN-organisatie om kinderen in nood te helpen</t>
  </si>
  <si>
    <t>unie</t>
  </si>
  <si>
    <t>ˈyni*</t>
  </si>
  <si>
    <t>unies; /*</t>
  </si>
  <si>
    <t>groep mensen met een bepaald doel</t>
  </si>
  <si>
    <t>unief</t>
  </si>
  <si>
    <t>uniefs; uniefje*</t>
  </si>
  <si>
    <t>(BE) kort voor "universiteit"</t>
  </si>
  <si>
    <t>uniek</t>
  </si>
  <si>
    <t>unieke; unieker, uniekst*</t>
  </si>
  <si>
    <t>zonder equivalent</t>
  </si>
  <si>
    <t>uniform</t>
  </si>
  <si>
    <t>ˈyniˌfɔrm*</t>
  </si>
  <si>
    <t>uniforme; uniformer, uniformst*</t>
  </si>
  <si>
    <t>met dezelfde vorm</t>
  </si>
  <si>
    <t>dezelfde soort kleding</t>
  </si>
  <si>
    <t>unit</t>
  </si>
  <si>
    <t>units; /*</t>
  </si>
  <si>
    <t>universeel</t>
  </si>
  <si>
    <t>ˌynivɛrˈzeːl*</t>
  </si>
  <si>
    <t>universele; universeler, universeelst*</t>
  </si>
  <si>
    <t>algemeen; op de hele wereld</t>
  </si>
  <si>
    <t>universitair</t>
  </si>
  <si>
    <t>ˌynivɛrziˈtɛːr*</t>
  </si>
  <si>
    <t>universitaire; universitairder, universitairst*</t>
  </si>
  <si>
    <t>academisch, wetenschappelijk</t>
  </si>
  <si>
    <t>universiteit</t>
  </si>
  <si>
    <t>ynivɛrziˈtɛi̯t*</t>
  </si>
  <si>
    <t>universiteiten; universiteitje*</t>
  </si>
  <si>
    <t>academisch instituut, school voor hoger onderwijs</t>
  </si>
  <si>
    <t>universum</t>
  </si>
  <si>
    <t>ˌyniˈvɛrzʏm*</t>
  </si>
  <si>
    <t>universums; universumpje*</t>
  </si>
  <si>
    <t>uranium</t>
  </si>
  <si>
    <t>ˌyˈraːniʏm*</t>
  </si>
  <si>
    <t>soort radioactief chemisch element</t>
  </si>
  <si>
    <t>urenlang</t>
  </si>
  <si>
    <t>ˈyːrə(n)lɑŋ*</t>
  </si>
  <si>
    <t>urenlange; /, /*</t>
  </si>
  <si>
    <t>heel lang</t>
  </si>
  <si>
    <t>urgent</t>
  </si>
  <si>
    <t>urgente; urgenter, urgentst*</t>
  </si>
  <si>
    <t>dringend; met haast te doen</t>
  </si>
  <si>
    <t>urine</t>
  </si>
  <si>
    <t>yˈrinə*</t>
  </si>
  <si>
    <t>urinoir</t>
  </si>
  <si>
    <t>ˌyriˈnʋaːr*</t>
  </si>
  <si>
    <t>urinoirs; urinoirtje*</t>
  </si>
  <si>
    <t>toilet of wc voor mannen</t>
  </si>
  <si>
    <t>urn</t>
  </si>
  <si>
    <t>ʏrn*</t>
  </si>
  <si>
    <t>urnen; urntje*</t>
  </si>
  <si>
    <t>pot waar iemands as in zit</t>
  </si>
  <si>
    <t>utopie</t>
  </si>
  <si>
    <t>ˌytoːˈpi*</t>
  </si>
  <si>
    <t>utopieën; utopietje*</t>
  </si>
  <si>
    <t>denkbeeldige plaats/tijdsperiode waar alles ideaal is</t>
  </si>
  <si>
    <t>uur</t>
  </si>
  <si>
    <t>yr*</t>
  </si>
  <si>
    <t>uren; uurtje*</t>
  </si>
  <si>
    <t>periode van 60 minuten</t>
  </si>
  <si>
    <t>uurwerk</t>
  </si>
  <si>
    <t>ˈyːrʋɛrk*</t>
  </si>
  <si>
    <t>uurwerken; uurwerkje*</t>
  </si>
  <si>
    <t>uw</t>
  </si>
  <si>
    <t>yu̯*</t>
  </si>
  <si>
    <t>jouw (formeel)</t>
  </si>
  <si>
    <t>znw; afk*</t>
  </si>
  <si>
    <t>v's; v'tje*</t>
  </si>
  <si>
    <t>22ste letter van het alfabet</t>
  </si>
  <si>
    <t>vaag</t>
  </si>
  <si>
    <t>vaːx*</t>
  </si>
  <si>
    <t>vage; vager, vaagst*</t>
  </si>
  <si>
    <t>niet duidelijk, niet scherp</t>
  </si>
  <si>
    <t>vake; vaker, vaakst*</t>
  </si>
  <si>
    <t>(BE) slaperig gevoel, moe gevoel</t>
  </si>
  <si>
    <t>vaal</t>
  </si>
  <si>
    <t>vaːl*</t>
  </si>
  <si>
    <t>vale; valer, vaalst*</t>
  </si>
  <si>
    <t>vaan</t>
  </si>
  <si>
    <t>vaːn*</t>
  </si>
  <si>
    <t>vanen; vaantje*</t>
  </si>
  <si>
    <t>kleinere vlag</t>
  </si>
  <si>
    <t>vaandel</t>
  </si>
  <si>
    <t>vaandels; vaandeltje*</t>
  </si>
  <si>
    <t>vlag op een stok</t>
  </si>
  <si>
    <t>vaardig</t>
  </si>
  <si>
    <t>ˈvaːrdəx*</t>
  </si>
  <si>
    <t>vaardige; vaardiger, vaardigst*</t>
  </si>
  <si>
    <t>vaardigheid</t>
  </si>
  <si>
    <t>ˈvaːrdəxˌɦɛi̯t*</t>
  </si>
  <si>
    <t>vaardigheden; /*</t>
  </si>
  <si>
    <t>competentie, iets dat je (goed) kunt</t>
  </si>
  <si>
    <t>vaars</t>
  </si>
  <si>
    <t>vaːrs*</t>
  </si>
  <si>
    <t>vaarzen; vaarsje*</t>
  </si>
  <si>
    <t>jonge koe</t>
  </si>
  <si>
    <t>vaart</t>
  </si>
  <si>
    <t>vaːrt*</t>
  </si>
  <si>
    <t>vaarten; vaartje*</t>
  </si>
  <si>
    <t>vaartuig</t>
  </si>
  <si>
    <t>ˈvaːrtœy̯x*</t>
  </si>
  <si>
    <t>vaartuigen; vaartuigje*</t>
  </si>
  <si>
    <t>schip, boot</t>
  </si>
  <si>
    <t>vaarwater</t>
  </si>
  <si>
    <t>vaarwaters; vaarwatertje*</t>
  </si>
  <si>
    <t>deel van de zee/oceaan/rivieren waar gevaren wordt</t>
  </si>
  <si>
    <t>zeeterritorium</t>
  </si>
  <si>
    <t>vaas</t>
  </si>
  <si>
    <t>vaːs*</t>
  </si>
  <si>
    <t>vazen; vaasje*</t>
  </si>
  <si>
    <t>vaat</t>
  </si>
  <si>
    <t>vaːt*</t>
  </si>
  <si>
    <t>/; vaatje*</t>
  </si>
  <si>
    <t>vaatdoek</t>
  </si>
  <si>
    <t>ˈvaː(t)duk*</t>
  </si>
  <si>
    <t>vaatdoeken; vaatdoekje*</t>
  </si>
  <si>
    <t>(NL?) doek om aanrecht/tafel schoon te maken</t>
  </si>
  <si>
    <t>vaatwasser</t>
  </si>
  <si>
    <t>ˈvaːtˌʋɑsər*</t>
  </si>
  <si>
    <t>vaatwassers; /*</t>
  </si>
  <si>
    <t>vaatziekte</t>
  </si>
  <si>
    <t>vaatziekten; /*</t>
  </si>
  <si>
    <t>vacature</t>
  </si>
  <si>
    <t>vacatures; vacaturetje*</t>
  </si>
  <si>
    <t>open plaats voor een job/baan</t>
  </si>
  <si>
    <t>vaccin</t>
  </si>
  <si>
    <t>vɑkˈsɛn*</t>
  </si>
  <si>
    <t>vaccins; /*</t>
  </si>
  <si>
    <t>vaccineren</t>
  </si>
  <si>
    <t>ˌvɑksiˈneːrə(n)*</t>
  </si>
  <si>
    <t>vaccineer, vaccineerde, gevaccineerd*</t>
  </si>
  <si>
    <t>vaccin geven; inenten</t>
  </si>
  <si>
    <t>vacht</t>
  </si>
  <si>
    <t>vɑxt*</t>
  </si>
  <si>
    <t>vachten; vachtje*</t>
  </si>
  <si>
    <t>haar van een dier</t>
  </si>
  <si>
    <t>vacuüm</t>
  </si>
  <si>
    <t>ˈvaːkyʏm*</t>
  </si>
  <si>
    <t>zonder lucht/materie</t>
  </si>
  <si>
    <t>vacuüms; /*</t>
  </si>
  <si>
    <t>1. ruimte zonder lucht 2. (fysica) ruimte zonder materie</t>
  </si>
  <si>
    <t>vader</t>
  </si>
  <si>
    <t>ˈvaːdər*</t>
  </si>
  <si>
    <t>vaders; vadertje*</t>
  </si>
  <si>
    <t>papa, mannelijke ouder</t>
  </si>
  <si>
    <t>Vaderdag</t>
  </si>
  <si>
    <t>ˈvaːdərˌdɑx*</t>
  </si>
  <si>
    <t>feestdag voor alle vaders</t>
  </si>
  <si>
    <t>vaderland</t>
  </si>
  <si>
    <t>ˈvaːdərˌlɑnt*</t>
  </si>
  <si>
    <t>vaderlanden; vaderlandje*</t>
  </si>
  <si>
    <t>land waar je geboren bent</t>
  </si>
  <si>
    <t>vaderlands</t>
  </si>
  <si>
    <t>ˈvaːdərˌlɑnts*</t>
  </si>
  <si>
    <t>vaderlandse; /, /*</t>
  </si>
  <si>
    <t>vagina</t>
  </si>
  <si>
    <t>ˈvaːɣinaː*</t>
  </si>
  <si>
    <t>vagina's; vaginaatje*</t>
  </si>
  <si>
    <t>orgaan tussen de benen van een vrouw</t>
  </si>
  <si>
    <t>vak</t>
  </si>
  <si>
    <t>vɑk*</t>
  </si>
  <si>
    <t>vakken; vakje</t>
  </si>
  <si>
    <t>groep lessen op school</t>
  </si>
  <si>
    <t>vakantie</t>
  </si>
  <si>
    <t>vaːˈkɑn(t)si*</t>
  </si>
  <si>
    <t>vakanties; vakantietje*</t>
  </si>
  <si>
    <t>periode/tijd vrij van werk</t>
  </si>
  <si>
    <t>vakantieganger</t>
  </si>
  <si>
    <t>vaːˈkɑn(t)siˌɣɑŋər*</t>
  </si>
  <si>
    <t>vakantiegangers; vakantiegangertje*</t>
  </si>
  <si>
    <t>vakantiegeld</t>
  </si>
  <si>
    <t>extra geld dat je krijgt voor je vakantie</t>
  </si>
  <si>
    <t>vakbeweging</t>
  </si>
  <si>
    <t>vakbewegingen; /*</t>
  </si>
  <si>
    <t>vakblad</t>
  </si>
  <si>
    <t>vakbladen; vakblaadje*</t>
  </si>
  <si>
    <t>vakbond</t>
  </si>
  <si>
    <t>ˈvɑkbɔnt*</t>
  </si>
  <si>
    <t>vakbonden; vakbondje*</t>
  </si>
  <si>
    <t>vakcentrale</t>
  </si>
  <si>
    <t>vakcentrales; /*</t>
  </si>
  <si>
    <t>vakgebied</t>
  </si>
  <si>
    <t>ˈvɑkxəˌbit*</t>
  </si>
  <si>
    <t>vakgebieden; vakgebiedje*</t>
  </si>
  <si>
    <t>vakkundig</t>
  </si>
  <si>
    <t>vakkundige; vakkundiger, vakkundigst*</t>
  </si>
  <si>
    <t>vakman</t>
  </si>
  <si>
    <t>ˈvɑkmɑn*</t>
  </si>
  <si>
    <t>vaklieden; vakmannetje*</t>
  </si>
  <si>
    <t>vakvrouw</t>
  </si>
  <si>
    <t>ˈvɑkfrɑu̯*</t>
  </si>
  <si>
    <t>vakvrouwen; vakvrouwtje*</t>
  </si>
  <si>
    <t>val</t>
  </si>
  <si>
    <t>vɑl*</t>
  </si>
  <si>
    <t>/; valletje*</t>
  </si>
  <si>
    <t>valavond</t>
  </si>
  <si>
    <t>ˈvɑlˌaːvɔnt*</t>
  </si>
  <si>
    <t>valk</t>
  </si>
  <si>
    <t>vɑlk*</t>
  </si>
  <si>
    <t>valken; valkje*</t>
  </si>
  <si>
    <t>valkuil</t>
  </si>
  <si>
    <t>ˈvɑlˌkœy̯l*</t>
  </si>
  <si>
    <t>valkuilen; valkuiltje*</t>
  </si>
  <si>
    <t>valleien; valleitje*</t>
  </si>
  <si>
    <t>lage plaats tussen bergen</t>
  </si>
  <si>
    <t>vallen</t>
  </si>
  <si>
    <t>ˈvɑlə(n)*</t>
  </si>
  <si>
    <t>val, viel, gevallen*</t>
  </si>
  <si>
    <t>snel naar beneden gaan</t>
  </si>
  <si>
    <t>vallen onder</t>
  </si>
  <si>
    <t>vallen op</t>
  </si>
  <si>
    <t>verliefd worden op iemand</t>
  </si>
  <si>
    <t>vallen over</t>
  </si>
  <si>
    <t>valpartij</t>
  </si>
  <si>
    <t>valpartijen; valpartijtje*</t>
  </si>
  <si>
    <t>valreep</t>
  </si>
  <si>
    <t>ˈvɑlreːp*</t>
  </si>
  <si>
    <t>valrepen; valreepje*</t>
  </si>
  <si>
    <t>vals</t>
  </si>
  <si>
    <t>vɑls*</t>
  </si>
  <si>
    <t>valse; valser, valst*</t>
  </si>
  <si>
    <t>1. nep 2. niet eerlijk</t>
  </si>
  <si>
    <t>(van een instrument) niet goed gestemd</t>
  </si>
  <si>
    <t>valstrik</t>
  </si>
  <si>
    <t>valstrikken; /*</t>
  </si>
  <si>
    <t>valuta</t>
  </si>
  <si>
    <t>vaːˈlytaː*</t>
  </si>
  <si>
    <t>valuta; /*</t>
  </si>
  <si>
    <t>van</t>
  </si>
  <si>
    <t>vɑn*</t>
  </si>
  <si>
    <t>vanaf</t>
  </si>
  <si>
    <t>met als begin</t>
  </si>
  <si>
    <t>vanavond</t>
  </si>
  <si>
    <t>ˌvɑˈnaːvɔnt*</t>
  </si>
  <si>
    <t>deze avond</t>
  </si>
  <si>
    <t>vandaag</t>
  </si>
  <si>
    <t>vɑnˈdaːx*</t>
  </si>
  <si>
    <t>deze dag</t>
  </si>
  <si>
    <t>vandaal</t>
  </si>
  <si>
    <t>vɑnˈdaːl*</t>
  </si>
  <si>
    <t>vandalen; vandaaltje*</t>
  </si>
  <si>
    <t>vandaan</t>
  </si>
  <si>
    <t>vandaar</t>
  </si>
  <si>
    <t>daarom, om die reden</t>
  </si>
  <si>
    <t>vandalisme</t>
  </si>
  <si>
    <t>ˌvɑndaːˈlɪsmə*</t>
  </si>
  <si>
    <t>vangen</t>
  </si>
  <si>
    <t>ˈvɑŋə(n)*</t>
  </si>
  <si>
    <t>vang, ving, gevangen*</t>
  </si>
  <si>
    <t>iets dat beweegt pakken</t>
  </si>
  <si>
    <t>vangrail</t>
  </si>
  <si>
    <t>ˈvɑŋreːl*</t>
  </si>
  <si>
    <t>vangrails; /*</t>
  </si>
  <si>
    <t>vangst</t>
  </si>
  <si>
    <t>vɑŋst*</t>
  </si>
  <si>
    <t>vangsten; /*</t>
  </si>
  <si>
    <t>wat je te pakken krijgt</t>
  </si>
  <si>
    <t>vanmiddag</t>
  </si>
  <si>
    <t>deze middag</t>
  </si>
  <si>
    <t>vanmorgen</t>
  </si>
  <si>
    <t>vanochtend, deze morgen, vandaag 's morgens</t>
  </si>
  <si>
    <t>vannacht</t>
  </si>
  <si>
    <t>vɑˈnɑxt*</t>
  </si>
  <si>
    <t>deze nacht</t>
  </si>
  <si>
    <t>vanochtend</t>
  </si>
  <si>
    <t>deze ochtend, vandaag 's ochtends</t>
  </si>
  <si>
    <t>vanouds</t>
  </si>
  <si>
    <t>vanuit</t>
  </si>
  <si>
    <t>naar buiten</t>
  </si>
  <si>
    <t>vanwaar</t>
  </si>
  <si>
    <t>vɑnˈʋaːr*</t>
  </si>
  <si>
    <t>1. hoezo 2. waarvandaan</t>
  </si>
  <si>
    <t>vanwege</t>
  </si>
  <si>
    <t>vɑnˈʋeːɣə*</t>
  </si>
  <si>
    <t>met als reden</t>
  </si>
  <si>
    <t>vɑnzɛlfˈspreːkənt*</t>
  </si>
  <si>
    <t>vanzelfsprekende; vanzelfsprekender, vanzelfsprekendst*</t>
  </si>
  <si>
    <t>VARA</t>
  </si>
  <si>
    <t>ˈvaːraː*</t>
  </si>
  <si>
    <t>varen</t>
  </si>
  <si>
    <t>ˈvaːrə(n)*</t>
  </si>
  <si>
    <t>vaar, vaarde, gevaren*</t>
  </si>
  <si>
    <t>varens; varentje*</t>
  </si>
  <si>
    <t>variant</t>
  </si>
  <si>
    <t>ˌvaːriˈɑnt*</t>
  </si>
  <si>
    <t>varianten; variantje*</t>
  </si>
  <si>
    <t>variatie</t>
  </si>
  <si>
    <t>ˌvaːriˈaː(t)si*</t>
  </si>
  <si>
    <t>variaties; /*</t>
  </si>
  <si>
    <t>variëren</t>
  </si>
  <si>
    <t>varieer, varieerde, gevarieerd*</t>
  </si>
  <si>
    <t>varken</t>
  </si>
  <si>
    <t>ˈvɑrkə(n)*</t>
  </si>
  <si>
    <t>varkens; varkentje*</t>
  </si>
  <si>
    <t>🐷</t>
  </si>
  <si>
    <t>varkenspest</t>
  </si>
  <si>
    <t>vast</t>
  </si>
  <si>
    <t>vɑst*</t>
  </si>
  <si>
    <t>vaste; vaster, vastst*</t>
  </si>
  <si>
    <t>1. niet los 2. permanent 3. zeker</t>
  </si>
  <si>
    <t>zeker</t>
  </si>
  <si>
    <t>vastberaden</t>
  </si>
  <si>
    <t>ˌvɑstbəˈraːdə(n)*</t>
  </si>
  <si>
    <t>/; vastberadener, vastberadenst*</t>
  </si>
  <si>
    <t>vastbesloten</t>
  </si>
  <si>
    <t>ˌvɑstbəˈsloːtə(n)*</t>
  </si>
  <si>
    <t>/; vastbeslotener, vastbeslotenst*</t>
  </si>
  <si>
    <t>vastbinden</t>
  </si>
  <si>
    <t>vastbind, vastbond, vastgebonden*</t>
  </si>
  <si>
    <t>vasteland</t>
  </si>
  <si>
    <t>ˌvɑstəˈlɑnt*</t>
  </si>
  <si>
    <t>vasten</t>
  </si>
  <si>
    <t>vast, vastte, gevast*</t>
  </si>
  <si>
    <t>vastgoed</t>
  </si>
  <si>
    <t>vasthouden</t>
  </si>
  <si>
    <t>vasthou, vasthield, vastgehouden*</t>
  </si>
  <si>
    <t>in je handen hebben</t>
  </si>
  <si>
    <t>vasthouden aan</t>
  </si>
  <si>
    <t>vastklampen aan</t>
  </si>
  <si>
    <t>vastleggen</t>
  </si>
  <si>
    <t>ˈvɑstˌlɛɣə(n)*</t>
  </si>
  <si>
    <t>leg vast, legde vast, vastgelegd*</t>
  </si>
  <si>
    <t>vastlopen</t>
  </si>
  <si>
    <t>ˈvɑstˌloːpə(n)*</t>
  </si>
  <si>
    <t>loop vast, vastliep, vastgelopen*</t>
  </si>
  <si>
    <t>in een situatie komen waar je niet meer verder kan</t>
  </si>
  <si>
    <t>vaststaan</t>
  </si>
  <si>
    <t>vaststa, vaststond, vastgestaan*</t>
  </si>
  <si>
    <t>ˈvɑ(s)ˈstɛlə(n)*</t>
  </si>
  <si>
    <t>stel vast, stelde vast, vastgesteld*</t>
  </si>
  <si>
    <t>1. bepalen 2. bevestigen</t>
  </si>
  <si>
    <t>vastzitten</t>
  </si>
  <si>
    <t>vastzit, zat vast, vastgezeten*</t>
  </si>
  <si>
    <t>niet kunnen bewegen</t>
  </si>
  <si>
    <t>vastzitten aan</t>
  </si>
  <si>
    <t>vɑt*</t>
  </si>
  <si>
    <t>vaten; vaatje*</t>
  </si>
  <si>
    <t>vatbaar</t>
  </si>
  <si>
    <t>ˈvɑtbaːr*</t>
  </si>
  <si>
    <t>vatbare; vatbaarder, vatbaarst*</t>
  </si>
  <si>
    <t>vatten</t>
  </si>
  <si>
    <t>ˈvɑtə(n)*</t>
  </si>
  <si>
    <t>vat, vatte, gevat*</t>
  </si>
  <si>
    <t>1. vangen; vastpakken 2. snappen</t>
  </si>
  <si>
    <t>v.d.</t>
  </si>
  <si>
    <t>van de</t>
  </si>
  <si>
    <t>VDAB</t>
  </si>
  <si>
    <t>vechten</t>
  </si>
  <si>
    <t>ˈvɛxtə(n)*</t>
  </si>
  <si>
    <t>vecht, vocht, gevochten*</t>
  </si>
  <si>
    <t>vechtpartij</t>
  </si>
  <si>
    <t>ˈvɛxtpɑrˌtɛi̯*</t>
  </si>
  <si>
    <t>vechtpartijen; vechtpartijtje*</t>
  </si>
  <si>
    <t>vedette</t>
  </si>
  <si>
    <t>vəˈdɛtə*</t>
  </si>
  <si>
    <t>vedetten; /*</t>
  </si>
  <si>
    <t>vee</t>
  </si>
  <si>
    <t>veː*</t>
  </si>
  <si>
    <t>veeg</t>
  </si>
  <si>
    <t>veːx*</t>
  </si>
  <si>
    <t>vege; veger, veegst*</t>
  </si>
  <si>
    <t>vegen; veegje*</t>
  </si>
  <si>
    <t>veehouderij</t>
  </si>
  <si>
    <t>ˌveːɦɑu̯dəˈrɛi̯*</t>
  </si>
  <si>
    <t>veehouderijen; /*</t>
  </si>
  <si>
    <t>veːl*</t>
  </si>
  <si>
    <t>vaak, frequent</t>
  </si>
  <si>
    <t>grote kwantiteit</t>
  </si>
  <si>
    <t>veelal</t>
  </si>
  <si>
    <t>veelbelovend</t>
  </si>
  <si>
    <t>ˌveːlbəˈloːvənt*</t>
  </si>
  <si>
    <t>veelbelovende; /, /*</t>
  </si>
  <si>
    <t>veelbesproken</t>
  </si>
  <si>
    <t>veeleer</t>
  </si>
  <si>
    <t>ˈveːleːr*</t>
  </si>
  <si>
    <t>veelvoud</t>
  </si>
  <si>
    <t>ˈveːlvɑu̯t*</t>
  </si>
  <si>
    <t>veelvouden; /*</t>
  </si>
  <si>
    <t>veelvuldig</t>
  </si>
  <si>
    <t>veelvuldige; veelvuldiger, veelvuldigst*</t>
  </si>
  <si>
    <t>veelzeggend</t>
  </si>
  <si>
    <t>ˌveːlˈzɛɣənt*</t>
  </si>
  <si>
    <t>veelzeggende; veelzeggender, veelzeggendst*</t>
  </si>
  <si>
    <t>veelzijdig</t>
  </si>
  <si>
    <t>veelzijdige; veelzijdiger, veelzijdigst*</t>
  </si>
  <si>
    <t>veen</t>
  </si>
  <si>
    <t>veːn*</t>
  </si>
  <si>
    <t>venen; veentje*</t>
  </si>
  <si>
    <t>veer</t>
  </si>
  <si>
    <t>veːr*</t>
  </si>
  <si>
    <t>veren; veertje*</t>
  </si>
  <si>
    <t>veerboot</t>
  </si>
  <si>
    <t>veerboten; veerbootje*</t>
  </si>
  <si>
    <t>veerkracht</t>
  </si>
  <si>
    <t>veerkrachtig</t>
  </si>
  <si>
    <t>veerkrachtige; veerkrachtiger, veerkrachtigst*</t>
  </si>
  <si>
    <t>veertien</t>
  </si>
  <si>
    <t>ˈveːrtin*</t>
  </si>
  <si>
    <t>veertig</t>
  </si>
  <si>
    <t>ˈfeːrtəx*</t>
  </si>
  <si>
    <t>veestapel</t>
  </si>
  <si>
    <t>ˈveːˌstaːpəl*</t>
  </si>
  <si>
    <t>veestapels; veestapeltje*</t>
  </si>
  <si>
    <t>veeteelt</t>
  </si>
  <si>
    <t>ˈveːteːlt*</t>
  </si>
  <si>
    <t>vegen</t>
  </si>
  <si>
    <t>ˈveːɣə(n)*</t>
  </si>
  <si>
    <t>veeg, veegde, geveegd*</t>
  </si>
  <si>
    <t>vegetariër</t>
  </si>
  <si>
    <t>vegetariërs; /*</t>
  </si>
  <si>
    <t>persoon die geen vlees eet</t>
  </si>
  <si>
    <t>vegetarisch</t>
  </si>
  <si>
    <t>veːɣəˈtaːris*</t>
  </si>
  <si>
    <t>vegetarische; vegetarischer, /*</t>
  </si>
  <si>
    <t>zonder vlees</t>
  </si>
  <si>
    <t>vehikel</t>
  </si>
  <si>
    <t>vehikels; vehikeltje*</t>
  </si>
  <si>
    <t>veilen</t>
  </si>
  <si>
    <t>ˈvɛi̯lə(n)*</t>
  </si>
  <si>
    <t>veil, veilde, geveild*</t>
  </si>
  <si>
    <t>veilig</t>
  </si>
  <si>
    <t>veilige; veiliger, veiligst*</t>
  </si>
  <si>
    <t>veiligheidsdienst</t>
  </si>
  <si>
    <t>veiligheidsdiensten; /*</t>
  </si>
  <si>
    <t>veiligheidsspeld</t>
  </si>
  <si>
    <t>ˈvɛi̯ləxɦɛi̯tˌspɛlt*</t>
  </si>
  <si>
    <t>veiligheidsspelden; veiligheidsspeldje*</t>
  </si>
  <si>
    <t>veiling</t>
  </si>
  <si>
    <t>ˈvɛi̯lɪŋ*</t>
  </si>
  <si>
    <t>veilingen; veilinkje*</t>
  </si>
  <si>
    <t>veinzen</t>
  </si>
  <si>
    <t>veins, veinsde, geveinsd*</t>
  </si>
  <si>
    <t>vel</t>
  </si>
  <si>
    <t>vɛl*</t>
  </si>
  <si>
    <t>vellen; velletje*</t>
  </si>
  <si>
    <t>veld</t>
  </si>
  <si>
    <t>vɛlt*</t>
  </si>
  <si>
    <t>velden; veldje*</t>
  </si>
  <si>
    <t>veldslag</t>
  </si>
  <si>
    <t>ˈvɛltslɑx*</t>
  </si>
  <si>
    <t>veldslagen; veldslagje*</t>
  </si>
  <si>
    <t>velen</t>
  </si>
  <si>
    <t>ˈveːlə(n)*</t>
  </si>
  <si>
    <t>ww; vnw*</t>
  </si>
  <si>
    <t>veel, veelde, geveeld*</t>
  </si>
  <si>
    <t>velg</t>
  </si>
  <si>
    <t>velgen; velgje*</t>
  </si>
  <si>
    <t>buitenste rand van een wiel, waar de band omheen zit</t>
  </si>
  <si>
    <t>vellen</t>
  </si>
  <si>
    <t>ˈvɛlə(n)*</t>
  </si>
  <si>
    <t>vel, velde, geveld*</t>
  </si>
  <si>
    <t>ven</t>
  </si>
  <si>
    <t>vɛn*</t>
  </si>
  <si>
    <t>vennen; vennetje*</t>
  </si>
  <si>
    <t>venijn</t>
  </si>
  <si>
    <t>venijnig</t>
  </si>
  <si>
    <t>venijnige; venijniger, venijnigst*</t>
  </si>
  <si>
    <t>vennootschap</t>
  </si>
  <si>
    <t>vɛˈnoːtˌsxɑp*</t>
  </si>
  <si>
    <t>vennootschappen; vennootschapje*</t>
  </si>
  <si>
    <t>ˈvɛnstər*</t>
  </si>
  <si>
    <t>vensters; venstertje*</t>
  </si>
  <si>
    <t>opening in een muur; raam</t>
  </si>
  <si>
    <t>vensterbank</t>
  </si>
  <si>
    <t>ˈvɛnstərˌbɑŋk*</t>
  </si>
  <si>
    <t>vensterbanken; vensterbankje*</t>
  </si>
  <si>
    <t>plank/oppervlakte onderaan een venster</t>
  </si>
  <si>
    <t>vent</t>
  </si>
  <si>
    <t>venten; ventje*</t>
  </si>
  <si>
    <t>(informeel) man, gast, kerel</t>
  </si>
  <si>
    <t>ventiel</t>
  </si>
  <si>
    <t>vɛnˈtil*</t>
  </si>
  <si>
    <t>ventielen; ventieltje*</t>
  </si>
  <si>
    <t>ventilatie</t>
  </si>
  <si>
    <t>ventilator</t>
  </si>
  <si>
    <t>vɛntiˈlaːtɔr*</t>
  </si>
  <si>
    <t>ventilatoren; ventilatortje*</t>
  </si>
  <si>
    <t>ventileren</t>
  </si>
  <si>
    <t>ventileer, ventileerde, geventileerd*</t>
  </si>
  <si>
    <t>frisse lucht doen circuleren</t>
  </si>
  <si>
    <t>frustraties of klachten delen (om kalmer te worden)</t>
  </si>
  <si>
    <t>ver</t>
  </si>
  <si>
    <t>vɛr*</t>
  </si>
  <si>
    <t>verre; verder, verst*</t>
  </si>
  <si>
    <t>niet dichtbij</t>
  </si>
  <si>
    <t>verachten</t>
  </si>
  <si>
    <t>vərˈɑxtə(n)*</t>
  </si>
  <si>
    <t>veracht, verachtte, veracht*</t>
  </si>
  <si>
    <t>verademing</t>
  </si>
  <si>
    <t>verademingen; verademingetje*</t>
  </si>
  <si>
    <t>veraf</t>
  </si>
  <si>
    <t>ver weg</t>
  </si>
  <si>
    <t>verafschuwen</t>
  </si>
  <si>
    <t>verafschuw, verafschuwde, verafschuwd*</t>
  </si>
  <si>
    <t>veranda</t>
  </si>
  <si>
    <t>vəˈrɑndaː*</t>
  </si>
  <si>
    <t>veranda's; verandaatje*</t>
  </si>
  <si>
    <t>veranderen</t>
  </si>
  <si>
    <t>vəˈrɑndərə(n)*</t>
  </si>
  <si>
    <t>verander, veranderde, veranderd*</t>
  </si>
  <si>
    <t>anders maken</t>
  </si>
  <si>
    <r>
      <rPr>
        <rFont val="Fira Sans Condensed"/>
        <color theme="1"/>
      </rPr>
      <t xml:space="preserve">Hij </t>
    </r>
    <r>
      <rPr>
        <rFont val="Fira Sans Condensed"/>
        <b/>
        <color theme="1"/>
      </rPr>
      <t>heeft</t>
    </r>
    <r>
      <rPr>
        <rFont val="Fira Sans Condensed"/>
        <color theme="1"/>
      </rPr>
      <t xml:space="preserve"> zijn profielfoto </t>
    </r>
    <r>
      <rPr>
        <rFont val="Fira Sans Condensed"/>
        <b/>
        <color theme="1"/>
      </rPr>
      <t>veranderd</t>
    </r>
    <r>
      <rPr>
        <rFont val="Fira Sans Condensed"/>
        <color theme="1"/>
      </rPr>
      <t>.</t>
    </r>
  </si>
  <si>
    <t>anders worden</t>
  </si>
  <si>
    <r>
      <rPr>
        <rFont val="Fira Sans Condensed"/>
        <color theme="1"/>
      </rPr>
      <t xml:space="preserve">Kameleons </t>
    </r>
    <r>
      <rPr>
        <rFont val="Fira Sans Condensed"/>
        <b/>
        <color theme="1"/>
      </rPr>
      <t>veranderen</t>
    </r>
    <r>
      <rPr>
        <rFont val="Fira Sans Condensed"/>
        <color theme="1"/>
      </rPr>
      <t xml:space="preserve"> van kleur.</t>
    </r>
  </si>
  <si>
    <t>verandering</t>
  </si>
  <si>
    <t>vərˈɑndərɪŋ*</t>
  </si>
  <si>
    <t>veranderingen; veranderingetje*</t>
  </si>
  <si>
    <t>iets dat anders wordt</t>
  </si>
  <si>
    <t>verantwoord</t>
  </si>
  <si>
    <t>verantwoorde; verantwoorder, verantwoordst*</t>
  </si>
  <si>
    <t>vərɑntˈʋoːrdələk*</t>
  </si>
  <si>
    <t>verantwoordelijke; verantwoordelijker, verantwoordelijkst*</t>
  </si>
  <si>
    <t>verantwoordelijkheid</t>
  </si>
  <si>
    <t>vərɑntˈʋoːrdələkɦɛi̯t*</t>
  </si>
  <si>
    <t>verantwoordelijkheden; /*</t>
  </si>
  <si>
    <t>verantwoorden</t>
  </si>
  <si>
    <t>vəˈrɑntʋoːrdə(n)*</t>
  </si>
  <si>
    <t>verantwoord, verantwoordde, verantwoord*</t>
  </si>
  <si>
    <t>verantwoorden voor</t>
  </si>
  <si>
    <t>verantwoording</t>
  </si>
  <si>
    <t>verantwoordingen; /*</t>
  </si>
  <si>
    <t>verassen</t>
  </si>
  <si>
    <t>vərˈɑsə(n)*</t>
  </si>
  <si>
    <t>veras, veraste, verast*</t>
  </si>
  <si>
    <t>cremeren, tot as maken</t>
  </si>
  <si>
    <t>verassing</t>
  </si>
  <si>
    <t>vɛrˈɑsɪŋ*</t>
  </si>
  <si>
    <t>verassingen; /*</t>
  </si>
  <si>
    <t>verbaal</t>
  </si>
  <si>
    <t>vɛrˈbaːl*</t>
  </si>
  <si>
    <t>verbale; verbaler, verbaalst*</t>
  </si>
  <si>
    <t>1. met woorden 2. wat met woorden te maken heeft</t>
  </si>
  <si>
    <t>verbaasd</t>
  </si>
  <si>
    <t>verbaasde; verbaasder, verbaasdst*</t>
  </si>
  <si>
    <t>verband</t>
  </si>
  <si>
    <t>vɛrˈbɑnt*</t>
  </si>
  <si>
    <t>verbanden; verbandje*</t>
  </si>
  <si>
    <t>verbannen</t>
  </si>
  <si>
    <t>vɛrˈbɑnə(n)*</t>
  </si>
  <si>
    <t>verban, verbande, verbannen*</t>
  </si>
  <si>
    <t>verbazen</t>
  </si>
  <si>
    <t>verbaas, verbaasde, verbaasd*</t>
  </si>
  <si>
    <t>verbazing</t>
  </si>
  <si>
    <t>verbazingwekkend</t>
  </si>
  <si>
    <t>verbazingwekkende; verbazingwekkender, verbazingwekkendst</t>
  </si>
  <si>
    <t>verbeelden</t>
  </si>
  <si>
    <t>vərˈbeːldə(n)*</t>
  </si>
  <si>
    <t>verbeeld, verbeeldde, verbeeld*</t>
  </si>
  <si>
    <t>verbeelding</t>
  </si>
  <si>
    <t>vərˈbeːldɪŋ*</t>
  </si>
  <si>
    <t>verbeeldingen; /*</t>
  </si>
  <si>
    <t>verbergen</t>
  </si>
  <si>
    <t>vərˈbɛrɣə(n)*</t>
  </si>
  <si>
    <t>verberg, verborg, verborgen*</t>
  </si>
  <si>
    <t>verbeten</t>
  </si>
  <si>
    <t>/; verbetener, verbetenst*</t>
  </si>
  <si>
    <t>verbeteren</t>
  </si>
  <si>
    <t>verbeter, verbeterde, verbeterd*</t>
  </si>
  <si>
    <t>1. correct maken 2. beter maken</t>
  </si>
  <si>
    <t>verbetering</t>
  </si>
  <si>
    <t>verbeteringen; verbeteringetje*</t>
  </si>
  <si>
    <t>1. correctie 2. het beter maken</t>
  </si>
  <si>
    <t>verbieden</t>
  </si>
  <si>
    <t>vərˈbidə(n)*</t>
  </si>
  <si>
    <t>verbied, verbood, verboden*</t>
  </si>
  <si>
    <t>zeggen/bepalen dat iets niet mag</t>
  </si>
  <si>
    <t>verbijsterd</t>
  </si>
  <si>
    <t>verbijsterde; verbijsterder, verbijsterdst*</t>
  </si>
  <si>
    <t>verbijsterend</t>
  </si>
  <si>
    <t>vərˈbɛi̯stərənt*</t>
  </si>
  <si>
    <t>verbijsterende; verbijsterender, verbijsterendst*</t>
  </si>
  <si>
    <t>verbijstering</t>
  </si>
  <si>
    <t>fərˈbɛi̯stərɪŋ*</t>
  </si>
  <si>
    <t>verbijsteringen; /*</t>
  </si>
  <si>
    <t>verbijten</t>
  </si>
  <si>
    <t>verbijt, verbeet, verbeten*</t>
  </si>
  <si>
    <t>vərˈbɪndə(n)*</t>
  </si>
  <si>
    <t>verbind, verbond, verbonden*</t>
  </si>
  <si>
    <t>aan elkaar vastmaken, samenleggen</t>
  </si>
  <si>
    <t>verbintenis</t>
  </si>
  <si>
    <t>verbintenissen; /*</t>
  </si>
  <si>
    <t>verbitterd</t>
  </si>
  <si>
    <t>verbitterde; verbitterder, verbitterdst*</t>
  </si>
  <si>
    <t>verblijf</t>
  </si>
  <si>
    <t>verblijven; verblijfje*</t>
  </si>
  <si>
    <t>verblijfplaats</t>
  </si>
  <si>
    <t>vɛrˈblɛi̯fˌplaːts*</t>
  </si>
  <si>
    <t>verblijfplaatsen; verblijfplaatsje*</t>
  </si>
  <si>
    <t>verblijfsvergunning</t>
  </si>
  <si>
    <t>vərˈblɛi̯fsfərˌɣʏnɪŋ*</t>
  </si>
  <si>
    <t>verblijfsvergunningen; verblijfsvergunninkje*</t>
  </si>
  <si>
    <t>document dat bewijst dat je ergens mag wonen</t>
  </si>
  <si>
    <t>verblijven</t>
  </si>
  <si>
    <t>verblijf, verbleef, verbleven*</t>
  </si>
  <si>
    <t>tijdelijk wonen</t>
  </si>
  <si>
    <t>verblind</t>
  </si>
  <si>
    <t>verblinde; verblinder, verblindst*</t>
  </si>
  <si>
    <t>verbloemen</t>
  </si>
  <si>
    <t>ˌvərˈblumə(n)*</t>
  </si>
  <si>
    <t>verbloem, verbloemde, verbloemd*</t>
  </si>
  <si>
    <t>verbluffend</t>
  </si>
  <si>
    <t>ˌvɛrˈblʏfənt*</t>
  </si>
  <si>
    <t>verbluffende; verbluffender, verbluffendst*</t>
  </si>
  <si>
    <t>verbod</t>
  </si>
  <si>
    <t>vərˈbɔt*</t>
  </si>
  <si>
    <t>verboden; verbodje*</t>
  </si>
  <si>
    <t>regel die iets illegaal maakt, die zegt dat iets niet mag</t>
  </si>
  <si>
    <t>verbolgen</t>
  </si>
  <si>
    <t>vərˈbɔlɣə(n)*</t>
  </si>
  <si>
    <t>/; verbolgener, verbolgenst*</t>
  </si>
  <si>
    <t>verbond</t>
  </si>
  <si>
    <t>verbonden; verbondje*</t>
  </si>
  <si>
    <t>verbondenheid</t>
  </si>
  <si>
    <t>verbondenheden; /*</t>
  </si>
  <si>
    <t>verbouwen</t>
  </si>
  <si>
    <t>verbouw, verbouwde, verbouwd*</t>
  </si>
  <si>
    <t>verbouwereerd</t>
  </si>
  <si>
    <t>verbouwereerde; verbouwereerder, verbouwereerdst*</t>
  </si>
  <si>
    <t>verbouwing</t>
  </si>
  <si>
    <t>verbouwingen; verbouwinkje*</t>
  </si>
  <si>
    <t>verbranden</t>
  </si>
  <si>
    <t>vərˈbrɑndə(n)*</t>
  </si>
  <si>
    <t>verbrand, verbrandde, verbrand*</t>
  </si>
  <si>
    <t>verbreden</t>
  </si>
  <si>
    <t>verbreed, verbreedde, verbreed*</t>
  </si>
  <si>
    <t>verbreken</t>
  </si>
  <si>
    <t>ˌvɛrˈbreːkə(n)*</t>
  </si>
  <si>
    <t>verbreek, verbrak, verbroken*</t>
  </si>
  <si>
    <t>verbrijzelen</t>
  </si>
  <si>
    <t>ˌvɛrˈbrɛi̯zələ(n)*</t>
  </si>
  <si>
    <t>verbrijzel, verbrijzelde, verbrijzeld*</t>
  </si>
  <si>
    <t>verbruiken</t>
  </si>
  <si>
    <t>verbruik, verbruikte, verbruikt*</t>
  </si>
  <si>
    <t>verdacht</t>
  </si>
  <si>
    <t>verdachte; verdachter, verdachtst*</t>
  </si>
  <si>
    <t>verdachte</t>
  </si>
  <si>
    <t>vərˈdɑxtə*</t>
  </si>
  <si>
    <t>verdachten; /*</t>
  </si>
  <si>
    <t>iemand die mogelijk iets illegaals heeft gedaan</t>
  </si>
  <si>
    <t>verdacht op</t>
  </si>
  <si>
    <t>verdampen</t>
  </si>
  <si>
    <t>verdamp, verdampte, verdampt*</t>
  </si>
  <si>
    <t>verdedigen</t>
  </si>
  <si>
    <t>ˌvɛrˈdeːdəɣə(n)*</t>
  </si>
  <si>
    <t>verdedig, verdedigde, verdedigd*</t>
  </si>
  <si>
    <t>verdeeld</t>
  </si>
  <si>
    <t>verdeelde; verdeelder, verdeeldst*</t>
  </si>
  <si>
    <t>verdelen</t>
  </si>
  <si>
    <t>verdeel, verdeelde, verdeeld*</t>
  </si>
  <si>
    <t>verdenken</t>
  </si>
  <si>
    <t>verdenk, verdacht, verdacht*</t>
  </si>
  <si>
    <t>verder</t>
  </si>
  <si>
    <t>ˈvɛrdər*</t>
  </si>
  <si>
    <t>/; verder, /*</t>
  </si>
  <si>
    <t>verderfelijk</t>
  </si>
  <si>
    <t>vərˈdɛrfələk*</t>
  </si>
  <si>
    <t>verderfelijke; verderfelijker, verderfelijkst*</t>
  </si>
  <si>
    <t>verderop</t>
  </si>
  <si>
    <t>op een verdere plaats</t>
  </si>
  <si>
    <t>verdienen</t>
  </si>
  <si>
    <t>vərˈdinə(n)*</t>
  </si>
  <si>
    <t>verdien, verdiende, verdiend*</t>
  </si>
  <si>
    <t>verdienste</t>
  </si>
  <si>
    <t>verdiensten; /*</t>
  </si>
  <si>
    <t>verdienstelijk</t>
  </si>
  <si>
    <t>verdienstelijke; verdienstelijker, verdienstelijkst*</t>
  </si>
  <si>
    <t>verdiensten</t>
  </si>
  <si>
    <t>verdiepen in</t>
  </si>
  <si>
    <t>verdieping</t>
  </si>
  <si>
    <t>vɛrˈdipɪŋ*</t>
  </si>
  <si>
    <t>verdiepingen; verdiepinkje*</t>
  </si>
  <si>
    <t>verdoezelen</t>
  </si>
  <si>
    <t>vərˈduzələ(n)*</t>
  </si>
  <si>
    <t>verdoezel, verdoezelde, verdoezeld*</t>
  </si>
  <si>
    <t>verdonkeremanen</t>
  </si>
  <si>
    <t>vɛrˌdɔŋkərəˈmaːnə(n)*</t>
  </si>
  <si>
    <t>verdonkeremaan, verdonkeremaande, verdonkeremaand*</t>
  </si>
  <si>
    <t>verdord</t>
  </si>
  <si>
    <t>verdorde; verdorder, verdordst*</t>
  </si>
  <si>
    <t>verdorven</t>
  </si>
  <si>
    <t>/; verdorvener, verdorvenst*</t>
  </si>
  <si>
    <t>verdoven</t>
  </si>
  <si>
    <t>vɛrˈdoːvə(n)*</t>
  </si>
  <si>
    <t>verdoof, verdoofde, verdoofd*</t>
  </si>
  <si>
    <t>verdoving</t>
  </si>
  <si>
    <t>verdovingen; verdovinkje*</t>
  </si>
  <si>
    <t>verdraagzaam</t>
  </si>
  <si>
    <t>verdraagzame; verdraagzamer, verdraagzaamst*</t>
  </si>
  <si>
    <t>verdrag</t>
  </si>
  <si>
    <t>vɛrˈdrɑx*</t>
  </si>
  <si>
    <t>verdragen; verdragje*</t>
  </si>
  <si>
    <t>verdragen</t>
  </si>
  <si>
    <t>vərˈdraːɣə(n)*</t>
  </si>
  <si>
    <t>verdraag, verdroeg, verdragen*</t>
  </si>
  <si>
    <t>verdriet</t>
  </si>
  <si>
    <t>vɛrˈdrit*</t>
  </si>
  <si>
    <t>/; verdrietje*</t>
  </si>
  <si>
    <t>verdrietig</t>
  </si>
  <si>
    <t>vərˈdritəx*</t>
  </si>
  <si>
    <t>verdrietige; verdrietiger, verdrietigst*</t>
  </si>
  <si>
    <t>verdrijven</t>
  </si>
  <si>
    <t>vɛrˈdrɛi̯və(n)*</t>
  </si>
  <si>
    <t>verdrijf, verdreef, verdreven*</t>
  </si>
  <si>
    <t>verdringen</t>
  </si>
  <si>
    <t>verdring, verdrong, verdrongen*</t>
  </si>
  <si>
    <t>verdrinken</t>
  </si>
  <si>
    <t>vɛrˈdriŋkə(n)*</t>
  </si>
  <si>
    <t>verdrink, verdronk, verdronken*</t>
  </si>
  <si>
    <t>in het water doodgaan</t>
  </si>
  <si>
    <t>verdrukking</t>
  </si>
  <si>
    <t>verdrukkingen; /*</t>
  </si>
  <si>
    <t>verdubbelen</t>
  </si>
  <si>
    <t>verdubbel, verdubbelde, verdubbeld*</t>
  </si>
  <si>
    <t>verduidelijken</t>
  </si>
  <si>
    <t>verduidelijk, verduidelijkte, verduidelijkt*</t>
  </si>
  <si>
    <t>verduisteren</t>
  </si>
  <si>
    <t>verduister, verduisterde, verduisterd*</t>
  </si>
  <si>
    <t>verduren</t>
  </si>
  <si>
    <t>verduur, verduurde, verduurd*</t>
  </si>
  <si>
    <t>verdwaasd</t>
  </si>
  <si>
    <t>verdwaasde; verdwaasder, verdwaasdst*</t>
  </si>
  <si>
    <t>verdwalen</t>
  </si>
  <si>
    <t>verdwaal, verdwaalde, verdwaald*</t>
  </si>
  <si>
    <t>verdwijnen</t>
  </si>
  <si>
    <t>vərˈdʋɛi̯nə(n)*</t>
  </si>
  <si>
    <t>verdwijn, verdween, verdwenen*</t>
  </si>
  <si>
    <t>vereisen</t>
  </si>
  <si>
    <t>vereis, vereiste, vereist*</t>
  </si>
  <si>
    <t>vereiste</t>
  </si>
  <si>
    <t>vereisten; /*</t>
  </si>
  <si>
    <t>verenigen</t>
  </si>
  <si>
    <t>verenig, verenigde, verenigd*</t>
  </si>
  <si>
    <t>vereniging</t>
  </si>
  <si>
    <t>verenigingen; /*</t>
  </si>
  <si>
    <t>vereren</t>
  </si>
  <si>
    <t>vɛrˈeːrə(n)*</t>
  </si>
  <si>
    <t>vereer, vereerde, vereerd*</t>
  </si>
  <si>
    <t>verergeren</t>
  </si>
  <si>
    <t>vererger, verergerde, verergerd*</t>
  </si>
  <si>
    <t>verf</t>
  </si>
  <si>
    <t>vɛrf*</t>
  </si>
  <si>
    <t>verven; verfje*</t>
  </si>
  <si>
    <t>verfijnen</t>
  </si>
  <si>
    <t>verfijn, verfijnde, verfijnd*</t>
  </si>
  <si>
    <t>verfilmen</t>
  </si>
  <si>
    <t>vərˈfɪlmə(n)*</t>
  </si>
  <si>
    <t>verfilm, verfilmde, verfilmd*</t>
  </si>
  <si>
    <t>vergaan</t>
  </si>
  <si>
    <t>verga, verging, vergaan*</t>
  </si>
  <si>
    <t>vergaand</t>
  </si>
  <si>
    <t>ˈvɛrˌɣaːnt*</t>
  </si>
  <si>
    <t>vergaande; vergaander, vergaandst*</t>
  </si>
  <si>
    <t>vergaan van</t>
  </si>
  <si>
    <t>vergaderen</t>
  </si>
  <si>
    <t>vɛrˈɣaːdərə(n)*</t>
  </si>
  <si>
    <t>vergader, vergaderde, vergaderd*</t>
  </si>
  <si>
    <t>samen komen om iets te bespreken</t>
  </si>
  <si>
    <t>vergadering</t>
  </si>
  <si>
    <t>vergaderingen; vergaderingetje*</t>
  </si>
  <si>
    <t>afspraak waar je iets bespreekt</t>
  </si>
  <si>
    <t>vergallen</t>
  </si>
  <si>
    <t>vergal, vergalde, vergald*</t>
  </si>
  <si>
    <t>vergaren</t>
  </si>
  <si>
    <t>vərˈɣaːrə(n)*</t>
  </si>
  <si>
    <t>vergaar, vergaarde, vergaard*</t>
  </si>
  <si>
    <t>vergeefs</t>
  </si>
  <si>
    <t>vərˈɣeːfs*</t>
  </si>
  <si>
    <t>vergeefse; vergeefser, vergeefst*</t>
  </si>
  <si>
    <t>vergeet-mij-nietje</t>
  </si>
  <si>
    <t>vergelijkbaar</t>
  </si>
  <si>
    <t>vergelijkbare; vergelijkbaarder, vergelijkbaarst*</t>
  </si>
  <si>
    <t>hetzelfde op veel aspecten</t>
  </si>
  <si>
    <t>vergelijken</t>
  </si>
  <si>
    <t>vergelijk, vergeleek, vergeleken*</t>
  </si>
  <si>
    <t>vergelijking</t>
  </si>
  <si>
    <t>vergelijkingen; vergelijkinkje*</t>
  </si>
  <si>
    <t>vergen</t>
  </si>
  <si>
    <t>ˈvɛrɣə(n)*</t>
  </si>
  <si>
    <t>verg, vergde, gevergd*</t>
  </si>
  <si>
    <t>vergetelheid</t>
  </si>
  <si>
    <t>vergetelheden; vergetelheidje*</t>
  </si>
  <si>
    <t>vergeten</t>
  </si>
  <si>
    <t>vərˈɣeːtə(n)*</t>
  </si>
  <si>
    <t>vergeet, vergat, vergeten*</t>
  </si>
  <si>
    <t>niet meer weten</t>
  </si>
  <si>
    <t>vergeven</t>
  </si>
  <si>
    <t>vərˈɣeːvə(n)*</t>
  </si>
  <si>
    <t>vergeef, vergaf, vergeven*</t>
  </si>
  <si>
    <t>vergeving</t>
  </si>
  <si>
    <t>vergevingen; /*</t>
  </si>
  <si>
    <t>vergezellen</t>
  </si>
  <si>
    <t>vergezel, vergezelde, vergezeld*</t>
  </si>
  <si>
    <t>vergiet</t>
  </si>
  <si>
    <t>vərˈɣit*</t>
  </si>
  <si>
    <t>vergieten; vergietje*</t>
  </si>
  <si>
    <t>ronde bak met gaatjes in de bodem om groente te wassen</t>
  </si>
  <si>
    <t>vergif</t>
  </si>
  <si>
    <t>vergiften; /*</t>
  </si>
  <si>
    <t>iets wat je ziek of dood maakt als je het eet of drinkt</t>
  </si>
  <si>
    <t>vergiffenis</t>
  </si>
  <si>
    <t>vərˈɣɪfənɪs*</t>
  </si>
  <si>
    <t>vergiffenissen; /*</t>
  </si>
  <si>
    <t>vergiftigen</t>
  </si>
  <si>
    <t>vergiftig, vergiftigde, vergiftigd*</t>
  </si>
  <si>
    <t>vergissen</t>
  </si>
  <si>
    <t>vərˈɣɪsə(n)*</t>
  </si>
  <si>
    <t>vergis, vergiste, vergist*</t>
  </si>
  <si>
    <t>het fout hebben</t>
  </si>
  <si>
    <t>vergissen in</t>
  </si>
  <si>
    <t>vergissing</t>
  </si>
  <si>
    <t>vergissingen; vergissinkje*</t>
  </si>
  <si>
    <t>vergoeden</t>
  </si>
  <si>
    <t>vergoed, vergoedde, vergoed*</t>
  </si>
  <si>
    <t>vergoeding</t>
  </si>
  <si>
    <t>vergoedingen; vergoedinkje*</t>
  </si>
  <si>
    <t>vergrijp</t>
  </si>
  <si>
    <t>vergrijpen; vergrijpje*</t>
  </si>
  <si>
    <t>vergrijpen aan</t>
  </si>
  <si>
    <t>vergrijzing</t>
  </si>
  <si>
    <t>vergroten</t>
  </si>
  <si>
    <t>vergroot, vergrootte, vergroot*</t>
  </si>
  <si>
    <t>vergroting</t>
  </si>
  <si>
    <t>vergrotingen; /*</t>
  </si>
  <si>
    <t>verguizen</t>
  </si>
  <si>
    <t>vərˈxœy̯zə(n)*</t>
  </si>
  <si>
    <t>verguis, verguisde, verguisd*</t>
  </si>
  <si>
    <t>vergunning</t>
  </si>
  <si>
    <t>vərˈɣʏnɪŋ*</t>
  </si>
  <si>
    <t>vergunningen; vergunninkje*</t>
  </si>
  <si>
    <t>verhaal</t>
  </si>
  <si>
    <t>vərˈɦaːl*</t>
  </si>
  <si>
    <t>verhalen; verhaaltje*</t>
  </si>
  <si>
    <t>verhalen op</t>
  </si>
  <si>
    <t>verhandelen</t>
  </si>
  <si>
    <t>verhandel, verhandelde, verhandeld*</t>
  </si>
  <si>
    <t>verhandeling</t>
  </si>
  <si>
    <t>verhandelingen; /*</t>
  </si>
  <si>
    <t>verheffen</t>
  </si>
  <si>
    <t>verhef, verhief, verheven*</t>
  </si>
  <si>
    <t>verhelderen</t>
  </si>
  <si>
    <t>vərˈɦɛldərə(n)*</t>
  </si>
  <si>
    <t>verhelder, verhelderde, verhelderd*</t>
  </si>
  <si>
    <t>verhelpen</t>
  </si>
  <si>
    <t>verhelp, verhielp, verholpen*</t>
  </si>
  <si>
    <t>verheugd</t>
  </si>
  <si>
    <t>verheugde; verheugder, verheugdst*</t>
  </si>
  <si>
    <t>verheugen</t>
  </si>
  <si>
    <t>vərˈɦøːɣə(n)*</t>
  </si>
  <si>
    <t>verheug, verheugde, verheugd*</t>
  </si>
  <si>
    <t>verheugen op</t>
  </si>
  <si>
    <t>verheven</t>
  </si>
  <si>
    <t>/; verhevener, verhevenst*</t>
  </si>
  <si>
    <t>verhinderen</t>
  </si>
  <si>
    <t>verhinder, verhinderde, verhinderd*</t>
  </si>
  <si>
    <t>verhit</t>
  </si>
  <si>
    <t>verhitte; /, /*</t>
  </si>
  <si>
    <t>verhogen</t>
  </si>
  <si>
    <t>verhoog, verhoogde, verhoogd*</t>
  </si>
  <si>
    <t>verhoging</t>
  </si>
  <si>
    <t>vərˈɦoːɣɪŋ*</t>
  </si>
  <si>
    <t>verhogingen; verhoginkje*</t>
  </si>
  <si>
    <t>verhoor</t>
  </si>
  <si>
    <t>verhoren; /*</t>
  </si>
  <si>
    <t>verhoren</t>
  </si>
  <si>
    <t>verhoor, verhoorde, verhoord*</t>
  </si>
  <si>
    <t>verhouden tot</t>
  </si>
  <si>
    <t>verhouding</t>
  </si>
  <si>
    <t>vərˈɦɑu̯dɪŋ*</t>
  </si>
  <si>
    <t>verhoudingen; verhoudinkje*</t>
  </si>
  <si>
    <t>verhuizen</t>
  </si>
  <si>
    <t>verhuis, verhuisde, verhuisd*</t>
  </si>
  <si>
    <t>verhuizing</t>
  </si>
  <si>
    <t>verhuizingen; /*</t>
  </si>
  <si>
    <t>verhullen</t>
  </si>
  <si>
    <t>verhul, verhulde, verhuld*</t>
  </si>
  <si>
    <t>verhuren</t>
  </si>
  <si>
    <t>verhuur, verhuurde, verhuurd*</t>
  </si>
  <si>
    <t>verjaardag</t>
  </si>
  <si>
    <t>vɛrˈjaːrˌdɑx*</t>
  </si>
  <si>
    <t>verjaardagen; /*</t>
  </si>
  <si>
    <t>verjagen</t>
  </si>
  <si>
    <t>verjaag, verjoeg, verjaagd*</t>
  </si>
  <si>
    <t>verjaren</t>
  </si>
  <si>
    <t>verjaar, verjaarde, verjaard*</t>
  </si>
  <si>
    <t>een jaar ouder worden</t>
  </si>
  <si>
    <t>verkeer</t>
  </si>
  <si>
    <t>vərˈkeːr*</t>
  </si>
  <si>
    <t>verkeerd</t>
  </si>
  <si>
    <t>vərˈkeːrt*</t>
  </si>
  <si>
    <t>verkeerde; verkeerder, verkeerdst*</t>
  </si>
  <si>
    <t>verkeersbord</t>
  </si>
  <si>
    <t>vərˈkeːrsˌbɔrt*</t>
  </si>
  <si>
    <t>verkeersborden; verkeersbordje*</t>
  </si>
  <si>
    <t>platte plank met info over de straatregels</t>
  </si>
  <si>
    <t>verkeerslicht</t>
  </si>
  <si>
    <t>vərˈkeːrsˌlɪxt*</t>
  </si>
  <si>
    <t>verkeerslichten; /*</t>
  </si>
  <si>
    <t>verkeken</t>
  </si>
  <si>
    <t>verkennen</t>
  </si>
  <si>
    <t>verken, verkende, verkend*</t>
  </si>
  <si>
    <t>verkeren</t>
  </si>
  <si>
    <t>verkeer, verkeerde, verkeerd*</t>
  </si>
  <si>
    <t>verkeren in</t>
  </si>
  <si>
    <t>verkering</t>
  </si>
  <si>
    <t>vərˈkeːrɪŋ*</t>
  </si>
  <si>
    <t>verkeringen; verkerinkje*</t>
  </si>
  <si>
    <t>verkiezen</t>
  </si>
  <si>
    <t>vərˈkizə(n)*</t>
  </si>
  <si>
    <t>verkies, verkoos, verkozen*</t>
  </si>
  <si>
    <t>verkiezing</t>
  </si>
  <si>
    <t>vərˈkizɪŋ*</t>
  </si>
  <si>
    <t>verkiezingen; /*</t>
  </si>
  <si>
    <t>verkiezingen</t>
  </si>
  <si>
    <t>verklappen</t>
  </si>
  <si>
    <t>verklap, verklapte, verklapt*</t>
  </si>
  <si>
    <t>verklaren</t>
  </si>
  <si>
    <t>vərˈklaːrə(n)*</t>
  </si>
  <si>
    <t>verklaar, verklaarde, verklaard*</t>
  </si>
  <si>
    <t>verklaring</t>
  </si>
  <si>
    <t>vɛrˈklaːrɪŋ*</t>
  </si>
  <si>
    <t>verklaringen; verklarinkje*</t>
  </si>
  <si>
    <t>verkleden</t>
  </si>
  <si>
    <t>verkleed, verkleedde, verkleed*</t>
  </si>
  <si>
    <t>verkleinen</t>
  </si>
  <si>
    <t>verklein, verkleinde, verkleind*</t>
  </si>
  <si>
    <t>verkleumd</t>
  </si>
  <si>
    <t>verkleumde; verkleumder, verkleumdst*</t>
  </si>
  <si>
    <t>verklikken</t>
  </si>
  <si>
    <t>verklik, verklikte, verklikt*</t>
  </si>
  <si>
    <t>verknallen</t>
  </si>
  <si>
    <t>ʋərˈknɑlə(n)*</t>
  </si>
  <si>
    <t>verknal, verknalde, verknald*</t>
  </si>
  <si>
    <t>verknocht aan</t>
  </si>
  <si>
    <t>verknoeien</t>
  </si>
  <si>
    <t>vərˈknui̯ə(n)*</t>
  </si>
  <si>
    <t>verknoei, verknoeide, verknoeid*</t>
  </si>
  <si>
    <t>verkondigen</t>
  </si>
  <si>
    <t>verkondig, verkondigde, verkondigd*</t>
  </si>
  <si>
    <t>verkoop</t>
  </si>
  <si>
    <t>ˈvɛrkoːp*</t>
  </si>
  <si>
    <t>verkopen; verkoopje*</t>
  </si>
  <si>
    <t>verkopen</t>
  </si>
  <si>
    <t>vərˈkoːpə(n)*</t>
  </si>
  <si>
    <t>verkoop, verkocht, verkocht*</t>
  </si>
  <si>
    <t>verkouden</t>
  </si>
  <si>
    <t>vɛrˈkɑu̯də(n)*</t>
  </si>
  <si>
    <t>verkrachten</t>
  </si>
  <si>
    <t>vərˈkrɑxtə(n)*</t>
  </si>
  <si>
    <t>verkracht, verkrachtte, verkracht*</t>
  </si>
  <si>
    <t>verkrijgbaar</t>
  </si>
  <si>
    <t>verkrijgbare; verkrijgbaarder, verkrijgbaarst*</t>
  </si>
  <si>
    <t>verkrijgen</t>
  </si>
  <si>
    <t>verkrijg, verkreeg, verkregen*</t>
  </si>
  <si>
    <t>verkwisten</t>
  </si>
  <si>
    <t>ˌvɛrˈkʋɪstə(n)*</t>
  </si>
  <si>
    <t>verkwist, verkwistte, verkwist*</t>
  </si>
  <si>
    <t>verlagen</t>
  </si>
  <si>
    <t>verlaag, verlaagde, verlaagd*</t>
  </si>
  <si>
    <t>verlagen tot</t>
  </si>
  <si>
    <t>verlamd</t>
  </si>
  <si>
    <t>verlammen</t>
  </si>
  <si>
    <t>verlam, verlamde, verlamd*</t>
  </si>
  <si>
    <t>verlangen</t>
  </si>
  <si>
    <t>verlang, verlangde, verlangd*</t>
  </si>
  <si>
    <t>verlangens; verlangentje*</t>
  </si>
  <si>
    <t>verlangen naar</t>
  </si>
  <si>
    <t>verlaten</t>
  </si>
  <si>
    <t>vərˈlaːtə(n)*</t>
  </si>
  <si>
    <t>verlaat, verlaatte, verlaat*</t>
  </si>
  <si>
    <t>verleden</t>
  </si>
  <si>
    <t>verledens; verledentje*</t>
  </si>
  <si>
    <t>verlegen</t>
  </si>
  <si>
    <t>vərˈleːɣə(n)*</t>
  </si>
  <si>
    <t>/; verlegener, verlegenst*</t>
  </si>
  <si>
    <t>verlegen met</t>
  </si>
  <si>
    <t>verlegen om</t>
  </si>
  <si>
    <t>verleggen</t>
  </si>
  <si>
    <t>verleg, verlei, verlegd*</t>
  </si>
  <si>
    <t>verleidelijk</t>
  </si>
  <si>
    <t>verleidelijke; verleidelijker, verleidelijkst*</t>
  </si>
  <si>
    <t>verleiden</t>
  </si>
  <si>
    <t>vərˈlɛidə(n)*</t>
  </si>
  <si>
    <t>verleid, verleidde, verleid*</t>
  </si>
  <si>
    <t>verleiding</t>
  </si>
  <si>
    <t>vərˈlɛidɪŋ*</t>
  </si>
  <si>
    <t>verleidingen; /*</t>
  </si>
  <si>
    <t>verlenen</t>
  </si>
  <si>
    <t>verleen, verleende, verleend*</t>
  </si>
  <si>
    <t>verlengde</t>
  </si>
  <si>
    <t>verlengden; /*</t>
  </si>
  <si>
    <t>verlengen</t>
  </si>
  <si>
    <t>vɛrˈlɛŋə(n)*</t>
  </si>
  <si>
    <t>verleng, verlengde, verlengd*</t>
  </si>
  <si>
    <t>verlenging</t>
  </si>
  <si>
    <t>vərˈlɛŋɪŋ*</t>
  </si>
  <si>
    <t>verlengingen; /*</t>
  </si>
  <si>
    <t>verleren</t>
  </si>
  <si>
    <t>verleer, verleerde, verleerd*</t>
  </si>
  <si>
    <t>vergeten wat je geleerd hebt, hoe je iets moet doen</t>
  </si>
  <si>
    <t>verlichten</t>
  </si>
  <si>
    <t>verlicht, verlichtte, verlicht*</t>
  </si>
  <si>
    <t>verlichting</t>
  </si>
  <si>
    <t>verlichtingen; /*</t>
  </si>
  <si>
    <t>verliefd</t>
  </si>
  <si>
    <t>vərˈlift*</t>
  </si>
  <si>
    <t>verliefde; verliefder, verliefdst*</t>
  </si>
  <si>
    <t>verlies</t>
  </si>
  <si>
    <t>vərˈlis*</t>
  </si>
  <si>
    <t>verliezen; verliesje*</t>
  </si>
  <si>
    <t>verliezen</t>
  </si>
  <si>
    <t>vərˈlizə(n)*</t>
  </si>
  <si>
    <t>verlies, verloor, verloren*</t>
  </si>
  <si>
    <t>verloederen</t>
  </si>
  <si>
    <t>vərˈludərə(n)*</t>
  </si>
  <si>
    <t>verloeder, verloederde, verloederd*</t>
  </si>
  <si>
    <t>verlof</t>
  </si>
  <si>
    <t>vərˈlɔf*</t>
  </si>
  <si>
    <t>verloven; verlofje*</t>
  </si>
  <si>
    <t>verloochenen</t>
  </si>
  <si>
    <t>vɛrˈloːxənə(n)*</t>
  </si>
  <si>
    <t>verloochen, verloochende, verloochend*</t>
  </si>
  <si>
    <t>verloofd</t>
  </si>
  <si>
    <t>vərˈloːft*</t>
  </si>
  <si>
    <t>verloofde; /, /*</t>
  </si>
  <si>
    <t>verlopen</t>
  </si>
  <si>
    <t>vərˈloːpə(n)*</t>
  </si>
  <si>
    <t>verloop, verliep, verlopen*</t>
  </si>
  <si>
    <t>verloren</t>
  </si>
  <si>
    <t>vərˈloːrə(n)*</t>
  </si>
  <si>
    <t>/; verlorener, verlorenst*</t>
  </si>
  <si>
    <t>verloskundige</t>
  </si>
  <si>
    <t>verloskundigen; /*</t>
  </si>
  <si>
    <t>verlossen</t>
  </si>
  <si>
    <t>verlos, verloste, verlost*</t>
  </si>
  <si>
    <t>verloten</t>
  </si>
  <si>
    <t>verloot, verlootte, verloot*</t>
  </si>
  <si>
    <t>verloven</t>
  </si>
  <si>
    <t>verloof, verloofde, verloofd*</t>
  </si>
  <si>
    <t>verloving</t>
  </si>
  <si>
    <t>verlovingen; /*</t>
  </si>
  <si>
    <t>verluchten</t>
  </si>
  <si>
    <t>verlucht, verluchtte, verlucht*</t>
  </si>
  <si>
    <t>verluiden</t>
  </si>
  <si>
    <t>verluid, verluidde, verluid*</t>
  </si>
  <si>
    <t>vermaak</t>
  </si>
  <si>
    <t>vɛrˈmaːk*</t>
  </si>
  <si>
    <t>vermaken; /*</t>
  </si>
  <si>
    <t>vermakelijk</t>
  </si>
  <si>
    <t>vərˈmaːkələk*</t>
  </si>
  <si>
    <t>vermakelijke; vermakelijker, vermakelijkst*</t>
  </si>
  <si>
    <t>vermaken</t>
  </si>
  <si>
    <t>vərˈmaːkə(n)*</t>
  </si>
  <si>
    <t>vermaak, vermaakte, vermaakt*</t>
  </si>
  <si>
    <t>zich amuseren, plezier maken</t>
  </si>
  <si>
    <t>vermaken aan</t>
  </si>
  <si>
    <t>vermanen</t>
  </si>
  <si>
    <t>vərˈmaːnə(n)*</t>
  </si>
  <si>
    <t>vermaan, vermaande, vermaand*</t>
  </si>
  <si>
    <t>vermeend</t>
  </si>
  <si>
    <t>vermeende; /, /*</t>
  </si>
  <si>
    <t>vermelden</t>
  </si>
  <si>
    <t>ˌvɛrˈmɛldə(n)*</t>
  </si>
  <si>
    <t>vermeld, vermeldde, vermeld*</t>
  </si>
  <si>
    <t>vermelding</t>
  </si>
  <si>
    <t>vermeldingen; vermeldinkje*</t>
  </si>
  <si>
    <t>vermengen</t>
  </si>
  <si>
    <t>vermeng, vermengde, vermengd*</t>
  </si>
  <si>
    <t>vermenigvuldigen</t>
  </si>
  <si>
    <t>vermenigvuldig, vermenigvuldigde, vermenigvuldigd*</t>
  </si>
  <si>
    <t>vermijden</t>
  </si>
  <si>
    <t>vərˈmɛi̯də(n)*</t>
  </si>
  <si>
    <t>vermijd, vermeed, vermeden*</t>
  </si>
  <si>
    <t>verminderen</t>
  </si>
  <si>
    <t>ˌvɛrˈmɪndərə(n)*</t>
  </si>
  <si>
    <t>verminder, verminderde, verminderd*</t>
  </si>
  <si>
    <t>verminken</t>
  </si>
  <si>
    <t>ˌvɛrˈmɪŋkə(n)*</t>
  </si>
  <si>
    <t>vermink, verminkte, verminkt*</t>
  </si>
  <si>
    <t>vermist</t>
  </si>
  <si>
    <t>vərˈmɪst*</t>
  </si>
  <si>
    <t>vermits</t>
  </si>
  <si>
    <t>vermoedelijk</t>
  </si>
  <si>
    <t>ˌvɛrˈmudələk*</t>
  </si>
  <si>
    <t>vermoedelijke; vermoedelijker, vermoedelijkst*</t>
  </si>
  <si>
    <t>vermoeden</t>
  </si>
  <si>
    <t>vərˈmudə(n)*</t>
  </si>
  <si>
    <t>vermoed, vermoedde, vermoed*</t>
  </si>
  <si>
    <t>vermoedens; /*</t>
  </si>
  <si>
    <t>vermoeidheid</t>
  </si>
  <si>
    <t>vərˈmui̯tɦɛi̯t*</t>
  </si>
  <si>
    <t>vermoeien</t>
  </si>
  <si>
    <t>vərˈmui̯ə(n)*</t>
  </si>
  <si>
    <t>vermoei, vermoeide, vermoeid*</t>
  </si>
  <si>
    <t>vermoeiend</t>
  </si>
  <si>
    <t>vermoeiende; vermoeiender, vermoeiendst*</t>
  </si>
  <si>
    <t>vermogen</t>
  </si>
  <si>
    <t>vərˈmoːɣə(n)*</t>
  </si>
  <si>
    <t>vermogens; vermogentje*</t>
  </si>
  <si>
    <t>vermogend</t>
  </si>
  <si>
    <t>vermogende; vermogender, vermogendst*</t>
  </si>
  <si>
    <t>vermogensbelasting</t>
  </si>
  <si>
    <t>vɛrˈmoːɣənsbəˌlɑstɪŋ*</t>
  </si>
  <si>
    <t>vermogensbelastingen; /*</t>
  </si>
  <si>
    <t>vermommen</t>
  </si>
  <si>
    <t>vermom, vermomde, vermomd*</t>
  </si>
  <si>
    <t>vermoorden</t>
  </si>
  <si>
    <t>vɛrˈmoːrdə(n)*</t>
  </si>
  <si>
    <t>vermoord, vermoordde, vermoord*</t>
  </si>
  <si>
    <t>vermurwen</t>
  </si>
  <si>
    <t>vermurw, vermurwde, vermurwd*</t>
  </si>
  <si>
    <t>vernederen</t>
  </si>
  <si>
    <t>verneder, vernederde, vernederd*</t>
  </si>
  <si>
    <t>vernemen</t>
  </si>
  <si>
    <t>vərˈneːmə(n)*</t>
  </si>
  <si>
    <t>verneem, vernam, vernomen*</t>
  </si>
  <si>
    <t>vernielen</t>
  </si>
  <si>
    <t>verniel, vernielde, vernield*</t>
  </si>
  <si>
    <t>vernietigen</t>
  </si>
  <si>
    <t>vərˈnitəɣə(n)*</t>
  </si>
  <si>
    <t>vernietig, vernietigde, vernietigd*</t>
  </si>
  <si>
    <t>vernietigend</t>
  </si>
  <si>
    <t>vernietigende; vernietigender, vernietigendst*</t>
  </si>
  <si>
    <t>vernieuwen</t>
  </si>
  <si>
    <t>vernieuw, vernieuwde, vernieuwd*</t>
  </si>
  <si>
    <t>vernieuwing</t>
  </si>
  <si>
    <t>vernieuwingen; /*</t>
  </si>
  <si>
    <t>vernis</t>
  </si>
  <si>
    <t>vərˈnɪs*</t>
  </si>
  <si>
    <t>vernissen; vernisje*</t>
  </si>
  <si>
    <t>vernuftig</t>
  </si>
  <si>
    <t>vernuftige; vernuftiger, vernuftigst*</t>
  </si>
  <si>
    <t>veronderstellen</t>
  </si>
  <si>
    <t>veronderstel, veronderstelde, verondersteld*</t>
  </si>
  <si>
    <t>veronderstelling</t>
  </si>
  <si>
    <t>vərˌɔndərˈstɛlɪŋ*</t>
  </si>
  <si>
    <t>veronderstellingen; /*</t>
  </si>
  <si>
    <t>verongelijkt</t>
  </si>
  <si>
    <t>verongelukken</t>
  </si>
  <si>
    <t>vərˈɔŋɣəˌlʏkə(n)*</t>
  </si>
  <si>
    <t>verongeluk, verongelukte, verongelukt*</t>
  </si>
  <si>
    <t>verontreiniging</t>
  </si>
  <si>
    <t>vɛrɔntˈrɛi̯nəɣɪŋ*</t>
  </si>
  <si>
    <t>verontreinigingen; /*</t>
  </si>
  <si>
    <t>verontrusten</t>
  </si>
  <si>
    <t>verontrust, verontrustte, verontrust*</t>
  </si>
  <si>
    <t>verontrustend</t>
  </si>
  <si>
    <t>verontrustende; verontrustender, verontrustendst*</t>
  </si>
  <si>
    <t>verontschuldigen</t>
  </si>
  <si>
    <t>vərˌɔntˈsxʏldəɣə(n)*</t>
  </si>
  <si>
    <t>verontschuldig, verontschuldigde, verontschuldigd*</t>
  </si>
  <si>
    <t>verontschuldiging</t>
  </si>
  <si>
    <t>verontschuldigingen; /*</t>
  </si>
  <si>
    <t>verontwaardigd</t>
  </si>
  <si>
    <t>verontwaardigde; verontwaardigder, verontwaardigdst*</t>
  </si>
  <si>
    <t>verontwaardiging</t>
  </si>
  <si>
    <t>veroordelen</t>
  </si>
  <si>
    <t>veroordeel, veroordeelde, veroordeeld*</t>
  </si>
  <si>
    <t>veroordeling</t>
  </si>
  <si>
    <t>veroordelingen; veroordelinkje*</t>
  </si>
  <si>
    <t>veroorloven</t>
  </si>
  <si>
    <t>veroorloof, veroorloofde, veroorloofd*</t>
  </si>
  <si>
    <t>veroorzaken</t>
  </si>
  <si>
    <t>vərˈoːrˌzaːkə(n)*</t>
  </si>
  <si>
    <t>veroorzaak, veroorzaakte, veroorzaakt*</t>
  </si>
  <si>
    <t>verordening</t>
  </si>
  <si>
    <t>verordeningen; /*</t>
  </si>
  <si>
    <t>verouderd</t>
  </si>
  <si>
    <t>verouderde; verouderder, verouderdst*</t>
  </si>
  <si>
    <t>veroveren</t>
  </si>
  <si>
    <t>verover, veroverde, veroverd*</t>
  </si>
  <si>
    <t>verpakken</t>
  </si>
  <si>
    <t>verpak, verpakte, verpakt*</t>
  </si>
  <si>
    <t>verpakking</t>
  </si>
  <si>
    <t>ˌvɛrˈpɑkɪŋ*</t>
  </si>
  <si>
    <t>verpakkingen; verpakkinkje*</t>
  </si>
  <si>
    <t>verpesten</t>
  </si>
  <si>
    <t>verpest, verpestte, verpest*</t>
  </si>
  <si>
    <t>verplaatsen</t>
  </si>
  <si>
    <t>vərˈplaːtsə(n)*</t>
  </si>
  <si>
    <t>verplaats, verplaatste, verplaatst*</t>
  </si>
  <si>
    <t>verplaatsen in</t>
  </si>
  <si>
    <t>verpleeghuis</t>
  </si>
  <si>
    <t>vɛrˈpleːxˌɦœy̯s*</t>
  </si>
  <si>
    <t>verpleeghuizen; verpleeghuisje*</t>
  </si>
  <si>
    <t>verpleegkundige</t>
  </si>
  <si>
    <t>vərˌpleːxˈkʏndəɣə*</t>
  </si>
  <si>
    <t>verpleegkundigen; /*</t>
  </si>
  <si>
    <t>verpleegster</t>
  </si>
  <si>
    <t>vərˈpleːxstər*</t>
  </si>
  <si>
    <t>verpleegsters; verpleegstertje*</t>
  </si>
  <si>
    <t>verplegen</t>
  </si>
  <si>
    <t>verpleeg, verpleegde, verpleegd*</t>
  </si>
  <si>
    <t>verpleging</t>
  </si>
  <si>
    <t>verpletterend</t>
  </si>
  <si>
    <t>verpletterende; verpletterender, verpletterendst*</t>
  </si>
  <si>
    <t>verplicht</t>
  </si>
  <si>
    <t>verplichte; /, /*</t>
  </si>
  <si>
    <t>verplichten tot</t>
  </si>
  <si>
    <t>verplichting</t>
  </si>
  <si>
    <t>vɛrˈplɪxtɪŋ*</t>
  </si>
  <si>
    <t>verplichtingen; /*</t>
  </si>
  <si>
    <t>verraad</t>
  </si>
  <si>
    <t>verraden</t>
  </si>
  <si>
    <t>verraad, verried, verraden*</t>
  </si>
  <si>
    <t>verrassen</t>
  </si>
  <si>
    <t>vəˈrɑsə(n)*</t>
  </si>
  <si>
    <t>verras, verraste, verrast*</t>
  </si>
  <si>
    <t>verrassend</t>
  </si>
  <si>
    <t>verrassende; verrassender, verrassendst*</t>
  </si>
  <si>
    <t>verrassing</t>
  </si>
  <si>
    <t>verrassingen; verrassinkje*</t>
  </si>
  <si>
    <t>verrekijker</t>
  </si>
  <si>
    <t>ˈvɛrəˌkɛi̯kər*</t>
  </si>
  <si>
    <t>verrekijkers; verrekijkertje*</t>
  </si>
  <si>
    <t>verrekken</t>
  </si>
  <si>
    <t>verrek, verrekte, verrekt*</t>
  </si>
  <si>
    <t>verreweg</t>
  </si>
  <si>
    <t>verrichten</t>
  </si>
  <si>
    <t>vəˈrɪxtə(n)*</t>
  </si>
  <si>
    <t>verricht, verrichtte, verricht*</t>
  </si>
  <si>
    <t>verrijken</t>
  </si>
  <si>
    <t>verrijk, verrijkte, verrijkt*</t>
  </si>
  <si>
    <t>verrijzen</t>
  </si>
  <si>
    <t>vərˈrɛizə(n)*</t>
  </si>
  <si>
    <t>verrijs, verrees, verrezen*</t>
  </si>
  <si>
    <t>verroeren</t>
  </si>
  <si>
    <t>vəˈrurə(n)*</t>
  </si>
  <si>
    <t>verroer, verroerde, verroerd*</t>
  </si>
  <si>
    <t>verruilen voor</t>
  </si>
  <si>
    <t>verrukkelijk</t>
  </si>
  <si>
    <t>vəˈrʏkələk*</t>
  </si>
  <si>
    <t>verrukkelijke; verrukkelijker, verrukkelijkst*</t>
  </si>
  <si>
    <t>verrukt</t>
  </si>
  <si>
    <t>verrukte; verrukter, verruktst*</t>
  </si>
  <si>
    <t>vers</t>
  </si>
  <si>
    <t>vɛrs*</t>
  </si>
  <si>
    <t>verse; verser, verst*</t>
  </si>
  <si>
    <t>verzen; versje*</t>
  </si>
  <si>
    <t>verschaffen</t>
  </si>
  <si>
    <t>verschaf, verschafte, verschaft*</t>
  </si>
  <si>
    <t>verscheidene</t>
  </si>
  <si>
    <t>vərˈsxɛi̯dənə*</t>
  </si>
  <si>
    <t>verscheidenheid</t>
  </si>
  <si>
    <t>vərˈsxɛi̯də(n)ˌɦɛi̯t*</t>
  </si>
  <si>
    <t>verscheidenheden; /*</t>
  </si>
  <si>
    <t>verscherpen</t>
  </si>
  <si>
    <t>verscherp, verscherpte, verscherpt*</t>
  </si>
  <si>
    <t>verscheuren</t>
  </si>
  <si>
    <t>verscheur, verscheurde, verscheurd*</t>
  </si>
  <si>
    <t>verschiet</t>
  </si>
  <si>
    <t>verschieten; /*</t>
  </si>
  <si>
    <t>verschieten</t>
  </si>
  <si>
    <t>vərˈsxitə(n)*</t>
  </si>
  <si>
    <t>verschiet, verschoot, verschoten*</t>
  </si>
  <si>
    <t>verschijnen</t>
  </si>
  <si>
    <t>vərˈsxɛi̯nə(n)*</t>
  </si>
  <si>
    <t>verschijn, verscheen, verschenen*</t>
  </si>
  <si>
    <t>verschijning</t>
  </si>
  <si>
    <t>ˌvɛrˈsxɛi̯nɪŋ*</t>
  </si>
  <si>
    <t>verschijningen; verschijninkje*</t>
  </si>
  <si>
    <t>verschijnsel</t>
  </si>
  <si>
    <t>vərˈsxɛi̯nsəl*</t>
  </si>
  <si>
    <t>verschijnsels; verschijnseltje*</t>
  </si>
  <si>
    <t>verschil</t>
  </si>
  <si>
    <t>vərˈsxɪl*</t>
  </si>
  <si>
    <t>verschillen; verschilletje*</t>
  </si>
  <si>
    <t>vərˈsxɪlə(n)*</t>
  </si>
  <si>
    <t>verschil, verschilde, verschild*</t>
  </si>
  <si>
    <t>verschillend</t>
  </si>
  <si>
    <t>vərsˈxɪlənt*</t>
  </si>
  <si>
    <t>verschillende; verschillender, verschillendst*</t>
  </si>
  <si>
    <t>verschillende</t>
  </si>
  <si>
    <t>meer dan één</t>
  </si>
  <si>
    <t>verschot</t>
  </si>
  <si>
    <t>verschotten; /*</t>
  </si>
  <si>
    <t>verschoten</t>
  </si>
  <si>
    <t>/; verschotener, verschotenst*</t>
  </si>
  <si>
    <t>vərˈsxrɪkələk*</t>
  </si>
  <si>
    <t>verschrikkelijke; verschrikkelijker, verschrikkelijkst*</t>
  </si>
  <si>
    <t>verschrikking</t>
  </si>
  <si>
    <t>verschrikkingen; /*</t>
  </si>
  <si>
    <t>verschrompelen</t>
  </si>
  <si>
    <t>verschrompel, verschrompelde, verschrompeld*</t>
  </si>
  <si>
    <t>verschuilen</t>
  </si>
  <si>
    <t>verschuil, verschuilde, verscholen*</t>
  </si>
  <si>
    <t>verschuiven</t>
  </si>
  <si>
    <t>vərˈsxœy̯və(n)*</t>
  </si>
  <si>
    <t>verschuif, verschoof, verschoven*</t>
  </si>
  <si>
    <t>verschuiving</t>
  </si>
  <si>
    <t>vərˈsxœy̯vɪŋ*</t>
  </si>
  <si>
    <t>verschuivingen; verschuivinkje*</t>
  </si>
  <si>
    <t>verschuldigd</t>
  </si>
  <si>
    <t>ˌvɛrˈsxʏldəxt*</t>
  </si>
  <si>
    <t>verschuldigde; /, /*</t>
  </si>
  <si>
    <t>versie</t>
  </si>
  <si>
    <t>ˈvɛrzi*</t>
  </si>
  <si>
    <t>versies; versietje*</t>
  </si>
  <si>
    <t>versieren</t>
  </si>
  <si>
    <t>versier, versierde, versierd*</t>
  </si>
  <si>
    <t>verslaafd</t>
  </si>
  <si>
    <t>verslaafde; verslaafder, verslaafdst*</t>
  </si>
  <si>
    <t>verslaafde</t>
  </si>
  <si>
    <t>vərˈslaːfdə*</t>
  </si>
  <si>
    <t>verslaafden; /*</t>
  </si>
  <si>
    <t>verslaan</t>
  </si>
  <si>
    <t>vɛrˈslaːn*</t>
  </si>
  <si>
    <t>versla, versloeg, verslagen*</t>
  </si>
  <si>
    <t>verslag</t>
  </si>
  <si>
    <t>vərˈslɑx*</t>
  </si>
  <si>
    <t>verslagen; verslagje*</t>
  </si>
  <si>
    <t>verslagen</t>
  </si>
  <si>
    <t>/; verslagener, verslagenst*</t>
  </si>
  <si>
    <t>verslaggeefster</t>
  </si>
  <si>
    <t>verslaggeefsters; /*</t>
  </si>
  <si>
    <t>verslaggever</t>
  </si>
  <si>
    <t>vərˈslɑ(x)ˌɣeːvər*</t>
  </si>
  <si>
    <t>verslaggevers; verslaggevertje*</t>
  </si>
  <si>
    <t>verslapen</t>
  </si>
  <si>
    <t>verslaap, versliep, verslapen*</t>
  </si>
  <si>
    <t>verslaving</t>
  </si>
  <si>
    <t>vərˈslaːvɪŋ*</t>
  </si>
  <si>
    <t>verslavingen; verslavinkje*</t>
  </si>
  <si>
    <t>verslechteren</t>
  </si>
  <si>
    <t>ˌvɛrˈslɛxtərə(n)*</t>
  </si>
  <si>
    <t>verslechter, verslechterde, verslechterd*</t>
  </si>
  <si>
    <t>versleten</t>
  </si>
  <si>
    <t>/; versletener, versletenst*</t>
  </si>
  <si>
    <t>verslijten</t>
  </si>
  <si>
    <t>verslijt, versleet, versleten*</t>
  </si>
  <si>
    <t>verslikken</t>
  </si>
  <si>
    <t>vərˈslɪkə(n)*</t>
  </si>
  <si>
    <t>verslik, verslikte, verslikt*</t>
  </si>
  <si>
    <t>verslinden</t>
  </si>
  <si>
    <t>vərˈslɪndə(n)*</t>
  </si>
  <si>
    <t>verslind, verslond, verslonden*</t>
  </si>
  <si>
    <t>versnapering</t>
  </si>
  <si>
    <t>versnaperingen; versnaperingetje*</t>
  </si>
  <si>
    <t>versnellen</t>
  </si>
  <si>
    <t>ˌvɛrˈsnɛlə(n)*</t>
  </si>
  <si>
    <t>versnel, versnelde, versneld*</t>
  </si>
  <si>
    <t>versnelling</t>
  </si>
  <si>
    <t>ˌvɛrˈsnɛlɪŋ*</t>
  </si>
  <si>
    <t>versnellingen; versnellinkje*</t>
  </si>
  <si>
    <t>verspelen</t>
  </si>
  <si>
    <t>verspeel, verspeelde, verspeeld*</t>
  </si>
  <si>
    <t>versperren</t>
  </si>
  <si>
    <t>versper, versperde, versperd*</t>
  </si>
  <si>
    <t>verspillen</t>
  </si>
  <si>
    <t>vɛrˈspɪlə(n)*</t>
  </si>
  <si>
    <t>verspil, verspilde, verspild*</t>
  </si>
  <si>
    <t>verspreiden</t>
  </si>
  <si>
    <t>verspreid, verspreidde, verspreid*</t>
  </si>
  <si>
    <t>verspreken</t>
  </si>
  <si>
    <t>ˌvɛrˈspreːkə(n)*</t>
  </si>
  <si>
    <t>verspreek, versprak, versproken*</t>
  </si>
  <si>
    <t>iets fouts zeggen</t>
  </si>
  <si>
    <t>iets zeggen dat je niet wou zeggen</t>
  </si>
  <si>
    <t>verstaan</t>
  </si>
  <si>
    <t>vɛrˈstaːn*</t>
  </si>
  <si>
    <t>versta, verstond, verstaan*</t>
  </si>
  <si>
    <t>verstaan onder</t>
  </si>
  <si>
    <t>verstand</t>
  </si>
  <si>
    <t>vərˈstɑnt*</t>
  </si>
  <si>
    <t>/; verstandje*</t>
  </si>
  <si>
    <t>verstandelijk</t>
  </si>
  <si>
    <t>verstandelijke; verstandelijker, verstandelijkst*</t>
  </si>
  <si>
    <t>verstandhouding</t>
  </si>
  <si>
    <t>verstandhoudingen; verstandhoudinkje*</t>
  </si>
  <si>
    <t>verstandig</t>
  </si>
  <si>
    <t>verstandige; verstandiger, verstandigst*</t>
  </si>
  <si>
    <t>verstek</t>
  </si>
  <si>
    <t>vərˈstɛk*</t>
  </si>
  <si>
    <t>verstekken; /*</t>
  </si>
  <si>
    <t>verstekeling</t>
  </si>
  <si>
    <t>vɛrˈsteːkəˌlɪŋ*</t>
  </si>
  <si>
    <t>verstekelingen; verstekelingetje*</t>
  </si>
  <si>
    <t>versterken</t>
  </si>
  <si>
    <t>versterk, versterkte, versterkt*</t>
  </si>
  <si>
    <t>versterker</t>
  </si>
  <si>
    <t>versterkers; versterkertje*</t>
  </si>
  <si>
    <t>versterking</t>
  </si>
  <si>
    <t>versterkingen; versterkinkje*</t>
  </si>
  <si>
    <t>versteviging</t>
  </si>
  <si>
    <t>verstevigingen; verstevigingetje*</t>
  </si>
  <si>
    <t>verstoken van</t>
  </si>
  <si>
    <t>verstommen</t>
  </si>
  <si>
    <t>verstom, verstomde, verstomd*</t>
  </si>
  <si>
    <t>stil worden, stoppen met praten of geluid maken</t>
  </si>
  <si>
    <t>verstoppen</t>
  </si>
  <si>
    <t>vɛrˈstɔpə(n)*</t>
  </si>
  <si>
    <t>verstop, verstopte, verstopt*</t>
  </si>
  <si>
    <t>verbergen, op een geheime plaats zetten</t>
  </si>
  <si>
    <t>verstopt</t>
  </si>
  <si>
    <t>verstoren</t>
  </si>
  <si>
    <t>verstoor, verstoorde, verstoord*</t>
  </si>
  <si>
    <t>verstoten</t>
  </si>
  <si>
    <t>verstoot, verstootte, verstoten*</t>
  </si>
  <si>
    <t>verstrekken</t>
  </si>
  <si>
    <t>verstrek, verstrekte, verstrekt*</t>
  </si>
  <si>
    <t>geven, leveren, aanbieden</t>
  </si>
  <si>
    <t>verstrijken</t>
  </si>
  <si>
    <t>verstrijk, verstreek, verstreken*</t>
  </si>
  <si>
    <t>voorbijgaan</t>
  </si>
  <si>
    <t>verstrooid</t>
  </si>
  <si>
    <t>verstrooide; verstrooider, verstrooidst*</t>
  </si>
  <si>
    <t>verstuiken</t>
  </si>
  <si>
    <t>vərˈstœy̯kə(n)*</t>
  </si>
  <si>
    <t>verstuik, verstuikte, verstuikt*</t>
  </si>
  <si>
    <t>versturen</t>
  </si>
  <si>
    <t>verstuur, verstuurde, verstuurd*</t>
  </si>
  <si>
    <t>versus</t>
  </si>
  <si>
    <t>vertalen</t>
  </si>
  <si>
    <t>vərˈtaːlə(n)*</t>
  </si>
  <si>
    <t>vertaal, vertaalde, vertaald*</t>
  </si>
  <si>
    <t>veranderen naar een andere taal</t>
  </si>
  <si>
    <r>
      <rPr>
        <rFont val="Fira Sans Condensed"/>
        <color rgb="FF000000"/>
      </rPr>
      <t xml:space="preserve">Ik </t>
    </r>
    <r>
      <rPr>
        <rFont val="Fira Sans Condensed"/>
        <b/>
        <color rgb="FF000000"/>
      </rPr>
      <t xml:space="preserve">vertaal </t>
    </r>
    <r>
      <rPr>
        <rFont val="Fira Sans Condensed"/>
        <color rgb="FF000000"/>
      </rPr>
      <t>de tekst van het Duits naar het Frans</t>
    </r>
  </si>
  <si>
    <t>vertalen in</t>
  </si>
  <si>
    <t>vertaling</t>
  </si>
  <si>
    <t>vərˈtaːlɪŋ*</t>
  </si>
  <si>
    <t>vertalingen; vertalinkje*</t>
  </si>
  <si>
    <t>verte</t>
  </si>
  <si>
    <t>ˈvɛrtə*</t>
  </si>
  <si>
    <t>vertes; /*</t>
  </si>
  <si>
    <t>vertederen</t>
  </si>
  <si>
    <t>verteder, vertederde, vertederd*</t>
  </si>
  <si>
    <t>vertegenwoordigen</t>
  </si>
  <si>
    <t>vertegenwoordig, vertegenwoordigde, vertegenwoordigd*</t>
  </si>
  <si>
    <t>vertegenwoordiger</t>
  </si>
  <si>
    <t>vərˌteːɣə(n)ˈʋoːrdəɣər*</t>
  </si>
  <si>
    <t>vertegenwoordigers; /*</t>
  </si>
  <si>
    <t>vertegenwoordigster</t>
  </si>
  <si>
    <t>vərˌteːɣə(n)ˈʋoːrdəxstər*</t>
  </si>
  <si>
    <t>vertegenwoordigsters; /*</t>
  </si>
  <si>
    <t>vertegenwoordiging</t>
  </si>
  <si>
    <t>vertegenwoordigingen; /*</t>
  </si>
  <si>
    <t>vertellen</t>
  </si>
  <si>
    <t>vərˈtɛlə(n)*</t>
  </si>
  <si>
    <t>vertel, vertelde, verteld*</t>
  </si>
  <si>
    <t>vertelling</t>
  </si>
  <si>
    <t>vərˈtɛlɪŋ*</t>
  </si>
  <si>
    <t>vertellingen; vertellinkje*</t>
  </si>
  <si>
    <t>verteren</t>
  </si>
  <si>
    <t>verteer, verteerde, verteerd*</t>
  </si>
  <si>
    <t>verticaal</t>
  </si>
  <si>
    <t>verticale; verticaler, verticaalst*</t>
  </si>
  <si>
    <t>vertier</t>
  </si>
  <si>
    <t>vərˈtir*</t>
  </si>
  <si>
    <t>vertikken</t>
  </si>
  <si>
    <t>vertik, vertikte, vertikt*</t>
  </si>
  <si>
    <t>vertoeven</t>
  </si>
  <si>
    <t>vertoef, vertoefde, vertoefd*</t>
  </si>
  <si>
    <t>vertolken</t>
  </si>
  <si>
    <t>vertolk, vertolkte, vertolkt*</t>
  </si>
  <si>
    <t>vertolking</t>
  </si>
  <si>
    <t>vertolkingen; /*</t>
  </si>
  <si>
    <t>vertonen</t>
  </si>
  <si>
    <t>vertoon, vertoonde, vertoond*</t>
  </si>
  <si>
    <t>vertoning</t>
  </si>
  <si>
    <t>vertoningen; vertoninkje*</t>
  </si>
  <si>
    <t>vertoon</t>
  </si>
  <si>
    <t>vertonen; /*</t>
  </si>
  <si>
    <t>vertragen</t>
  </si>
  <si>
    <t>vərˈtraːɣə(n)*</t>
  </si>
  <si>
    <t>vertraag, vertraagde, vertraagd*</t>
  </si>
  <si>
    <t>vertraging</t>
  </si>
  <si>
    <t>vertragingen; vertraginkje*</t>
  </si>
  <si>
    <r>
      <rPr>
        <rFont val="Fira Sans Condensed"/>
        <color rgb="FF000000"/>
      </rPr>
      <t xml:space="preserve">Mijn trein heeft weer tien minuten </t>
    </r>
    <r>
      <rPr>
        <rFont val="Fira Sans Condensed"/>
        <b/>
        <color rgb="FF000000"/>
      </rPr>
      <t>vertraging</t>
    </r>
    <r>
      <rPr>
        <rFont val="Fira Sans Condensed"/>
        <color rgb="FF000000"/>
      </rPr>
      <t>!</t>
    </r>
  </si>
  <si>
    <t>vertrek</t>
  </si>
  <si>
    <t>vərˈtrɛk*</t>
  </si>
  <si>
    <t>vertrekken; vertrekje*</t>
  </si>
  <si>
    <t>moment dat iets/iemand vertrekt</t>
  </si>
  <si>
    <t>kamer, ruimte</t>
  </si>
  <si>
    <t>vertrekken</t>
  </si>
  <si>
    <t>vərˈtrɛkə(n)*</t>
  </si>
  <si>
    <t>vertrek, vertrok, vertrokken*</t>
  </si>
  <si>
    <t>vertroetelen</t>
  </si>
  <si>
    <t>vərˈtrutələ(n)*</t>
  </si>
  <si>
    <t>vertroetel, vertroetelde, vertroeteld*</t>
  </si>
  <si>
    <t>vertrouwd</t>
  </si>
  <si>
    <t>vertrouwde; vertrouwder, vertrouwdst*</t>
  </si>
  <si>
    <t>vertrouwd met</t>
  </si>
  <si>
    <t>vertrouwelijk</t>
  </si>
  <si>
    <t>vertrouwelijke; vertrouwelijker, vertrouwelijkst*</t>
  </si>
  <si>
    <t>vertrouwen</t>
  </si>
  <si>
    <t>vərˈtrɑu̯ə(n)*</t>
  </si>
  <si>
    <t>vertrouw, vertrouwde, vertrouwd*</t>
  </si>
  <si>
    <t>vertrouwen op</t>
  </si>
  <si>
    <t>vertwijfeld</t>
  </si>
  <si>
    <t>vertwijfelde; vertwijfelder, vertwijfeldst*</t>
  </si>
  <si>
    <t>veruit</t>
  </si>
  <si>
    <t>vervaardigen</t>
  </si>
  <si>
    <t>vervaardig, vervaardigde, vervaardigd*</t>
  </si>
  <si>
    <t>vervaarlijk</t>
  </si>
  <si>
    <t>vervaarlijke; vervaarlijker, vervaarlijkst*</t>
  </si>
  <si>
    <t>verval</t>
  </si>
  <si>
    <t>/; vervalletje*</t>
  </si>
  <si>
    <t>vervallen</t>
  </si>
  <si>
    <t>over datum, niet vers meer</t>
  </si>
  <si>
    <t>verval, verviel, vervallen*</t>
  </si>
  <si>
    <t>vervallen aan</t>
  </si>
  <si>
    <t>vervangen</t>
  </si>
  <si>
    <t>vərˈvɑŋə(n)*</t>
  </si>
  <si>
    <t>vervang, verving, vervangen*</t>
  </si>
  <si>
    <t>verve</t>
  </si>
  <si>
    <t>vervelen</t>
  </si>
  <si>
    <t>vərˈveːlə(n)*</t>
  </si>
  <si>
    <t>verveel, verveelde, verveeld*</t>
  </si>
  <si>
    <t>vervelend</t>
  </si>
  <si>
    <t>vərˈveːlənt*</t>
  </si>
  <si>
    <t>vervelende; vervelender, vervelendst*</t>
  </si>
  <si>
    <t>verven</t>
  </si>
  <si>
    <t>ˈvɛrvə(n)*</t>
  </si>
  <si>
    <t>verf, verfde, geverfd*</t>
  </si>
  <si>
    <t>verversen</t>
  </si>
  <si>
    <t>ververs, ververste, ververst*</t>
  </si>
  <si>
    <t>vervoer</t>
  </si>
  <si>
    <t>vervoeren</t>
  </si>
  <si>
    <t>vervoer, vervoerde, vervoerd*</t>
  </si>
  <si>
    <t>vervoermiddel</t>
  </si>
  <si>
    <t>vervoermiddelen; vervoermiddeltje*</t>
  </si>
  <si>
    <t>vervolg</t>
  </si>
  <si>
    <t>vervolgen; vervolgje*</t>
  </si>
  <si>
    <t>vervolgen</t>
  </si>
  <si>
    <t>vervolg, vervolgde, vervolgd*</t>
  </si>
  <si>
    <t>vervolgens</t>
  </si>
  <si>
    <t>vervolgonderwijs</t>
  </si>
  <si>
    <t>vɛrˈvɔlxˌɔndərʋɛi̯s*</t>
  </si>
  <si>
    <t>vervreemden</t>
  </si>
  <si>
    <t>vervreemd, vervreemdde, vervreemd*</t>
  </si>
  <si>
    <t>vervuilen</t>
  </si>
  <si>
    <t>vervuil, vervuilde, vervuild*</t>
  </si>
  <si>
    <t>vervuiling</t>
  </si>
  <si>
    <t>vərˈvœy̯lɪŋ*</t>
  </si>
  <si>
    <t>vervuilingen; vervuilinkje*</t>
  </si>
  <si>
    <t>vervullen</t>
  </si>
  <si>
    <t>vervul, vervulde, vervuld*</t>
  </si>
  <si>
    <t>verwaand</t>
  </si>
  <si>
    <t>verwaande; verwaander, verwaandst*</t>
  </si>
  <si>
    <t>verwaarlozen</t>
  </si>
  <si>
    <t>vərˈʋaːrˌloːzə(n)*</t>
  </si>
  <si>
    <t>verwaarloos, verwaarloosde, verwaarloosd*</t>
  </si>
  <si>
    <t>verwachten</t>
  </si>
  <si>
    <t>verwacht, verwachtte, verwacht*</t>
  </si>
  <si>
    <t>verwachting</t>
  </si>
  <si>
    <t>vɛrˈʋɑxtɪŋ*</t>
  </si>
  <si>
    <t>verwachtingen; /*</t>
  </si>
  <si>
    <t>verwant</t>
  </si>
  <si>
    <t>vərˈʋɑnt*</t>
  </si>
  <si>
    <t>verwante; verwanter, verwantst*</t>
  </si>
  <si>
    <t>verwanten; /*</t>
  </si>
  <si>
    <t>verward</t>
  </si>
  <si>
    <t>verwarde; verwarder, verwardst*</t>
  </si>
  <si>
    <t>verwarmen</t>
  </si>
  <si>
    <t>verwarm, verwarmde, verwarmd*</t>
  </si>
  <si>
    <t>verwarming</t>
  </si>
  <si>
    <t>ˌvɛrˈʋɑrmɪŋ*</t>
  </si>
  <si>
    <t>verwarmingen; verwarminkje*</t>
  </si>
  <si>
    <t>verwarren</t>
  </si>
  <si>
    <t>ˌvɛrˈʋɑrə(n)*</t>
  </si>
  <si>
    <t>verwar, verwarde, verward*</t>
  </si>
  <si>
    <t>verwarring</t>
  </si>
  <si>
    <t>verwarringen; /*</t>
  </si>
  <si>
    <t>verweer</t>
  </si>
  <si>
    <t>verweren; verweertje*</t>
  </si>
  <si>
    <t>verwekken</t>
  </si>
  <si>
    <t>verwek, verwekte, verwekt*</t>
  </si>
  <si>
    <t>verwelkomen</t>
  </si>
  <si>
    <t>vərˈʋɛlˌkoːmə(n)*</t>
  </si>
  <si>
    <t>verwelkom, verwelkomde, verwelkomd*</t>
  </si>
  <si>
    <t>verwend</t>
  </si>
  <si>
    <t>verwende; verwender, verwendst*</t>
  </si>
  <si>
    <t>verwennen</t>
  </si>
  <si>
    <t>vərˈʋɛnə(n)*</t>
  </si>
  <si>
    <t>verwen, verwende, verwend*</t>
  </si>
  <si>
    <t>verwensing</t>
  </si>
  <si>
    <t>vərˈʋɛnsɪŋ*</t>
  </si>
  <si>
    <t>verwensingen; /*</t>
  </si>
  <si>
    <t>verweren</t>
  </si>
  <si>
    <t>verweer, verweerde, verweerd*</t>
  </si>
  <si>
    <t>verwerken</t>
  </si>
  <si>
    <t>vərˈʋɛrkə(n)*</t>
  </si>
  <si>
    <t>verwerk, verwerkte, verwerkt*</t>
  </si>
  <si>
    <t>verwerpelijk</t>
  </si>
  <si>
    <t>ˌvɛrˈʋɛrpələk*</t>
  </si>
  <si>
    <t>verwerpelijke; verwerpelijker, verwerpelijkst*</t>
  </si>
  <si>
    <t>verwerpen</t>
  </si>
  <si>
    <t>verwerp, verwierp, verworpen*</t>
  </si>
  <si>
    <t>verwerven</t>
  </si>
  <si>
    <t>vərˈʋɛrvə(n)*</t>
  </si>
  <si>
    <t>verwerf, verwierf, verworven*</t>
  </si>
  <si>
    <t>verwezenlijken</t>
  </si>
  <si>
    <t>vərˈʋeːzə(n)ləkə(n)*</t>
  </si>
  <si>
    <t>verwezenlijk, verwezenlijkte, verwezenlijkt*</t>
  </si>
  <si>
    <t>verwijderen</t>
  </si>
  <si>
    <t>vɛrˈʋɛi̯dərə(n)*</t>
  </si>
  <si>
    <t>verwijder, verwijderde, verwijderd*</t>
  </si>
  <si>
    <t>weg doen</t>
  </si>
  <si>
    <t>deleten</t>
  </si>
  <si>
    <r>
      <rPr>
        <rFont val="Fira Sans Condensed"/>
        <color theme="1"/>
      </rPr>
      <t xml:space="preserve">Ben je zeker dat je het bestand wil </t>
    </r>
    <r>
      <rPr>
        <rFont val="Fira Sans Condensed"/>
        <b/>
        <color theme="1"/>
      </rPr>
      <t>verwijderen</t>
    </r>
    <r>
      <rPr>
        <rFont val="Fira Sans Condensed"/>
        <color theme="1"/>
      </rPr>
      <t>?</t>
    </r>
  </si>
  <si>
    <t>weggaan</t>
  </si>
  <si>
    <t>verwijt</t>
  </si>
  <si>
    <t>verwijten; /*</t>
  </si>
  <si>
    <t>verwijten</t>
  </si>
  <si>
    <t>verwijt, verweet, verweten*</t>
  </si>
  <si>
    <t>verwijzen naar</t>
  </si>
  <si>
    <t>verwikkeling</t>
  </si>
  <si>
    <t>verwikkelingen; /*</t>
  </si>
  <si>
    <t>verwisselen</t>
  </si>
  <si>
    <t>verwissel, verwisselde, verwisseld*</t>
  </si>
  <si>
    <t>verwoed</t>
  </si>
  <si>
    <t>verwoede; verwoeder, verwoedst*</t>
  </si>
  <si>
    <t>verwoesten</t>
  </si>
  <si>
    <t>verwoest, verwoestte, verwoest*</t>
  </si>
  <si>
    <t>verwonden</t>
  </si>
  <si>
    <t>verwond, verwondde, verwond*</t>
  </si>
  <si>
    <t>verwonderen</t>
  </si>
  <si>
    <t>verwonder, verwonderde, verwonderd*</t>
  </si>
  <si>
    <t>verwonderen over</t>
  </si>
  <si>
    <t>verwondering</t>
  </si>
  <si>
    <t>verwonderlijk</t>
  </si>
  <si>
    <t>verwonderlijke; verwonderlijker, verwonderlijkst*</t>
  </si>
  <si>
    <t>verwonding</t>
  </si>
  <si>
    <t>verwondingen; /*</t>
  </si>
  <si>
    <t>verwoorden</t>
  </si>
  <si>
    <t>vɛrˈʋoːrdə(n)*</t>
  </si>
  <si>
    <t>verwoord, verwoordde, verwoord*</t>
  </si>
  <si>
    <t>verworden tot</t>
  </si>
  <si>
    <t>verzachten</t>
  </si>
  <si>
    <t>vərˈzɑxtən*</t>
  </si>
  <si>
    <t>verzacht, verzachtte, verzacht*</t>
  </si>
  <si>
    <t>verzadigd</t>
  </si>
  <si>
    <t>vərˈzaːdəxt*</t>
  </si>
  <si>
    <t>verzamelen</t>
  </si>
  <si>
    <t>verzamel, verzamelde, verzameld*</t>
  </si>
  <si>
    <t>verzameling</t>
  </si>
  <si>
    <t>vɛrˈzaːməlɪŋ*</t>
  </si>
  <si>
    <t>verzamelingen; verzamelingetje*</t>
  </si>
  <si>
    <t>verzeild</t>
  </si>
  <si>
    <t>verzekeraar</t>
  </si>
  <si>
    <t>verzekeraars; /*</t>
  </si>
  <si>
    <t>verzekeren</t>
  </si>
  <si>
    <t>vərˈzeːkərə(n)*</t>
  </si>
  <si>
    <t>verzeker, verzekerde, verzekerd*</t>
  </si>
  <si>
    <t>verzekeren van</t>
  </si>
  <si>
    <t>verzekering</t>
  </si>
  <si>
    <t>ˌvɛrˈzeːkərɪŋ*</t>
  </si>
  <si>
    <t>verzekeringen; verzekeringetje*</t>
  </si>
  <si>
    <t>verzekeringsmaatschappij</t>
  </si>
  <si>
    <t>vɛrˈzeːkərɪŋsmaːtsxɑˌpɛi̯*</t>
  </si>
  <si>
    <t>verzekeringsmaatschappijen; verzekeringsmaatschappijtje*</t>
  </si>
  <si>
    <t>verzenden</t>
  </si>
  <si>
    <t>vərˈzɛndə(n)*</t>
  </si>
  <si>
    <t>verzend, verzond, verzonden*</t>
  </si>
  <si>
    <t>verzet</t>
  </si>
  <si>
    <t>verzetten; verzetje*</t>
  </si>
  <si>
    <t>verzetten</t>
  </si>
  <si>
    <t>verzet, verzette, verzet*</t>
  </si>
  <si>
    <t>verzieken</t>
  </si>
  <si>
    <t>verziek, verziekte, verziekt*</t>
  </si>
  <si>
    <t>verzilveren</t>
  </si>
  <si>
    <t>verzilver, verzilverde, verzilverd*</t>
  </si>
  <si>
    <t>verzinnen</t>
  </si>
  <si>
    <t>vərˈzɪnə(n)*</t>
  </si>
  <si>
    <t>verzin, verzon, verzonnen*</t>
  </si>
  <si>
    <t>verzoek</t>
  </si>
  <si>
    <t>verzoeken; verzoekje*</t>
  </si>
  <si>
    <t>verzoeken</t>
  </si>
  <si>
    <t>verzoek, verzocht, verzocht*</t>
  </si>
  <si>
    <t>verzoenen</t>
  </si>
  <si>
    <t>verzoen, verzoende, verzoend*</t>
  </si>
  <si>
    <t>verzoenen met</t>
  </si>
  <si>
    <t>verzorgen</t>
  </si>
  <si>
    <t>vərˈzɔrɣə(n)*</t>
  </si>
  <si>
    <t>verzorg, verzorgde, verzorgd*</t>
  </si>
  <si>
    <t>verzorgingshuis</t>
  </si>
  <si>
    <t>verzorgingshuizen; verzorgingshuisje*</t>
  </si>
  <si>
    <t>verzuchten</t>
  </si>
  <si>
    <t>verzucht, verzuchtte, verzucht*</t>
  </si>
  <si>
    <t>verzuim</t>
  </si>
  <si>
    <t>verzuimen; verzuimpje*</t>
  </si>
  <si>
    <t>als je iets moet doen, maar het niet doet</t>
  </si>
  <si>
    <t>verzuimen</t>
  </si>
  <si>
    <t>verzuim, verzuimde, verzuimd*</t>
  </si>
  <si>
    <t>verzwakken</t>
  </si>
  <si>
    <t>verzwak, verzwakte, verzwakt*</t>
  </si>
  <si>
    <t>verzwijgen</t>
  </si>
  <si>
    <t>verzwijg, verzweeg, verzwegen*</t>
  </si>
  <si>
    <t>verzwikken</t>
  </si>
  <si>
    <t>verzwik, verzwikte, verzwikt*</t>
  </si>
  <si>
    <t>vest</t>
  </si>
  <si>
    <t>vɛst*</t>
  </si>
  <si>
    <t>vesten; vestje*</t>
  </si>
  <si>
    <t>vestigen</t>
  </si>
  <si>
    <t>ˈvɛstəɣə(n)*</t>
  </si>
  <si>
    <t>vestig, vestigde, gevestigd*</t>
  </si>
  <si>
    <t>vestiging</t>
  </si>
  <si>
    <t>ˈvɛstəɣɪŋ*</t>
  </si>
  <si>
    <t>vestigingen; /*</t>
  </si>
  <si>
    <t>vesting</t>
  </si>
  <si>
    <t>ˈvɛstɪŋ*</t>
  </si>
  <si>
    <t>vestingen; vestinkje*</t>
  </si>
  <si>
    <t>vet</t>
  </si>
  <si>
    <t>vɛt*</t>
  </si>
  <si>
    <t>bnw; znw; bw; znw*</t>
  </si>
  <si>
    <t>vette; vetter, vetst*</t>
  </si>
  <si>
    <t>vetten; vetje*</t>
  </si>
  <si>
    <t>vete</t>
  </si>
  <si>
    <t>ˈveːtə*</t>
  </si>
  <si>
    <t>veten; vetetje*</t>
  </si>
  <si>
    <t>veter</t>
  </si>
  <si>
    <t>ˈveːtər*</t>
  </si>
  <si>
    <t>veters; vetertje*</t>
  </si>
  <si>
    <t>veteraan</t>
  </si>
  <si>
    <t>veːtəˈraːn*</t>
  </si>
  <si>
    <t>veteranen; veteraantje*</t>
  </si>
  <si>
    <t>veto</t>
  </si>
  <si>
    <t>ˈveːtoː*</t>
  </si>
  <si>
    <t>veto's; /*</t>
  </si>
  <si>
    <t>veulen</t>
  </si>
  <si>
    <t>ˈvøːlə(n)*</t>
  </si>
  <si>
    <t>veulens; veulentje*</t>
  </si>
  <si>
    <t>babypaard</t>
  </si>
  <si>
    <t>vezel</t>
  </si>
  <si>
    <t>ˈveːzəl*</t>
  </si>
  <si>
    <t>vezels; vezeltje*</t>
  </si>
  <si>
    <t>via</t>
  </si>
  <si>
    <t>viaduct</t>
  </si>
  <si>
    <t>viaducten; viaductje*</t>
  </si>
  <si>
    <t>vice-</t>
  </si>
  <si>
    <t>video</t>
  </si>
  <si>
    <t>ˈvidioː*</t>
  </si>
  <si>
    <t>video's; videootje*</t>
  </si>
  <si>
    <t>videoband</t>
  </si>
  <si>
    <t>videobanden; videobandje*</t>
  </si>
  <si>
    <t>videocamera</t>
  </si>
  <si>
    <t>ˈvidioːˌkaːməraː*</t>
  </si>
  <si>
    <t>videocamera's; videocameraatje*</t>
  </si>
  <si>
    <t>videoclip</t>
  </si>
  <si>
    <t>videoclips; videoclipje*</t>
  </si>
  <si>
    <t>videorecorder</t>
  </si>
  <si>
    <t>ˈvidioːrəˌkɔrdər*</t>
  </si>
  <si>
    <t>videorecorders; /*</t>
  </si>
  <si>
    <t>videotheek</t>
  </si>
  <si>
    <t>ˌvidioːˈteːk*</t>
  </si>
  <si>
    <t>videotheken; videotheekje*</t>
  </si>
  <si>
    <t>vier</t>
  </si>
  <si>
    <t>vir*</t>
  </si>
  <si>
    <t>VIER</t>
  </si>
  <si>
    <t>vierde</t>
  </si>
  <si>
    <t>ˈvirdə*</t>
  </si>
  <si>
    <t>tw; znw; znw; znw*</t>
  </si>
  <si>
    <t>4de</t>
  </si>
  <si>
    <t>vieren</t>
  </si>
  <si>
    <t>ˈvirə(n)*</t>
  </si>
  <si>
    <t>vier, vierde, gevierd*</t>
  </si>
  <si>
    <t>vierhoek</t>
  </si>
  <si>
    <t>vierhoeken; vierhoekje*</t>
  </si>
  <si>
    <t>vierkant</t>
  </si>
  <si>
    <t>ˈviːrkɑnt*</t>
  </si>
  <si>
    <t>vierkante; vierkanter, vierkantst*</t>
  </si>
  <si>
    <t>vierkanten; vierkantje*</t>
  </si>
  <si>
    <t>vierkante meter</t>
  </si>
  <si>
    <t>m²</t>
  </si>
  <si>
    <t>viertal</t>
  </si>
  <si>
    <t>viertallen; viertalletje*</t>
  </si>
  <si>
    <t>vies</t>
  </si>
  <si>
    <t>vieze; viezer, viest*</t>
  </si>
  <si>
    <t>vignet</t>
  </si>
  <si>
    <t>vignetten; vignetje*</t>
  </si>
  <si>
    <t>vijand</t>
  </si>
  <si>
    <t>ˈvɛi̯ɑnt*</t>
  </si>
  <si>
    <t>vijanden; vijandje*</t>
  </si>
  <si>
    <t>vijandin</t>
  </si>
  <si>
    <t>vijandinnen; /*</t>
  </si>
  <si>
    <t>vijandelijk</t>
  </si>
  <si>
    <t>vijandelijke; vijandelijker, vijandelijkst*</t>
  </si>
  <si>
    <t>vijandig</t>
  </si>
  <si>
    <t>vɛi̯ˈ(j)ɑndəx*</t>
  </si>
  <si>
    <t>vijandige; vijandiger, vijandigst*</t>
  </si>
  <si>
    <t>vijf</t>
  </si>
  <si>
    <t>vɛi̯f*</t>
  </si>
  <si>
    <t>VIJF</t>
  </si>
  <si>
    <t>vijfde</t>
  </si>
  <si>
    <t>ˈvɛi̯fdə*</t>
  </si>
  <si>
    <t>znw; tw; znw; znw*</t>
  </si>
  <si>
    <t>vijftien</t>
  </si>
  <si>
    <t>ˈvɛi̯ftin*</t>
  </si>
  <si>
    <t>vijftig</t>
  </si>
  <si>
    <t>ˈfɛi̯ftəx*</t>
  </si>
  <si>
    <t>vijg</t>
  </si>
  <si>
    <t>vɛi̯x*</t>
  </si>
  <si>
    <t>vijgen; vijgje*</t>
  </si>
  <si>
    <t>vijl</t>
  </si>
  <si>
    <t>vɛi̯l*</t>
  </si>
  <si>
    <t>vijlen; vijltje*</t>
  </si>
  <si>
    <t>vijs</t>
  </si>
  <si>
    <t>vɛi̯s*</t>
  </si>
  <si>
    <t>vijzen; vijsje*</t>
  </si>
  <si>
    <t>vijver</t>
  </si>
  <si>
    <t>ˈvɛi̯vər*</t>
  </si>
  <si>
    <t>vijvers; vijvertje*</t>
  </si>
  <si>
    <t>villa</t>
  </si>
  <si>
    <t>ˈvilaː*</t>
  </si>
  <si>
    <t>villa's; villaatje*</t>
  </si>
  <si>
    <t>villen</t>
  </si>
  <si>
    <t>vil, vilde, gevild*</t>
  </si>
  <si>
    <t>vilt</t>
  </si>
  <si>
    <t>vɪlt*</t>
  </si>
  <si>
    <t>vilten; viltje*</t>
  </si>
  <si>
    <t>viltstift</t>
  </si>
  <si>
    <t>viltstiften; viltstiftje*</t>
  </si>
  <si>
    <t>vin</t>
  </si>
  <si>
    <t>vɪn*</t>
  </si>
  <si>
    <t>vinnen; vinnetje*</t>
  </si>
  <si>
    <t>vinden</t>
  </si>
  <si>
    <t>ˈvɪndə(n)*</t>
  </si>
  <si>
    <t>vind, vond, gevonden*</t>
  </si>
  <si>
    <t>zien of krijgen door te zoeken</t>
  </si>
  <si>
    <r>
      <rPr>
        <rFont val="Fira Sans Condensed"/>
        <color theme="1"/>
      </rPr>
      <t xml:space="preserve">Ik </t>
    </r>
    <r>
      <rPr>
        <rFont val="Fira Sans Condensed"/>
        <b/>
        <color theme="1"/>
      </rPr>
      <t xml:space="preserve">vind </t>
    </r>
    <r>
      <rPr>
        <rFont val="Fira Sans Condensed"/>
        <color theme="1"/>
      </rPr>
      <t>mijn jas niet. Zie jij hem?</t>
    </r>
  </si>
  <si>
    <t>denken (subjectief)</t>
  </si>
  <si>
    <r>
      <rPr>
        <rFont val="Fira Sans Condensed"/>
        <color theme="1"/>
      </rPr>
      <t xml:space="preserve">Hij </t>
    </r>
    <r>
      <rPr>
        <rFont val="Fira Sans Condensed"/>
        <b/>
        <color theme="1"/>
      </rPr>
      <t xml:space="preserve">vindt </t>
    </r>
    <r>
      <rPr>
        <rFont val="Fira Sans Condensed"/>
        <color theme="1"/>
      </rPr>
      <t>wafels niet lekker.</t>
    </r>
  </si>
  <si>
    <t>vind-ik-leuk</t>
  </si>
  <si>
    <t>vind-ik-leuks; vind-ik-leukje*</t>
  </si>
  <si>
    <t>vinger</t>
  </si>
  <si>
    <t>ˈvɪŋər*</t>
  </si>
  <si>
    <t>vingers; vingertje*</t>
  </si>
  <si>
    <t>vink</t>
  </si>
  <si>
    <t>vɪŋk*</t>
  </si>
  <si>
    <t>vinken; vinkje*</t>
  </si>
  <si>
    <t>soort vogel</t>
  </si>
  <si>
    <t>vinkje</t>
  </si>
  <si>
    <t>symbool: ✓</t>
  </si>
  <si>
    <t>vinnig</t>
  </si>
  <si>
    <t>vinnige; vinniger, vinnigst*</t>
  </si>
  <si>
    <t>violet</t>
  </si>
  <si>
    <t>violette; violetter, violetst*</t>
  </si>
  <si>
    <t>violist</t>
  </si>
  <si>
    <t>ˌvioːˈlɪst*</t>
  </si>
  <si>
    <t>violisten; violistje*</t>
  </si>
  <si>
    <t>violiste</t>
  </si>
  <si>
    <t>violistes; /*</t>
  </si>
  <si>
    <t>viool</t>
  </si>
  <si>
    <t>viˈjoːl*</t>
  </si>
  <si>
    <t>violen; viooltje*</t>
  </si>
  <si>
    <t>soort instrument: 🎻</t>
  </si>
  <si>
    <t>viooltje</t>
  </si>
  <si>
    <t>soort bloem</t>
  </si>
  <si>
    <t>vip</t>
  </si>
  <si>
    <t>vips; vipje*</t>
  </si>
  <si>
    <t>virtueel</t>
  </si>
  <si>
    <t>virtuele; virtueler, virtueelst*</t>
  </si>
  <si>
    <t>virtuoos</t>
  </si>
  <si>
    <t>ˌvɪrtyˈoːs*</t>
  </si>
  <si>
    <t>virtuoze; virtuoser, virtuoost*</t>
  </si>
  <si>
    <t>virtuozen; /*</t>
  </si>
  <si>
    <t>virus</t>
  </si>
  <si>
    <t>ˈviːrʏs*</t>
  </si>
  <si>
    <t>virussen; virusje*</t>
  </si>
  <si>
    <t>vis</t>
  </si>
  <si>
    <t>vɪs*</t>
  </si>
  <si>
    <t>vissen; visje*</t>
  </si>
  <si>
    <t>viseren</t>
  </si>
  <si>
    <t>viseer, viseerde, geviseerd*</t>
  </si>
  <si>
    <t>visie</t>
  </si>
  <si>
    <t>ˈvizi*</t>
  </si>
  <si>
    <t>visies; /*</t>
  </si>
  <si>
    <t>visioen</t>
  </si>
  <si>
    <t>viˈʒun*</t>
  </si>
  <si>
    <t>visioenen; visioentje*</t>
  </si>
  <si>
    <t>visite</t>
  </si>
  <si>
    <t>ˌviˈzitə*</t>
  </si>
  <si>
    <t>visites; /*</t>
  </si>
  <si>
    <t>visitekaartje</t>
  </si>
  <si>
    <t>vissen</t>
  </si>
  <si>
    <t>ˈvɪsə(n)*</t>
  </si>
  <si>
    <t>vis, viste, gevist*</t>
  </si>
  <si>
    <t>Vissen</t>
  </si>
  <si>
    <t>vissen; /*</t>
  </si>
  <si>
    <t>vissen naar</t>
  </si>
  <si>
    <t>visserij</t>
  </si>
  <si>
    <t>visserijen; /*</t>
  </si>
  <si>
    <t>visstick</t>
  </si>
  <si>
    <t>vissticks; /*</t>
  </si>
  <si>
    <t>visueel</t>
  </si>
  <si>
    <t>visuele; visueler, visueelst*</t>
  </si>
  <si>
    <t>visum</t>
  </si>
  <si>
    <t>ˈvizʏm*</t>
  </si>
  <si>
    <t>visa; /*</t>
  </si>
  <si>
    <t>vitaal</t>
  </si>
  <si>
    <t>viˈtaːl*</t>
  </si>
  <si>
    <t>vitale; vitaler, vitaalst*</t>
  </si>
  <si>
    <t>vitamine</t>
  </si>
  <si>
    <t>vitaːˈminə*</t>
  </si>
  <si>
    <t>vitaminen; vitamientje*</t>
  </si>
  <si>
    <t>vitrage</t>
  </si>
  <si>
    <t>ˌviˈtraːʒə*</t>
  </si>
  <si>
    <t>vitrages; /*</t>
  </si>
  <si>
    <t>vitrine</t>
  </si>
  <si>
    <t>ˌviˈtrinə*</t>
  </si>
  <si>
    <t>vitrines; vitrinetje*</t>
  </si>
  <si>
    <t>vitten op</t>
  </si>
  <si>
    <t>vizier</t>
  </si>
  <si>
    <t>viziers; viziertje*</t>
  </si>
  <si>
    <t>vizieren; viziertje*</t>
  </si>
  <si>
    <t>vla</t>
  </si>
  <si>
    <t>vlaː*</t>
  </si>
  <si>
    <t>vla's; vlaatje*</t>
  </si>
  <si>
    <t>vlaag</t>
  </si>
  <si>
    <t>vlaːx*</t>
  </si>
  <si>
    <t>vlagen; vlaagje*</t>
  </si>
  <si>
    <t>vlaai</t>
  </si>
  <si>
    <t>vlaːi̯*</t>
  </si>
  <si>
    <t>vlaaien; vlaaitje*</t>
  </si>
  <si>
    <t>Vlaams</t>
  </si>
  <si>
    <t>vlaːms*</t>
  </si>
  <si>
    <t>vlaamse; vlaamser, vlaamst*</t>
  </si>
  <si>
    <t>Vlaanderen</t>
  </si>
  <si>
    <t>ˈvlaːndərə(n)*</t>
  </si>
  <si>
    <t>vlag</t>
  </si>
  <si>
    <t>vlɑx*</t>
  </si>
  <si>
    <t>vlaggen; vlaggetje*</t>
  </si>
  <si>
    <t>vlak</t>
  </si>
  <si>
    <t>vlɑk*</t>
  </si>
  <si>
    <t>vlakke; vlakker, vlakst*</t>
  </si>
  <si>
    <t>vlakken; vlakje*</t>
  </si>
  <si>
    <t>vlakaf</t>
  </si>
  <si>
    <t>vlakbij</t>
  </si>
  <si>
    <t>vlakte</t>
  </si>
  <si>
    <t>ˈvlɑktə*</t>
  </si>
  <si>
    <t>vlaktes; /*</t>
  </si>
  <si>
    <t>vlam</t>
  </si>
  <si>
    <t>vlɑm*</t>
  </si>
  <si>
    <t>vlammen; vlammetje*</t>
  </si>
  <si>
    <t>Vlaming</t>
  </si>
  <si>
    <t>ˈvlaːmɪŋ*</t>
  </si>
  <si>
    <t>vlamingen; vlaminkje*</t>
  </si>
  <si>
    <t>vlecht</t>
  </si>
  <si>
    <t>vlɛxt*</t>
  </si>
  <si>
    <t>vlechten; vlechtje*</t>
  </si>
  <si>
    <t>vlechten</t>
  </si>
  <si>
    <t>ˈvlɛxtə(n)*</t>
  </si>
  <si>
    <t>vlecht, vlocht, gevlochten*</t>
  </si>
  <si>
    <t>vleermuis</t>
  </si>
  <si>
    <t>ˈvleːrmœy̯s*</t>
  </si>
  <si>
    <t>vleermuizen; vleermuisje*</t>
  </si>
  <si>
    <t>vlees</t>
  </si>
  <si>
    <t>vleːs*</t>
  </si>
  <si>
    <t>vlezen; vleesje*</t>
  </si>
  <si>
    <t>vleeswaren</t>
  </si>
  <si>
    <t>vleeswaren; /*</t>
  </si>
  <si>
    <t>vleien</t>
  </si>
  <si>
    <t>ˈvlɛi̯ə(n)*</t>
  </si>
  <si>
    <t>vlei, vleide, gevleid*</t>
  </si>
  <si>
    <t>vlek</t>
  </si>
  <si>
    <t>vlɛk*</t>
  </si>
  <si>
    <t>vlekken; vlekje*</t>
  </si>
  <si>
    <t>vlekkeloos</t>
  </si>
  <si>
    <t>vlekkeloze; vlekkelozer, vlekkeloost*</t>
  </si>
  <si>
    <t>vleugel</t>
  </si>
  <si>
    <t>ˈvløːɣəl*</t>
  </si>
  <si>
    <t>vleugelen; vleugeltje*</t>
  </si>
  <si>
    <t>vleugelpiano</t>
  </si>
  <si>
    <t>vleugelpiano's; /*</t>
  </si>
  <si>
    <t>vleugje</t>
  </si>
  <si>
    <t>vlieg</t>
  </si>
  <si>
    <t>vlix*</t>
  </si>
  <si>
    <t>vliegen; vliegje*</t>
  </si>
  <si>
    <t>vliegbasis</t>
  </si>
  <si>
    <t>ˈvlixˌbaːzɪs*</t>
  </si>
  <si>
    <t>vliegbases; /*</t>
  </si>
  <si>
    <t>vliegen</t>
  </si>
  <si>
    <t>ˈvliɣə(n)*</t>
  </si>
  <si>
    <t>vlieg, vloog, gevlogen*</t>
  </si>
  <si>
    <t>vliegenraam</t>
  </si>
  <si>
    <t>vliegenramen; /*</t>
  </si>
  <si>
    <t>vlieger</t>
  </si>
  <si>
    <t>vliegers; vliegertje*</t>
  </si>
  <si>
    <t>vliegtuig</t>
  </si>
  <si>
    <t>ˈvlixtœy̯x*</t>
  </si>
  <si>
    <t>vliegtuigen; vliegtuigje*</t>
  </si>
  <si>
    <t>vliegveld</t>
  </si>
  <si>
    <t>ˈvliːxfɛlt*</t>
  </si>
  <si>
    <t>vliegvelden; vliegveldje*</t>
  </si>
  <si>
    <t>vliering</t>
  </si>
  <si>
    <t>ˈvliːrɪŋ*</t>
  </si>
  <si>
    <t>vlieringen; vlierinkje*</t>
  </si>
  <si>
    <t>vlies</t>
  </si>
  <si>
    <t>vlis*</t>
  </si>
  <si>
    <t>vliezen; vliesje*</t>
  </si>
  <si>
    <t>vlijtig</t>
  </si>
  <si>
    <t>vlijtige; vlijtiger, vlijtigst*</t>
  </si>
  <si>
    <t>vlinder</t>
  </si>
  <si>
    <t>ˈvlɪndər*</t>
  </si>
  <si>
    <t>vlinders; vlindertje*</t>
  </si>
  <si>
    <t>vlinderdas</t>
  </si>
  <si>
    <t>vlinderdassen; vlinderdasje*</t>
  </si>
  <si>
    <t>v.l.n.r.</t>
  </si>
  <si>
    <t>vlo</t>
  </si>
  <si>
    <t>vloː*</t>
  </si>
  <si>
    <t>vlooien; vlooitje*</t>
  </si>
  <si>
    <t>vloed</t>
  </si>
  <si>
    <t>vlut*</t>
  </si>
  <si>
    <t>vloeden; vloedje*</t>
  </si>
  <si>
    <t>vloeibaar</t>
  </si>
  <si>
    <t>vloeibare; vloeibaarder, vloeibaarst*</t>
  </si>
  <si>
    <t>vloeien</t>
  </si>
  <si>
    <t>ˈvlui̯ə(n)*</t>
  </si>
  <si>
    <t>vloei, vloeide, gevloeid*</t>
  </si>
  <si>
    <t>vloeiend</t>
  </si>
  <si>
    <t>vloeiende; vloeiender, vloeiendst*</t>
  </si>
  <si>
    <t>vloeistof</t>
  </si>
  <si>
    <t>ˈvlui̯stɔf*</t>
  </si>
  <si>
    <t>vloeistoffen; /*</t>
  </si>
  <si>
    <t>vloek</t>
  </si>
  <si>
    <t>vluk*</t>
  </si>
  <si>
    <t>vloeken; vloekje*</t>
  </si>
  <si>
    <t>vloeken</t>
  </si>
  <si>
    <t>ˈvlukə(n)*</t>
  </si>
  <si>
    <t>vloek, vloekte, gevloekt*</t>
  </si>
  <si>
    <t>vloer</t>
  </si>
  <si>
    <t>vlur*</t>
  </si>
  <si>
    <t>vloeren; vloertje*</t>
  </si>
  <si>
    <t>vlog</t>
  </si>
  <si>
    <t>vlogs; vlogje*</t>
  </si>
  <si>
    <t>vlok</t>
  </si>
  <si>
    <t>vlokken; vlokje*</t>
  </si>
  <si>
    <t>vloot</t>
  </si>
  <si>
    <t>vloːt*</t>
  </si>
  <si>
    <t>vloten; vlootje*</t>
  </si>
  <si>
    <t>vlot</t>
  </si>
  <si>
    <t>vlɔt*</t>
  </si>
  <si>
    <t>vlotte; vlotter, vlotst*</t>
  </si>
  <si>
    <t>vlotten; vlotje*</t>
  </si>
  <si>
    <t>vlucht</t>
  </si>
  <si>
    <t>vlʏxt*</t>
  </si>
  <si>
    <t>vluchten; vluchtje*</t>
  </si>
  <si>
    <t>vluchteling</t>
  </si>
  <si>
    <t>ˈvlʏxtəlɪŋ*</t>
  </si>
  <si>
    <t>vluchtelingen; vluchtelingetje*</t>
  </si>
  <si>
    <t>vluchten</t>
  </si>
  <si>
    <t>vlucht, vluchtte, gevlucht*</t>
  </si>
  <si>
    <t>vluchtheuvel</t>
  </si>
  <si>
    <t>ˈvlʏxtˌɦøːvəl*</t>
  </si>
  <si>
    <t>vluchtheuvels; vluchtheuveltje*</t>
  </si>
  <si>
    <t>vluchtig</t>
  </si>
  <si>
    <t>vluchtige; vluchtiger, vluchtigst*</t>
  </si>
  <si>
    <t>vluchtmisdrijf</t>
  </si>
  <si>
    <t>ˈvlʏxtˌmɪsdrɛi̯f*</t>
  </si>
  <si>
    <t>vluchtmisdrijven; /*</t>
  </si>
  <si>
    <t>vluchtstrook</t>
  </si>
  <si>
    <t>ˈvlʏxtstroːk*</t>
  </si>
  <si>
    <t>vluchtstroken; /*</t>
  </si>
  <si>
    <t>vlug</t>
  </si>
  <si>
    <t>vlugge; vlugger, vlugst*</t>
  </si>
  <si>
    <t>vmbo</t>
  </si>
  <si>
    <t>VN</t>
  </si>
  <si>
    <t>vn; /*</t>
  </si>
  <si>
    <t>vnl.</t>
  </si>
  <si>
    <t>vocaal</t>
  </si>
  <si>
    <t>voːˈkaːl*</t>
  </si>
  <si>
    <t>vocale; vocaler, vocaalst*</t>
  </si>
  <si>
    <t>vocabulaire</t>
  </si>
  <si>
    <t>ˌvoːkaːbyˈlɛːr*</t>
  </si>
  <si>
    <t>vocabulaires; /*</t>
  </si>
  <si>
    <t>vocht</t>
  </si>
  <si>
    <t>vɔxt*</t>
  </si>
  <si>
    <t>vochten; /*</t>
  </si>
  <si>
    <t>vochtig</t>
  </si>
  <si>
    <t>ˈvɔxtəx*</t>
  </si>
  <si>
    <t>vochtige; vochtiger, vochtigst*</t>
  </si>
  <si>
    <t>vod</t>
  </si>
  <si>
    <t>vodden; vodje*</t>
  </si>
  <si>
    <t>voeden</t>
  </si>
  <si>
    <t>voed, voedde, gevoed*</t>
  </si>
  <si>
    <t>voederen</t>
  </si>
  <si>
    <t>voeder, voederde, gevoederd*</t>
  </si>
  <si>
    <t>voeding</t>
  </si>
  <si>
    <t>ˈvudɪŋ*</t>
  </si>
  <si>
    <t>voedingen; /*</t>
  </si>
  <si>
    <t>voedsel</t>
  </si>
  <si>
    <t>ˈvutsəl*</t>
  </si>
  <si>
    <t>voedselbank</t>
  </si>
  <si>
    <t>ˈvutsəlˌbɑŋk*</t>
  </si>
  <si>
    <t>voedselbanken; voedselbankje*</t>
  </si>
  <si>
    <t>voedzaam</t>
  </si>
  <si>
    <t>ˈvutsaːm*</t>
  </si>
  <si>
    <t>voedzame; voedzamer, voedzaamst*</t>
  </si>
  <si>
    <t>voege</t>
  </si>
  <si>
    <t>voegen</t>
  </si>
  <si>
    <t>ˈvuɣə(n)*</t>
  </si>
  <si>
    <t>voeg, voegde, gevoegd*</t>
  </si>
  <si>
    <t>voelbaar</t>
  </si>
  <si>
    <t>voelbare; voelbaarder, voelbaarst*</t>
  </si>
  <si>
    <t>voelen</t>
  </si>
  <si>
    <t>ˈvulə(n)*</t>
  </si>
  <si>
    <t>voel, voelde, gevoeld*</t>
  </si>
  <si>
    <t>voelen voor</t>
  </si>
  <si>
    <t>voer</t>
  </si>
  <si>
    <t>vuːr*</t>
  </si>
  <si>
    <t>voeren; voertje*</t>
  </si>
  <si>
    <t>voeren</t>
  </si>
  <si>
    <t>ˈvuːrə(n)*</t>
  </si>
  <si>
    <t>voer, voerde, gevoerd*</t>
  </si>
  <si>
    <t>voeren naar</t>
  </si>
  <si>
    <t>voertaal</t>
  </si>
  <si>
    <t>ˈvuːrtaːl*</t>
  </si>
  <si>
    <t>voertalen; /*</t>
  </si>
  <si>
    <t>voertuig</t>
  </si>
  <si>
    <t>voertuigen; voertuigje*</t>
  </si>
  <si>
    <t>voet</t>
  </si>
  <si>
    <t>vut*</t>
  </si>
  <si>
    <t>voeten; voetje*</t>
  </si>
  <si>
    <t>deel van je lichaam: 🦶</t>
  </si>
  <si>
    <t>door te wandelen of te lopen</t>
  </si>
  <si>
    <r>
      <rPr>
        <rFont val="Fira Sans Condensed"/>
        <color theme="1"/>
      </rPr>
      <t xml:space="preserve">Ga je </t>
    </r>
    <r>
      <rPr>
        <rFont val="Fira Sans Condensed"/>
        <b/>
        <color theme="1"/>
      </rPr>
      <t>te voet</t>
    </r>
    <r>
      <rPr>
        <rFont val="Fira Sans Condensed"/>
        <color theme="1"/>
      </rPr>
      <t xml:space="preserve"> naar het station? -- Nee, ik ga met de fiets.</t>
    </r>
  </si>
  <si>
    <t>voetbal</t>
  </si>
  <si>
    <t>ˈvutbɑl*</t>
  </si>
  <si>
    <t>voetballen; voetballetje*</t>
  </si>
  <si>
    <t>voetbalclub</t>
  </si>
  <si>
    <t>ˈvutbɑlˌklʏp*</t>
  </si>
  <si>
    <t>voetbalclubs; voetbalclubje*</t>
  </si>
  <si>
    <t>voetballen</t>
  </si>
  <si>
    <t>ˈvutbɑlə(n)*</t>
  </si>
  <si>
    <t>voetbal, voetbalde, gevoetbald*</t>
  </si>
  <si>
    <t>voetbalwedstrijd</t>
  </si>
  <si>
    <t>voetbalwedstrijden; voetbalwedstrijdje*</t>
  </si>
  <si>
    <t>voetganger</t>
  </si>
  <si>
    <t>ˈvutˌxɑŋər*</t>
  </si>
  <si>
    <t>voetgangers; voetgangertje*</t>
  </si>
  <si>
    <t>voetlicht</t>
  </si>
  <si>
    <t>voetlichten; voetlichtje*</t>
  </si>
  <si>
    <t>voetpad</t>
  </si>
  <si>
    <t>ˈvutpɑt*</t>
  </si>
  <si>
    <t>voetpaden; voetpaadje*</t>
  </si>
  <si>
    <t>voetspoor</t>
  </si>
  <si>
    <t>voetsporen; /*</t>
  </si>
  <si>
    <t>voetstap</t>
  </si>
  <si>
    <t>ˈvutstɑp*</t>
  </si>
  <si>
    <t>voetstappen; voetstapje*</t>
  </si>
  <si>
    <t>voetstuk</t>
  </si>
  <si>
    <t>ˈvutstʏk*</t>
  </si>
  <si>
    <t>voetstukken; voetstukje*</t>
  </si>
  <si>
    <t>vogel</t>
  </si>
  <si>
    <t>ˈvoːɣəl*</t>
  </si>
  <si>
    <t>vogels; vogeltje*</t>
  </si>
  <si>
    <t>vogelvrij</t>
  </si>
  <si>
    <t>ˌvoːɣəlˈvrɛi̯*</t>
  </si>
  <si>
    <t>vogelvrije; vogelvrijer, vogelvrijst*</t>
  </si>
  <si>
    <t>voicemail</t>
  </si>
  <si>
    <t>voicemails; voicemailtje*</t>
  </si>
  <si>
    <t>vol</t>
  </si>
  <si>
    <t>vɔl*</t>
  </si>
  <si>
    <t>volle; voller, volst*</t>
  </si>
  <si>
    <t>↔ leeg</t>
  </si>
  <si>
    <t>Het glas is vol.</t>
  </si>
  <si>
    <t>volbrengen</t>
  </si>
  <si>
    <t>volbreng, volbracht, volbracht*</t>
  </si>
  <si>
    <t>voldaan</t>
  </si>
  <si>
    <t>voldane; voldaner, voldaanst*</t>
  </si>
  <si>
    <t>voldoen</t>
  </si>
  <si>
    <t>vɔlˈdun*</t>
  </si>
  <si>
    <t>voldoe, voldeed, voldaan*</t>
  </si>
  <si>
    <t>voldoende</t>
  </si>
  <si>
    <t>voldoening</t>
  </si>
  <si>
    <t>voldoeningen; /*</t>
  </si>
  <si>
    <t>voldongen</t>
  </si>
  <si>
    <t>volgeling</t>
  </si>
  <si>
    <t>volgelingen; /*</t>
  </si>
  <si>
    <t>volgen</t>
  </si>
  <si>
    <t>ˈvɔlɣə(n)*</t>
  </si>
  <si>
    <t>volg, volgde, gevolgd*</t>
  </si>
  <si>
    <t>volgend</t>
  </si>
  <si>
    <t>volgende; /, /*</t>
  </si>
  <si>
    <t>volgens</t>
  </si>
  <si>
    <t>volgen uit</t>
  </si>
  <si>
    <t>volgorde</t>
  </si>
  <si>
    <t>ˈvɔlxˌɔrdə*</t>
  </si>
  <si>
    <t>volgordes; /*</t>
  </si>
  <si>
    <t>volhouden</t>
  </si>
  <si>
    <t>houd vol, hield vol, volgehouden*</t>
  </si>
  <si>
    <t>volk</t>
  </si>
  <si>
    <t>vɔlk*</t>
  </si>
  <si>
    <t>volkeren; volkje*</t>
  </si>
  <si>
    <t>volkomen</t>
  </si>
  <si>
    <t>/; volkomener, volkomenst*</t>
  </si>
  <si>
    <t>volkoren-</t>
  </si>
  <si>
    <t>volksdansen</t>
  </si>
  <si>
    <t>volksdans, volksdanste, gevolksdanst*</t>
  </si>
  <si>
    <t>volksgezondheid</t>
  </si>
  <si>
    <t>ˌvɔlksxəˈzɔntɦɛi̯t*</t>
  </si>
  <si>
    <t>volkshuisvesting</t>
  </si>
  <si>
    <t>volksjury</t>
  </si>
  <si>
    <t>volksjury's; /*</t>
  </si>
  <si>
    <t>volkslied</t>
  </si>
  <si>
    <t>ˈvɔlkslit*</t>
  </si>
  <si>
    <t>volksliederen; volksliedje*</t>
  </si>
  <si>
    <t>volksmond</t>
  </si>
  <si>
    <t>volksmonden; /*</t>
  </si>
  <si>
    <t>volkstuin</t>
  </si>
  <si>
    <t>ˈvɔlkstœy̯n*</t>
  </si>
  <si>
    <t>volkstuinen; volkstuintje*</t>
  </si>
  <si>
    <t>volksvertegenwoordiger</t>
  </si>
  <si>
    <t>ˈvɔlksfərteːɣə(n)ˌʋoːrdəɣər*</t>
  </si>
  <si>
    <t>volksvertegenwoordigers; volksvertegenwoordigertje*</t>
  </si>
  <si>
    <t>volksvertegenwoordiging</t>
  </si>
  <si>
    <t>ˈvɔlksfərteːɣə(n)ˌʋoːrdəɣɪŋ*</t>
  </si>
  <si>
    <t>volksvertegenwoordigingen; /*</t>
  </si>
  <si>
    <t>volledig</t>
  </si>
  <si>
    <t>volledige; vollediger, volledigst*</t>
  </si>
  <si>
    <t>vollemaan</t>
  </si>
  <si>
    <t>vollemanen; /*</t>
  </si>
  <si>
    <t>volleybal</t>
  </si>
  <si>
    <t>ˈvɔlibɑl*</t>
  </si>
  <si>
    <t>volmaakt</t>
  </si>
  <si>
    <t>volmaakte; volmaakter, volmaaktst*</t>
  </si>
  <si>
    <t>volmacht</t>
  </si>
  <si>
    <t>ˈvɔlmɑxt*</t>
  </si>
  <si>
    <t>volmachten; /*</t>
  </si>
  <si>
    <t>volmondig</t>
  </si>
  <si>
    <t>volmondige; volmondiger, volmondigst*</t>
  </si>
  <si>
    <t>volop</t>
  </si>
  <si>
    <t>volslagen</t>
  </si>
  <si>
    <t>volstaan</t>
  </si>
  <si>
    <t>volsta, volstond, volstaan*</t>
  </si>
  <si>
    <t>volstaan met</t>
  </si>
  <si>
    <t>volstrekt</t>
  </si>
  <si>
    <t>volstrekte; /, /*</t>
  </si>
  <si>
    <t>volt</t>
  </si>
  <si>
    <t>volts; voltje*</t>
  </si>
  <si>
    <t>voltooid</t>
  </si>
  <si>
    <t>voltooien</t>
  </si>
  <si>
    <t>voltooi, voltooide, voltooid*</t>
  </si>
  <si>
    <t>voltrekken</t>
  </si>
  <si>
    <t>vɔlˈtrɛkə(n)*</t>
  </si>
  <si>
    <t>voltrek, voltrok, voltrokken*</t>
  </si>
  <si>
    <t>voluit</t>
  </si>
  <si>
    <t>volume</t>
  </si>
  <si>
    <t>ˌvoːˈlymə*</t>
  </si>
  <si>
    <t>volumes; volumetje*</t>
  </si>
  <si>
    <t>volwaardig</t>
  </si>
  <si>
    <t>volwaardige; volwaardiger, volwaardigst*</t>
  </si>
  <si>
    <t>volwassen</t>
  </si>
  <si>
    <t>vɔlˈʋɑsə(n)*</t>
  </si>
  <si>
    <t>/; volwassener, volwassenst*</t>
  </si>
  <si>
    <t>volwassene</t>
  </si>
  <si>
    <t>vɔlˈʋɑsənə*</t>
  </si>
  <si>
    <t>volwassenen; /*</t>
  </si>
  <si>
    <t>volzet</t>
  </si>
  <si>
    <t>volzette; /, /*</t>
  </si>
  <si>
    <t>vondeling</t>
  </si>
  <si>
    <t>vondelingen; vondelingetje*</t>
  </si>
  <si>
    <t>vondst</t>
  </si>
  <si>
    <t>vɔn(t)st*</t>
  </si>
  <si>
    <t>vondsten; vondstje*</t>
  </si>
  <si>
    <t>vonk</t>
  </si>
  <si>
    <t>vɔŋk*</t>
  </si>
  <si>
    <t>vonken; vonkje*</t>
  </si>
  <si>
    <t>vonnis</t>
  </si>
  <si>
    <t>vonnissen; vonnisje*</t>
  </si>
  <si>
    <t>voogd</t>
  </si>
  <si>
    <t>voogden; /*</t>
  </si>
  <si>
    <t>voogdes</t>
  </si>
  <si>
    <t>voogdessen; /*</t>
  </si>
  <si>
    <t>voogdij</t>
  </si>
  <si>
    <t>voːɣˈdɛi̯*</t>
  </si>
  <si>
    <t>voogdijen; /*</t>
  </si>
  <si>
    <t>voor</t>
  </si>
  <si>
    <t>voːr*</t>
  </si>
  <si>
    <t>ovw; bw; vz; znw*</t>
  </si>
  <si>
    <t>vooraan</t>
  </si>
  <si>
    <t>vooraanstaand</t>
  </si>
  <si>
    <t>vooraanstaande; vooraanstaander, vooraanstaandst*</t>
  </si>
  <si>
    <t>vooraf</t>
  </si>
  <si>
    <t>voorafgaan aan</t>
  </si>
  <si>
    <t>voorafgaand</t>
  </si>
  <si>
    <t>voorafgaande; /, /*</t>
  </si>
  <si>
    <t>vooral</t>
  </si>
  <si>
    <t>voːˈrɑl*</t>
  </si>
  <si>
    <t>vooralsnog</t>
  </si>
  <si>
    <t>vooravond</t>
  </si>
  <si>
    <t>ˈvoːrˌaːvɔnt*</t>
  </si>
  <si>
    <t>vooravonden; /*</t>
  </si>
  <si>
    <t>voorbaat</t>
  </si>
  <si>
    <t>ˈvoːrbaːt*</t>
  </si>
  <si>
    <t>voorbarig</t>
  </si>
  <si>
    <t>voorbarige; voorbariger, voorbarigst*</t>
  </si>
  <si>
    <t>voorbeeld</t>
  </si>
  <si>
    <t>ˈvoːrbeːlt*</t>
  </si>
  <si>
    <t>voorbeelden; voorbeeldje*</t>
  </si>
  <si>
    <t>voorbeeldig</t>
  </si>
  <si>
    <t>voorbeeldige; voorbeeldiger, voorbeeldigst*</t>
  </si>
  <si>
    <t>voorbehoedmiddel</t>
  </si>
  <si>
    <t>voorbehoedmiddelen; /*</t>
  </si>
  <si>
    <t>voorbehoud</t>
  </si>
  <si>
    <t>voorbehouden; voorbehoudje*</t>
  </si>
  <si>
    <t>voorbehouden</t>
  </si>
  <si>
    <t>ˈvoːrbəˌɦɑu̯də(n)*</t>
  </si>
  <si>
    <t>voorbehoud, behield voor, voorbehouden*</t>
  </si>
  <si>
    <t>voorbereiden</t>
  </si>
  <si>
    <t>ˈvoːrbəˌrɛi̯də(n)*</t>
  </si>
  <si>
    <t>bereid voor, voorbereidde, voorbereid*</t>
  </si>
  <si>
    <t>voorbereid, voorbereidde, voorbereid*</t>
  </si>
  <si>
    <t>voorbereiding</t>
  </si>
  <si>
    <t>voorbereidingen; /*</t>
  </si>
  <si>
    <t>voorbij</t>
  </si>
  <si>
    <t>voːrˈbɛi̯*</t>
  </si>
  <si>
    <t>vz; bw; bnw*</t>
  </si>
  <si>
    <t>voorbije; /, /*</t>
  </si>
  <si>
    <t>voːrˈbɛi̯ˌɣaːn*</t>
  </si>
  <si>
    <t>voorbijga, ging voorbij, voorbijgegaan*</t>
  </si>
  <si>
    <t>voorbijgaan aan</t>
  </si>
  <si>
    <t>voorbijganger</t>
  </si>
  <si>
    <t>voorbijgangers; voorbijgangertje*</t>
  </si>
  <si>
    <t>voorbijgangster</t>
  </si>
  <si>
    <t>voorbijgangsters; /*</t>
  </si>
  <si>
    <t>voordeel</t>
  </si>
  <si>
    <t>ˈvoːrdeːl*</t>
  </si>
  <si>
    <t>voordelen; voordeeltje*</t>
  </si>
  <si>
    <t>voordelig</t>
  </si>
  <si>
    <t>voordelige; voordeliger, voordeligst*</t>
  </si>
  <si>
    <t>voordeur</t>
  </si>
  <si>
    <t>ˈvoːrdøːr*</t>
  </si>
  <si>
    <t>voordeuren; voordeurtje*</t>
  </si>
  <si>
    <t>voordoen</t>
  </si>
  <si>
    <t>ˈvoːrˌdun*</t>
  </si>
  <si>
    <t>voordoe, voordeed, voorgedaan*</t>
  </si>
  <si>
    <t>voordoen als</t>
  </si>
  <si>
    <t>voordracht</t>
  </si>
  <si>
    <t>voordrachten; voordrachtje*</t>
  </si>
  <si>
    <t>voordragen</t>
  </si>
  <si>
    <t>ˈvoːrˌdraːɣə(n)*</t>
  </si>
  <si>
    <t>voordraag, droeg voor, voorgedragen*</t>
  </si>
  <si>
    <t>voorgaan</t>
  </si>
  <si>
    <t>ˈvoːrˌɣaːn*</t>
  </si>
  <si>
    <t>voorga, ging voor, voorgegaan*</t>
  </si>
  <si>
    <t>voorganger</t>
  </si>
  <si>
    <t>ˈvoːrˌɣɑŋər*</t>
  </si>
  <si>
    <t>voorgangers; /*</t>
  </si>
  <si>
    <t>voorgangster</t>
  </si>
  <si>
    <t>voorgangsters; /*</t>
  </si>
  <si>
    <t>voorgerecht</t>
  </si>
  <si>
    <t>ˈvoːrɣəˌrɛxt*</t>
  </si>
  <si>
    <t>voorgerechten; voorgerechtje*</t>
  </si>
  <si>
    <t>voorgevoel</t>
  </si>
  <si>
    <t>voorgoed</t>
  </si>
  <si>
    <t>voorgrond</t>
  </si>
  <si>
    <t>voorgronden; /*</t>
  </si>
  <si>
    <t>voorhand</t>
  </si>
  <si>
    <t>voorhanden; /*</t>
  </si>
  <si>
    <t>voorhanden</t>
  </si>
  <si>
    <t>voorheen</t>
  </si>
  <si>
    <t>voorheffing</t>
  </si>
  <si>
    <t>voorheffingen; /*</t>
  </si>
  <si>
    <t>voorhoede</t>
  </si>
  <si>
    <t>ˈvoːrˌɦudə*</t>
  </si>
  <si>
    <t>voorhoeden; /*</t>
  </si>
  <si>
    <t>voorhoofd</t>
  </si>
  <si>
    <t>ˈvoːrɦoːft*</t>
  </si>
  <si>
    <t>voorhoofden; voorhoofdje*</t>
  </si>
  <si>
    <t>voorhouden</t>
  </si>
  <si>
    <t>hou voor, hield voor, voorgehouden*</t>
  </si>
  <si>
    <t>voorin</t>
  </si>
  <si>
    <t>voorjaar</t>
  </si>
  <si>
    <t>voorjaren; /*</t>
  </si>
  <si>
    <t>voorkant</t>
  </si>
  <si>
    <t>voorkanten; /*</t>
  </si>
  <si>
    <t>voorkennis</t>
  </si>
  <si>
    <t>ˈvoːrˌkɛnɪs*</t>
  </si>
  <si>
    <t>wat je al weet wanneer je begint</t>
  </si>
  <si>
    <t>voorkeur</t>
  </si>
  <si>
    <t>voorkeuren; voorkeurtje*</t>
  </si>
  <si>
    <t>voorkomen</t>
  </si>
  <si>
    <t>ˈvoːrˌkoːmə(n)*</t>
  </si>
  <si>
    <t>voorkom, voorkwam, voorkomen*</t>
  </si>
  <si>
    <t>voorkomens; /*</t>
  </si>
  <si>
    <t>voorkomend</t>
  </si>
  <si>
    <t>ˈvoːrˌkoːmənt*</t>
  </si>
  <si>
    <t>voorkomende; voorkomender, voorkomendst*</t>
  </si>
  <si>
    <t>voorleggen</t>
  </si>
  <si>
    <t>voorleg, legde voor, voorgelegd*</t>
  </si>
  <si>
    <t>voorletter</t>
  </si>
  <si>
    <t>voorletters; voorlettertje*</t>
  </si>
  <si>
    <t>eerste letter van je naam, initiaal</t>
  </si>
  <si>
    <t>voorlezen</t>
  </si>
  <si>
    <t>ˈvoːrˌleːzə(n)*</t>
  </si>
  <si>
    <t>voorlees, voorlas, voorgelezen*</t>
  </si>
  <si>
    <t>voorlichten</t>
  </si>
  <si>
    <t>ˈvoːrˌlɪxtə(n)*</t>
  </si>
  <si>
    <t>voorlicht, voorlichtte, voorgelicht*</t>
  </si>
  <si>
    <t>voorlichting</t>
  </si>
  <si>
    <t>ˈvoːrlɪxtɪŋ*</t>
  </si>
  <si>
    <t>voorlichtingen; /*</t>
  </si>
  <si>
    <t>voorliefde</t>
  </si>
  <si>
    <t>ˈvoːrˌlifdə*</t>
  </si>
  <si>
    <t>voorliefdes; /*</t>
  </si>
  <si>
    <t>voorloper</t>
  </si>
  <si>
    <t>ˈvoːrˌloːpər*</t>
  </si>
  <si>
    <t>voorlopers; voorlopertje*</t>
  </si>
  <si>
    <t>voorlopig</t>
  </si>
  <si>
    <t>voorlopige; voorlopiger, voorlopigst*</t>
  </si>
  <si>
    <t>voormalig</t>
  </si>
  <si>
    <t>voormalige; /, /*</t>
  </si>
  <si>
    <t>voorman</t>
  </si>
  <si>
    <t>ˈvoːrmɑn*</t>
  </si>
  <si>
    <t>voorlieden; voormannetje*</t>
  </si>
  <si>
    <t>voornaam</t>
  </si>
  <si>
    <t>ˈvoːrˌnaːm*</t>
  </si>
  <si>
    <t>voorname; voornamer, voornaamst*</t>
  </si>
  <si>
    <t>voornamen; /*</t>
  </si>
  <si>
    <t>voornaamwoord</t>
  </si>
  <si>
    <t>ˈvoːrnaːmˌʋoːrt*</t>
  </si>
  <si>
    <t>voornaamwoorden; voornaamwoordje*</t>
  </si>
  <si>
    <t>voornamelijk</t>
  </si>
  <si>
    <t>voornemen</t>
  </si>
  <si>
    <t>ˈvoːrˌneːmə(n)*</t>
  </si>
  <si>
    <t>neem voor, voornam, voorgenomen*</t>
  </si>
  <si>
    <t>voornemens; /*</t>
  </si>
  <si>
    <t>vooroordeel</t>
  </si>
  <si>
    <t>ˈvoːrˌoːrdeːl*</t>
  </si>
  <si>
    <t>vooroordelen; /*</t>
  </si>
  <si>
    <t>voorop</t>
  </si>
  <si>
    <t>voorouders</t>
  </si>
  <si>
    <t>voorover</t>
  </si>
  <si>
    <t>voorpagina</t>
  </si>
  <si>
    <t>voorpagina's; voorpaginaatje*</t>
  </si>
  <si>
    <t>voorraad</t>
  </si>
  <si>
    <t>ˈvoːraːt*</t>
  </si>
  <si>
    <t>voorraden; voorraadje*</t>
  </si>
  <si>
    <t>voorrang</t>
  </si>
  <si>
    <t>ˈvoːrɑŋ*</t>
  </si>
  <si>
    <t>voorrecht</t>
  </si>
  <si>
    <t>voorrechten; voorrechtje*</t>
  </si>
  <si>
    <t>voorronde</t>
  </si>
  <si>
    <t>voorronden; /*</t>
  </si>
  <si>
    <t>voorschieten</t>
  </si>
  <si>
    <t>ˈvoːrˌsxitə(n)*</t>
  </si>
  <si>
    <t>voorschiet, voorschoot, voorgeschoten*</t>
  </si>
  <si>
    <t>voorschot</t>
  </si>
  <si>
    <t>voorschotten; voorschotje*</t>
  </si>
  <si>
    <t>voorschrift</t>
  </si>
  <si>
    <t>ˈvoːrsxrɪft*</t>
  </si>
  <si>
    <t>voorschriften; voorschriftje*</t>
  </si>
  <si>
    <t>voorschrijven</t>
  </si>
  <si>
    <t>ˈvoːrˌsxrɛi̯və(n)*</t>
  </si>
  <si>
    <t>schrijf voor, schreef voor, voorgeschreven*</t>
  </si>
  <si>
    <t>voorspelbaar</t>
  </si>
  <si>
    <t>ˌvoːrˈspɛlbaːr*</t>
  </si>
  <si>
    <t>voorspelbare; voorspelbaarder, voorspelbaarst*</t>
  </si>
  <si>
    <t>voorspellen</t>
  </si>
  <si>
    <t>voorspel, voorspelde, voorspeld*</t>
  </si>
  <si>
    <t>voorspelling</t>
  </si>
  <si>
    <t>voorspellingen; voorspellinkje*</t>
  </si>
  <si>
    <t>voorspoed</t>
  </si>
  <si>
    <t>ˈvoːrsput*</t>
  </si>
  <si>
    <t>voorspoedig</t>
  </si>
  <si>
    <t>ˌvoːrˈspudəx*</t>
  </si>
  <si>
    <t>voorspoedige; voorspoediger, voorspoedigst*</t>
  </si>
  <si>
    <t>voorsprong</t>
  </si>
  <si>
    <t>ˈvoːrsprɔŋ*</t>
  </si>
  <si>
    <t>voorsprongen; /*</t>
  </si>
  <si>
    <t>voorst</t>
  </si>
  <si>
    <t>/; /, voorst*</t>
  </si>
  <si>
    <t>voorstaan</t>
  </si>
  <si>
    <t>ˈvoːrˌstaːn*</t>
  </si>
  <si>
    <t>sta voor, stond voor, voorgestaan*</t>
  </si>
  <si>
    <t>voorstad</t>
  </si>
  <si>
    <t>ˈvoːrstɑt*</t>
  </si>
  <si>
    <t>voorsteden; voorstadje*</t>
  </si>
  <si>
    <t>voorstander</t>
  </si>
  <si>
    <t>voorstanders; /*</t>
  </si>
  <si>
    <t>voorstandster</t>
  </si>
  <si>
    <t>voorstandsters; /*</t>
  </si>
  <si>
    <t>voorstel</t>
  </si>
  <si>
    <t>ˈvoːrstɛl*</t>
  </si>
  <si>
    <t>voorstellen; /*</t>
  </si>
  <si>
    <t>voorstellen</t>
  </si>
  <si>
    <t>ˈvoːrˌstɛlə(n)*</t>
  </si>
  <si>
    <t>stel voor, voorstelde, voorgesteld*</t>
  </si>
  <si>
    <t>voorstel, voorstelde, voorgesteld*</t>
  </si>
  <si>
    <t>voorstelling</t>
  </si>
  <si>
    <t>ˈvoːrˌstɛlɪŋ*</t>
  </si>
  <si>
    <t>voorstellingen; voorstellinkje*</t>
  </si>
  <si>
    <t>voort</t>
  </si>
  <si>
    <t>voːrt*</t>
  </si>
  <si>
    <t>voortaan</t>
  </si>
  <si>
    <t>ˈvoːrtaːn*</t>
  </si>
  <si>
    <t>voortbestaan</t>
  </si>
  <si>
    <t>voortbewegen</t>
  </si>
  <si>
    <t>voortbeweeg, bewoog voort, voortbewogen*</t>
  </si>
  <si>
    <t>voortbrengen</t>
  </si>
  <si>
    <t>voortbreng, voortbracht, voortgebracht*</t>
  </si>
  <si>
    <t>voortdurend</t>
  </si>
  <si>
    <t>voortdurende; /, /*</t>
  </si>
  <si>
    <t>voorteken</t>
  </si>
  <si>
    <t>voortekenen; /*</t>
  </si>
  <si>
    <t>voortgang</t>
  </si>
  <si>
    <t>ˈvoːrtxɑŋ*</t>
  </si>
  <si>
    <t>voortgangen; /*</t>
  </si>
  <si>
    <t>voortijdig</t>
  </si>
  <si>
    <t>ˌvoːrˈtɛi̯dɪx*</t>
  </si>
  <si>
    <t>voortijdige; voortijdiger, voortijdigst*</t>
  </si>
  <si>
    <t>voortkomen uit</t>
  </si>
  <si>
    <t>voortouw</t>
  </si>
  <si>
    <t>ˈvoːrtɑu̯*</t>
  </si>
  <si>
    <t>voortplanten</t>
  </si>
  <si>
    <t>voortplant, plantte voort, voortgeplant*</t>
  </si>
  <si>
    <t>voortreffelijk</t>
  </si>
  <si>
    <t>voortreffelijke; voortreffelijker, voortreffelijkst*</t>
  </si>
  <si>
    <t>voortrekken</t>
  </si>
  <si>
    <t>ˈvoːrˌtrɛkə(n)*</t>
  </si>
  <si>
    <t>trek voor, voortrok, voorgetrokken*</t>
  </si>
  <si>
    <t>voorts</t>
  </si>
  <si>
    <t>voortuin</t>
  </si>
  <si>
    <t>ˈvoːrtœy̯n*</t>
  </si>
  <si>
    <t>voortuinen; voortuintje*</t>
  </si>
  <si>
    <t>voortvarend</t>
  </si>
  <si>
    <t>voortvarende; voortvarender, voortvarendst*</t>
  </si>
  <si>
    <t>voortvloeien uit</t>
  </si>
  <si>
    <t>voortzetten</t>
  </si>
  <si>
    <t>zet voort, voortzette, voorgezetten*</t>
  </si>
  <si>
    <t>vooruit</t>
  </si>
  <si>
    <t>voːˈrœy̯t*</t>
  </si>
  <si>
    <t>vooruitgaan</t>
  </si>
  <si>
    <t>ga vooruit, ging vooruit, vooruitgegaan*</t>
  </si>
  <si>
    <t>vooruitgang</t>
  </si>
  <si>
    <t>voːˈrœy̯tˌxɑŋ*</t>
  </si>
  <si>
    <t>vooruitlopen op</t>
  </si>
  <si>
    <t>vooruitstrevend</t>
  </si>
  <si>
    <t>vooruitstrevende; vooruitstrevender, vooruitstrevendst*</t>
  </si>
  <si>
    <t>vooruitzicht</t>
  </si>
  <si>
    <t>voːrˈœy̯tˌsɪxt*</t>
  </si>
  <si>
    <t>vooruitzichten; /*</t>
  </si>
  <si>
    <t>voorval</t>
  </si>
  <si>
    <t>ˈvoːrvɑl*</t>
  </si>
  <si>
    <t>voorvallen; voorvalletje*</t>
  </si>
  <si>
    <t>voorwaarde</t>
  </si>
  <si>
    <t>ˈvoːrʋaːrdə*</t>
  </si>
  <si>
    <t>voorwaarden; /*</t>
  </si>
  <si>
    <t>voorwaardelijk</t>
  </si>
  <si>
    <t>ˌvoːrˈʋaːrdələk*</t>
  </si>
  <si>
    <t>voorwaardelijke; voorwaardelijker, voorwaardelijkst*</t>
  </si>
  <si>
    <t>voorwaarts</t>
  </si>
  <si>
    <t>ˈvoːrˌʋaːrts*</t>
  </si>
  <si>
    <t>tsw; bnw*</t>
  </si>
  <si>
    <t>voorwenden</t>
  </si>
  <si>
    <t>ˈvoːrˌʋɛndə(n)*</t>
  </si>
  <si>
    <t>voorwend, voorwendde, voorgewend*</t>
  </si>
  <si>
    <t>voorwerp</t>
  </si>
  <si>
    <t>ˈvoːrˌʋɛrp*</t>
  </si>
  <si>
    <t>voorwerpen; voorwerpje*</t>
  </si>
  <si>
    <t>voorwoord</t>
  </si>
  <si>
    <t>ˈvoːrʋoːrt*</t>
  </si>
  <si>
    <t>voorwoorden; voorwoordje*</t>
  </si>
  <si>
    <t>voorzet</t>
  </si>
  <si>
    <t>ˈvoːrzɛt*</t>
  </si>
  <si>
    <t>voorzetten; voorzetje*</t>
  </si>
  <si>
    <t>voorzetsel</t>
  </si>
  <si>
    <t>ˈvoːrzɛtsəl*</t>
  </si>
  <si>
    <t>voorzetsels; /*</t>
  </si>
  <si>
    <t>voorzichtig</t>
  </si>
  <si>
    <t>ˌvoːrˈzɪxtəx*</t>
  </si>
  <si>
    <t>voorzichtige; voorzichtiger, voorzichtigst*</t>
  </si>
  <si>
    <t>voorzien</t>
  </si>
  <si>
    <t>voorzie, voorzag, voorzien*</t>
  </si>
  <si>
    <t>voorzien in</t>
  </si>
  <si>
    <t>voorziening</t>
  </si>
  <si>
    <t>voorzieningen; /*</t>
  </si>
  <si>
    <t>voorzien van</t>
  </si>
  <si>
    <t>voorzitten</t>
  </si>
  <si>
    <t>ˈvoːrˌzɪtə(n)*</t>
  </si>
  <si>
    <t>voorzit, zat voor, voorgezeten*</t>
  </si>
  <si>
    <t>voorzitter</t>
  </si>
  <si>
    <t>voorzitters; voorzittertje*</t>
  </si>
  <si>
    <t>voorzitster</t>
  </si>
  <si>
    <t>ˈvoːrˌzɪtstər*</t>
  </si>
  <si>
    <t>voorzitsters; /*</t>
  </si>
  <si>
    <t>voorzorg</t>
  </si>
  <si>
    <t>ˈvoːrzɔrx*</t>
  </si>
  <si>
    <t>voorzorgen; /*</t>
  </si>
  <si>
    <t>vorderen</t>
  </si>
  <si>
    <t>ˈvɔrdərə(n)*</t>
  </si>
  <si>
    <t>vorder, vorderde, gevorderd*</t>
  </si>
  <si>
    <t>voren</t>
  </si>
  <si>
    <t>ˈvoːrə(n)*</t>
  </si>
  <si>
    <t>vorig</t>
  </si>
  <si>
    <t>vorige; /, /*</t>
  </si>
  <si>
    <t>vork</t>
  </si>
  <si>
    <t>vɔrk*</t>
  </si>
  <si>
    <t>vorken; vorkje*</t>
  </si>
  <si>
    <t>vorkheftruck</t>
  </si>
  <si>
    <t>vorkheftrucks; /*</t>
  </si>
  <si>
    <t>vɔrm*</t>
  </si>
  <si>
    <t>vormen; vormpje*</t>
  </si>
  <si>
    <t>vormen</t>
  </si>
  <si>
    <t>ˈvɔrmə(n)*</t>
  </si>
  <si>
    <t>vorm, vormde, gevormd*</t>
  </si>
  <si>
    <t>vormgeefster</t>
  </si>
  <si>
    <t>vormgeefsters; /*</t>
  </si>
  <si>
    <t>vormgever</t>
  </si>
  <si>
    <t>vormgevers; /*</t>
  </si>
  <si>
    <t>vormgeving</t>
  </si>
  <si>
    <t>vormgevingen; /*</t>
  </si>
  <si>
    <t>vormsel</t>
  </si>
  <si>
    <t>ˈvɔrmsəl*</t>
  </si>
  <si>
    <t>vormsels; vormseltje*</t>
  </si>
  <si>
    <t>vorst</t>
  </si>
  <si>
    <t>vɔrst*</t>
  </si>
  <si>
    <t>vorstenhuis</t>
  </si>
  <si>
    <t>ˈvɔrstə(n)ˌɦœy̯s*</t>
  </si>
  <si>
    <t>vorstenhuizen; vorstenhuisje*</t>
  </si>
  <si>
    <t>vorstin</t>
  </si>
  <si>
    <t>vɔrˈstɪn*</t>
  </si>
  <si>
    <t>vorstinnen; vorstinnetje*</t>
  </si>
  <si>
    <t>vos</t>
  </si>
  <si>
    <t>vɔs*</t>
  </si>
  <si>
    <t>vossen; vosje*</t>
  </si>
  <si>
    <t>vouw</t>
  </si>
  <si>
    <t>vouwen; vouwtje*</t>
  </si>
  <si>
    <t>VPRO</t>
  </si>
  <si>
    <t>vraag</t>
  </si>
  <si>
    <t>vraːx*</t>
  </si>
  <si>
    <t>vragen; vraagje*</t>
  </si>
  <si>
    <t>je wil informatie; ↔ antwoord</t>
  </si>
  <si>
    <r>
      <rPr>
        <rFont val="Fira Sans Condensed"/>
        <color theme="1"/>
      </rPr>
      <t xml:space="preserve">Kleine kinderen hebben veel </t>
    </r>
    <r>
      <rPr>
        <rFont val="Fira Sans Condensed"/>
        <b/>
        <color theme="1"/>
      </rPr>
      <t>vragen</t>
    </r>
    <r>
      <rPr>
        <rFont val="Fira Sans Condensed"/>
        <color theme="1"/>
      </rPr>
      <t>.</t>
    </r>
  </si>
  <si>
    <t>vraaggesprek</t>
  </si>
  <si>
    <t>vraaggesprekken; vraaggesprekje*</t>
  </si>
  <si>
    <t>vraagstuk</t>
  </si>
  <si>
    <t>ˈvraːxstʏk*</t>
  </si>
  <si>
    <t>vraagstukken; vraagstukje*</t>
  </si>
  <si>
    <t>vraagteken</t>
  </si>
  <si>
    <t>ˈvraːxˌteːkə(n)*</t>
  </si>
  <si>
    <t>vraagtekens; vraagtekentje*</t>
  </si>
  <si>
    <t>symbool: ?</t>
  </si>
  <si>
    <t>vracht</t>
  </si>
  <si>
    <t>vrachten; vrachtje*</t>
  </si>
  <si>
    <t>vrachtauto</t>
  </si>
  <si>
    <t>vrachtauto's; vrachtautootje*</t>
  </si>
  <si>
    <t>vrachtwagen</t>
  </si>
  <si>
    <t>ˈvrɑxtˌʋaːɣə(n)*</t>
  </si>
  <si>
    <t>vrachtwagens; vrachtwagentje*</t>
  </si>
  <si>
    <t>🚚</t>
  </si>
  <si>
    <t>vragen</t>
  </si>
  <si>
    <t>ˈvraːɣə(n)*</t>
  </si>
  <si>
    <t>vraag, vroeg, gevraagd*</t>
  </si>
  <si>
    <t>spreken om iets (een ding, reactie, info) te krijgen</t>
  </si>
  <si>
    <r>
      <rPr>
        <rFont val="Fira Sans Condensed"/>
        <color theme="1"/>
      </rPr>
      <t xml:space="preserve">De student </t>
    </r>
    <r>
      <rPr>
        <rFont val="Fira Sans Condensed"/>
        <b/>
        <color theme="1"/>
      </rPr>
      <t xml:space="preserve">vraagt </t>
    </r>
    <r>
      <rPr>
        <rFont val="Fira Sans Condensed"/>
        <color theme="1"/>
      </rPr>
      <t xml:space="preserve">extra tijd.
Mijn ouders </t>
    </r>
    <r>
      <rPr>
        <rFont val="Fira Sans Condensed"/>
        <b/>
        <color theme="1"/>
      </rPr>
      <t xml:space="preserve">vragen </t>
    </r>
    <r>
      <rPr>
        <rFont val="Fira Sans Condensed"/>
        <color theme="1"/>
      </rPr>
      <t>of je komt.</t>
    </r>
  </si>
  <si>
    <t>vrede</t>
  </si>
  <si>
    <t>ˈvreːdə*</t>
  </si>
  <si>
    <t>vredegerecht</t>
  </si>
  <si>
    <t>vredegerechten; /*</t>
  </si>
  <si>
    <t>rechtbank die privézaken van normale burgers behandelt</t>
  </si>
  <si>
    <t>vredelievend</t>
  </si>
  <si>
    <t>vredelievende; vredelievender, vredelievendst*</t>
  </si>
  <si>
    <t>als je van vrede houdt, niet van ruzie/oorlog</t>
  </si>
  <si>
    <t>vrederechter</t>
  </si>
  <si>
    <t>ˈvreːdəˌrɛxtər*</t>
  </si>
  <si>
    <t>vrederechters; /*</t>
  </si>
  <si>
    <t>rechter die privézaken van normale burgers behandelt</t>
  </si>
  <si>
    <t>vredesakkoord</t>
  </si>
  <si>
    <t>vredesakkoorden; /*</t>
  </si>
  <si>
    <t>akkoord om met een oorlog te stoppen</t>
  </si>
  <si>
    <t>vredesmacht</t>
  </si>
  <si>
    <t>ˈvreːdəsˌmɑxt*</t>
  </si>
  <si>
    <t>vredesmachten; /*</t>
  </si>
  <si>
    <t>militaire eenheid die de vrede moet bewaren</t>
  </si>
  <si>
    <t>vredig</t>
  </si>
  <si>
    <t>ˈvreːdəx*</t>
  </si>
  <si>
    <t>vredige; vrediger, vredigst*</t>
  </si>
  <si>
    <t>waar het kalm is, waar geen conflict is</t>
  </si>
  <si>
    <t>vreedzaam</t>
  </si>
  <si>
    <t>vreedzame; vreedzamer, vreedzaamst*</t>
  </si>
  <si>
    <t>die/dat niet voor conflict zorgt</t>
  </si>
  <si>
    <t>vreemd</t>
  </si>
  <si>
    <t>vreːmt*</t>
  </si>
  <si>
    <t>vreemde; vreemder, vreemdst*</t>
  </si>
  <si>
    <t>bizar, raar; niet van je eigen groep</t>
  </si>
  <si>
    <t>vreemde</t>
  </si>
  <si>
    <t>vreːmdə*</t>
  </si>
  <si>
    <t>vreemden; /*</t>
  </si>
  <si>
    <t>persoon die je niet kent</t>
  </si>
  <si>
    <t>vreemdeling</t>
  </si>
  <si>
    <t>ˈvreːmdəˌlɪŋ*</t>
  </si>
  <si>
    <t>vreemdelingen; vreemdelingetje*</t>
  </si>
  <si>
    <t>persoon uit het buitenland</t>
  </si>
  <si>
    <t>vreemdgaan</t>
  </si>
  <si>
    <t>ˈvreːmtxaːn*</t>
  </si>
  <si>
    <t>ga vreemd, vreemdging, vreemdgegaan*</t>
  </si>
  <si>
    <t>intiem zijn met iemand buiten je relatie</t>
  </si>
  <si>
    <t>vrees</t>
  </si>
  <si>
    <t>vreːs*</t>
  </si>
  <si>
    <t>vrezen; vreesje*</t>
  </si>
  <si>
    <t>sterke angst</t>
  </si>
  <si>
    <t>vrek</t>
  </si>
  <si>
    <t>vrɛk*</t>
  </si>
  <si>
    <t>vrekken; vrekje*</t>
  </si>
  <si>
    <t>gierig persoon</t>
  </si>
  <si>
    <t>vreselijk</t>
  </si>
  <si>
    <t>vreselijke; vreselijker, vreselijkst*</t>
  </si>
  <si>
    <t>waar je schrik van krijgt; ontzettend</t>
  </si>
  <si>
    <t>vreten</t>
  </si>
  <si>
    <t>ˈvreːtə(n)*</t>
  </si>
  <si>
    <t>vreet, vrat, gevreten*</t>
  </si>
  <si>
    <t>(vulgair) eten</t>
  </si>
  <si>
    <t>vreugde</t>
  </si>
  <si>
    <t>ˈvrøːɣdə*</t>
  </si>
  <si>
    <t>vreugdes; vreugdetje*</t>
  </si>
  <si>
    <t>blijheid, gelukkig gevoel</t>
  </si>
  <si>
    <t>vrezen</t>
  </si>
  <si>
    <t>ˈvreːzə(n)*</t>
  </si>
  <si>
    <t>vrees, vreesde, gevreesd*</t>
  </si>
  <si>
    <t>schrik hebben, bezorgd zijn</t>
  </si>
  <si>
    <t>vrint*</t>
  </si>
  <si>
    <t>vrienden; vriendje*</t>
  </si>
  <si>
    <t>man met wie je een goede relatie hebt</t>
  </si>
  <si>
    <t>ˈvrindələk*</t>
  </si>
  <si>
    <t>vriendelijke; vriendelijker, vriendelijkst*</t>
  </si>
  <si>
    <t>aardig, lief</t>
  </si>
  <si>
    <t>vriendin</t>
  </si>
  <si>
    <t>vrinˈdɪn*</t>
  </si>
  <si>
    <t>vriendinnen; vriendinnetje*</t>
  </si>
  <si>
    <t>vrouw met wie je een goede relatie hebt</t>
  </si>
  <si>
    <t>vriendjespolitiek</t>
  </si>
  <si>
    <t>ˈvrintjəspoːliˌtik*</t>
  </si>
  <si>
    <t>als je je vrienden bevoordeelt of voortrekt</t>
  </si>
  <si>
    <t>vriendschap</t>
  </si>
  <si>
    <t>ˈvrintsxɑp*</t>
  </si>
  <si>
    <t>vriendschappen; vriendschapje*</t>
  </si>
  <si>
    <t>vriendschappelijk</t>
  </si>
  <si>
    <t>vriendschappelijke; vriendschappelijker, vriendschappelijkst*</t>
  </si>
  <si>
    <t>vriespunt</t>
  </si>
  <si>
    <t>vriespunten; /*</t>
  </si>
  <si>
    <t>vriezen</t>
  </si>
  <si>
    <t>ˈvrizə(n)*</t>
  </si>
  <si>
    <t>vries, vroor, gevroren*</t>
  </si>
  <si>
    <t>vriezer</t>
  </si>
  <si>
    <t>vriezers; vriezertje*</t>
  </si>
  <si>
    <t>vrij</t>
  </si>
  <si>
    <t>vrɛi*</t>
  </si>
  <si>
    <t>vrije; vrijer, vrijst*</t>
  </si>
  <si>
    <t>vrijblijvend</t>
  </si>
  <si>
    <t>vrijblijvende; vrijblijvender, vrijblijvendst*</t>
  </si>
  <si>
    <t>vrijbuiter</t>
  </si>
  <si>
    <t>ˈvrɛi̯bœy̯tər*</t>
  </si>
  <si>
    <t>vrijbuiters; /*</t>
  </si>
  <si>
    <t>vrijdag</t>
  </si>
  <si>
    <t>ˈvrɛi̯dɑx*</t>
  </si>
  <si>
    <t>vrijdagen; /*</t>
  </si>
  <si>
    <t>5de dag van de week; dag voor het weekend</t>
  </si>
  <si>
    <t>vrijer</t>
  </si>
  <si>
    <t>ˈvrɛi̯ər*</t>
  </si>
  <si>
    <t>vrijers; vrijertje*</t>
  </si>
  <si>
    <t>vrijgesproken</t>
  </si>
  <si>
    <t>vrijgevig</t>
  </si>
  <si>
    <t>vrɛi̯ˈɣeːvəx*</t>
  </si>
  <si>
    <t>vrijgevige; vrijgeviger, vrijgevigst*</t>
  </si>
  <si>
    <t>vrijgezel</t>
  </si>
  <si>
    <t>ˌvrɛi̯ɣəˈzɛl*</t>
  </si>
  <si>
    <t>vrijgezellen; /*</t>
  </si>
  <si>
    <t>vrijheid</t>
  </si>
  <si>
    <t>ˈvrɛiɦɛi̯t*</t>
  </si>
  <si>
    <t>vrijheden; vrijheidje*</t>
  </si>
  <si>
    <t>vrijkomen</t>
  </si>
  <si>
    <t>vrijkom, kwam vrij, vrijgekomen*</t>
  </si>
  <si>
    <t>vrijlaten</t>
  </si>
  <si>
    <t>ˈvrɛi̯ˌlaːtə(n)*</t>
  </si>
  <si>
    <t>laat vrij, vrijliet, vrijgelaten*</t>
  </si>
  <si>
    <t>vrijmarkt</t>
  </si>
  <si>
    <t>ˈvrɛi̯mɑrkt*</t>
  </si>
  <si>
    <t>vrijmarkten; vrijmarktje*</t>
  </si>
  <si>
    <t>vrijmoedig</t>
  </si>
  <si>
    <t>vrijmoedige; vrijmoediger, vrijmoedigst*</t>
  </si>
  <si>
    <t>vrijplaats</t>
  </si>
  <si>
    <t>ˈvrɛi̯plaːts*</t>
  </si>
  <si>
    <t>vrijplaatsen; /*</t>
  </si>
  <si>
    <t>vrijpostig</t>
  </si>
  <si>
    <t>vrijpostige; vrijpostiger, vrijpostigst*</t>
  </si>
  <si>
    <t>vrijspreken</t>
  </si>
  <si>
    <t>vrijspreek, sprak vrij, vrijgesproken*</t>
  </si>
  <si>
    <t>vrijstelling</t>
  </si>
  <si>
    <t>ˈvrɛi̯ˌstɛlɪŋ*</t>
  </si>
  <si>
    <t>vrijstellingen; /*</t>
  </si>
  <si>
    <t>vrijuit</t>
  </si>
  <si>
    <t>vrijwaren</t>
  </si>
  <si>
    <t>vrijwaar, vrijwaarde, gevrijwaard*</t>
  </si>
  <si>
    <t>vrijwel</t>
  </si>
  <si>
    <t>ˈvrɛi̯ʋɛl*</t>
  </si>
  <si>
    <t>vrijwillig</t>
  </si>
  <si>
    <t>ˌvrɛi̯ˈʋɪləx*</t>
  </si>
  <si>
    <t>vrijwillige; vrijwilliger, vrijwilligst*</t>
  </si>
  <si>
    <t>vrijwilliger</t>
  </si>
  <si>
    <t>ˌvrɛi̯ˈʋɪləɣər*</t>
  </si>
  <si>
    <t>vrijwilligers; vrijwilligertje*</t>
  </si>
  <si>
    <t>vrijwilligerswerk</t>
  </si>
  <si>
    <t>vrɛi̯ˈʋɪləɣərsˌʋɛrk*</t>
  </si>
  <si>
    <t>/; vrijwilligerswerkje*</t>
  </si>
  <si>
    <t>vrijwilligster</t>
  </si>
  <si>
    <t>vrijwilligsters; /*</t>
  </si>
  <si>
    <t>vroedvrouw</t>
  </si>
  <si>
    <t>ˈvrutˌfrɑu̯*</t>
  </si>
  <si>
    <t>vroedvrouwen; /*</t>
  </si>
  <si>
    <t>vroeg</t>
  </si>
  <si>
    <t>vrux*</t>
  </si>
  <si>
    <t>vroege; vroeger, vroegst*</t>
  </si>
  <si>
    <t>niet laat</t>
  </si>
  <si>
    <t>vroeger</t>
  </si>
  <si>
    <t>ˈvruɣər*</t>
  </si>
  <si>
    <t>/; vroeger, /*</t>
  </si>
  <si>
    <t>voor nu</t>
  </si>
  <si>
    <t>vroegtijdig</t>
  </si>
  <si>
    <t>vroegtijdige; vroegtijdiger, vroegtijdigst*</t>
  </si>
  <si>
    <t>vrolijk</t>
  </si>
  <si>
    <t>ˈvroːˌlək*</t>
  </si>
  <si>
    <t>vrolijke; vrolijker, vrolijkst*</t>
  </si>
  <si>
    <t>vroom</t>
  </si>
  <si>
    <t>vroːm*</t>
  </si>
  <si>
    <t>vrome; vromer, vroomst*</t>
  </si>
  <si>
    <t>vrouw</t>
  </si>
  <si>
    <t>vrɑu̯*</t>
  </si>
  <si>
    <t>vrouwen; vrouwtje*</t>
  </si>
  <si>
    <t>👩</t>
  </si>
  <si>
    <t>vrouwelijk</t>
  </si>
  <si>
    <t>ˈvrɑu̯ələk*</t>
  </si>
  <si>
    <t>vrouwelijke; vrouwelijker, vrouwelijkst*</t>
  </si>
  <si>
    <t>vrouwtje</t>
  </si>
  <si>
    <t>VRT</t>
  </si>
  <si>
    <t>(BE) Vlaamse radio en televisie</t>
  </si>
  <si>
    <t>vrucht</t>
  </si>
  <si>
    <t>vrʏxt*</t>
  </si>
  <si>
    <t>vruchten; vruchtje*</t>
  </si>
  <si>
    <t>vruchtbaar</t>
  </si>
  <si>
    <t>vruchtbare; vruchtbaarder, vruchtbaarst*</t>
  </si>
  <si>
    <t>vruchtensap</t>
  </si>
  <si>
    <t>vruchtensappen; vruchtensapje*</t>
  </si>
  <si>
    <t>VS</t>
  </si>
  <si>
    <t>vs; /*</t>
  </si>
  <si>
    <t>🇺🇸 Verenigde Staten</t>
  </si>
  <si>
    <t>VTM</t>
  </si>
  <si>
    <t>(BE) Vlaamse televisiemaatschappij</t>
  </si>
  <si>
    <t>vuil</t>
  </si>
  <si>
    <t>vœy̯l*</t>
  </si>
  <si>
    <t>vuile; vuiler, vuilst*</t>
  </si>
  <si>
    <t>/; vuiltje*</t>
  </si>
  <si>
    <t>vuilnis</t>
  </si>
  <si>
    <t>ˈvœy̯lnɪs*</t>
  </si>
  <si>
    <t>vuilnisbak</t>
  </si>
  <si>
    <t>ˈvœy̯lnɪsˌbɑk*</t>
  </si>
  <si>
    <t>vuilnisbakken; vuilnisbakje*</t>
  </si>
  <si>
    <t>vuilnisbelt</t>
  </si>
  <si>
    <t>vuilnisbelten; /*</t>
  </si>
  <si>
    <t>vuilnisemmer</t>
  </si>
  <si>
    <t>ˈvœy̯lnɪsˌɛmər*</t>
  </si>
  <si>
    <t>vuilnisemmers; vuilnisemmertje*</t>
  </si>
  <si>
    <t>vuilniszak</t>
  </si>
  <si>
    <t>ˈvœy̯lnɪˌsɑk*</t>
  </si>
  <si>
    <t>vuilniszakken; vuilniszakje*</t>
  </si>
  <si>
    <t>vuist</t>
  </si>
  <si>
    <t>vœy̯st*</t>
  </si>
  <si>
    <t>vuisten; vuistje*</t>
  </si>
  <si>
    <t>vulgair</t>
  </si>
  <si>
    <t>vʏlˈɣɛːr*</t>
  </si>
  <si>
    <t>vulgaire; vulgairder, vulgairst*</t>
  </si>
  <si>
    <t>vulkaan</t>
  </si>
  <si>
    <t>vʏlˈkaːn*</t>
  </si>
  <si>
    <t>vulkanen; vulkaantje*</t>
  </si>
  <si>
    <t>vullen</t>
  </si>
  <si>
    <t>ˈvʏlə(n)*</t>
  </si>
  <si>
    <t>vul, vulde, gevuld*</t>
  </si>
  <si>
    <t>vol maken</t>
  </si>
  <si>
    <t>vunzig</t>
  </si>
  <si>
    <t>vunzige; vunziger, vunzigst*</t>
  </si>
  <si>
    <t>vurig</t>
  </si>
  <si>
    <t>vurige; vuriger, vurigst*</t>
  </si>
  <si>
    <t>vuur</t>
  </si>
  <si>
    <t>vyr*</t>
  </si>
  <si>
    <t>vuren; vuurtje*</t>
  </si>
  <si>
    <t>🔥</t>
  </si>
  <si>
    <t>vuurtoren</t>
  </si>
  <si>
    <t>ˈvyːrˌtoːrə(n)*</t>
  </si>
  <si>
    <t>vuurtorens; vuurtorentje*</t>
  </si>
  <si>
    <t>vuurwapen</t>
  </si>
  <si>
    <t>ˈvyːrˈʋaːpə(n)*</t>
  </si>
  <si>
    <t>vuurwapens; vuurwapentje*</t>
  </si>
  <si>
    <t>vuurwerk</t>
  </si>
  <si>
    <t>ˈvyːrʋɛrk*</t>
  </si>
  <si>
    <t>vuurwerken; vuurwerkje*</t>
  </si>
  <si>
    <t>🎆</t>
  </si>
  <si>
    <t>v.v.</t>
  </si>
  <si>
    <t>vice versa: in twee richtingen</t>
  </si>
  <si>
    <t>VVD</t>
  </si>
  <si>
    <t>VVV</t>
  </si>
  <si>
    <t>Vereniging voor vreemdelingenverkeer</t>
  </si>
  <si>
    <t>vwo</t>
  </si>
  <si>
    <t>veːʋeːˈoː*</t>
  </si>
  <si>
    <t>(NL) voorbereidend wetenschappelijk onderwijs</t>
  </si>
  <si>
    <t>VWS</t>
  </si>
  <si>
    <t>volksgezondheid, welzijn en sport</t>
  </si>
  <si>
    <t>vzw</t>
  </si>
  <si>
    <t>vzw's; vzw'tje*</t>
  </si>
  <si>
    <t>(BE) vereniging zonder winstoogmerk</t>
  </si>
  <si>
    <t>w</t>
  </si>
  <si>
    <t>w's; w'tje*</t>
  </si>
  <si>
    <t>23ste letter van het alfabet</t>
  </si>
  <si>
    <t xml:space="preserve"> </t>
  </si>
  <si>
    <t>waaien</t>
  </si>
  <si>
    <t>ˈʋaːi̯ə(n)*</t>
  </si>
  <si>
    <t>waai, woei, gewaaid*</t>
  </si>
  <si>
    <t>wat de wind doet</t>
  </si>
  <si>
    <t>waakhond</t>
  </si>
  <si>
    <t>ˈʋaːkɦɔnt*</t>
  </si>
  <si>
    <t>waakhonden; waakhondje*</t>
  </si>
  <si>
    <t>waakzaam</t>
  </si>
  <si>
    <t>waakzame; waakzamer, waakzaamst*</t>
  </si>
  <si>
    <t>Waal</t>
  </si>
  <si>
    <t>ʋaːl*</t>
  </si>
  <si>
    <t>walen; waaltje*</t>
  </si>
  <si>
    <t>persoon uit Wallonië (Franstalig deel van België)</t>
  </si>
  <si>
    <t>Waals</t>
  </si>
  <si>
    <t>waalse; waalser, waalst*</t>
  </si>
  <si>
    <t>waan</t>
  </si>
  <si>
    <t>wanen; waantje*</t>
  </si>
  <si>
    <t>waanzin</t>
  </si>
  <si>
    <t>ˈʋaːnzɪn*</t>
  </si>
  <si>
    <t>waanzinnig</t>
  </si>
  <si>
    <t>ˌʋaːnˈzɪnəx*</t>
  </si>
  <si>
    <t>waanzinnige; waanzinniger, waanzinnigst*</t>
  </si>
  <si>
    <t>waar</t>
  </si>
  <si>
    <t>ʋaːr*</t>
  </si>
  <si>
    <t>ovw; bnw; bw; znw*</t>
  </si>
  <si>
    <t>op welke plaats</t>
  </si>
  <si>
    <t>ware; waarder, waarst*</t>
  </si>
  <si>
    <t>juist, correct, echt</t>
  </si>
  <si>
    <t>waren; /*</t>
  </si>
  <si>
    <t>waar-</t>
  </si>
  <si>
    <t>... wat: bv. waarbij = bij wat, waarmee = met wat</t>
  </si>
  <si>
    <t>waaraan</t>
  </si>
  <si>
    <t>ʋaːˈraːn*</t>
  </si>
  <si>
    <t>aan + wat</t>
  </si>
  <si>
    <t>waarachtig</t>
  </si>
  <si>
    <t>ˌʋaːˈrɑxtəx*</t>
  </si>
  <si>
    <t>waarbij</t>
  </si>
  <si>
    <t>bij + wat</t>
  </si>
  <si>
    <t>waarborg</t>
  </si>
  <si>
    <t>waarborgen; /*</t>
  </si>
  <si>
    <t>waarborgen</t>
  </si>
  <si>
    <t>ˈʋaːrbɔrɣə(n)*</t>
  </si>
  <si>
    <t>waarborg, waarborgde, gewaarborgd*</t>
  </si>
  <si>
    <t>waard</t>
  </si>
  <si>
    <t>ʋaːrt*</t>
  </si>
  <si>
    <t>waarde; /, waardst*</t>
  </si>
  <si>
    <t>wat je voor iets kan krijgen</t>
  </si>
  <si>
    <r>
      <rPr>
        <rFont val="Fira Sans Condensed"/>
        <color theme="1"/>
      </rPr>
      <t xml:space="preserve">Dit boek is veel geld </t>
    </r>
    <r>
      <rPr>
        <rFont val="Fira Sans Condensed"/>
        <b/>
        <color theme="1"/>
      </rPr>
      <t>waard</t>
    </r>
    <r>
      <rPr>
        <rFont val="Fira Sans Condensed"/>
        <color theme="1"/>
      </rPr>
      <t>.</t>
    </r>
  </si>
  <si>
    <t>waarden; /*</t>
  </si>
  <si>
    <t>waarde</t>
  </si>
  <si>
    <t>ˈʋaːrdə*</t>
  </si>
  <si>
    <r>
      <rPr>
        <rFont val="Fira Sans Condensed"/>
        <color theme="1"/>
      </rPr>
      <t xml:space="preserve">Als je een doos oude lego's opent, verliezen ze veel van hun </t>
    </r>
    <r>
      <rPr>
        <rFont val="Fira Sans Condensed"/>
        <b/>
        <color theme="1"/>
      </rPr>
      <t>waarde</t>
    </r>
    <r>
      <rPr>
        <rFont val="Fira Sans Condensed"/>
        <color theme="1"/>
      </rPr>
      <t>.</t>
    </r>
  </si>
  <si>
    <t>waardeloos</t>
  </si>
  <si>
    <t>waardeloze; waardelozer, waardeloost*</t>
  </si>
  <si>
    <t>waarderen</t>
  </si>
  <si>
    <t>ˌʋaːrˈdeːrə(n)*</t>
  </si>
  <si>
    <t>waardeer, waardeerde, gewaardeerd*</t>
  </si>
  <si>
    <t>waardering</t>
  </si>
  <si>
    <t>ʋaːrˈdeːrɪŋ*</t>
  </si>
  <si>
    <t>waarderingen; /*</t>
  </si>
  <si>
    <t>waardevol</t>
  </si>
  <si>
    <t>waardevolle; waardevoller, waardevolst*</t>
  </si>
  <si>
    <t>waardig</t>
  </si>
  <si>
    <t>waardige; waardiger, waardigst*</t>
  </si>
  <si>
    <t>waardin</t>
  </si>
  <si>
    <t>ʋaːrˈdɪn*</t>
  </si>
  <si>
    <t>waardinnen; waardinnetje*</t>
  </si>
  <si>
    <t>waardoor</t>
  </si>
  <si>
    <t>door + wat</t>
  </si>
  <si>
    <t>waarheen</t>
  </si>
  <si>
    <t>ʋaːrˈɦeːn*</t>
  </si>
  <si>
    <t>naar welke plaats?</t>
  </si>
  <si>
    <t>waarheid</t>
  </si>
  <si>
    <t>ˈʋaːrɦɛi̯t*</t>
  </si>
  <si>
    <t>waarheden; waarheidje*</t>
  </si>
  <si>
    <t>waarin</t>
  </si>
  <si>
    <t>ˈʋaːrɪn*</t>
  </si>
  <si>
    <t>waarmaken</t>
  </si>
  <si>
    <t>maak waar, maakte waar, waargemaakt*</t>
  </si>
  <si>
    <t>waarmee</t>
  </si>
  <si>
    <t>waarna</t>
  </si>
  <si>
    <t>waarnaar</t>
  </si>
  <si>
    <t>waarnemen</t>
  </si>
  <si>
    <t>ˈʋaːrˌneːmə(n)*</t>
  </si>
  <si>
    <t>waarneem, waarnam, waargenomen*</t>
  </si>
  <si>
    <t>waarneming</t>
  </si>
  <si>
    <t>waarnemingen; waarneminkje*</t>
  </si>
  <si>
    <t>waarom</t>
  </si>
  <si>
    <t>ʋaːˈrɔm*</t>
  </si>
  <si>
    <t>wat is de reden</t>
  </si>
  <si>
    <r>
      <rPr>
        <rFont val="Fira Sans Condensed"/>
        <b/>
        <color theme="1"/>
      </rPr>
      <t>Waarom</t>
    </r>
    <r>
      <rPr>
        <rFont val="Fira Sans Condensed"/>
        <color theme="1"/>
      </rPr>
      <t xml:space="preserve"> zijn flamingo's roze?</t>
    </r>
  </si>
  <si>
    <t>waaronder</t>
  </si>
  <si>
    <t>waarop</t>
  </si>
  <si>
    <t>waarover</t>
  </si>
  <si>
    <t>waarschijnlijk</t>
  </si>
  <si>
    <t>ʋaːrˈsxɛi̯nlək*</t>
  </si>
  <si>
    <t>waarschijnlijke; waarschijnlijker, waarschijnlijkst*</t>
  </si>
  <si>
    <t>er is een grote kans</t>
  </si>
  <si>
    <r>
      <rPr>
        <rFont val="Fira Sans Condensed"/>
        <color theme="1"/>
      </rPr>
      <t xml:space="preserve">Het gaat </t>
    </r>
    <r>
      <rPr>
        <rFont val="Fira Sans Condensed"/>
        <b/>
        <color theme="1"/>
      </rPr>
      <t>waarschijnlijk</t>
    </r>
    <r>
      <rPr>
        <rFont val="Fira Sans Condensed"/>
        <color theme="1"/>
      </rPr>
      <t xml:space="preserve"> morgen regenen.</t>
    </r>
  </si>
  <si>
    <t>waarschijnlijkheid</t>
  </si>
  <si>
    <t>ʋaːrˈsxɛi̯nləkɦɛi̯t*</t>
  </si>
  <si>
    <t>waarschijnlijkheden; /*</t>
  </si>
  <si>
    <t>waarschuwen</t>
  </si>
  <si>
    <t>ˈʋaːrˌsxyu̯ə(n)*</t>
  </si>
  <si>
    <t>waarschuw, waarschuwde, gewaarschuwd*</t>
  </si>
  <si>
    <t>waarschuwing</t>
  </si>
  <si>
    <t>ˈʋaːrˌsxyu̯ɪŋ*</t>
  </si>
  <si>
    <t>waarschuwingen; waarschuwinkje*</t>
  </si>
  <si>
    <t>waartegen</t>
  </si>
  <si>
    <t>waaruit</t>
  </si>
  <si>
    <t>waarvan</t>
  </si>
  <si>
    <t>waarvoor</t>
  </si>
  <si>
    <t>waas</t>
  </si>
  <si>
    <t>ʋaːs*</t>
  </si>
  <si>
    <t>wazen; waasje*</t>
  </si>
  <si>
    <t>wacht</t>
  </si>
  <si>
    <t>ʋɑxt*</t>
  </si>
  <si>
    <t>wachten; wachtje*</t>
  </si>
  <si>
    <t>wachten</t>
  </si>
  <si>
    <t>ˈʋɑxtə(n)*</t>
  </si>
  <si>
    <t>wacht, wachtte, gewacht*</t>
  </si>
  <si>
    <t>blijven tot iets/iemand komt</t>
  </si>
  <si>
    <r>
      <rPr>
        <rFont val="Fira Sans Condensed"/>
        <b/>
        <color theme="1"/>
      </rPr>
      <t>Wacht</t>
    </r>
    <r>
      <rPr>
        <rFont val="Fira Sans Condensed"/>
        <color theme="1"/>
      </rPr>
      <t xml:space="preserve"> op mij... Ik ga mee!</t>
    </r>
  </si>
  <si>
    <t>wachtkamer</t>
  </si>
  <si>
    <t>ˈʋɑxtˌkaːmər*</t>
  </si>
  <si>
    <t>wachtkamers; wachtkamertje*</t>
  </si>
  <si>
    <t>wachtlijst</t>
  </si>
  <si>
    <t>ˈʋɑxtlɛi̯st*</t>
  </si>
  <si>
    <t>wachtlijsten; wachtlijstje*</t>
  </si>
  <si>
    <t>lijsten van personen die wachten om te komen</t>
  </si>
  <si>
    <t>wachttijd</t>
  </si>
  <si>
    <t>ˈʋɑxtɛi̯t*</t>
  </si>
  <si>
    <t>wachttijden; wachttijdje*</t>
  </si>
  <si>
    <t>wachtwoord</t>
  </si>
  <si>
    <t>ˈʋɑxtʋoːrt*</t>
  </si>
  <si>
    <t>wachtwoorden; wachtwoordje*</t>
  </si>
  <si>
    <t>wachtzaal</t>
  </si>
  <si>
    <t>ˈʋɑxtˌzaːl*</t>
  </si>
  <si>
    <t>wachtzalen; wachtzaaltje*</t>
  </si>
  <si>
    <t>wad</t>
  </si>
  <si>
    <t>ˈʋɑt*</t>
  </si>
  <si>
    <t>wadden; /*</t>
  </si>
  <si>
    <t>waddeneiland</t>
  </si>
  <si>
    <t>waddeneilanden; waddeneilandje*</t>
  </si>
  <si>
    <t>waden</t>
  </si>
  <si>
    <t>ˈʋaːdə(n)*</t>
  </si>
  <si>
    <t>waad, waadde, gewaad*</t>
  </si>
  <si>
    <t>wafel</t>
  </si>
  <si>
    <t>ˈʋaːfəl*</t>
  </si>
  <si>
    <t>wafels; wafeltje*</t>
  </si>
  <si>
    <t>wafelijzer</t>
  </si>
  <si>
    <t>wafelijzers; /*</t>
  </si>
  <si>
    <t>wagen</t>
  </si>
  <si>
    <t>ˈʋaːɣə(n)*</t>
  </si>
  <si>
    <t>waag, waagde, gewaagd*</t>
  </si>
  <si>
    <t>riskeren; iets riskant proberen</t>
  </si>
  <si>
    <t>Zou ik het wagen om een minirokje te dragen?</t>
  </si>
  <si>
    <t>wagens; wagentje*</t>
  </si>
  <si>
    <t>waggelen</t>
  </si>
  <si>
    <t>waggel, waggelde, gewaggeld*</t>
  </si>
  <si>
    <t>wagon</t>
  </si>
  <si>
    <t>ʋaːˈɣɔn*</t>
  </si>
  <si>
    <t>wagons; wagonnetje*</t>
  </si>
  <si>
    <t>Wajong</t>
  </si>
  <si>
    <t>wak</t>
  </si>
  <si>
    <t>ʋɑk*</t>
  </si>
  <si>
    <t>wakken; wakje*</t>
  </si>
  <si>
    <t>waken</t>
  </si>
  <si>
    <t>ˈʋaːkə(n)*</t>
  </si>
  <si>
    <t>waak, waakte, gewaakt*</t>
  </si>
  <si>
    <t>waken over</t>
  </si>
  <si>
    <t>waken voor</t>
  </si>
  <si>
    <t>wakker</t>
  </si>
  <si>
    <t>ˈʋɑkər*</t>
  </si>
  <si>
    <t>wakkere; wakkerder, wakkerst*</t>
  </si>
  <si>
    <t>als je niet slaapt</t>
  </si>
  <si>
    <r>
      <rPr>
        <rFont val="Fira Sans Condensed"/>
        <color theme="1"/>
      </rPr>
      <t xml:space="preserve">Slaap je al? -- Nee, ik ben nog </t>
    </r>
    <r>
      <rPr>
        <rFont val="Fira Sans Condensed"/>
        <b/>
        <color theme="1"/>
      </rPr>
      <t>wakker</t>
    </r>
    <r>
      <rPr>
        <rFont val="Fira Sans Condensed"/>
        <color theme="1"/>
      </rPr>
      <t>!</t>
    </r>
  </si>
  <si>
    <t>wal</t>
  </si>
  <si>
    <t>ʋɑl*</t>
  </si>
  <si>
    <t>wallen; walletje*</t>
  </si>
  <si>
    <t>walgelijk</t>
  </si>
  <si>
    <t>ˈʋɑlɣələk*</t>
  </si>
  <si>
    <t>walgelijke; walgelijker, walgelijkst*</t>
  </si>
  <si>
    <t>walgen</t>
  </si>
  <si>
    <t>ˈʋɑlɣə(n)*</t>
  </si>
  <si>
    <t>walg, walgde, gewalgd*</t>
  </si>
  <si>
    <t>Wallonië</t>
  </si>
  <si>
    <t>ʋɑˈloːni(j)ə*</t>
  </si>
  <si>
    <t>walm</t>
  </si>
  <si>
    <t>walmen; walmpje*</t>
  </si>
  <si>
    <t>walnoot</t>
  </si>
  <si>
    <t>ˈʋɑlnoːt*</t>
  </si>
  <si>
    <t>walnoten; walnootje*</t>
  </si>
  <si>
    <t>wals</t>
  </si>
  <si>
    <t>ʋɑls*</t>
  </si>
  <si>
    <t>walsen; /*</t>
  </si>
  <si>
    <t>walvis</t>
  </si>
  <si>
    <t>ˈʋɑlvɪs*</t>
  </si>
  <si>
    <t>walvissen; walvisje*</t>
  </si>
  <si>
    <t>wan-</t>
  </si>
  <si>
    <t>ʋɑn*</t>
  </si>
  <si>
    <t>wanbedrijf</t>
  </si>
  <si>
    <t>wand</t>
  </si>
  <si>
    <t>ʋɑnt*</t>
  </si>
  <si>
    <t>wanden; wandje*</t>
  </si>
  <si>
    <t>wandelen</t>
  </si>
  <si>
    <t>wandel, wandelde, gewandeld*</t>
  </si>
  <si>
    <t>kalm te voet gaan</t>
  </si>
  <si>
    <r>
      <rPr>
        <rFont val="Fira Sans Condensed"/>
        <color theme="1"/>
      </rPr>
      <t xml:space="preserve">Ik </t>
    </r>
    <r>
      <rPr>
        <rFont val="Fira Sans Condensed"/>
        <b/>
        <color theme="1"/>
      </rPr>
      <t>wandel</t>
    </r>
    <r>
      <rPr>
        <rFont val="Fira Sans Condensed"/>
        <color theme="1"/>
      </rPr>
      <t xml:space="preserve"> soms in het park.</t>
    </r>
  </si>
  <si>
    <t>wandelgangen</t>
  </si>
  <si>
    <t>wandeling</t>
  </si>
  <si>
    <t>wandelingen; wandelingetje*</t>
  </si>
  <si>
    <t>toertje dat je wandelt</t>
  </si>
  <si>
    <r>
      <rPr>
        <rFont val="Fira Sans Condensed"/>
        <color theme="1"/>
      </rPr>
      <t xml:space="preserve">De oude man maakt een </t>
    </r>
    <r>
      <rPr>
        <rFont val="Fira Sans Condensed"/>
        <b/>
        <color theme="1"/>
      </rPr>
      <t>wandeling</t>
    </r>
    <r>
      <rPr>
        <rFont val="Fira Sans Condensed"/>
        <color theme="1"/>
      </rPr>
      <t xml:space="preserve"> door het bos.</t>
    </r>
  </si>
  <si>
    <t>wanen</t>
  </si>
  <si>
    <t>waan, waande, gewaand*</t>
  </si>
  <si>
    <t>wang</t>
  </si>
  <si>
    <t>ʋɑŋ*</t>
  </si>
  <si>
    <t>wangen; wangetje*</t>
  </si>
  <si>
    <t>zacht deel van je gezicht, naast je mond</t>
  </si>
  <si>
    <t>wangedrag</t>
  </si>
  <si>
    <t>ˈʋɑnɣəˌdrɑx*</t>
  </si>
  <si>
    <t>wanhoop</t>
  </si>
  <si>
    <t>ˈʋɑnɦoːp*</t>
  </si>
  <si>
    <t>wanhopig</t>
  </si>
  <si>
    <t>ˌʋɑnˈɦoːpəx*</t>
  </si>
  <si>
    <t>wanhopige; wanhopiger, wanhopigst*</t>
  </si>
  <si>
    <t>wankel</t>
  </si>
  <si>
    <t>wankele; wankeler, wankelst*</t>
  </si>
  <si>
    <t>wankelen</t>
  </si>
  <si>
    <t>wankel, wankelde, gewankeld*</t>
  </si>
  <si>
    <t>wanneer</t>
  </si>
  <si>
    <t>ʋɑˈneːr*</t>
  </si>
  <si>
    <t>op welk moment</t>
  </si>
  <si>
    <t>als, op het moment dat</t>
  </si>
  <si>
    <t>wanorde</t>
  </si>
  <si>
    <t>ˈʋɑnˌɔrdə*</t>
  </si>
  <si>
    <t>want</t>
  </si>
  <si>
    <t>ovw; znw; znw*</t>
  </si>
  <si>
    <r>
      <rPr>
        <rFont val="Fira Sans Condensed"/>
        <color theme="1"/>
      </rPr>
      <t xml:space="preserve">Jeroen gaat niet werken, </t>
    </r>
    <r>
      <rPr>
        <rFont val="Fira Sans Condensed"/>
        <b/>
        <color theme="1"/>
      </rPr>
      <t>want</t>
    </r>
    <r>
      <rPr>
        <rFont val="Fira Sans Condensed"/>
        <color theme="1"/>
      </rPr>
      <t xml:space="preserve"> hij is ziek.</t>
    </r>
  </si>
  <si>
    <t>wanten; wantje*</t>
  </si>
  <si>
    <t>soort sok voor je handen</t>
  </si>
  <si>
    <t>wantrouwen</t>
  </si>
  <si>
    <t>wantrouw, wantrouwde, gewantrouwd*</t>
  </si>
  <si>
    <t>WAO</t>
  </si>
  <si>
    <t>ʋeː(j)aːoː*</t>
  </si>
  <si>
    <t>wapen</t>
  </si>
  <si>
    <t>ˈʋaːpə(n)*</t>
  </si>
  <si>
    <t>wapens; wapentje*</t>
  </si>
  <si>
    <t>object om te vechten: 🏹⚔️🔫</t>
  </si>
  <si>
    <r>
      <rPr>
        <rFont val="Fira Sans Condensed"/>
        <color theme="1"/>
      </rPr>
      <t xml:space="preserve">Mag de politie in jouw land </t>
    </r>
    <r>
      <rPr>
        <rFont val="Fira Sans Condensed"/>
        <b/>
        <color theme="1"/>
      </rPr>
      <t>wapens</t>
    </r>
    <r>
      <rPr>
        <rFont val="Fira Sans Condensed"/>
        <color theme="1"/>
      </rPr>
      <t xml:space="preserve"> dragen?</t>
    </r>
  </si>
  <si>
    <t>wapenen</t>
  </si>
  <si>
    <t>ˈʋaːpənə(n)*</t>
  </si>
  <si>
    <t>wapen, wapende, gewapend*</t>
  </si>
  <si>
    <t>wapenen tegen</t>
  </si>
  <si>
    <t>wapenstilstand</t>
  </si>
  <si>
    <t>ˈʋaːpənˌstɪlstɑnt*</t>
  </si>
  <si>
    <t>wapenstilstanden; /*</t>
  </si>
  <si>
    <t>wapperen</t>
  </si>
  <si>
    <t>ˈʋɑpərə(n)*</t>
  </si>
  <si>
    <t>wapper, wapperde, gewapperd*</t>
  </si>
  <si>
    <r>
      <rPr>
        <rFont val="Fira Sans Condensed"/>
        <color theme="1"/>
      </rPr>
      <t xml:space="preserve">De kleren </t>
    </r>
    <r>
      <rPr>
        <rFont val="Fira Sans Condensed"/>
        <b/>
        <color theme="1"/>
      </rPr>
      <t>wapperen</t>
    </r>
    <r>
      <rPr>
        <rFont val="Fira Sans Condensed"/>
        <color theme="1"/>
      </rPr>
      <t xml:space="preserve"> in de wind buiten aan de waslijn.</t>
    </r>
  </si>
  <si>
    <t>war</t>
  </si>
  <si>
    <t>ʋɑr*</t>
  </si>
  <si>
    <r>
      <rPr>
        <rFont val="Fira Sans Condensed"/>
        <color theme="1"/>
      </rPr>
      <t xml:space="preserve">Eerst zeg je van wel en dan van niet... Nu ben ik in de </t>
    </r>
    <r>
      <rPr>
        <rFont val="Fira Sans Condensed"/>
        <b/>
        <color theme="1"/>
      </rPr>
      <t>war</t>
    </r>
    <r>
      <rPr>
        <rFont val="Fira Sans Condensed"/>
        <color theme="1"/>
      </rPr>
      <t>.</t>
    </r>
  </si>
  <si>
    <t>waren</t>
  </si>
  <si>
    <t>ˈʋaːrə(n)*</t>
  </si>
  <si>
    <t>goederen; dingen die je verkoopt</t>
  </si>
  <si>
    <t>warenhuis</t>
  </si>
  <si>
    <t>ˈʋaːrə(n)ˌɦœy̯s*</t>
  </si>
  <si>
    <t>warenhuizen; warenhuisje*</t>
  </si>
  <si>
    <t>warm</t>
  </si>
  <si>
    <t>ʋɑr(ə)m*</t>
  </si>
  <si>
    <t>warme; warmer, warmst*</t>
  </si>
  <si>
    <t>niet koud</t>
  </si>
  <si>
    <t>warmte</t>
  </si>
  <si>
    <t>ˈʋɑrmtə*</t>
  </si>
  <si>
    <t>warmtes; /*</t>
  </si>
  <si>
    <t>warrig</t>
  </si>
  <si>
    <t>ˈʋɑrəx*</t>
  </si>
  <si>
    <t>warrige; warriger, warrigst*</t>
  </si>
  <si>
    <t>wars</t>
  </si>
  <si>
    <t>wartaal</t>
  </si>
  <si>
    <t>was</t>
  </si>
  <si>
    <t>ʋɑs*</t>
  </si>
  <si>
    <t>wassen; wasje*</t>
  </si>
  <si>
    <t>vuile kleren</t>
  </si>
  <si>
    <t>kneedbare natuurlijke stof</t>
  </si>
  <si>
    <t>wasgoed</t>
  </si>
  <si>
    <t>ˈʋɑsxut*</t>
  </si>
  <si>
    <t>washandje</t>
  </si>
  <si>
    <t>wasmachine</t>
  </si>
  <si>
    <t>ˈʋɑsmaːˌʃinə*</t>
  </si>
  <si>
    <t>wasmachines; wasmachientje*</t>
  </si>
  <si>
    <t>machine die kleren met water schoonmaakt</t>
  </si>
  <si>
    <t>wassen</t>
  </si>
  <si>
    <t>ˈʋɑsə(n)*</t>
  </si>
  <si>
    <t>was, waste, gewast*</t>
  </si>
  <si>
    <t>met water schoonmaken</t>
  </si>
  <si>
    <t>van was gemaakt</t>
  </si>
  <si>
    <t>wastafel</t>
  </si>
  <si>
    <t>ˈʋɑstaːfəl*</t>
  </si>
  <si>
    <t>wastafels; wastafeltje*</t>
  </si>
  <si>
    <t>wat</t>
  </si>
  <si>
    <t>ʋɑt*</t>
  </si>
  <si>
    <t>tsw; vnw; vnw; bw; vnw*</t>
  </si>
  <si>
    <t>welk ding?</t>
  </si>
  <si>
    <r>
      <rPr>
        <rFont val="Fira Sans Condensed"/>
        <b/>
        <color rgb="FF000000"/>
      </rPr>
      <t>Wat</t>
    </r>
    <r>
      <rPr>
        <rFont val="Fira Sans Condensed"/>
        <color rgb="FF000000"/>
      </rPr>
      <t xml:space="preserve"> is je familienaam?</t>
    </r>
  </si>
  <si>
    <t>een beetje; iets</t>
  </si>
  <si>
    <r>
      <rPr>
        <rFont val="Fira Sans Condensed"/>
        <color rgb="FF000000"/>
      </rPr>
      <t xml:space="preserve">Ik heb </t>
    </r>
    <r>
      <rPr>
        <rFont val="Fira Sans Condensed"/>
        <b/>
        <color rgb="FF000000"/>
      </rPr>
      <t>wat</t>
    </r>
    <r>
      <rPr>
        <rFont val="Fira Sans Condensed"/>
        <color rgb="FF000000"/>
      </rPr>
      <t xml:space="preserve"> gestudeerd.</t>
    </r>
  </si>
  <si>
    <t>de dingen die</t>
  </si>
  <si>
    <r>
      <rPr>
        <rFont val="Fira Sans Condensed"/>
        <color rgb="FF000000"/>
      </rPr>
      <t xml:space="preserve">Hij weet </t>
    </r>
    <r>
      <rPr>
        <rFont val="Fira Sans Condensed"/>
        <b/>
        <color rgb="FF000000"/>
      </rPr>
      <t>wat</t>
    </r>
    <r>
      <rPr>
        <rFont val="Fira Sans Condensed"/>
        <color rgb="FF000000"/>
      </rPr>
      <t xml:space="preserve"> hij wil.</t>
    </r>
  </si>
  <si>
    <t>water</t>
  </si>
  <si>
    <t>ˈʋaːtər*</t>
  </si>
  <si>
    <t>waters; watertje*</t>
  </si>
  <si>
    <t>H2O 💧</t>
  </si>
  <si>
    <t>waterdicht</t>
  </si>
  <si>
    <t>ˌʋaːtərˈdɪxt*</t>
  </si>
  <si>
    <t>waterdichte; waterdichter, waterdichtst*</t>
  </si>
  <si>
    <t>waterkans</t>
  </si>
  <si>
    <t>waterkansen; waterkansje*</t>
  </si>
  <si>
    <t>waterleiding</t>
  </si>
  <si>
    <t>waterleidingen; /*</t>
  </si>
  <si>
    <t>Waterman</t>
  </si>
  <si>
    <t>watermannen; watermannetje*</t>
  </si>
  <si>
    <t>wateroverlast</t>
  </si>
  <si>
    <t>watersport</t>
  </si>
  <si>
    <t>ˈʋaːtərˌspɔrt*</t>
  </si>
  <si>
    <t>watersporten; /*</t>
  </si>
  <si>
    <t>watertanden</t>
  </si>
  <si>
    <t>watertand, watertandde, gewatertand*</t>
  </si>
  <si>
    <t>waterval</t>
  </si>
  <si>
    <t>ˈʋaːtərˌvɑl*</t>
  </si>
  <si>
    <t>watervallen; watervalletje*</t>
  </si>
  <si>
    <t>waterzooi</t>
  </si>
  <si>
    <t>ˈʋaːtərˌzoːi̯*</t>
  </si>
  <si>
    <t>waterzooien; /*</t>
  </si>
  <si>
    <t>watt</t>
  </si>
  <si>
    <t>watts; /*</t>
  </si>
  <si>
    <t>WA-verzekering</t>
  </si>
  <si>
    <t>wa-verzekeringen; /*</t>
  </si>
  <si>
    <t>wat voor</t>
  </si>
  <si>
    <t>van welk soort</t>
  </si>
  <si>
    <t>Wat voor boeken lees je graag?</t>
  </si>
  <si>
    <t>wazig</t>
  </si>
  <si>
    <t>wazige; waziger, wazigst*</t>
  </si>
  <si>
    <t>wc</t>
  </si>
  <si>
    <t>ʋeːˈseː*</t>
  </si>
  <si>
    <t>wc's; wc'tje*</t>
  </si>
  <si>
    <t>sanitaire stoel: 🚽</t>
  </si>
  <si>
    <t>we</t>
  </si>
  <si>
    <t>ʋə*</t>
  </si>
  <si>
    <t>wij: ik en jij; ik en een extra persoon</t>
  </si>
  <si>
    <r>
      <rPr>
        <rFont val="Fira Sans Condensed"/>
        <color theme="1"/>
      </rPr>
      <t xml:space="preserve">Gaan </t>
    </r>
    <r>
      <rPr>
        <rFont val="Fira Sans Condensed"/>
        <b/>
        <color theme="1"/>
      </rPr>
      <t>we</t>
    </r>
    <r>
      <rPr>
        <rFont val="Fira Sans Condensed"/>
        <color theme="1"/>
      </rPr>
      <t xml:space="preserve"> samen naar de supermarkt? Of ga ik alleen?</t>
    </r>
  </si>
  <si>
    <t>web</t>
  </si>
  <si>
    <t>ʋɛp*</t>
  </si>
  <si>
    <t>webben; webbetje*</t>
  </si>
  <si>
    <t>weblog</t>
  </si>
  <si>
    <t>ˈʋɛplɔx*</t>
  </si>
  <si>
    <t>weblogs; weblogje*</t>
  </si>
  <si>
    <t>website</t>
  </si>
  <si>
    <t>ˈʋɛpsɑi̯t*</t>
  </si>
  <si>
    <t>websites; websiteje*</t>
  </si>
  <si>
    <t>webwinkel</t>
  </si>
  <si>
    <t>webwinkels; webwinkeltje*</t>
  </si>
  <si>
    <t>wedden</t>
  </si>
  <si>
    <t>wed, wedde, gewed*</t>
  </si>
  <si>
    <t>weddenschap</t>
  </si>
  <si>
    <t>weddenschappen; weddenschapje*</t>
  </si>
  <si>
    <t>wederom</t>
  </si>
  <si>
    <t>wederopbouw</t>
  </si>
  <si>
    <t>wederwaardigheden</t>
  </si>
  <si>
    <t>wederzijds</t>
  </si>
  <si>
    <t>wederzijdse; wederzijdser, wederzijdst*</t>
  </si>
  <si>
    <t>wedijveren</t>
  </si>
  <si>
    <t>ˈʋɛtˌɛi̯vərə(n)*</t>
  </si>
  <si>
    <t>wedijver, wedijverde, gewedijverd*</t>
  </si>
  <si>
    <t>wedstrijd</t>
  </si>
  <si>
    <t>ˈʋɛtstrɛi̯t*</t>
  </si>
  <si>
    <t>wedstrijden; wedstrijdje*</t>
  </si>
  <si>
    <t>match; competitief spel</t>
  </si>
  <si>
    <t>weduwe</t>
  </si>
  <si>
    <t>ˈʋeːdyʋə*</t>
  </si>
  <si>
    <t>weduwes; weduwetje*</t>
  </si>
  <si>
    <t>weduwnaar</t>
  </si>
  <si>
    <t>ˈʋeːdyu̯ˌnaːr*</t>
  </si>
  <si>
    <t>weduwnaars; weduwnaartje*</t>
  </si>
  <si>
    <t>wee</t>
  </si>
  <si>
    <t>ʋeː*</t>
  </si>
  <si>
    <t>bnw; znw; tsw*</t>
  </si>
  <si>
    <t>weeë; weeër, weest*</t>
  </si>
  <si>
    <t>weefsel</t>
  </si>
  <si>
    <t>weefsels; weefseltje*</t>
  </si>
  <si>
    <t>weegschaal</t>
  </si>
  <si>
    <t>ˈʋeːxsxaːl*</t>
  </si>
  <si>
    <t>weegschalen; weegschaaltje*</t>
  </si>
  <si>
    <t>Weegschaal</t>
  </si>
  <si>
    <t>week</t>
  </si>
  <si>
    <t>ʋeːk*</t>
  </si>
  <si>
    <t>7 dagen</t>
  </si>
  <si>
    <t>weekblad</t>
  </si>
  <si>
    <t>ˈʋeːkblɑt*</t>
  </si>
  <si>
    <t>weekbladen; weekblaadje*</t>
  </si>
  <si>
    <t>weekdier</t>
  </si>
  <si>
    <t>ˈʋeːkdiːr*</t>
  </si>
  <si>
    <t>weekdieren; weekdiertje*</t>
  </si>
  <si>
    <t>weekend</t>
  </si>
  <si>
    <t>ˈʋikɛnt*</t>
  </si>
  <si>
    <t>weekends; weekendje*</t>
  </si>
  <si>
    <t>zaterdag en zondag</t>
  </si>
  <si>
    <t>weelde</t>
  </si>
  <si>
    <t>weemoed</t>
  </si>
  <si>
    <t>ˈʋeːmut*</t>
  </si>
  <si>
    <t>weer</t>
  </si>
  <si>
    <t>ʋeːr*</t>
  </si>
  <si>
    <t>bw; znw; znw; znw; znw*</t>
  </si>
  <si>
    <t>opnieuw; nog een keer</t>
  </si>
  <si>
    <t>/; weertje*</t>
  </si>
  <si>
    <t>temperatuur, zon, etc. op een plaats</t>
  </si>
  <si>
    <r>
      <rPr>
        <rFont val="Fira Sans Condensed"/>
        <color theme="1"/>
      </rPr>
      <t xml:space="preserve">Wat voor </t>
    </r>
    <r>
      <rPr>
        <rFont val="Fira Sans Condensed"/>
        <b/>
        <color theme="1"/>
      </rPr>
      <t>weer</t>
    </r>
    <r>
      <rPr>
        <rFont val="Fira Sans Condensed"/>
        <color theme="1"/>
      </rPr>
      <t xml:space="preserve"> is het? -- Het regent, maar het is warm.</t>
    </r>
  </si>
  <si>
    <t>weerbarstig</t>
  </si>
  <si>
    <t>weerbarstige; weerbarstiger, weerbarstigst*</t>
  </si>
  <si>
    <t>weerbericht</t>
  </si>
  <si>
    <t>weerberichten; /*</t>
  </si>
  <si>
    <t>weerga</t>
  </si>
  <si>
    <t>weergaloos</t>
  </si>
  <si>
    <t>ˈʋeːrɣaːˌloːs*</t>
  </si>
  <si>
    <t>weergaloze; weergalozer, weergaloost*</t>
  </si>
  <si>
    <t>weergave</t>
  </si>
  <si>
    <t>ˈʋeːrˌɣaːvə*</t>
  </si>
  <si>
    <t>weergaves; /*</t>
  </si>
  <si>
    <t>weergeven</t>
  </si>
  <si>
    <t>ˈʋeːrˌɣeːvə(n)*</t>
  </si>
  <si>
    <t>geef weer, gaf weer, weergegeven*</t>
  </si>
  <si>
    <t>weerhouden</t>
  </si>
  <si>
    <t>ˌʋeːrˈɦɑu̯də(n)*</t>
  </si>
  <si>
    <t>weerhoud, weerhield, weerhouden*</t>
  </si>
  <si>
    <t>weerhouden van</t>
  </si>
  <si>
    <t>weerkaatsen</t>
  </si>
  <si>
    <t>ˌʋeːrˈkaːtsə(n)*</t>
  </si>
  <si>
    <t>weerkaats, weerkaatste, weerkaatst*</t>
  </si>
  <si>
    <t>weerleggen</t>
  </si>
  <si>
    <t>weerleg, weerlegde, weerlegd*</t>
  </si>
  <si>
    <t>weerloos</t>
  </si>
  <si>
    <t>ˈʋeːrloːs*</t>
  </si>
  <si>
    <t>weerloze; weerlozer, weerloost*</t>
  </si>
  <si>
    <t>weerslag</t>
  </si>
  <si>
    <t>weerslagen; /*</t>
  </si>
  <si>
    <t>weerspiegelen</t>
  </si>
  <si>
    <t>ˌʋeːrˈspiɣələ(n)*</t>
  </si>
  <si>
    <t>weerspiegel, weerspiegelde, weerspiegeld*</t>
  </si>
  <si>
    <t>weerstaan</t>
  </si>
  <si>
    <t>ˌʋeːrˈstaːn*</t>
  </si>
  <si>
    <t>weersta, weerstond, weerstaan*</t>
  </si>
  <si>
    <t>weerstand</t>
  </si>
  <si>
    <t>ˈʋeːrstɑnt*</t>
  </si>
  <si>
    <t>weerstanden; weerstandje*</t>
  </si>
  <si>
    <t>weerszijden</t>
  </si>
  <si>
    <t>weerwil</t>
  </si>
  <si>
    <t>weerzien</t>
  </si>
  <si>
    <t>weerzin</t>
  </si>
  <si>
    <t>ˈʋeːrzɪn*</t>
  </si>
  <si>
    <t>/; weerzinnetje*</t>
  </si>
  <si>
    <t>weerzinwekkend</t>
  </si>
  <si>
    <t>ˌʋeːrzɪnˈʋɛkənt*</t>
  </si>
  <si>
    <t>weerzinwekkende; weerzinwekkender, weerzinwekkendst*</t>
  </si>
  <si>
    <t>wees</t>
  </si>
  <si>
    <t>ʋeːs*</t>
  </si>
  <si>
    <t>wezen; weesje*</t>
  </si>
  <si>
    <t>kind zonder ouders</t>
  </si>
  <si>
    <t>weet</t>
  </si>
  <si>
    <t>ʋeːt*</t>
  </si>
  <si>
    <t>/; weetje*</t>
  </si>
  <si>
    <t>kennis; idee</t>
  </si>
  <si>
    <r>
      <rPr>
        <rFont val="Fira Sans Condensed"/>
        <color theme="1"/>
      </rPr>
      <t xml:space="preserve">Hij heeft geen </t>
    </r>
    <r>
      <rPr>
        <rFont val="Fira Sans Condensed"/>
        <b/>
        <color theme="1"/>
      </rPr>
      <t>weet</t>
    </r>
    <r>
      <rPr>
        <rFont val="Fira Sans Condensed"/>
        <color theme="1"/>
      </rPr>
      <t xml:space="preserve"> van onze plannen.</t>
    </r>
  </si>
  <si>
    <t>weetje</t>
  </si>
  <si>
    <t>interessant feit</t>
  </si>
  <si>
    <t>weg</t>
  </si>
  <si>
    <t>ʋɛx*</t>
  </si>
  <si>
    <t>niet meer hier</t>
  </si>
  <si>
    <t>weggen; weggetje*</t>
  </si>
  <si>
    <t>pad; kleine straat</t>
  </si>
  <si>
    <t>wegcode</t>
  </si>
  <si>
    <t>ˈʋɛxˌkoːdə*</t>
  </si>
  <si>
    <t>wegcodes; /*</t>
  </si>
  <si>
    <t>wegdek</t>
  </si>
  <si>
    <t>ˈʋɛxdɛk*</t>
  </si>
  <si>
    <t>wegdekken; /*</t>
  </si>
  <si>
    <t>wegel</t>
  </si>
  <si>
    <t>wegels; wegeltje*</t>
  </si>
  <si>
    <t>wegen</t>
  </si>
  <si>
    <t>ˈʋeːɣə(n)*</t>
  </si>
  <si>
    <t>weeg, woog, gewogen*</t>
  </si>
  <si>
    <t>een aantal kilo zijn</t>
  </si>
  <si>
    <t>wegens</t>
  </si>
  <si>
    <t>ˈʋeːɣə(n)s*</t>
  </si>
  <si>
    <t>Wegenwacht</t>
  </si>
  <si>
    <t>ˈʋɛxaːn*</t>
  </si>
  <si>
    <t>wegga, wegging, weggegaan*</t>
  </si>
  <si>
    <t>weggeven</t>
  </si>
  <si>
    <t>weggeef, gaf weg, weggegeven*</t>
  </si>
  <si>
    <t>aan iemand anders geven</t>
  </si>
  <si>
    <t>weggooien</t>
  </si>
  <si>
    <t>ˈʋɛxˌɣoːi̯ə(n)*</t>
  </si>
  <si>
    <t>gooi weg, weggooide, weggegooid*</t>
  </si>
  <si>
    <t>weghalen</t>
  </si>
  <si>
    <t>weghaal, haalde weg, weggehaald*</t>
  </si>
  <si>
    <t>wegleggen</t>
  </si>
  <si>
    <t>ˈʋɛxˌlɛɣə(n)*</t>
  </si>
  <si>
    <t>leg weg, weglegde, weggelegd*</t>
  </si>
  <si>
    <t>weglopen</t>
  </si>
  <si>
    <t>ˈʋɛxˌloːpə(n)*</t>
  </si>
  <si>
    <t>wegloop, wegliep, weggelopen*</t>
  </si>
  <si>
    <t>weglopen met</t>
  </si>
  <si>
    <t>weglopen voor</t>
  </si>
  <si>
    <t>wegnemen</t>
  </si>
  <si>
    <t>wegneem, nam weg, weggenomen*</t>
  </si>
  <si>
    <t>wegsturen</t>
  </si>
  <si>
    <t>wegstuur, stuurde weg, weggestuurd*</t>
  </si>
  <si>
    <t>wegvallen</t>
  </si>
  <si>
    <t>wegval, viel weg, weggevallen*</t>
  </si>
  <si>
    <t>weg van</t>
  </si>
  <si>
    <t>wegwerken</t>
  </si>
  <si>
    <t>werk weg, werkte weg, weggewerkt*</t>
  </si>
  <si>
    <t>wegwijs</t>
  </si>
  <si>
    <t>wegwijze; wegwijzer, wegwijst*</t>
  </si>
  <si>
    <t>wegwijzer</t>
  </si>
  <si>
    <t>ˈʋɛxˌʋɛi̯zər*</t>
  </si>
  <si>
    <t>wegwijzers; wegwijzertje*</t>
  </si>
  <si>
    <t>wei</t>
  </si>
  <si>
    <t>ʋɛi̯*</t>
  </si>
  <si>
    <t>weien; weitje*</t>
  </si>
  <si>
    <t>weide</t>
  </si>
  <si>
    <t>ˈʋɛi̯də*</t>
  </si>
  <si>
    <t>weides; /*</t>
  </si>
  <si>
    <t>weids</t>
  </si>
  <si>
    <t>weidse; weidser, weidst*</t>
  </si>
  <si>
    <t>weifelen</t>
  </si>
  <si>
    <t>weifel, weifelde, geweifeld*</t>
  </si>
  <si>
    <t>weigeren</t>
  </si>
  <si>
    <t>ˈʋɛi̯ɣərə(n)*</t>
  </si>
  <si>
    <t>weiger, weigerde, geweigerd*</t>
  </si>
  <si>
    <t>weiland</t>
  </si>
  <si>
    <t>ˈʋɛi̯lɑnt*</t>
  </si>
  <si>
    <t>weilanden; weilandje*</t>
  </si>
  <si>
    <t>weinig</t>
  </si>
  <si>
    <t>ˈʋɛi̯nəx*</t>
  </si>
  <si>
    <t>wekelijks</t>
  </si>
  <si>
    <t>ˈʋeːkələks*</t>
  </si>
  <si>
    <t>wekelijkse; /, /*</t>
  </si>
  <si>
    <t>weken</t>
  </si>
  <si>
    <t>ʋeːkə(n)*</t>
  </si>
  <si>
    <t>week, weekte, geweekt*</t>
  </si>
  <si>
    <t>wekken</t>
  </si>
  <si>
    <t>ˈʋɛkə(n)*</t>
  </si>
  <si>
    <t>wek, wekte, gewekt*</t>
  </si>
  <si>
    <t>wekker</t>
  </si>
  <si>
    <t>ˈʋɛkər*</t>
  </si>
  <si>
    <t>wekkers; wekkertje*</t>
  </si>
  <si>
    <t>wel</t>
  </si>
  <si>
    <t>ʋɛl*</t>
  </si>
  <si>
    <t>tsw; bw; znw*</t>
  </si>
  <si>
    <t>weldadig</t>
  </si>
  <si>
    <t>weldadige; weldadiger, weldadigst*</t>
  </si>
  <si>
    <t>weldra</t>
  </si>
  <si>
    <t>weleens</t>
  </si>
  <si>
    <t>weleer</t>
  </si>
  <si>
    <t>ʋɛlˈeːr*</t>
  </si>
  <si>
    <t>welgesteld</t>
  </si>
  <si>
    <t>welgestelde; welgestelder, welgesteldst*</t>
  </si>
  <si>
    <t>welhaast</t>
  </si>
  <si>
    <t>weliswaar</t>
  </si>
  <si>
    <t>ʋɛlɪsˈʋaːr*</t>
  </si>
  <si>
    <t>welk</t>
  </si>
  <si>
    <t>ʋɛlk*</t>
  </si>
  <si>
    <t>wat is de correcte optie?</t>
  </si>
  <si>
    <r>
      <rPr>
        <rFont val="Fira Sans Condensed"/>
        <color theme="1"/>
      </rPr>
      <t xml:space="preserve">Uit </t>
    </r>
    <r>
      <rPr>
        <rFont val="Fira Sans Condensed"/>
        <b/>
        <color theme="1"/>
      </rPr>
      <t>welk</t>
    </r>
    <r>
      <rPr>
        <rFont val="Fira Sans Condensed"/>
        <color theme="1"/>
      </rPr>
      <t xml:space="preserve"> land kom je? </t>
    </r>
    <r>
      <rPr>
        <rFont val="Fira Sans Condensed"/>
        <b/>
        <color theme="1"/>
      </rPr>
      <t>Welke</t>
    </r>
    <r>
      <rPr>
        <rFont val="Fira Sans Condensed"/>
        <color theme="1"/>
      </rPr>
      <t xml:space="preserve"> taal spreek je?</t>
    </r>
  </si>
  <si>
    <t>welkom</t>
  </si>
  <si>
    <t>ˈʋɛlkɔm*</t>
  </si>
  <si>
    <t>tsw; znw; bnw*</t>
  </si>
  <si>
    <t>"hallo" voor een nieuw persoon</t>
  </si>
  <si>
    <r>
      <rPr>
        <rFont val="Fira Sans Condensed"/>
        <color theme="1"/>
      </rPr>
      <t xml:space="preserve">Ben je nieuw? </t>
    </r>
    <r>
      <rPr>
        <rFont val="Fira Sans Condensed"/>
        <b/>
        <color theme="1"/>
      </rPr>
      <t>Welkom</t>
    </r>
    <r>
      <rPr>
        <rFont val="Fira Sans Condensed"/>
        <color theme="1"/>
      </rPr>
      <t xml:space="preserve"> in Nederland!</t>
    </r>
  </si>
  <si>
    <t>welkome; welkomer, welkomst*</t>
  </si>
  <si>
    <t>welletjes</t>
  </si>
  <si>
    <t>ˈʋɛlətjəs*</t>
  </si>
  <si>
    <t>wellicht</t>
  </si>
  <si>
    <t>weloverwogen</t>
  </si>
  <si>
    <t>welp</t>
  </si>
  <si>
    <t>welpen; welpje*</t>
  </si>
  <si>
    <t>welstand</t>
  </si>
  <si>
    <t>welstanden; /*</t>
  </si>
  <si>
    <t>welterusten</t>
  </si>
  <si>
    <t>ˈʋɛltəˌrʏstə(n)*</t>
  </si>
  <si>
    <t>welvaart</t>
  </si>
  <si>
    <t>welvarend</t>
  </si>
  <si>
    <t>welvarende; welvarender, welvarendst*</t>
  </si>
  <si>
    <t>welwillend</t>
  </si>
  <si>
    <t>welwillende; welwillender, welwillendst*</t>
  </si>
  <si>
    <t>welzijn</t>
  </si>
  <si>
    <t>ˈʋɛlzɛi̯n*</t>
  </si>
  <si>
    <t>wemelen van</t>
  </si>
  <si>
    <t>wenden tot</t>
  </si>
  <si>
    <t>wending</t>
  </si>
  <si>
    <t>wendingen; wendingkje*</t>
  </si>
  <si>
    <t>wenk</t>
  </si>
  <si>
    <t>wenken; /*</t>
  </si>
  <si>
    <t>wenkbrauw</t>
  </si>
  <si>
    <t>ˈʋɛŋkbrɑu̯*</t>
  </si>
  <si>
    <t>wenkbrauwen; wenkbrauwtje*</t>
  </si>
  <si>
    <t>wenken</t>
  </si>
  <si>
    <t>wenk, wenkte, gewenkt*</t>
  </si>
  <si>
    <t>wennen</t>
  </si>
  <si>
    <t>ˈʋɛnə(n)*</t>
  </si>
  <si>
    <t>wen, wende, gewend*</t>
  </si>
  <si>
    <t>wens</t>
  </si>
  <si>
    <t>wensen; wensje*</t>
  </si>
  <si>
    <t>wenselijk</t>
  </si>
  <si>
    <t>wenselijke; wenselijker, wenselijkst*</t>
  </si>
  <si>
    <t>wensen</t>
  </si>
  <si>
    <t>wens, wenste, gewenst*</t>
  </si>
  <si>
    <t>wentelen</t>
  </si>
  <si>
    <t>ˈʋɛntələ(n)*</t>
  </si>
  <si>
    <t>wentel, wentelde, gewenteld*</t>
  </si>
  <si>
    <t>wenteltrap</t>
  </si>
  <si>
    <t>ˈʋɛntəlˌtrɑp*</t>
  </si>
  <si>
    <t>wenteltrappen; wenteltrapje*</t>
  </si>
  <si>
    <t>wereld</t>
  </si>
  <si>
    <t>ˈʋeːrəlt*</t>
  </si>
  <si>
    <t>werelden; wereldje*</t>
  </si>
  <si>
    <t>wereld-</t>
  </si>
  <si>
    <t>wereldbeker</t>
  </si>
  <si>
    <t>wereldbekers; /*</t>
  </si>
  <si>
    <t>wereldberoemd</t>
  </si>
  <si>
    <t>wereldberoemde; /, /*</t>
  </si>
  <si>
    <t>wereldbol</t>
  </si>
  <si>
    <t>wereldbollen; wereldbolletje*</t>
  </si>
  <si>
    <t>ˈʋeːrəl(t)ˌdeːl*</t>
  </si>
  <si>
    <t>werelddelen; werelddeeltje*</t>
  </si>
  <si>
    <t>wereldkampioen</t>
  </si>
  <si>
    <t>ˈʋeːrəltkɑmpiˌun*</t>
  </si>
  <si>
    <t>wereldkampioenen; /*</t>
  </si>
  <si>
    <t>wereldkampioenschap</t>
  </si>
  <si>
    <t>ˈʋeːrəltkɑmpiˌunsxɑp*</t>
  </si>
  <si>
    <t>wereldkampioenschappen; /*</t>
  </si>
  <si>
    <t>wereldkundig</t>
  </si>
  <si>
    <t>wereldoorlog</t>
  </si>
  <si>
    <t>ˈʋeːrəltˌoːrlɔx*</t>
  </si>
  <si>
    <t>wereldoorlogen; /*</t>
  </si>
  <si>
    <t>wereldrecord</t>
  </si>
  <si>
    <t>wereldrecords; wereldrecordje*</t>
  </si>
  <si>
    <t>wereldstad</t>
  </si>
  <si>
    <t>wereldsteden; wereldstadje*</t>
  </si>
  <si>
    <t>wereldtitel</t>
  </si>
  <si>
    <t>wereldtitels; wereldtiteltje*</t>
  </si>
  <si>
    <t>wereldwijd</t>
  </si>
  <si>
    <t>wereldwijde; /, /*</t>
  </si>
  <si>
    <t>weren</t>
  </si>
  <si>
    <t>ˈʋeːrə(n)*</t>
  </si>
  <si>
    <t>weer, weerde, geweerd*</t>
  </si>
  <si>
    <t>werf</t>
  </si>
  <si>
    <t>ʋɛrf*</t>
  </si>
  <si>
    <t>werven; werfje*</t>
  </si>
  <si>
    <t>werk</t>
  </si>
  <si>
    <t>ʋɛrk*</t>
  </si>
  <si>
    <t>werken; werkje*</t>
  </si>
  <si>
    <t>job; baan</t>
  </si>
  <si>
    <t>werkdag</t>
  </si>
  <si>
    <t>ˈʋɛrkdɑx*</t>
  </si>
  <si>
    <t>werkdagen; werkdagje*</t>
  </si>
  <si>
    <t>werkdruk</t>
  </si>
  <si>
    <t>ˈʋɛrkdrʏk*</t>
  </si>
  <si>
    <t>werkelijk</t>
  </si>
  <si>
    <t>ˈʋɛrkələk*</t>
  </si>
  <si>
    <t>werkelijke; werkelijker, werkelijkst*</t>
  </si>
  <si>
    <t>werkelijkheid</t>
  </si>
  <si>
    <t>ˈʋɛrkələkˌɦɛi̯t*</t>
  </si>
  <si>
    <t>werkelijkheden; /*</t>
  </si>
  <si>
    <t>werkeloos</t>
  </si>
  <si>
    <t>ˈʋɛrkəˌloːs*</t>
  </si>
  <si>
    <t>werkeloze; werkelozer, werkeloost*</t>
  </si>
  <si>
    <t>ˈʋɛrkə(n)*</t>
  </si>
  <si>
    <t>werk, werkte, gewerkt*</t>
  </si>
  <si>
    <t>actie: 💼</t>
  </si>
  <si>
    <t>werkgeefster</t>
  </si>
  <si>
    <t>werkgeefsters; /*</t>
  </si>
  <si>
    <t>werkgelegenheid</t>
  </si>
  <si>
    <t>ˌʋɛrkxəˈleːɣə(n)ɦɛi̯t*</t>
  </si>
  <si>
    <t>werkgelegenheden; /*</t>
  </si>
  <si>
    <t>werkgever</t>
  </si>
  <si>
    <t>ˌʋɛrkˈxeːvər*</t>
  </si>
  <si>
    <t>werkgevers; /*</t>
  </si>
  <si>
    <t>werkgroep</t>
  </si>
  <si>
    <t>werkgroepen; werkgroepje*</t>
  </si>
  <si>
    <t>werking</t>
  </si>
  <si>
    <t>werkingen; /*</t>
  </si>
  <si>
    <t>werkloos</t>
  </si>
  <si>
    <t>ˈʋɛrkloːs*</t>
  </si>
  <si>
    <t>werkloze; werklozer, werkloost*</t>
  </si>
  <si>
    <t>werkloosheid</t>
  </si>
  <si>
    <t>ˌʋɛrkˈloːsɦɛi̯t*</t>
  </si>
  <si>
    <t>werkloze</t>
  </si>
  <si>
    <t>ʋɛrkˈloːzə*</t>
  </si>
  <si>
    <t>werklozen; /*</t>
  </si>
  <si>
    <t>werkneemster</t>
  </si>
  <si>
    <t>werkneemsters; /*</t>
  </si>
  <si>
    <t>werknemer</t>
  </si>
  <si>
    <t>ˈʋɛrkˌneːmər*</t>
  </si>
  <si>
    <t>werknemers; werknemertje*</t>
  </si>
  <si>
    <t>werkplaats</t>
  </si>
  <si>
    <t>ˈʋɛrkplaːts*</t>
  </si>
  <si>
    <t>werkplaatsen; werkplaatsje*</t>
  </si>
  <si>
    <t>werkster</t>
  </si>
  <si>
    <t>ˈʋɛrkstər*</t>
  </si>
  <si>
    <t>werksters; werkstertje*</t>
  </si>
  <si>
    <t>werkstuk</t>
  </si>
  <si>
    <t>werkstukken; werkstukje*</t>
  </si>
  <si>
    <t>werktijd</t>
  </si>
  <si>
    <t>werktijden; /*</t>
  </si>
  <si>
    <t>werktuig</t>
  </si>
  <si>
    <t>ˈʋɛrktœy̯x*</t>
  </si>
  <si>
    <t>werktuigen; werktuigje*</t>
  </si>
  <si>
    <t>werkweek</t>
  </si>
  <si>
    <t>werkweken; werkweekje*</t>
  </si>
  <si>
    <t>werkwijze</t>
  </si>
  <si>
    <t>ˈʋɛrkʋɛi̯zə*</t>
  </si>
  <si>
    <t>werkwijzen; /*</t>
  </si>
  <si>
    <t>werkwoord</t>
  </si>
  <si>
    <t>ˈʋɛr(ə)kˌʋoːrt*</t>
  </si>
  <si>
    <t>werkwoorden; /*</t>
  </si>
  <si>
    <t>werkzaam</t>
  </si>
  <si>
    <t>ˈʋɛrksaːm*</t>
  </si>
  <si>
    <t>werkzame; werkzamer, werkzaamst*</t>
  </si>
  <si>
    <t>werkzaamheden</t>
  </si>
  <si>
    <t>werkzoekende</t>
  </si>
  <si>
    <t>werkzoekenden; /*</t>
  </si>
  <si>
    <t>werpen</t>
  </si>
  <si>
    <t>ˈʋɛrpə(n)*</t>
  </si>
  <si>
    <t>werp, wierp, geworpen*</t>
  </si>
  <si>
    <t>wervel</t>
  </si>
  <si>
    <t>ˈʋɛrvəl*</t>
  </si>
  <si>
    <t>wervels; werveltje*</t>
  </si>
  <si>
    <t>wervelkolom</t>
  </si>
  <si>
    <t>ˈʋɛrvəlkoːˌlɔm*</t>
  </si>
  <si>
    <t>wervelkolommen; /*</t>
  </si>
  <si>
    <t>wervelwind</t>
  </si>
  <si>
    <t>wervelwinden; wervelwindje*</t>
  </si>
  <si>
    <t>werven</t>
  </si>
  <si>
    <t>ˈʋɛrvə(n)*</t>
  </si>
  <si>
    <t>werf, wierf, geworven*</t>
  </si>
  <si>
    <t>wesp</t>
  </si>
  <si>
    <t>ʋɛsp*</t>
  </si>
  <si>
    <t>wespen; wespje*</t>
  </si>
  <si>
    <t>west</t>
  </si>
  <si>
    <t>ʋɛst*</t>
  </si>
  <si>
    <t>westen</t>
  </si>
  <si>
    <t>ˈʋɛstə(n)*</t>
  </si>
  <si>
    <t>westerling</t>
  </si>
  <si>
    <t>westerlingen; /*</t>
  </si>
  <si>
    <t>westerlinge</t>
  </si>
  <si>
    <t>westers</t>
  </si>
  <si>
    <t>westerse; westerser, westerst*</t>
  </si>
  <si>
    <t>wet</t>
  </si>
  <si>
    <t>ʋɛt*</t>
  </si>
  <si>
    <t>wetten; wetje*</t>
  </si>
  <si>
    <t>wetboek</t>
  </si>
  <si>
    <t>ˈʋɛtbuk*</t>
  </si>
  <si>
    <t>wetboeken; wetboekje*</t>
  </si>
  <si>
    <t>weten</t>
  </si>
  <si>
    <t>ˈʋeːtə(n)*</t>
  </si>
  <si>
    <t>weet, wist, geweten*</t>
  </si>
  <si>
    <t>wetens</t>
  </si>
  <si>
    <t>wetenschap</t>
  </si>
  <si>
    <t>ˈʋeːtənˌsxɑp*</t>
  </si>
  <si>
    <t>wetenschappen; wetenschapje*</t>
  </si>
  <si>
    <t>wetenschappelijk</t>
  </si>
  <si>
    <t>ˌʋeːtənˈsxɑpələk*</t>
  </si>
  <si>
    <t>wetenschappelijke; wetenschappelijker, wetenschappelijkst*</t>
  </si>
  <si>
    <t>wetenschapper</t>
  </si>
  <si>
    <t>ˈʋeːtənˌsxɑpər*</t>
  </si>
  <si>
    <t>wetenschappers; wetenschappertje*</t>
  </si>
  <si>
    <t>wetenswaardigheid</t>
  </si>
  <si>
    <t>ˈʋeːtə(n)sˌʋaːrdəxɦɛi̯t*</t>
  </si>
  <si>
    <t>wetenswaardigheden; wetenswaardigheidje*</t>
  </si>
  <si>
    <t>weten te</t>
  </si>
  <si>
    <t>wetgeving</t>
  </si>
  <si>
    <t>ˈʋɛtˌxeːvɪŋ*</t>
  </si>
  <si>
    <t>wetgevingen; /*</t>
  </si>
  <si>
    <t>wethouder</t>
  </si>
  <si>
    <t>wethouders; wethoudertje*</t>
  </si>
  <si>
    <t>wetsvoorstel</t>
  </si>
  <si>
    <t>ˈʋɛtsfoːrˌstɛl*</t>
  </si>
  <si>
    <t>wetsvoorstellen; /*</t>
  </si>
  <si>
    <t>wettelijk</t>
  </si>
  <si>
    <t>wettelijke; wettelijker, wettelijkst*</t>
  </si>
  <si>
    <t>wettig</t>
  </si>
  <si>
    <t>wettige; wettiger, wettigst*</t>
  </si>
  <si>
    <t>weven</t>
  </si>
  <si>
    <t>ˈʋeːvə(n)*</t>
  </si>
  <si>
    <t>weef, weefde, geweven*</t>
  </si>
  <si>
    <t>wezen</t>
  </si>
  <si>
    <t>ˈʋeːzə(n)*</t>
  </si>
  <si>
    <t>wezens; wezentje*</t>
  </si>
  <si>
    <t>wezenlijk</t>
  </si>
  <si>
    <t>ˈʋeːzə(n)lək*</t>
  </si>
  <si>
    <t>wezenlijke; wezenlijker, wezenlijkst*</t>
  </si>
  <si>
    <t>whisky</t>
  </si>
  <si>
    <t>ˈʋɪski*</t>
  </si>
  <si>
    <t>whisky's; whisky'tje*</t>
  </si>
  <si>
    <t>WIA</t>
  </si>
  <si>
    <t>wie</t>
  </si>
  <si>
    <t>ʋi*</t>
  </si>
  <si>
    <t>welke persoon?</t>
  </si>
  <si>
    <t>wiebelen</t>
  </si>
  <si>
    <t>wiebel, wiebelde, gewiebeld*</t>
  </si>
  <si>
    <t>wieden</t>
  </si>
  <si>
    <t>ˈʋidə(n)*</t>
  </si>
  <si>
    <t>wied, wiedde, gewied*</t>
  </si>
  <si>
    <t>wieg</t>
  </si>
  <si>
    <t>ʋix*</t>
  </si>
  <si>
    <t>wiegen; wiegje*</t>
  </si>
  <si>
    <t>wiegen</t>
  </si>
  <si>
    <t>wieg, wiegde, gewiegd*</t>
  </si>
  <si>
    <t>wiek</t>
  </si>
  <si>
    <t>ʋik*</t>
  </si>
  <si>
    <t>wieken; wiekje*</t>
  </si>
  <si>
    <t>wiel</t>
  </si>
  <si>
    <t>ʋil*</t>
  </si>
  <si>
    <t>wielen; wieltje*</t>
  </si>
  <si>
    <t>wielersport</t>
  </si>
  <si>
    <t>wielklem</t>
  </si>
  <si>
    <t>ˈʋilklɛm*</t>
  </si>
  <si>
    <t>wielklemmen; wielklemmetje*</t>
  </si>
  <si>
    <t>wielrennen</t>
  </si>
  <si>
    <t>ˈʋilˌrɛnə(n)*</t>
  </si>
  <si>
    <t>/, /, gewielrend*</t>
  </si>
  <si>
    <t>wielrenner</t>
  </si>
  <si>
    <t>ˈʋilˌrɛnər*</t>
  </si>
  <si>
    <t>wielrenners; wielrennertje*</t>
  </si>
  <si>
    <t>wielrenster</t>
  </si>
  <si>
    <t>wielrensters; /*</t>
  </si>
  <si>
    <t>wielrijder</t>
  </si>
  <si>
    <t>wielrijders; wielrijdertje*</t>
  </si>
  <si>
    <t>wielrijdster</t>
  </si>
  <si>
    <t>wielrijdsters; /*</t>
  </si>
  <si>
    <t>wiens</t>
  </si>
  <si>
    <t>wier</t>
  </si>
  <si>
    <t>vnw; vnw; znw*</t>
  </si>
  <si>
    <t>wieren; wiertje*</t>
  </si>
  <si>
    <t>wierook</t>
  </si>
  <si>
    <t>ˈʋiːroːk*</t>
  </si>
  <si>
    <t>/; wierookje*</t>
  </si>
  <si>
    <t>wifi</t>
  </si>
  <si>
    <t>wifi's; /*</t>
  </si>
  <si>
    <t>wij</t>
  </si>
  <si>
    <t>we: ik en jij, ik en een extra persoon</t>
  </si>
  <si>
    <r>
      <rPr>
        <rFont val="Fira Sans Condensed"/>
        <b/>
        <color theme="1"/>
      </rPr>
      <t>Wij</t>
    </r>
    <r>
      <rPr>
        <rFont val="Fira Sans Condensed"/>
        <color theme="1"/>
      </rPr>
      <t xml:space="preserve"> zijn Vlamingen. Zijn jullie Nederlanders?</t>
    </r>
  </si>
  <si>
    <t>wijd</t>
  </si>
  <si>
    <t>wijde; wijder, wijdst*</t>
  </si>
  <si>
    <t>wijden aan</t>
  </si>
  <si>
    <t>wijf</t>
  </si>
  <si>
    <t>ʋɛi̯f*</t>
  </si>
  <si>
    <t>wijven; wijfje*</t>
  </si>
  <si>
    <t>wijfje</t>
  </si>
  <si>
    <t>ˈʋɛifjə*</t>
  </si>
  <si>
    <t>wijk</t>
  </si>
  <si>
    <t>ʋɛi̯k*</t>
  </si>
  <si>
    <t>wijken; wijkje*</t>
  </si>
  <si>
    <t>wijkagent</t>
  </si>
  <si>
    <t>ˈʋɛi̯kaːˌɣɛnt*</t>
  </si>
  <si>
    <t>wijkagenten; /*</t>
  </si>
  <si>
    <t>wijkagente</t>
  </si>
  <si>
    <t>wijken</t>
  </si>
  <si>
    <t>ˈʋɛi̯kə(n)*</t>
  </si>
  <si>
    <t>wijk, week, geweken*</t>
  </si>
  <si>
    <t>wijlen</t>
  </si>
  <si>
    <t>wijl, wijlde, gewijld*</t>
  </si>
  <si>
    <t>wijn</t>
  </si>
  <si>
    <t>ʋɛi̯n*</t>
  </si>
  <si>
    <t>wijnen; wijntje*</t>
  </si>
  <si>
    <t>soort alcoholische drank: 🍷</t>
  </si>
  <si>
    <t>wijngaard</t>
  </si>
  <si>
    <t>ˈʋɛi̯nɣaːrt*</t>
  </si>
  <si>
    <t>wijngaarden; wijngaardje*</t>
  </si>
  <si>
    <t>wijs</t>
  </si>
  <si>
    <t>ʋɛi̯s*</t>
  </si>
  <si>
    <t>wijze; wijzer, wijst*</t>
  </si>
  <si>
    <t>met een diepe intelligentie</t>
  </si>
  <si>
    <t>wijsheid</t>
  </si>
  <si>
    <t>ˈʋɛi̯sɦɛi̯t*</t>
  </si>
  <si>
    <t>wijsheden; wijsheidje*</t>
  </si>
  <si>
    <t>wijsmaken</t>
  </si>
  <si>
    <t>maak wijs, wijsmaakte, wijsgemaakt*</t>
  </si>
  <si>
    <t>wijsvinger</t>
  </si>
  <si>
    <t>ˈʋɛi̯sˌfɪŋər*</t>
  </si>
  <si>
    <t>wijsvingers; wijsvingertje*</t>
  </si>
  <si>
    <t>wijten aan</t>
  </si>
  <si>
    <t>wijze</t>
  </si>
  <si>
    <t>wijzen; /*</t>
  </si>
  <si>
    <t>wijs (intelligent) persoon</t>
  </si>
  <si>
    <t>wijzen</t>
  </si>
  <si>
    <t>ˈʋɛi̯zə(n)*</t>
  </si>
  <si>
    <t>wijs, wees, gewezen*</t>
  </si>
  <si>
    <t>wijzen op</t>
  </si>
  <si>
    <t>wijzer</t>
  </si>
  <si>
    <t>ˈʋɛi̯zər*</t>
  </si>
  <si>
    <t>wijzers; wijzertje*</t>
  </si>
  <si>
    <t>wijzigen</t>
  </si>
  <si>
    <t>wijzig, wijzigde, gewijzigd*</t>
  </si>
  <si>
    <t>wijziging</t>
  </si>
  <si>
    <t>ˈʋɛi̯zəɣɪŋ*</t>
  </si>
  <si>
    <t>wijzigingen; /*</t>
  </si>
  <si>
    <t>wikkelen</t>
  </si>
  <si>
    <t>ˈʋɪkələ(n)*</t>
  </si>
  <si>
    <t>wikkel, wikkelde, gewikkeld*</t>
  </si>
  <si>
    <t>wikken</t>
  </si>
  <si>
    <t>ˈʋɪkə(n)*</t>
  </si>
  <si>
    <t>wik, wikte, gewikt*</t>
  </si>
  <si>
    <t>wil</t>
  </si>
  <si>
    <t>ʋɪl*</t>
  </si>
  <si>
    <t>/; willetje*</t>
  </si>
  <si>
    <t>wild</t>
  </si>
  <si>
    <t>ʋɪlt*</t>
  </si>
  <si>
    <t>wilde; wilder, wildst*</t>
  </si>
  <si>
    <t>wildernis</t>
  </si>
  <si>
    <t>ˈʋɪldərˌnɪs*</t>
  </si>
  <si>
    <t>wildernissen; wildernisje*</t>
  </si>
  <si>
    <t>wilg</t>
  </si>
  <si>
    <t>ʋɪlx*</t>
  </si>
  <si>
    <t>wilgen; wilgje*</t>
  </si>
  <si>
    <t>willekeur</t>
  </si>
  <si>
    <t>ˈʋɪləˌkøːr*</t>
  </si>
  <si>
    <t>willekeurig</t>
  </si>
  <si>
    <t>willekeurige; willekeuriger, willekeurigst*</t>
  </si>
  <si>
    <t>willen</t>
  </si>
  <si>
    <t>ˈʋɪlə(n)*</t>
  </si>
  <si>
    <t>wil, wilde, gewild*</t>
  </si>
  <si>
    <t>interesse hebben; graag hebben</t>
  </si>
  <si>
    <r>
      <rPr>
        <rFont val="Fira Sans Condensed"/>
        <color theme="1"/>
      </rPr>
      <t xml:space="preserve">Wat </t>
    </r>
    <r>
      <rPr>
        <rFont val="Fira Sans Condensed"/>
        <b/>
        <color theme="1"/>
      </rPr>
      <t>wil</t>
    </r>
    <r>
      <rPr>
        <rFont val="Fira Sans Condensed"/>
        <color theme="1"/>
      </rPr>
      <t xml:space="preserve"> je drinken? — Ik </t>
    </r>
    <r>
      <rPr>
        <rFont val="Fira Sans Condensed"/>
        <b/>
        <color theme="1"/>
      </rPr>
      <t>wil</t>
    </r>
    <r>
      <rPr>
        <rFont val="Fira Sans Condensed"/>
        <color theme="1"/>
      </rPr>
      <t xml:space="preserve"> koffie. Heb je koffie?</t>
    </r>
  </si>
  <si>
    <t>willens</t>
  </si>
  <si>
    <t>wilskracht</t>
  </si>
  <si>
    <t>ˈʋɪlskrɑxt*</t>
  </si>
  <si>
    <t>wimpel</t>
  </si>
  <si>
    <t>wimpels; wimpeltje*</t>
  </si>
  <si>
    <t>wimper</t>
  </si>
  <si>
    <t>ˈʋɪmpər*</t>
  </si>
  <si>
    <t>wimpers; wimpertje*</t>
  </si>
  <si>
    <t>WIN</t>
  </si>
  <si>
    <t>wind</t>
  </si>
  <si>
    <t>ʋɪnt*</t>
  </si>
  <si>
    <t>winden; windje*</t>
  </si>
  <si>
    <t>💨</t>
  </si>
  <si>
    <t>winden</t>
  </si>
  <si>
    <t>wind, wond, gewonden*</t>
  </si>
  <si>
    <t>windmolen</t>
  </si>
  <si>
    <t>ˈʋɪntˌmoːlə(n)*</t>
  </si>
  <si>
    <t>windmolens; windmolentje*</t>
  </si>
  <si>
    <t>windstreek</t>
  </si>
  <si>
    <t>windstreken; /*</t>
  </si>
  <si>
    <t>windsurfen</t>
  </si>
  <si>
    <t>windsurf, windsurfte, gewindsurfd*</t>
  </si>
  <si>
    <t>winkel</t>
  </si>
  <si>
    <t>ˈʋɪŋkəl*</t>
  </si>
  <si>
    <t>winkels; winkeltje*</t>
  </si>
  <si>
    <t>winkelcentrum</t>
  </si>
  <si>
    <t>ˈʋɪŋkəlˌsɛntrʏm*</t>
  </si>
  <si>
    <t>winkelcentra; winkelcentrumpje*</t>
  </si>
  <si>
    <t>winkelen</t>
  </si>
  <si>
    <t>ˈʋɪŋkələ(n)*</t>
  </si>
  <si>
    <t>winkel, winkelde, gewinkeld*</t>
  </si>
  <si>
    <t>winkelier</t>
  </si>
  <si>
    <t>ˌʋɪŋkəˈliːr*</t>
  </si>
  <si>
    <t>winkeliers; winkeliertje*</t>
  </si>
  <si>
    <t>winkelierster</t>
  </si>
  <si>
    <t>winkeliersters; /*</t>
  </si>
  <si>
    <t>winkelketen</t>
  </si>
  <si>
    <t>ˈʋiŋkəlˌkeːtə(n)*</t>
  </si>
  <si>
    <t>winkelketens; /*</t>
  </si>
  <si>
    <t>winnaar</t>
  </si>
  <si>
    <t>ˈʋɪnaːr*</t>
  </si>
  <si>
    <t>winnaars; /*</t>
  </si>
  <si>
    <t>winnares</t>
  </si>
  <si>
    <t>ʋɪnaːˈrɛs*</t>
  </si>
  <si>
    <t>winnaressen; winnaresje*</t>
  </si>
  <si>
    <t>winnen</t>
  </si>
  <si>
    <t>ˈʋɪnə(n)*</t>
  </si>
  <si>
    <t>win, won, gewonnen*</t>
  </si>
  <si>
    <t>in een competitie op de eerste plaats komen</t>
  </si>
  <si>
    <t>winst</t>
  </si>
  <si>
    <t>ʋɪnst*</t>
  </si>
  <si>
    <t>winsten; winstje*</t>
  </si>
  <si>
    <t>winstgevend</t>
  </si>
  <si>
    <t>ˌʋɪns(t)ˈxeːvənt*</t>
  </si>
  <si>
    <t>winstgevende; winstgevender, winstgevendst*</t>
  </si>
  <si>
    <t>winter</t>
  </si>
  <si>
    <t>ˈʋɪntər*</t>
  </si>
  <si>
    <t>winters; wintertje*</t>
  </si>
  <si>
    <t>seizoen van december tot maart</t>
  </si>
  <si>
    <t>winters</t>
  </si>
  <si>
    <t>ˈʋɪntərs*</t>
  </si>
  <si>
    <t>winterse; winterser, winterst*</t>
  </si>
  <si>
    <t>winterslaap</t>
  </si>
  <si>
    <t>ˈʋɪntərˌslaːp*</t>
  </si>
  <si>
    <t>winterslapen; winterslaapje*</t>
  </si>
  <si>
    <t>wintersport</t>
  </si>
  <si>
    <t>ˈʋɪntərˌspɔrt*</t>
  </si>
  <si>
    <t>wintersporten; /*</t>
  </si>
  <si>
    <t>wintertijd</t>
  </si>
  <si>
    <t>wip</t>
  </si>
  <si>
    <t>ʋɪp*</t>
  </si>
  <si>
    <t>/; wipje*</t>
  </si>
  <si>
    <t>wippen</t>
  </si>
  <si>
    <t>wip, wipte, gewipt*</t>
  </si>
  <si>
    <t>wirwar</t>
  </si>
  <si>
    <t>ˈʋirʋɑr*</t>
  </si>
  <si>
    <t>wis</t>
  </si>
  <si>
    <t>ʋɪs*</t>
  </si>
  <si>
    <t>wisse; wisser, wist*</t>
  </si>
  <si>
    <t>wiskunde</t>
  </si>
  <si>
    <t>ˈʋɪsˌkʏndə*</t>
  </si>
  <si>
    <t>wispelturig</t>
  </si>
  <si>
    <t>wispelturige; wispelturiger, wispelturigst*</t>
  </si>
  <si>
    <t>wissel</t>
  </si>
  <si>
    <t>ˈʋɪsəl*</t>
  </si>
  <si>
    <t>wissels; wisseltje*</t>
  </si>
  <si>
    <t>wisselen</t>
  </si>
  <si>
    <t>ˈʋɪsələ(n)*</t>
  </si>
  <si>
    <t>wissel, wisselde, gewisseld*</t>
  </si>
  <si>
    <t>wisselgeld</t>
  </si>
  <si>
    <t>ˈʋɪsəlˌɣɛlt*</t>
  </si>
  <si>
    <t>wisselkoers</t>
  </si>
  <si>
    <t>ˈʋɪsəlˌkuːrs*</t>
  </si>
  <si>
    <t>wisselkoersen; wisselkoersje*</t>
  </si>
  <si>
    <t>wisselvallig</t>
  </si>
  <si>
    <t>ˌʋɪsəlˈvɑləx*</t>
  </si>
  <si>
    <t>wisselvallige; wisselvalliger, wisselvalligst*</t>
  </si>
  <si>
    <t>wisselwerking</t>
  </si>
  <si>
    <t>ˈʋɪsəlˌʋɛrkɪŋ*</t>
  </si>
  <si>
    <t>wisselwerkingen; /*</t>
  </si>
  <si>
    <t>wissen</t>
  </si>
  <si>
    <t>ˈʋɪsə(n)*</t>
  </si>
  <si>
    <t>wis, wiste, gewist*</t>
  </si>
  <si>
    <t>wit</t>
  </si>
  <si>
    <t>ʋɪt*</t>
  </si>
  <si>
    <t>witte; witter, witst*</t>
  </si>
  <si>
    <t>kleur: 🤍</t>
  </si>
  <si>
    <t>witlof</t>
  </si>
  <si>
    <t>ˈʋɪtlɔf*</t>
  </si>
  <si>
    <t>/; witlofje*</t>
  </si>
  <si>
    <t>witloof</t>
  </si>
  <si>
    <t>ˈʋɪtloːf*</t>
  </si>
  <si>
    <t>witwassen</t>
  </si>
  <si>
    <t>ˈʋɪtˌʋɑsə(n)*</t>
  </si>
  <si>
    <t>was wit, waste wit, witgewassen*</t>
  </si>
  <si>
    <t>WK</t>
  </si>
  <si>
    <t>wk's; wk'tje*</t>
  </si>
  <si>
    <t>WNL</t>
  </si>
  <si>
    <t>WO</t>
  </si>
  <si>
    <t>wo's; /*</t>
  </si>
  <si>
    <t>wodka</t>
  </si>
  <si>
    <t>wodka's; wodkaatje*</t>
  </si>
  <si>
    <t>woede</t>
  </si>
  <si>
    <t>ˈʋudə*</t>
  </si>
  <si>
    <t>woedes; /*</t>
  </si>
  <si>
    <t>woeden</t>
  </si>
  <si>
    <t>woed, woedde, gewoed*</t>
  </si>
  <si>
    <t>woedend</t>
  </si>
  <si>
    <t>woedende; woedender, woedendst*</t>
  </si>
  <si>
    <t>woekeren</t>
  </si>
  <si>
    <t>ˈʋukərə(n)*</t>
  </si>
  <si>
    <t>woeker, woekerde, gewoekerd*</t>
  </si>
  <si>
    <t>woekeren met</t>
  </si>
  <si>
    <t>woelen</t>
  </si>
  <si>
    <t>ˈʋulə(n)*</t>
  </si>
  <si>
    <t>woel, woelde, gewoeld*</t>
  </si>
  <si>
    <t>woensdag</t>
  </si>
  <si>
    <t>ˈʋunzdɑx*</t>
  </si>
  <si>
    <t>woensdagen; /*</t>
  </si>
  <si>
    <t>woerd</t>
  </si>
  <si>
    <t>ʋuːrt*</t>
  </si>
  <si>
    <t>woerden; woerdje*</t>
  </si>
  <si>
    <t>woest</t>
  </si>
  <si>
    <t>ʋust*</t>
  </si>
  <si>
    <t>woeste; woester, woestst*</t>
  </si>
  <si>
    <t>woestijn</t>
  </si>
  <si>
    <t>ʋusˈtɛi̯n*</t>
  </si>
  <si>
    <t>woestijnen; woestijntje*</t>
  </si>
  <si>
    <t>wok</t>
  </si>
  <si>
    <t>ʋɔk*</t>
  </si>
  <si>
    <t>woks; wokje*</t>
  </si>
  <si>
    <t>wol</t>
  </si>
  <si>
    <t>ʋɔl*</t>
  </si>
  <si>
    <t>/; wolletje*</t>
  </si>
  <si>
    <t>wolf</t>
  </si>
  <si>
    <t>ʋɔlf*</t>
  </si>
  <si>
    <t>wolven; wolfje*</t>
  </si>
  <si>
    <t>wolk</t>
  </si>
  <si>
    <t>ʋɔlk*</t>
  </si>
  <si>
    <t>wolken; wolkje*</t>
  </si>
  <si>
    <t>☁️</t>
  </si>
  <si>
    <t>wolkenkrabber</t>
  </si>
  <si>
    <t>ˈʋɔlkə(n)ˌkrɑbər*</t>
  </si>
  <si>
    <t>wolkenkrabbers; wolkenkrabbertje*</t>
  </si>
  <si>
    <t>wond</t>
  </si>
  <si>
    <t>ʋɔnt*</t>
  </si>
  <si>
    <t>wonden; wondje*</t>
  </si>
  <si>
    <t>wonder</t>
  </si>
  <si>
    <t>ˈʋɔndər*</t>
  </si>
  <si>
    <t>wonderen; wondertje*</t>
  </si>
  <si>
    <t>wonderbaarlijk</t>
  </si>
  <si>
    <t>wonderbaarlijke; wonderbaarlijker, wonderbaarlijkst*</t>
  </si>
  <si>
    <t>wonderkind</t>
  </si>
  <si>
    <t>ˈʋɔndərˌkɪnt*</t>
  </si>
  <si>
    <t>wonderkinderen; wonderkindje*</t>
  </si>
  <si>
    <t>wonderlijk</t>
  </si>
  <si>
    <t>ˈʋɔndərlək*</t>
  </si>
  <si>
    <t>wonderlijke; wonderlijker, wonderlijkst*</t>
  </si>
  <si>
    <t>wonen</t>
  </si>
  <si>
    <t>ˈʋoːnə(n)*</t>
  </si>
  <si>
    <t>woon, woonde, gewoond*</t>
  </si>
  <si>
    <t>een adres hebben</t>
  </si>
  <si>
    <r>
      <rPr>
        <rFont val="Fira Sans Condensed"/>
        <color theme="1"/>
      </rPr>
      <t xml:space="preserve">Mijn tante </t>
    </r>
    <r>
      <rPr>
        <rFont val="Fira Sans Condensed"/>
        <b/>
        <color theme="1"/>
      </rPr>
      <t>woont</t>
    </r>
    <r>
      <rPr>
        <rFont val="Fira Sans Condensed"/>
        <color theme="1"/>
      </rPr>
      <t xml:space="preserve"> in Frankrijk.</t>
    </r>
  </si>
  <si>
    <t>woning</t>
  </si>
  <si>
    <t>ˈʋoːnɪŋ*</t>
  </si>
  <si>
    <t>woningen; woninkje*</t>
  </si>
  <si>
    <t>woningbouw</t>
  </si>
  <si>
    <t>ˈʋoːnɪŋˌbɑu̯*</t>
  </si>
  <si>
    <t>woningbouwvergunning</t>
  </si>
  <si>
    <t>woningnood</t>
  </si>
  <si>
    <t>woningnoden; /*</t>
  </si>
  <si>
    <t>woningverzekering</t>
  </si>
  <si>
    <t>woningzoekende</t>
  </si>
  <si>
    <t>woningzoekenden; /*</t>
  </si>
  <si>
    <t>woonachtig</t>
  </si>
  <si>
    <t>woonachtige; /, /*</t>
  </si>
  <si>
    <t>wooneenheid</t>
  </si>
  <si>
    <t>wooneenheden; /*</t>
  </si>
  <si>
    <t>woonhuis</t>
  </si>
  <si>
    <t>ˈʋoːnɦœy̯s*</t>
  </si>
  <si>
    <t>woonhuizen; woonhuisje*</t>
  </si>
  <si>
    <t>woonkamer</t>
  </si>
  <si>
    <t>ˈʋoːnˌkaːmər*</t>
  </si>
  <si>
    <t>woonkamers; woonkamertje*</t>
  </si>
  <si>
    <t>woonplaats</t>
  </si>
  <si>
    <t>ˈʋoːnplaːts*</t>
  </si>
  <si>
    <t>woonplaatsen; woonplaatsje*</t>
  </si>
  <si>
    <t>woonvergunning</t>
  </si>
  <si>
    <t>woonvergunningen; /*</t>
  </si>
  <si>
    <t>woonwagen</t>
  </si>
  <si>
    <t>ˈʋoːnˌʋaːɣə(n)*</t>
  </si>
  <si>
    <t>woonwagens; woonwagentje*</t>
  </si>
  <si>
    <t>woonwijk</t>
  </si>
  <si>
    <t>woonwijken; woonwijkje*</t>
  </si>
  <si>
    <t>woord</t>
  </si>
  <si>
    <t>ʋoːrt*</t>
  </si>
  <si>
    <t>woorden; woordje*</t>
  </si>
  <si>
    <t>woordenboek</t>
  </si>
  <si>
    <t>ˈʋoːrdə(n)ˌbuk*</t>
  </si>
  <si>
    <t>woordenboeken; woordenboekje*</t>
  </si>
  <si>
    <t>woordenschat</t>
  </si>
  <si>
    <t>ˈʋoːrdə(n)ˌsxɑt*</t>
  </si>
  <si>
    <t>woordenschatten; woordenschatje*</t>
  </si>
  <si>
    <t>woordenwisseling</t>
  </si>
  <si>
    <t>ˌʋoːrdə(n)ˈʋɪsəlɪŋ*</t>
  </si>
  <si>
    <t>woordenwisselingen; /*</t>
  </si>
  <si>
    <t>woordvoerder</t>
  </si>
  <si>
    <t>ˈʋoːrtˌfuːrdər*</t>
  </si>
  <si>
    <t>woordvoerders; woordvoerdertje*</t>
  </si>
  <si>
    <t>woordvoerster</t>
  </si>
  <si>
    <t>ˈʋoːrtˌfuːrstər*</t>
  </si>
  <si>
    <t>woordvoersters; /*</t>
  </si>
  <si>
    <t>worden</t>
  </si>
  <si>
    <t>ˈʋɔrdə(n)*</t>
  </si>
  <si>
    <t>word, werd, geworden*</t>
  </si>
  <si>
    <t>workshop</t>
  </si>
  <si>
    <t>workshops; workshopje*</t>
  </si>
  <si>
    <t>worm</t>
  </si>
  <si>
    <t>ʋɔrm*</t>
  </si>
  <si>
    <t>wormen; wormpje*</t>
  </si>
  <si>
    <t>worp</t>
  </si>
  <si>
    <t>worpen; worpje*</t>
  </si>
  <si>
    <t>worst</t>
  </si>
  <si>
    <t>ʋɔrst*</t>
  </si>
  <si>
    <t>worsten; worstje*</t>
  </si>
  <si>
    <t>worstelen</t>
  </si>
  <si>
    <t>ˈʋɔrstələ(n)*</t>
  </si>
  <si>
    <t>worstel, worstelde, geworsteld*</t>
  </si>
  <si>
    <t>wortel</t>
  </si>
  <si>
    <t>ˈʋɔrtəl*</t>
  </si>
  <si>
    <t>wortels; worteltje*</t>
  </si>
  <si>
    <t>woud</t>
  </si>
  <si>
    <t>ʋɑu̯t*</t>
  </si>
  <si>
    <t>wouden; woudje*</t>
  </si>
  <si>
    <t>wraak</t>
  </si>
  <si>
    <t>vraːk*</t>
  </si>
  <si>
    <t>wrak</t>
  </si>
  <si>
    <t>vrɑk*</t>
  </si>
  <si>
    <t>wrakken; wrakje*</t>
  </si>
  <si>
    <t>wrang</t>
  </si>
  <si>
    <t>vrɑŋ*</t>
  </si>
  <si>
    <t>wrange; wranger, wrangst*</t>
  </si>
  <si>
    <t>wrat</t>
  </si>
  <si>
    <t>vrɑt*</t>
  </si>
  <si>
    <t>wratten; wratje*</t>
  </si>
  <si>
    <t>wreed</t>
  </si>
  <si>
    <t>ʋreːt*</t>
  </si>
  <si>
    <t>wrede; wreder, wreedst*</t>
  </si>
  <si>
    <t>wreedheid</t>
  </si>
  <si>
    <t>wreedheden; /*</t>
  </si>
  <si>
    <t>wreef</t>
  </si>
  <si>
    <t>vreːf*</t>
  </si>
  <si>
    <t>wreven; wreefje*</t>
  </si>
  <si>
    <t>wreken</t>
  </si>
  <si>
    <t>ˈvreːkə(n)*</t>
  </si>
  <si>
    <t>wreek, wreekte, gewroken*</t>
  </si>
  <si>
    <t>wrevelig</t>
  </si>
  <si>
    <t>ˈvreːvələx*</t>
  </si>
  <si>
    <t>wrevelige; wreveliger, wreveligst*</t>
  </si>
  <si>
    <t>wrijven</t>
  </si>
  <si>
    <t>ˈvrɛi̯və(n)*</t>
  </si>
  <si>
    <t>wrijf, wreef, gewreven*</t>
  </si>
  <si>
    <t>wrijving</t>
  </si>
  <si>
    <t>ˈvrɛi̯vɪŋ*</t>
  </si>
  <si>
    <t>wrijvingen; wrijvinkje*</t>
  </si>
  <si>
    <t>wrikken</t>
  </si>
  <si>
    <t>ˈvrɪkə(n)*</t>
  </si>
  <si>
    <t>wrik, wrikte, gewrikt*</t>
  </si>
  <si>
    <t>wringen</t>
  </si>
  <si>
    <t>ˈvrɪŋə(n)*</t>
  </si>
  <si>
    <t>wring, wrong, gewrongen*</t>
  </si>
  <si>
    <t>wroeging</t>
  </si>
  <si>
    <t>wroegingen; /*</t>
  </si>
  <si>
    <t>wroeten</t>
  </si>
  <si>
    <t>ˈvrutə(n)*</t>
  </si>
  <si>
    <t>wroet, wroette, gewroet*</t>
  </si>
  <si>
    <t>wrok</t>
  </si>
  <si>
    <t>/; wrokje*</t>
  </si>
  <si>
    <t>wuiven</t>
  </si>
  <si>
    <t>ˈʋœy̯və(n)*</t>
  </si>
  <si>
    <t>wuif, wuifde, gewuifd*</t>
  </si>
  <si>
    <t>wurgen</t>
  </si>
  <si>
    <t>ˈʋʏrɣə(n)*</t>
  </si>
  <si>
    <t>wurg, wurgde, gewurgd*</t>
  </si>
  <si>
    <t>wurmen</t>
  </si>
  <si>
    <t>ˈʋʏrmə(n)*</t>
  </si>
  <si>
    <t>wurm, wurmde, gewurmd*</t>
  </si>
  <si>
    <t>WW</t>
  </si>
  <si>
    <t>ʋeːˈʋeː*</t>
  </si>
  <si>
    <t>ww's; ww'tje*</t>
  </si>
  <si>
    <t>(NL) Werkloosheidswet</t>
  </si>
  <si>
    <t>x</t>
  </si>
  <si>
    <t>ɪks</t>
  </si>
  <si>
    <t>x'en; x'je*</t>
  </si>
  <si>
    <t>24ste letter van het alfabet</t>
  </si>
  <si>
    <r>
      <rPr>
        <rFont val="Fira Sans Condensed"/>
        <color theme="1"/>
      </rPr>
      <t xml:space="preserve">Hendrickx schrijf je soms met een </t>
    </r>
    <r>
      <rPr>
        <rFont val="Fira Sans Condensed"/>
        <b/>
        <color theme="1"/>
      </rPr>
      <t>x</t>
    </r>
    <r>
      <rPr>
        <rFont val="Fira Sans Condensed"/>
        <color theme="1"/>
      </rPr>
      <t xml:space="preserve"> op het einde.</t>
    </r>
  </si>
  <si>
    <t>X-benen</t>
  </si>
  <si>
    <t>ˈɪks beːnə(n)</t>
  </si>
  <si>
    <t>x-benen; /*</t>
  </si>
  <si>
    <t>als je knieën naar binnen gebogen zijn</t>
  </si>
  <si>
    <t>xenofobie</t>
  </si>
  <si>
    <t>ˌkseːnofoˈbi</t>
  </si>
  <si>
    <t>angst voor vreemde dingen of personen</t>
  </si>
  <si>
    <t>XL</t>
  </si>
  <si>
    <t>ɪks ˈɛl</t>
  </si>
  <si>
    <t>extra large: heel grote maat kleding</t>
  </si>
  <si>
    <t>XS</t>
  </si>
  <si>
    <t>ɪks ˈɛs</t>
  </si>
  <si>
    <t>extra small: heel kleine maat kleding</t>
  </si>
  <si>
    <t>xtc</t>
  </si>
  <si>
    <t>ˈɛkstəsi</t>
  </si>
  <si>
    <t>ecstasy (drug)</t>
  </si>
  <si>
    <t>xylofoon</t>
  </si>
  <si>
    <t>ˌksiloˈfoːn</t>
  </si>
  <si>
    <t>xylofoons; xylofoontje*</t>
  </si>
  <si>
    <t>soort instrument</t>
  </si>
  <si>
    <t>y</t>
  </si>
  <si>
    <t>ɛi; i ɡrɛk; i ɣrɛk</t>
  </si>
  <si>
    <t>y's; y'tje*</t>
  </si>
  <si>
    <t>25ste letter van het alfabet</t>
  </si>
  <si>
    <t>yen</t>
  </si>
  <si>
    <t>jɛn</t>
  </si>
  <si>
    <t>yens; /*</t>
  </si>
  <si>
    <t>Japans geld (¥)</t>
  </si>
  <si>
    <t>yeti</t>
  </si>
  <si>
    <t>ˈjeːti</t>
  </si>
  <si>
    <t>yeti's; /*</t>
  </si>
  <si>
    <t>mythische sneeuwman die woont in de Himalaya</t>
  </si>
  <si>
    <t>yoga</t>
  </si>
  <si>
    <t>ˈjoːɣa</t>
  </si>
  <si>
    <t>meditatiesport</t>
  </si>
  <si>
    <t>yoga-instructeur</t>
  </si>
  <si>
    <t>ˈjoːɣa.ɪnstrʏkˌtøːr</t>
  </si>
  <si>
    <t>yoga-instructeurs; /*</t>
  </si>
  <si>
    <t>persoon die yogales geeft</t>
  </si>
  <si>
    <t>yoghurt</t>
  </si>
  <si>
    <t>ˈjuɣʏrt; ˈjɔxʏrt; ˈjuxurt</t>
  </si>
  <si>
    <t>yoghurts; yoghurtje*</t>
  </si>
  <si>
    <t>zuur melkproduct</t>
  </si>
  <si>
    <r>
      <rPr>
        <rFont val="Fira Sans Condensed"/>
        <color theme="1"/>
      </rPr>
      <t xml:space="preserve">Ik eet cornflakes met </t>
    </r>
    <r>
      <rPr>
        <rFont val="Fira Sans Condensed"/>
        <b/>
        <color theme="1"/>
      </rPr>
      <t>yoghurt</t>
    </r>
    <r>
      <rPr>
        <rFont val="Fira Sans Condensed"/>
        <color theme="1"/>
      </rPr>
      <t xml:space="preserve"> als ontbijt.</t>
    </r>
  </si>
  <si>
    <t>yoghurtijs</t>
  </si>
  <si>
    <t>ˈjɔxʏrtɛis; ˈjuɣurtɛis; ˈjuxurtɛis</t>
  </si>
  <si>
    <t>/; yoghurtijsje*</t>
  </si>
  <si>
    <t>bevroren dessert op basis van yoghurt</t>
  </si>
  <si>
    <t>yup</t>
  </si>
  <si>
    <t>jʏp</t>
  </si>
  <si>
    <t>yups; /*</t>
  </si>
  <si>
    <t>"young urban professional"</t>
  </si>
  <si>
    <t>z</t>
  </si>
  <si>
    <t>z'en; z'je*</t>
  </si>
  <si>
    <t>26ste en laatste letter van het alfabet</t>
  </si>
  <si>
    <t>zaad</t>
  </si>
  <si>
    <t>zaːt*</t>
  </si>
  <si>
    <t>zaden; zaadje*</t>
  </si>
  <si>
    <t>zaag</t>
  </si>
  <si>
    <t>zaːx*</t>
  </si>
  <si>
    <t>zagen; zaagje*</t>
  </si>
  <si>
    <t>werktuig: 🪚</t>
  </si>
  <si>
    <t>zaagsel</t>
  </si>
  <si>
    <t>ˈzaːxsəl*</t>
  </si>
  <si>
    <t>zaaien</t>
  </si>
  <si>
    <t>ˈzaːi̯ə(n)*</t>
  </si>
  <si>
    <t>zaai, zaaide, gezaaid*</t>
  </si>
  <si>
    <t>zaaier</t>
  </si>
  <si>
    <t>ˈzaːi̯ər*</t>
  </si>
  <si>
    <t>zaaiers; /*</t>
  </si>
  <si>
    <t>zaak</t>
  </si>
  <si>
    <t>zaːk*</t>
  </si>
  <si>
    <t>zaken; zaakje*</t>
  </si>
  <si>
    <r>
      <rPr>
        <rFont val="Fira Sans Condensed"/>
        <color theme="1"/>
      </rPr>
      <t xml:space="preserve">Geduld is een schone </t>
    </r>
    <r>
      <rPr>
        <rFont val="Fira Sans Condensed"/>
        <b/>
        <color theme="1"/>
      </rPr>
      <t>zaak</t>
    </r>
    <r>
      <rPr>
        <rFont val="Fira Sans Condensed"/>
        <color theme="1"/>
      </rPr>
      <t xml:space="preserve">!
Ik breng alleen belangrijke </t>
    </r>
    <r>
      <rPr>
        <rFont val="Fira Sans Condensed"/>
        <b/>
        <color theme="1"/>
      </rPr>
      <t>zaken</t>
    </r>
    <r>
      <rPr>
        <rFont val="Fira Sans Condensed"/>
        <color theme="1"/>
      </rPr>
      <t xml:space="preserve"> mee op reis.</t>
    </r>
  </si>
  <si>
    <t>bedrijf of winkel; handel</t>
  </si>
  <si>
    <r>
      <rPr>
        <rFont val="Fira Sans Condensed"/>
        <color theme="1"/>
      </rPr>
      <t xml:space="preserve">Wil je voor een bedrijf werken? Of wil je je eigen </t>
    </r>
    <r>
      <rPr>
        <rFont val="Fira Sans Condensed"/>
        <b/>
        <color theme="1"/>
      </rPr>
      <t>zaak</t>
    </r>
    <r>
      <rPr>
        <rFont val="Fira Sans Condensed"/>
        <color theme="1"/>
      </rPr>
      <t xml:space="preserve"> beginnen?</t>
    </r>
  </si>
  <si>
    <t>affaire; situatie</t>
  </si>
  <si>
    <r>
      <rPr>
        <rFont val="Fira Sans Condensed"/>
        <color theme="1"/>
      </rPr>
      <t xml:space="preserve">Ik waardeer je mening, maar het is mijn </t>
    </r>
    <r>
      <rPr>
        <rFont val="Fira Sans Condensed"/>
        <b/>
        <color theme="1"/>
      </rPr>
      <t>zaak</t>
    </r>
    <r>
      <rPr>
        <rFont val="Fira Sans Condensed"/>
        <color theme="1"/>
      </rPr>
      <t>.</t>
    </r>
  </si>
  <si>
    <t>rechtszaak: proces</t>
  </si>
  <si>
    <r>
      <rPr>
        <rFont val="Fira Sans Condensed"/>
        <color theme="1"/>
      </rPr>
      <t xml:space="preserve">Veel mensen vonden dat de rechter te mild was in de </t>
    </r>
    <r>
      <rPr>
        <rFont val="Fira Sans Condensed"/>
        <b/>
        <color theme="1"/>
      </rPr>
      <t>zaak</t>
    </r>
    <r>
      <rPr>
        <rFont val="Fira Sans Condensed"/>
        <color theme="1"/>
      </rPr>
      <t xml:space="preserve"> Sanda Dia.</t>
    </r>
  </si>
  <si>
    <t>zaakvoerder</t>
  </si>
  <si>
    <t>zaakvoerders; /*</t>
  </si>
  <si>
    <t>zaal</t>
  </si>
  <si>
    <t>zaːl*</t>
  </si>
  <si>
    <t>zalen; zaaltje*</t>
  </si>
  <si>
    <t>grote kamer, vaak voor events</t>
  </si>
  <si>
    <r>
      <rPr>
        <rFont val="Fira Sans Condensed"/>
        <color theme="1"/>
      </rPr>
      <t xml:space="preserve">Zijn stem echoot door de </t>
    </r>
    <r>
      <rPr>
        <rFont val="Fira Sans Condensed"/>
        <b/>
        <color theme="1"/>
      </rPr>
      <t>zaal</t>
    </r>
    <r>
      <rPr>
        <rFont val="Fira Sans Condensed"/>
        <color theme="1"/>
      </rPr>
      <t>.</t>
    </r>
  </si>
  <si>
    <t>zacht</t>
  </si>
  <si>
    <t>zɑxt*</t>
  </si>
  <si>
    <t>zachte; zachter, zachtst*</t>
  </si>
  <si>
    <t>niet hard</t>
  </si>
  <si>
    <r>
      <rPr>
        <rFont val="Fira Sans Condensed"/>
        <color theme="1"/>
      </rPr>
      <t xml:space="preserve">Mijn matras is heel </t>
    </r>
    <r>
      <rPr>
        <rFont val="Fira Sans Condensed"/>
        <b/>
        <color theme="1"/>
      </rPr>
      <t>zacht</t>
    </r>
    <r>
      <rPr>
        <rFont val="Fira Sans Condensed"/>
        <color theme="1"/>
      </rPr>
      <t>.</t>
    </r>
  </si>
  <si>
    <t>stil, niet luid</t>
  </si>
  <si>
    <r>
      <rPr>
        <rFont val="Fira Sans Condensed"/>
        <color theme="1"/>
      </rPr>
      <t xml:space="preserve">Kan de televisie </t>
    </r>
    <r>
      <rPr>
        <rFont val="Fira Sans Condensed"/>
        <b/>
        <color theme="1"/>
      </rPr>
      <t>zachter</t>
    </r>
    <r>
      <rPr>
        <rFont val="Fira Sans Condensed"/>
        <color theme="1"/>
      </rPr>
      <t>? Ik probeer me te concentreren.</t>
    </r>
  </si>
  <si>
    <r>
      <rPr>
        <rFont val="Fira Sans Condensed"/>
        <color theme="1"/>
      </rPr>
      <t xml:space="preserve">De oude man had een </t>
    </r>
    <r>
      <rPr>
        <rFont val="Fira Sans Condensed"/>
        <b/>
        <color theme="1"/>
      </rPr>
      <t>zacht</t>
    </r>
    <r>
      <rPr>
        <rFont val="Fira Sans Condensed"/>
        <color theme="1"/>
      </rPr>
      <t xml:space="preserve"> karakter en glimlachte vaak.</t>
    </r>
  </si>
  <si>
    <t>traag, niet snel</t>
  </si>
  <si>
    <r>
      <rPr>
        <rFont val="Fira Sans Condensed"/>
        <color theme="1"/>
      </rPr>
      <t xml:space="preserve">Je moet </t>
    </r>
    <r>
      <rPr>
        <rFont val="Fira Sans Condensed"/>
        <b/>
        <color theme="1"/>
      </rPr>
      <t>zacht</t>
    </r>
    <r>
      <rPr>
        <rFont val="Fira Sans Condensed"/>
        <color theme="1"/>
      </rPr>
      <t xml:space="preserve"> rijden in het centrum van de stad.</t>
    </r>
  </si>
  <si>
    <t>zachtjes</t>
  </si>
  <si>
    <t>ˈzɑxtjəs*</t>
  </si>
  <si>
    <t>op een zachte manier</t>
  </si>
  <si>
    <r>
      <rPr>
        <rFont val="Fira Sans Condensed"/>
        <color theme="1"/>
      </rPr>
      <t xml:space="preserve">Sshh... </t>
    </r>
    <r>
      <rPr>
        <rFont val="Fira Sans Condensed"/>
        <b/>
        <color theme="1"/>
      </rPr>
      <t>zachtjes</t>
    </r>
    <r>
      <rPr>
        <rFont val="Fira Sans Condensed"/>
        <color theme="1"/>
      </rPr>
      <t xml:space="preserve"> praten, de baby slaapt.</t>
    </r>
  </si>
  <si>
    <t>zadel</t>
  </si>
  <si>
    <t>ˈzaːdəl*</t>
  </si>
  <si>
    <t>zadels; zadeltje*</t>
  </si>
  <si>
    <t>zagen</t>
  </si>
  <si>
    <t>ˈzaːɣə(n)*</t>
  </si>
  <si>
    <t>zaag, zaagde, gezaagd*</t>
  </si>
  <si>
    <t>actie: 🪚</t>
  </si>
  <si>
    <t>(BE) zeuren, irritant klagen</t>
  </si>
  <si>
    <t>zak</t>
  </si>
  <si>
    <t>zɑk*</t>
  </si>
  <si>
    <t>zakken; zakje*</t>
  </si>
  <si>
    <t>soort object: 🎒</t>
  </si>
  <si>
    <t>zakdoek</t>
  </si>
  <si>
    <t>ˈzɑkduk*</t>
  </si>
  <si>
    <t>zakdoeken; zakdoekje*</t>
  </si>
  <si>
    <t>(papieren) doekje voor je neus</t>
  </si>
  <si>
    <r>
      <rPr>
        <rFont val="Fira Sans Condensed"/>
        <color theme="1"/>
      </rPr>
      <t xml:space="preserve">Ha-ha-HATSJIE!! — Hier, een </t>
    </r>
    <r>
      <rPr>
        <rFont val="Fira Sans Condensed"/>
        <b/>
        <color theme="1"/>
      </rPr>
      <t>zakdoek</t>
    </r>
    <r>
      <rPr>
        <rFont val="Fira Sans Condensed"/>
        <color theme="1"/>
      </rPr>
      <t>.</t>
    </r>
  </si>
  <si>
    <t>zake</t>
  </si>
  <si>
    <t>ˈzaːkə*</t>
  </si>
  <si>
    <t>zakelijk</t>
  </si>
  <si>
    <t>ˈzaːkələk*</t>
  </si>
  <si>
    <t>zakelijke; zakelijker, zakelijkst*</t>
  </si>
  <si>
    <t>zaken</t>
  </si>
  <si>
    <t>handel, business</t>
  </si>
  <si>
    <t>zakenman</t>
  </si>
  <si>
    <t>ˈzaːkə(n)ˌmɑn*</t>
  </si>
  <si>
    <t>zakenlieden; zakenmannetje*</t>
  </si>
  <si>
    <t>zakgeld</t>
  </si>
  <si>
    <t>ˈzɑkxɛlt*</t>
  </si>
  <si>
    <t>/; zakgeldje*</t>
  </si>
  <si>
    <t>zakken</t>
  </si>
  <si>
    <t>ˈzɑkə(n)*</t>
  </si>
  <si>
    <t>zak, zakte, gezakt*</t>
  </si>
  <si>
    <t>dalen; lager worden</t>
  </si>
  <si>
    <r>
      <rPr>
        <rFont val="Fira Sans Condensed"/>
        <color theme="1"/>
      </rPr>
      <t xml:space="preserve">Het liedje </t>
    </r>
    <r>
      <rPr>
        <rFont val="Fira Sans Condensed"/>
        <b/>
        <color theme="1"/>
      </rPr>
      <t>zakt</t>
    </r>
    <r>
      <rPr>
        <rFont val="Fira Sans Condensed"/>
        <color theme="1"/>
      </rPr>
      <t xml:space="preserve"> van de 1ste naar de 12de plaats in de hitlijst.</t>
    </r>
  </si>
  <si>
    <t>niet slagen</t>
  </si>
  <si>
    <r>
      <rPr>
        <rFont val="Fira Sans Condensed"/>
        <color rgb="FF000000"/>
      </rPr>
      <t xml:space="preserve">Jonas </t>
    </r>
    <r>
      <rPr>
        <rFont val="Fira Sans Condensed"/>
        <b/>
        <color rgb="FF000000"/>
      </rPr>
      <t>is gezakt</t>
    </r>
    <r>
      <rPr>
        <rFont val="Fira Sans Condensed"/>
        <color rgb="FF000000"/>
      </rPr>
      <t xml:space="preserve"> voor zijn rijexamen.</t>
    </r>
  </si>
  <si>
    <t>zakmes</t>
  </si>
  <si>
    <t>ˈzɑkmɛs*</t>
  </si>
  <si>
    <t>zakmessen; zakmesje*</t>
  </si>
  <si>
    <t>zalf</t>
  </si>
  <si>
    <t>zɑlf*</t>
  </si>
  <si>
    <t>zalven; zalfje*</t>
  </si>
  <si>
    <t>olie-achtige substantie voor op je lichaam</t>
  </si>
  <si>
    <r>
      <rPr>
        <rFont val="Fira Sans Condensed"/>
        <color rgb="FF000000"/>
      </rPr>
      <t xml:space="preserve">Gebruik deze </t>
    </r>
    <r>
      <rPr>
        <rFont val="Fira Sans Condensed"/>
        <b/>
        <color rgb="FF000000"/>
      </rPr>
      <t>zalf</t>
    </r>
    <r>
      <rPr>
        <rFont val="Fira Sans Condensed"/>
        <color rgb="FF000000"/>
      </rPr>
      <t xml:space="preserve"> tegen een droge of geïrriteerde huid.</t>
    </r>
  </si>
  <si>
    <t>zalig</t>
  </si>
  <si>
    <t>ˈzaːləx*</t>
  </si>
  <si>
    <t>zalige; zaliger, zaligst*</t>
  </si>
  <si>
    <t>zalm</t>
  </si>
  <si>
    <t>zɑlm*</t>
  </si>
  <si>
    <t>zalmen; zalmpje*</t>
  </si>
  <si>
    <t>zand</t>
  </si>
  <si>
    <t>zɑnt*</t>
  </si>
  <si>
    <t>zanden; zandje*</t>
  </si>
  <si>
    <t>korrels/stof van steen</t>
  </si>
  <si>
    <r>
      <rPr>
        <rFont val="Fira Sans Condensed"/>
        <color theme="1"/>
      </rPr>
      <t xml:space="preserve">Egypte, een land van </t>
    </r>
    <r>
      <rPr>
        <rFont val="Fira Sans Condensed"/>
        <b/>
        <color theme="1"/>
      </rPr>
      <t>zand</t>
    </r>
    <r>
      <rPr>
        <rFont val="Fira Sans Condensed"/>
        <color theme="1"/>
      </rPr>
      <t xml:space="preserve"> en piramides...</t>
    </r>
  </si>
  <si>
    <t>zandbak</t>
  </si>
  <si>
    <t>ˈzɑntbɑk*</t>
  </si>
  <si>
    <t>zandbakken; zandbakje*</t>
  </si>
  <si>
    <t>bak met zand voor kinderen (om te spelen)</t>
  </si>
  <si>
    <r>
      <rPr>
        <rFont val="Fira Sans Condensed"/>
        <color theme="1"/>
      </rPr>
      <t xml:space="preserve">De speeltuin heeft een </t>
    </r>
    <r>
      <rPr>
        <rFont val="Fira Sans Condensed"/>
        <b/>
        <color theme="1"/>
      </rPr>
      <t>zandbak</t>
    </r>
    <r>
      <rPr>
        <rFont val="Fira Sans Condensed"/>
        <color theme="1"/>
      </rPr>
      <t xml:space="preserve"> en een zwembad.</t>
    </r>
  </si>
  <si>
    <t>zang</t>
  </si>
  <si>
    <t>zɑŋ*</t>
  </si>
  <si>
    <t>zangen; /*</t>
  </si>
  <si>
    <t>zanger</t>
  </si>
  <si>
    <t>ˈzɑŋər*</t>
  </si>
  <si>
    <t>zangers; zangertje*</t>
  </si>
  <si>
    <t>persoon die (professioneel) zingt</t>
  </si>
  <si>
    <r>
      <rPr>
        <rFont val="Fira Sans Condensed"/>
        <color theme="1"/>
      </rPr>
      <t xml:space="preserve">Ik ben geen goede </t>
    </r>
    <r>
      <rPr>
        <rFont val="Fira Sans Condensed"/>
        <b/>
        <color theme="1"/>
      </rPr>
      <t>zanger</t>
    </r>
    <r>
      <rPr>
        <rFont val="Fira Sans Condensed"/>
        <color theme="1"/>
      </rPr>
      <t>, maar ik hou van karaoke!</t>
    </r>
  </si>
  <si>
    <t>zangstem</t>
  </si>
  <si>
    <t>zangstemmen; zangstemmetje*</t>
  </si>
  <si>
    <t>zangvogel</t>
  </si>
  <si>
    <t>ˈzɑŋˌvoːɣəl*</t>
  </si>
  <si>
    <t>zangvogels; zangvogeltje*</t>
  </si>
  <si>
    <t>zaniken</t>
  </si>
  <si>
    <t>ˈzaːnəkə(n)*</t>
  </si>
  <si>
    <t>zanik, zanikte, gezanikt*</t>
  </si>
  <si>
    <t>zat</t>
  </si>
  <si>
    <t>zɑt*</t>
  </si>
  <si>
    <t>bnw; vnw; znw*</t>
  </si>
  <si>
    <t>zatte; zatter, zatst*</t>
  </si>
  <si>
    <t>onnodig veel, meer dan genoeg</t>
  </si>
  <si>
    <t>zaterdag</t>
  </si>
  <si>
    <t>ˈzaːtərˌdɑx*</t>
  </si>
  <si>
    <t>zaterdagen; zaterdagje*</t>
  </si>
  <si>
    <t>1ste dag in het weekend; 6de dag van de week</t>
  </si>
  <si>
    <t>ze</t>
  </si>
  <si>
    <t>zə*</t>
  </si>
  <si>
    <t>zij: refereert naar 1 vrouw / 2+ personen</t>
  </si>
  <si>
    <r>
      <rPr>
        <rFont val="Fira Sans Condensed"/>
        <color theme="1"/>
      </rPr>
      <t xml:space="preserve">Anna werkt niet. </t>
    </r>
    <r>
      <rPr>
        <rFont val="Fira Sans Condensed"/>
        <b/>
        <color theme="1"/>
      </rPr>
      <t>Ze</t>
    </r>
    <r>
      <rPr>
        <rFont val="Fira Sans Condensed"/>
        <color theme="1"/>
      </rPr>
      <t xml:space="preserve"> studeert.
De studenten komen naar de les en </t>
    </r>
    <r>
      <rPr>
        <rFont val="Fira Sans Condensed"/>
        <b/>
        <color theme="1"/>
      </rPr>
      <t>ze</t>
    </r>
    <r>
      <rPr>
        <rFont val="Fira Sans Condensed"/>
        <color theme="1"/>
      </rPr>
      <t xml:space="preserve"> luisteren.</t>
    </r>
  </si>
  <si>
    <t>zebra</t>
  </si>
  <si>
    <t>ˈzeːbraː*</t>
  </si>
  <si>
    <t>zebra's; zebraatje*</t>
  </si>
  <si>
    <t>🦓</t>
  </si>
  <si>
    <t>zede</t>
  </si>
  <si>
    <t>ˈzeːdə*</t>
  </si>
  <si>
    <t>zeden; /*</t>
  </si>
  <si>
    <t>zeden</t>
  </si>
  <si>
    <t>zedenleer</t>
  </si>
  <si>
    <t>ˈzeːdə(n)ˌleːr*</t>
  </si>
  <si>
    <t>zedenleren; /*</t>
  </si>
  <si>
    <t>zee</t>
  </si>
  <si>
    <t>zeː*</t>
  </si>
  <si>
    <t>zeeën; zeetje*</t>
  </si>
  <si>
    <t>veel (zout) water, kleiner dan een oceaan</t>
  </si>
  <si>
    <r>
      <rPr>
        <rFont val="Fira Sans Condensed"/>
        <color theme="1"/>
      </rPr>
      <t xml:space="preserve">De Noordzee is de </t>
    </r>
    <r>
      <rPr>
        <rFont val="Fira Sans Condensed"/>
        <b/>
        <color theme="1"/>
      </rPr>
      <t>zee</t>
    </r>
    <r>
      <rPr>
        <rFont val="Fira Sans Condensed"/>
        <color theme="1"/>
      </rPr>
      <t xml:space="preserve"> tussen Nederland, België en Groot-Brittannië.</t>
    </r>
  </si>
  <si>
    <t>zeef</t>
  </si>
  <si>
    <t>zeːf*</t>
  </si>
  <si>
    <t>zeven; zeefje*</t>
  </si>
  <si>
    <t>werktuig met kleine gaatjes om te koken</t>
  </si>
  <si>
    <r>
      <rPr>
        <rFont val="Fira Sans Condensed"/>
        <color theme="1"/>
      </rPr>
      <t xml:space="preserve">Ik maak verse thee met blaadjes en een kleine </t>
    </r>
    <r>
      <rPr>
        <rFont val="Fira Sans Condensed"/>
        <b/>
        <color theme="1"/>
      </rPr>
      <t>zeef</t>
    </r>
    <r>
      <rPr>
        <rFont val="Fira Sans Condensed"/>
        <color theme="1"/>
      </rPr>
      <t xml:space="preserve">.
Je kunt het hem tien keer zeggen, maar hij heeft een geheugen als een </t>
    </r>
    <r>
      <rPr>
        <rFont val="Fira Sans Condensed"/>
        <b/>
        <color theme="1"/>
      </rPr>
      <t>zeef</t>
    </r>
    <r>
      <rPr>
        <rFont val="Fira Sans Condensed"/>
        <color theme="1"/>
      </rPr>
      <t>.</t>
    </r>
  </si>
  <si>
    <t>zeehond</t>
  </si>
  <si>
    <t>ˈzeːɦɔnt*</t>
  </si>
  <si>
    <t>zeehonden; zeehondje*</t>
  </si>
  <si>
    <t>zeeklas</t>
  </si>
  <si>
    <t>zeeklassen; zeeklasje*</t>
  </si>
  <si>
    <t>zeeklimaat</t>
  </si>
  <si>
    <t>ˈzeːkliˌmaːt*</t>
  </si>
  <si>
    <t>zeeklimaten; /*</t>
  </si>
  <si>
    <t>zeep</t>
  </si>
  <si>
    <t>zeːp*</t>
  </si>
  <si>
    <t>zepen; zeepje*</t>
  </si>
  <si>
    <t>🧼</t>
  </si>
  <si>
    <r>
      <rPr>
        <rFont val="Fira Sans Condensed"/>
        <color theme="1"/>
      </rPr>
      <t xml:space="preserve">Was je handen met water en </t>
    </r>
    <r>
      <rPr>
        <rFont val="Fira Sans Condensed"/>
        <b/>
        <color theme="1"/>
      </rPr>
      <t>zeep.</t>
    </r>
  </si>
  <si>
    <t>zeer</t>
  </si>
  <si>
    <t>zeːr*</t>
  </si>
  <si>
    <r>
      <rPr>
        <rFont val="Fira Sans Condensed"/>
        <color theme="1"/>
      </rPr>
      <t xml:space="preserve">Ik vind het </t>
    </r>
    <r>
      <rPr>
        <rFont val="Fira Sans Condensed"/>
        <b/>
        <color theme="1"/>
      </rPr>
      <t>zeer</t>
    </r>
    <r>
      <rPr>
        <rFont val="Fira Sans Condensed"/>
        <color theme="1"/>
      </rPr>
      <t xml:space="preserve"> creatief.</t>
    </r>
  </si>
  <si>
    <r>
      <rPr>
        <rFont val="Fira Sans Condensed"/>
        <color theme="1"/>
      </rPr>
      <t xml:space="preserve">Ik heb </t>
    </r>
    <r>
      <rPr>
        <rFont val="Fira Sans Condensed"/>
        <b/>
        <color theme="1"/>
      </rPr>
      <t>zere</t>
    </r>
    <r>
      <rPr>
        <rFont val="Fira Sans Condensed"/>
        <color theme="1"/>
      </rPr>
      <t xml:space="preserve"> plekken op mijn rug. Kan je even kijken?</t>
    </r>
  </si>
  <si>
    <t>zeren; zeertje*</t>
  </si>
  <si>
    <r>
      <rPr>
        <rFont val="Fira Sans Condensed"/>
        <color theme="1"/>
      </rPr>
      <t xml:space="preserve">Auw, auw, dat doet </t>
    </r>
    <r>
      <rPr>
        <rFont val="Fira Sans Condensed"/>
        <b/>
        <color theme="1"/>
      </rPr>
      <t>zeer</t>
    </r>
    <r>
      <rPr>
        <rFont val="Fira Sans Condensed"/>
        <color theme="1"/>
      </rPr>
      <t>...</t>
    </r>
  </si>
  <si>
    <t>zeerste</t>
  </si>
  <si>
    <t>zeespiegel</t>
  </si>
  <si>
    <t>ˈzeːˌspiɣəl*</t>
  </si>
  <si>
    <t>zeespiegels; /*</t>
  </si>
  <si>
    <t>zeeziek</t>
  </si>
  <si>
    <t>ˈzeːzik*</t>
  </si>
  <si>
    <t>zeezieke; zeezieker, zeeziekst*</t>
  </si>
  <si>
    <t>zege</t>
  </si>
  <si>
    <t>ˈzeːɣə*</t>
  </si>
  <si>
    <t>zeges; zegetje*</t>
  </si>
  <si>
    <t>zegel</t>
  </si>
  <si>
    <t>ˈzeːɣəl*</t>
  </si>
  <si>
    <t>zegels; zegeltje*</t>
  </si>
  <si>
    <t>zegen</t>
  </si>
  <si>
    <t>ˈzeːɣə(n)*</t>
  </si>
  <si>
    <t>zegens; zegentje*</t>
  </si>
  <si>
    <t>zegenen</t>
  </si>
  <si>
    <t>ˈzeːɣənə(n)*</t>
  </si>
  <si>
    <t>zegen, zegende, gezegend*</t>
  </si>
  <si>
    <t>zegevieren</t>
  </si>
  <si>
    <t>ˈzeːɣəˌvirə(n)*</t>
  </si>
  <si>
    <t>zegevier, zegevierde, gezegevierd*</t>
  </si>
  <si>
    <t>zeggen</t>
  </si>
  <si>
    <t>ˈzɛɣə(n)*</t>
  </si>
  <si>
    <t>zeg, zei, gezegd*</t>
  </si>
  <si>
    <t>woorden produceren</t>
  </si>
  <si>
    <r>
      <rPr>
        <rFont val="Fira Sans Condensed"/>
        <color theme="1"/>
      </rPr>
      <t xml:space="preserve">Wat </t>
    </r>
    <r>
      <rPr>
        <rFont val="Fira Sans Condensed"/>
        <b/>
        <color theme="1"/>
      </rPr>
      <t>zeg</t>
    </r>
    <r>
      <rPr>
        <rFont val="Fira Sans Condensed"/>
        <color theme="1"/>
      </rPr>
      <t xml:space="preserve"> je? Kan je luider spreken?</t>
    </r>
  </si>
  <si>
    <t>zeggenschap</t>
  </si>
  <si>
    <t>ˈzɛɣə(n)ˌsxɑp*</t>
  </si>
  <si>
    <t>zegje</t>
  </si>
  <si>
    <t>zegsman</t>
  </si>
  <si>
    <t>ˈzɛxsmɑn*</t>
  </si>
  <si>
    <t>zegslieden; zegsmannetje*</t>
  </si>
  <si>
    <t>zeiken</t>
  </si>
  <si>
    <t>ˈzɛi̯kə(n)*</t>
  </si>
  <si>
    <t>zeik, zeikte, gezeken*</t>
  </si>
  <si>
    <t>zeuren</t>
  </si>
  <si>
    <t>(vulgair) plassen</t>
  </si>
  <si>
    <t>zeil</t>
  </si>
  <si>
    <t>zɛi̯l*</t>
  </si>
  <si>
    <t>zeilen; zeiltje*</t>
  </si>
  <si>
    <t>zeilen</t>
  </si>
  <si>
    <t>ˈzɛi̯lə(n)*</t>
  </si>
  <si>
    <t>zeil, zeilde, gezeild*</t>
  </si>
  <si>
    <t>zeis</t>
  </si>
  <si>
    <t>zɛi̯s*</t>
  </si>
  <si>
    <t>zeisen; zeisje*</t>
  </si>
  <si>
    <t>ˈzeːkər*</t>
  </si>
  <si>
    <t>zonder twijfel, 100%</t>
  </si>
  <si>
    <r>
      <rPr>
        <rFont val="Fira Sans Condensed"/>
        <color theme="1"/>
      </rPr>
      <t xml:space="preserve">Ben je </t>
    </r>
    <r>
      <rPr>
        <rFont val="Fira Sans Condensed"/>
        <b/>
        <color theme="1"/>
      </rPr>
      <t>zeker</t>
    </r>
    <r>
      <rPr>
        <rFont val="Fira Sans Condensed"/>
        <color theme="1"/>
      </rPr>
      <t xml:space="preserve"> dat hij komt?</t>
    </r>
  </si>
  <si>
    <t>een of andere</t>
  </si>
  <si>
    <r>
      <rPr>
        <rFont val="Fira Sans Condensed"/>
        <color theme="1"/>
      </rPr>
      <t xml:space="preserve">Een </t>
    </r>
    <r>
      <rPr>
        <rFont val="Fira Sans Condensed"/>
        <b/>
        <color theme="1"/>
      </rPr>
      <t>zekere</t>
    </r>
    <r>
      <rPr>
        <rFont val="Fira Sans Condensed"/>
        <color theme="1"/>
      </rPr>
      <t xml:space="preserve"> Albert heeft naar je gevraagd.</t>
    </r>
  </si>
  <si>
    <t>zekerheid</t>
  </si>
  <si>
    <t>ˈzeːkərˌɦɛi̯t*</t>
  </si>
  <si>
    <t>zekerheden; zekerheidje*</t>
  </si>
  <si>
    <t>zelden</t>
  </si>
  <si>
    <t>ˈzɛldə(n)*</t>
  </si>
  <si>
    <t>zeldzaam</t>
  </si>
  <si>
    <t>ˈzɛltsaːm*</t>
  </si>
  <si>
    <t>zeldzame; zeldzamer, zeldzaamst*</t>
  </si>
  <si>
    <t>zelf</t>
  </si>
  <si>
    <t>zɛlf*</t>
  </si>
  <si>
    <t>eigen persoon; geen andere persoon</t>
  </si>
  <si>
    <r>
      <rPr>
        <rFont val="Fira Sans Condensed"/>
        <color theme="1"/>
      </rPr>
      <t xml:space="preserve">Je moet me niet helpen. Ik doe het </t>
    </r>
    <r>
      <rPr>
        <rFont val="Fira Sans Condensed"/>
        <b/>
        <color theme="1"/>
      </rPr>
      <t>zelf</t>
    </r>
    <r>
      <rPr>
        <rFont val="Fira Sans Condensed"/>
        <color theme="1"/>
      </rPr>
      <t>.</t>
    </r>
  </si>
  <si>
    <t>zelfbediening</t>
  </si>
  <si>
    <t>zelfbedieningen; /*</t>
  </si>
  <si>
    <t>zelfbeheersing</t>
  </si>
  <si>
    <t>ˈzɛlfbəˌɦeːrsɪŋ*</t>
  </si>
  <si>
    <t>zelfbeheersingen; /*</t>
  </si>
  <si>
    <t>zelfbewust</t>
  </si>
  <si>
    <t>ˌzɛlfbəˈʋʏst*</t>
  </si>
  <si>
    <t>zelfbewuste; zelfbewuster, zelfbewustst*</t>
  </si>
  <si>
    <t>zelfde</t>
  </si>
  <si>
    <t>ˈzɛlfdə*</t>
  </si>
  <si>
    <t>ˈzɛlfmoːrt*</t>
  </si>
  <si>
    <t>zelfmoorden; zelfmoordje*</t>
  </si>
  <si>
    <t>zelfportret</t>
  </si>
  <si>
    <t>ˈzɛlfpɔrˌtrɛt*</t>
  </si>
  <si>
    <t>zelfportretten; zelfportretje*</t>
  </si>
  <si>
    <t>zelfredzaamheid</t>
  </si>
  <si>
    <t>zɛlfˈrɛtzaːmɦɛi̯t*</t>
  </si>
  <si>
    <t>zelfreflectie</t>
  </si>
  <si>
    <t>zelfreflecties; /*</t>
  </si>
  <si>
    <t>zelfs</t>
  </si>
  <si>
    <t>zɛlfs*</t>
  </si>
  <si>
    <t>anders dan je zou denken</t>
  </si>
  <si>
    <r>
      <rPr>
        <rFont val="Fira Sans Condensed"/>
        <color theme="1"/>
      </rPr>
      <t xml:space="preserve">Hij heeft het altijd warm, </t>
    </r>
    <r>
      <rPr>
        <rFont val="Fira Sans Condensed"/>
        <b/>
        <color theme="1"/>
      </rPr>
      <t>zelfs</t>
    </r>
    <r>
      <rPr>
        <rFont val="Fira Sans Condensed"/>
        <color theme="1"/>
      </rPr>
      <t xml:space="preserve"> in de winter!</t>
    </r>
  </si>
  <si>
    <t>zelfstandig</t>
  </si>
  <si>
    <t>ˌzɛlfˈstɑndəx*</t>
  </si>
  <si>
    <t>zelfstandige; zelfstandiger, zelfstandigst*</t>
  </si>
  <si>
    <t>zelfvertrouwen</t>
  </si>
  <si>
    <t>zelfverzekerd</t>
  </si>
  <si>
    <t>ˌzɛlfərˈzeːkərt*</t>
  </si>
  <si>
    <t>zelfverzekerde; zelfverzekerder, zelfverzekerdst*</t>
  </si>
  <si>
    <t>zemen</t>
  </si>
  <si>
    <t>ˈzeːmə(n)*</t>
  </si>
  <si>
    <t>zeem, zeemde, gezeemd*</t>
  </si>
  <si>
    <t>zenden</t>
  </si>
  <si>
    <t>ˈzɛndə(n)*</t>
  </si>
  <si>
    <t>zend, zond, gezonden*</t>
  </si>
  <si>
    <t>zender</t>
  </si>
  <si>
    <t>ˈzɛndər*</t>
  </si>
  <si>
    <t>zenders; zendertje*</t>
  </si>
  <si>
    <t>zending</t>
  </si>
  <si>
    <t>ˈzɛndɪŋ*</t>
  </si>
  <si>
    <t>zendingen; zendinkje*</t>
  </si>
  <si>
    <t>zendtijd</t>
  </si>
  <si>
    <t>ˈzɛntɛi̯t*</t>
  </si>
  <si>
    <t>zendtijden; /*</t>
  </si>
  <si>
    <t>zenuw</t>
  </si>
  <si>
    <t>ˈzeːnyu̯*</t>
  </si>
  <si>
    <t>zenuwen; zenuwtje*</t>
  </si>
  <si>
    <t>zenuwachtig</t>
  </si>
  <si>
    <t>ˈzeːnyu̯ˌɑxtəx*</t>
  </si>
  <si>
    <t>zenuwachtige; zenuwachtiger, zenuwachtigst*</t>
  </si>
  <si>
    <t>zerk</t>
  </si>
  <si>
    <t>zɛrk*</t>
  </si>
  <si>
    <t>zerken; zerkje*</t>
  </si>
  <si>
    <t>grafsteen</t>
  </si>
  <si>
    <t>zes</t>
  </si>
  <si>
    <t>zɛs*</t>
  </si>
  <si>
    <t>zesde</t>
  </si>
  <si>
    <t>ˈzɛsdə*</t>
  </si>
  <si>
    <t>6de</t>
  </si>
  <si>
    <r>
      <rPr>
        <rFont val="Fira Sans Condensed"/>
        <color theme="1"/>
      </rPr>
      <t xml:space="preserve">Zaterdag is de </t>
    </r>
    <r>
      <rPr>
        <rFont val="Fira Sans Condensed"/>
        <b/>
        <color theme="1"/>
      </rPr>
      <t>zesde</t>
    </r>
    <r>
      <rPr>
        <rFont val="Fira Sans Condensed"/>
        <color theme="1"/>
      </rPr>
      <t xml:space="preserve"> dag en juni is de </t>
    </r>
    <r>
      <rPr>
        <rFont val="Fira Sans Condensed"/>
        <b/>
        <color theme="1"/>
      </rPr>
      <t>zesde</t>
    </r>
    <r>
      <rPr>
        <rFont val="Fira Sans Condensed"/>
        <color theme="1"/>
      </rPr>
      <t xml:space="preserve"> maand.</t>
    </r>
  </si>
  <si>
    <t>zestien</t>
  </si>
  <si>
    <t>ˈzɛstin*</t>
  </si>
  <si>
    <t>zestig</t>
  </si>
  <si>
    <t>ˈsɛstəx*</t>
  </si>
  <si>
    <t>zet</t>
  </si>
  <si>
    <t>zɛt*</t>
  </si>
  <si>
    <t>zetten; zetje*</t>
  </si>
  <si>
    <t>actie in een bordspel</t>
  </si>
  <si>
    <t>duwtje</t>
  </si>
  <si>
    <t>zetel</t>
  </si>
  <si>
    <t>ˈzeːtəl*</t>
  </si>
  <si>
    <t>zetels; zeteltje*</t>
  </si>
  <si>
    <t>zetelen</t>
  </si>
  <si>
    <t>ˈzeːtələ(n)*</t>
  </si>
  <si>
    <t>zetel, zetelde, gezeteld*</t>
  </si>
  <si>
    <t>zetpil</t>
  </si>
  <si>
    <t>ˈzɛtpɪl*</t>
  </si>
  <si>
    <t>zetpillen; zetpilletje*</t>
  </si>
  <si>
    <t>zetten</t>
  </si>
  <si>
    <t>ˈzɛtə(n)*</t>
  </si>
  <si>
    <t>zet, zette, gezet*</t>
  </si>
  <si>
    <t>plaatsen (in een verticale positie)</t>
  </si>
  <si>
    <r>
      <rPr>
        <rFont val="Fira Sans Condensed"/>
        <color theme="1"/>
      </rPr>
      <t xml:space="preserve">We </t>
    </r>
    <r>
      <rPr>
        <rFont val="Fira Sans Condensed"/>
        <b/>
        <color theme="1"/>
      </rPr>
      <t>hebben</t>
    </r>
    <r>
      <rPr>
        <rFont val="Fira Sans Condensed"/>
        <color theme="1"/>
      </rPr>
      <t xml:space="preserve"> een paar foto's op de vensterbank </t>
    </r>
    <r>
      <rPr>
        <rFont val="Fira Sans Condensed"/>
        <b/>
        <color theme="1"/>
      </rPr>
      <t>gezet</t>
    </r>
    <r>
      <rPr>
        <rFont val="Fira Sans Condensed"/>
        <color theme="1"/>
      </rPr>
      <t>.</t>
    </r>
  </si>
  <si>
    <t>zeug</t>
  </si>
  <si>
    <t>zøːx*</t>
  </si>
  <si>
    <t>zeugen; zeugje*</t>
  </si>
  <si>
    <t>zeulen</t>
  </si>
  <si>
    <t>ˈzøːlə(n)*</t>
  </si>
  <si>
    <t>zeul, zeulde, gezeuld*</t>
  </si>
  <si>
    <t>ˈzøːrə(n)*</t>
  </si>
  <si>
    <t>zeur, zeurde, gezeurd*</t>
  </si>
  <si>
    <t>zeven</t>
  </si>
  <si>
    <t>ˈzeːvə(n)*</t>
  </si>
  <si>
    <t>zeef, zeefde, gezeefd*</t>
  </si>
  <si>
    <r>
      <rPr>
        <rFont val="Fira Sans Condensed"/>
        <color theme="1"/>
      </rPr>
      <t xml:space="preserve">Mijn vader heeft </t>
    </r>
    <r>
      <rPr>
        <rFont val="Fira Sans Condensed"/>
        <b/>
        <color theme="1"/>
      </rPr>
      <t>zeven</t>
    </r>
    <r>
      <rPr>
        <rFont val="Fira Sans Condensed"/>
        <color theme="1"/>
      </rPr>
      <t xml:space="preserve"> broers en zussen.</t>
    </r>
  </si>
  <si>
    <t>zevende</t>
  </si>
  <si>
    <t>ˈzeːvəndə*</t>
  </si>
  <si>
    <t>7de</t>
  </si>
  <si>
    <t>zeventien</t>
  </si>
  <si>
    <t>ˈzeːvə(n)tin*</t>
  </si>
  <si>
    <r>
      <rPr>
        <rFont val="Fira Sans Condensed"/>
        <color theme="1"/>
      </rPr>
      <t xml:space="preserve">Mijn zus is </t>
    </r>
    <r>
      <rPr>
        <rFont val="Fira Sans Condensed"/>
        <b/>
        <color theme="1"/>
      </rPr>
      <t>zeventien</t>
    </r>
    <r>
      <rPr>
        <rFont val="Fira Sans Condensed"/>
        <color theme="1"/>
      </rPr>
      <t xml:space="preserve"> jaar oud.</t>
    </r>
  </si>
  <si>
    <t>zeventig</t>
  </si>
  <si>
    <t>ˈseːvə(n)təx*</t>
  </si>
  <si>
    <r>
      <rPr>
        <rFont val="Fira Sans Condensed"/>
        <color theme="1"/>
      </rPr>
      <t xml:space="preserve">Hippies komen uit de jaren </t>
    </r>
    <r>
      <rPr>
        <rFont val="Fira Sans Condensed"/>
        <b/>
        <color theme="1"/>
      </rPr>
      <t>zeventig</t>
    </r>
    <r>
      <rPr>
        <rFont val="Fira Sans Condensed"/>
        <color theme="1"/>
      </rPr>
      <t>.</t>
    </r>
  </si>
  <si>
    <t>zgn.</t>
  </si>
  <si>
    <t>zogenaamd</t>
  </si>
  <si>
    <t>zɪx*</t>
  </si>
  <si>
    <t>(reflexief)</t>
  </si>
  <si>
    <r>
      <rPr>
        <rFont val="Fira Sans Condensed"/>
        <color theme="1"/>
      </rPr>
      <t xml:space="preserve">Hij ergert </t>
    </r>
    <r>
      <rPr>
        <rFont val="Fira Sans Condensed"/>
        <b/>
        <color theme="1"/>
      </rPr>
      <t>zich</t>
    </r>
    <r>
      <rPr>
        <rFont val="Fira Sans Condensed"/>
        <color theme="1"/>
      </rPr>
      <t xml:space="preserve"> snel, maar hij kalmeert ook snel.
Nele voelt </t>
    </r>
    <r>
      <rPr>
        <rFont val="Fira Sans Condensed"/>
        <b/>
        <color theme="1"/>
      </rPr>
      <t>zich</t>
    </r>
    <r>
      <rPr>
        <rFont val="Fira Sans Condensed"/>
        <color theme="1"/>
      </rPr>
      <t xml:space="preserve"> niet zo goed. Ze wil naar huis.</t>
    </r>
  </si>
  <si>
    <t>zicht</t>
  </si>
  <si>
    <t>zɪxt*</t>
  </si>
  <si>
    <t>/; zichtje*</t>
  </si>
  <si>
    <t>zichtbaar</t>
  </si>
  <si>
    <t>ˈzɪxtbaːr*</t>
  </si>
  <si>
    <t>zichtbare; zichtbaarder, zichtbaarst*</t>
  </si>
  <si>
    <t>zichzelf</t>
  </si>
  <si>
    <t>zɪxˈzɛlf*</t>
  </si>
  <si>
    <t>de persoon zelf</t>
  </si>
  <si>
    <r>
      <rPr>
        <rFont val="Fira Sans Condensed"/>
        <color theme="1"/>
      </rPr>
      <t xml:space="preserve">Hij maakt mij niet boos, hij maakt </t>
    </r>
    <r>
      <rPr>
        <rFont val="Fira Sans Condensed"/>
        <b/>
        <color theme="1"/>
      </rPr>
      <t>zichzelf</t>
    </r>
    <r>
      <rPr>
        <rFont val="Fira Sans Condensed"/>
        <color theme="1"/>
      </rPr>
      <t xml:space="preserve"> boos.</t>
    </r>
  </si>
  <si>
    <t>ziedend</t>
  </si>
  <si>
    <t>ziedende; ziedender, ziedendst*</t>
  </si>
  <si>
    <t>ziek</t>
  </si>
  <si>
    <t>zik*</t>
  </si>
  <si>
    <t>zieke; zieker, ziekst*</t>
  </si>
  <si>
    <t>niet gezond; slecht; 🤒🤢😷</t>
  </si>
  <si>
    <r>
      <rPr>
        <rFont val="Fira Sans Condensed"/>
        <color theme="1"/>
      </rPr>
      <t xml:space="preserve">Ik ga niet naar school: ik ben </t>
    </r>
    <r>
      <rPr>
        <rFont val="Fira Sans Condensed"/>
        <b/>
        <color theme="1"/>
      </rPr>
      <t>ziek</t>
    </r>
    <r>
      <rPr>
        <rFont val="Fira Sans Condensed"/>
        <color theme="1"/>
      </rPr>
      <t>.</t>
    </r>
  </si>
  <si>
    <t>zieke</t>
  </si>
  <si>
    <t>ˈzikə*</t>
  </si>
  <si>
    <t>zieken; /*</t>
  </si>
  <si>
    <t>ziek persoon</t>
  </si>
  <si>
    <t>ziekenfonds</t>
  </si>
  <si>
    <t>ˈzikə(n)ˌfɔnts*</t>
  </si>
  <si>
    <t>ziekenfondsen; /*</t>
  </si>
  <si>
    <t>ziekenhuis</t>
  </si>
  <si>
    <t>ˈzikə(n)ɦœy̯s*</t>
  </si>
  <si>
    <t>ziekenhuizen; ziekenhuisje*</t>
  </si>
  <si>
    <t>hospitaal; plaats met dokters en patiënten</t>
  </si>
  <si>
    <t>ziekenwagen</t>
  </si>
  <si>
    <t>ˈzikə(n)ˌʋaːɣə(n)*</t>
  </si>
  <si>
    <t>ziekenwagens; ziekenwagentje*</t>
  </si>
  <si>
    <t>auto die zieke mensen transporteert: 🚑</t>
  </si>
  <si>
    <t>ziekte</t>
  </si>
  <si>
    <t>ˈziktə*</t>
  </si>
  <si>
    <t>ziekten; ziektetje*</t>
  </si>
  <si>
    <t>bv. griep, kanker, tuberculose, diabetes, ...</t>
  </si>
  <si>
    <t>ziektekosten</t>
  </si>
  <si>
    <t>ˈziktəˌkɔstə(n)*</t>
  </si>
  <si>
    <t>ziektekosten; /*</t>
  </si>
  <si>
    <t>ziekteverzuim</t>
  </si>
  <si>
    <t>ˈziktəvɛrˌzœy̯m*</t>
  </si>
  <si>
    <t>ziektewet</t>
  </si>
  <si>
    <t>ziektewetten; ziektewetje*</t>
  </si>
  <si>
    <t>ziel</t>
  </si>
  <si>
    <t>zil*</t>
  </si>
  <si>
    <t>zielen; zieltje*</t>
  </si>
  <si>
    <t>zielig</t>
  </si>
  <si>
    <t>ˈziləx*</t>
  </si>
  <si>
    <t>zielige; zieliger, zieligst*</t>
  </si>
  <si>
    <t>zien</t>
  </si>
  <si>
    <t>zin*</t>
  </si>
  <si>
    <t>zie, zag, gezien*</t>
  </si>
  <si>
    <t>👀</t>
  </si>
  <si>
    <t>zigeuner</t>
  </si>
  <si>
    <t>ˌziˈɣøːnər*</t>
  </si>
  <si>
    <t>zigeuners; zigeunertje*</t>
  </si>
  <si>
    <t>zigeunerin</t>
  </si>
  <si>
    <t>ziˌɣøːnəˈrɪn*</t>
  </si>
  <si>
    <t>zigeunerinnen; zigeunerinnetje*</t>
  </si>
  <si>
    <t>zij</t>
  </si>
  <si>
    <t>zɛi̯*</t>
  </si>
  <si>
    <t>znw; vnw; znw; znw*</t>
  </si>
  <si>
    <t>ze: refereert naar 1 vrouw / 2+ personen</t>
  </si>
  <si>
    <r>
      <rPr>
        <rFont val="Fira Sans Condensed"/>
        <color theme="1"/>
      </rPr>
      <t xml:space="preserve">Ik ben Sandra en </t>
    </r>
    <r>
      <rPr>
        <rFont val="Fira Sans Condensed"/>
        <b/>
        <color theme="1"/>
      </rPr>
      <t>zij</t>
    </r>
    <r>
      <rPr>
        <rFont val="Fira Sans Condensed"/>
        <color theme="1"/>
      </rPr>
      <t xml:space="preserve"> heet Jasmijn.
Wij komen uit Frankrijk, en </t>
    </r>
    <r>
      <rPr>
        <rFont val="Fira Sans Condensed"/>
        <b/>
        <color theme="1"/>
      </rPr>
      <t>zij</t>
    </r>
    <r>
      <rPr>
        <rFont val="Fira Sans Condensed"/>
        <color theme="1"/>
      </rPr>
      <t xml:space="preserve">? Waar komen </t>
    </r>
    <r>
      <rPr>
        <rFont val="Fira Sans Condensed"/>
        <b/>
        <color theme="1"/>
      </rPr>
      <t>zij</t>
    </r>
    <r>
      <rPr>
        <rFont val="Fira Sans Condensed"/>
        <color theme="1"/>
      </rPr>
      <t xml:space="preserve"> vandaan?</t>
    </r>
  </si>
  <si>
    <t>kant; =zijde</t>
  </si>
  <si>
    <t>zijde</t>
  </si>
  <si>
    <t>ˈzɛi̯də*</t>
  </si>
  <si>
    <t>kant; =zij</t>
  </si>
  <si>
    <t>zijdelings</t>
  </si>
  <si>
    <t>ˈzɛi̯dəˌlɪŋs*</t>
  </si>
  <si>
    <t>zijdelingse; zijdelingser, zijdelingst*</t>
  </si>
  <si>
    <t>zijkant</t>
  </si>
  <si>
    <t>ˈzɛi̯kɑnt*</t>
  </si>
  <si>
    <t>zijkanten; zijkantje*</t>
  </si>
  <si>
    <t>linkerkant of rechterkant</t>
  </si>
  <si>
    <r>
      <rPr>
        <rFont val="Fira Sans Condensed"/>
        <color theme="1"/>
      </rPr>
      <t xml:space="preserve">De HDMI-poort zit aan de </t>
    </r>
    <r>
      <rPr>
        <rFont val="Fira Sans Condensed"/>
        <b/>
        <color theme="1"/>
      </rPr>
      <t>zijkant</t>
    </r>
    <r>
      <rPr>
        <rFont val="Fira Sans Condensed"/>
        <color theme="1"/>
      </rPr>
      <t xml:space="preserve"> van de tv.</t>
    </r>
  </si>
  <si>
    <t>zijlijn</t>
  </si>
  <si>
    <t>zijlijnen; zijlijntje*</t>
  </si>
  <si>
    <t>zijn</t>
  </si>
  <si>
    <t>zɛi̯n*</t>
  </si>
  <si>
    <t>ww; vnw; znw*</t>
  </si>
  <si>
    <t>ben, was, geweest*</t>
  </si>
  <si>
    <t>van hem</t>
  </si>
  <si>
    <r>
      <rPr>
        <rFont val="Fira Sans Condensed"/>
        <color theme="1"/>
      </rPr>
      <t xml:space="preserve">Dit is mijn boek, en dat is </t>
    </r>
    <r>
      <rPr>
        <rFont val="Fira Sans Condensed"/>
        <b/>
        <color theme="1"/>
      </rPr>
      <t>zijn</t>
    </r>
    <r>
      <rPr>
        <rFont val="Fira Sans Condensed"/>
        <color theme="1"/>
      </rPr>
      <t xml:space="preserve"> boek.</t>
    </r>
  </si>
  <si>
    <t>=</t>
  </si>
  <si>
    <r>
      <rPr>
        <rFont val="Fira Sans Condensed"/>
        <color theme="1"/>
      </rPr>
      <t xml:space="preserve">Waar </t>
    </r>
    <r>
      <rPr>
        <rFont val="Fira Sans Condensed"/>
        <b/>
        <color theme="1"/>
      </rPr>
      <t>zijn</t>
    </r>
    <r>
      <rPr>
        <rFont val="Fira Sans Condensed"/>
        <color theme="1"/>
      </rPr>
      <t xml:space="preserve"> jullie? — Ik </t>
    </r>
    <r>
      <rPr>
        <rFont val="Fira Sans Condensed"/>
        <b/>
        <color theme="1"/>
      </rPr>
      <t>ben</t>
    </r>
    <r>
      <rPr>
        <rFont val="Fira Sans Condensed"/>
        <color theme="1"/>
      </rPr>
      <t xml:space="preserve"> hier en Thomas </t>
    </r>
    <r>
      <rPr>
        <rFont val="Fira Sans Condensed"/>
        <b/>
        <color theme="1"/>
      </rPr>
      <t>is</t>
    </r>
    <r>
      <rPr>
        <rFont val="Fira Sans Condensed"/>
        <color theme="1"/>
      </rPr>
      <t xml:space="preserve"> daar.</t>
    </r>
  </si>
  <si>
    <t>zijspoor</t>
  </si>
  <si>
    <t>zijsporen; zijspoortje*</t>
  </si>
  <si>
    <t>zilver</t>
  </si>
  <si>
    <t>ˈzɪlvər*</t>
  </si>
  <si>
    <t>metaal met een witte kleur</t>
  </si>
  <si>
    <r>
      <rPr>
        <rFont val="Fira Sans Condensed"/>
        <color theme="1"/>
      </rPr>
      <t xml:space="preserve">Houdt je vrouw van </t>
    </r>
    <r>
      <rPr>
        <rFont val="Fira Sans Condensed"/>
        <b/>
        <color theme="1"/>
      </rPr>
      <t>zilver</t>
    </r>
    <r>
      <rPr>
        <rFont val="Fira Sans Condensed"/>
        <color theme="1"/>
      </rPr>
      <t xml:space="preserve"> of goud?</t>
    </r>
  </si>
  <si>
    <t>zilveren</t>
  </si>
  <si>
    <t>ˈzɪlvərə(n)*</t>
  </si>
  <si>
    <t>zin</t>
  </si>
  <si>
    <t>zɪn*</t>
  </si>
  <si>
    <t>zinnen; zinnetje*</t>
  </si>
  <si>
    <t>gevoel: je wil dit</t>
  </si>
  <si>
    <r>
      <rPr>
        <rFont val="Fira Sans Condensed"/>
        <color theme="1"/>
      </rPr>
      <t xml:space="preserve">Ik heb </t>
    </r>
    <r>
      <rPr>
        <rFont val="Fira Sans Condensed"/>
        <b/>
        <color theme="1"/>
      </rPr>
      <t>zin</t>
    </r>
    <r>
      <rPr>
        <rFont val="Fira Sans Condensed"/>
        <color theme="1"/>
      </rPr>
      <t xml:space="preserve"> in chips! Hebben we nog chips?</t>
    </r>
  </si>
  <si>
    <t>groep woorden die samen een constructie vormen</t>
  </si>
  <si>
    <r>
      <rPr>
        <rFont val="Fira Sans Condensed"/>
        <color theme="1"/>
      </rPr>
      <t xml:space="preserve">Schrijf een paar </t>
    </r>
    <r>
      <rPr>
        <rFont val="Fira Sans Condensed"/>
        <b/>
        <color theme="1"/>
      </rPr>
      <t>zinnen</t>
    </r>
    <r>
      <rPr>
        <rFont val="Fira Sans Condensed"/>
        <color theme="1"/>
      </rPr>
      <t xml:space="preserve"> over je ideale huisdier.</t>
    </r>
  </si>
  <si>
    <t>zindelijk</t>
  </si>
  <si>
    <t>ˈzɪndələk*</t>
  </si>
  <si>
    <t>zindelijke; zindelijker, zindelijkst*</t>
  </si>
  <si>
    <t>zingen</t>
  </si>
  <si>
    <t>ˈzɪŋə(n)*</t>
  </si>
  <si>
    <t>zing, zong, gezongen*</t>
  </si>
  <si>
    <t>spreken met een melodie en ritme</t>
  </si>
  <si>
    <r>
      <rPr>
        <rFont val="Fira Sans Condensed"/>
        <color theme="1"/>
      </rPr>
      <t xml:space="preserve">Hij </t>
    </r>
    <r>
      <rPr>
        <rFont val="Fira Sans Condensed"/>
        <b/>
        <color theme="1"/>
      </rPr>
      <t>zingt</t>
    </r>
    <r>
      <rPr>
        <rFont val="Fira Sans Condensed"/>
        <color theme="1"/>
      </rPr>
      <t xml:space="preserve"> graag liedjes van Celine Dion.</t>
    </r>
  </si>
  <si>
    <t>zink</t>
  </si>
  <si>
    <t>zɪŋk*</t>
  </si>
  <si>
    <t>zinken</t>
  </si>
  <si>
    <t>ˈzɪŋkə(n)*</t>
  </si>
  <si>
    <t>zink, zonk, gezonken*</t>
  </si>
  <si>
    <t>zinloos</t>
  </si>
  <si>
    <t>ˈzɪnloːs*</t>
  </si>
  <si>
    <t>zinloze; zinlozer, zinloost*</t>
  </si>
  <si>
    <t>zinnen</t>
  </si>
  <si>
    <t>ˈzɪnə(n)*</t>
  </si>
  <si>
    <t>zin, zon, gezonnen*</t>
  </si>
  <si>
    <t>zinnen op</t>
  </si>
  <si>
    <t>zinnig</t>
  </si>
  <si>
    <t>ˈzɪnəx*</t>
  </si>
  <si>
    <t>zinnige; zinniger, zinnigst*</t>
  </si>
  <si>
    <t>zinspelen op</t>
  </si>
  <si>
    <t>zintuig</t>
  </si>
  <si>
    <t>ˈzɪntœy̯x*</t>
  </si>
  <si>
    <t>zintuigen; zintuigje*</t>
  </si>
  <si>
    <t>zinvol</t>
  </si>
  <si>
    <t>ˈzɪnvɔl*</t>
  </si>
  <si>
    <t>zinvolle; zinvoller, zinvolst*</t>
  </si>
  <si>
    <t>zitplaats</t>
  </si>
  <si>
    <t>zitplaatsen; zitplaatsje*</t>
  </si>
  <si>
    <t>zitten</t>
  </si>
  <si>
    <t>ˈzɪtə(n)*</t>
  </si>
  <si>
    <t>zit, zat, gezeten*</t>
  </si>
  <si>
    <t>niet staan</t>
  </si>
  <si>
    <r>
      <rPr>
        <rFont val="Fira Sans Condensed"/>
        <color theme="1"/>
      </rPr>
      <t xml:space="preserve">De kinderen </t>
    </r>
    <r>
      <rPr>
        <rFont val="Fira Sans Condensed"/>
        <b/>
        <color theme="1"/>
      </rPr>
      <t>zitten</t>
    </r>
    <r>
      <rPr>
        <rFont val="Fira Sans Condensed"/>
        <color theme="1"/>
      </rPr>
      <t xml:space="preserve"> op hun stoel.</t>
    </r>
  </si>
  <si>
    <t>zitten  aan</t>
  </si>
  <si>
    <t>zitting</t>
  </si>
  <si>
    <t>ˈzɪtɪŋ*</t>
  </si>
  <si>
    <t>zittingen; zittinkje*</t>
  </si>
  <si>
    <t>z’n</t>
  </si>
  <si>
    <t>zijn, van hem</t>
  </si>
  <si>
    <t>zo</t>
  </si>
  <si>
    <t>zoː*</t>
  </si>
  <si>
    <t>op die manier</t>
  </si>
  <si>
    <r>
      <rPr>
        <rFont val="Fira Sans Condensed"/>
        <color rgb="FF000000"/>
      </rPr>
      <t xml:space="preserve">Het gaat goed </t>
    </r>
    <r>
      <rPr>
        <rFont val="Fira Sans Condensed"/>
        <b/>
        <color rgb="FF000000"/>
      </rPr>
      <t>zo</t>
    </r>
    <r>
      <rPr>
        <rFont val="Fira Sans Condensed"/>
        <color rgb="FF000000"/>
      </rPr>
      <t xml:space="preserve">. Doe </t>
    </r>
    <r>
      <rPr>
        <rFont val="Fira Sans Condensed"/>
        <b/>
        <color rgb="FF000000"/>
      </rPr>
      <t>zo</t>
    </r>
    <r>
      <rPr>
        <rFont val="Fira Sans Condensed"/>
        <color rgb="FF000000"/>
      </rPr>
      <t xml:space="preserve"> voort!</t>
    </r>
  </si>
  <si>
    <t>(+ adj.) heel</t>
  </si>
  <si>
    <r>
      <rPr>
        <rFont val="Fira Sans Condensed"/>
        <color rgb="FF000000"/>
      </rPr>
      <t xml:space="preserve">Je kinderen zijn </t>
    </r>
    <r>
      <rPr>
        <rFont val="Fira Sans Condensed"/>
        <b/>
        <color rgb="FF000000"/>
      </rPr>
      <t>zo</t>
    </r>
    <r>
      <rPr>
        <rFont val="Fira Sans Condensed"/>
        <color rgb="FF000000"/>
      </rPr>
      <t xml:space="preserve"> slim!</t>
    </r>
  </si>
  <si>
    <t>over een moment</t>
  </si>
  <si>
    <r>
      <rPr>
        <rFont val="Fira Sans Condensed"/>
        <color rgb="FF000000"/>
      </rPr>
      <t xml:space="preserve">Maak jij je al klaar; ik kom </t>
    </r>
    <r>
      <rPr>
        <rFont val="Fira Sans Condensed"/>
        <b/>
        <color rgb="FF000000"/>
      </rPr>
      <t>zo</t>
    </r>
    <r>
      <rPr>
        <rFont val="Fira Sans Condensed"/>
        <color rgb="FF000000"/>
      </rPr>
      <t>!</t>
    </r>
  </si>
  <si>
    <t>😲</t>
  </si>
  <si>
    <r>
      <rPr>
        <rFont val="Fira Sans Condensed"/>
        <color rgb="FF000000"/>
      </rPr>
      <t xml:space="preserve">Hij heeft een miljoen gewonnen! </t>
    </r>
    <r>
      <rPr>
        <rFont val="Fira Sans Condensed"/>
        <b/>
        <color rgb="FF000000"/>
      </rPr>
      <t>Zo!</t>
    </r>
  </si>
  <si>
    <t>zoal</t>
  </si>
  <si>
    <t>onder andere, bijvoorbeeld</t>
  </si>
  <si>
    <t>zoals</t>
  </si>
  <si>
    <t>zoːˈɑls*</t>
  </si>
  <si>
    <r>
      <rPr>
        <rFont val="Fira Sans Condensed"/>
        <color theme="1"/>
      </rPr>
      <t xml:space="preserve">Ik wil in een oude stad wonen, </t>
    </r>
    <r>
      <rPr>
        <rFont val="Fira Sans Condensed"/>
        <b/>
        <color theme="1"/>
      </rPr>
      <t>zoals</t>
    </r>
    <r>
      <rPr>
        <rFont val="Fira Sans Condensed"/>
        <color theme="1"/>
      </rPr>
      <t xml:space="preserve"> Nijmegen of Maastricht.</t>
    </r>
  </si>
  <si>
    <t>op dezelfde manier</t>
  </si>
  <si>
    <r>
      <rPr>
        <rFont val="Fira Sans Condensed"/>
        <color theme="1"/>
      </rPr>
      <t xml:space="preserve">Heb je hem gebeld, </t>
    </r>
    <r>
      <rPr>
        <rFont val="Fira Sans Condensed"/>
        <b/>
        <color theme="1"/>
      </rPr>
      <t>zoals</t>
    </r>
    <r>
      <rPr>
        <rFont val="Fira Sans Condensed"/>
        <color theme="1"/>
      </rPr>
      <t xml:space="preserve"> ik gevraagd heb?</t>
    </r>
  </si>
  <si>
    <t>zodanig</t>
  </si>
  <si>
    <t>ˈzoːˌdaːnəx*</t>
  </si>
  <si>
    <t>zodat</t>
  </si>
  <si>
    <t>zoːˈdɑt*</t>
  </si>
  <si>
    <t>met als resultaat</t>
  </si>
  <si>
    <r>
      <rPr>
        <rFont val="Fira Sans Condensed"/>
        <color theme="1"/>
      </rPr>
      <t xml:space="preserve">Hij is altijd te laat, </t>
    </r>
    <r>
      <rPr>
        <rFont val="Fira Sans Condensed"/>
        <b/>
        <color theme="1"/>
      </rPr>
      <t xml:space="preserve">zodat </t>
    </r>
    <r>
      <rPr>
        <rFont val="Fira Sans Condensed"/>
        <color theme="1"/>
      </rPr>
      <t>we vaak de trein missen.</t>
    </r>
  </si>
  <si>
    <t>zodoende</t>
  </si>
  <si>
    <t>ˌzoːˈdundə*</t>
  </si>
  <si>
    <t>zodra</t>
  </si>
  <si>
    <t>zoːˈdraː*</t>
  </si>
  <si>
    <t>zoek</t>
  </si>
  <si>
    <t>zuk*</t>
  </si>
  <si>
    <r>
      <rPr>
        <rFont val="Fira Sans Condensed"/>
        <color theme="1"/>
      </rPr>
      <t xml:space="preserve">Ik ben op </t>
    </r>
    <r>
      <rPr>
        <rFont val="Fira Sans Condensed"/>
        <b/>
        <color theme="1"/>
      </rPr>
      <t>zoek</t>
    </r>
    <r>
      <rPr>
        <rFont val="Fira Sans Condensed"/>
        <color theme="1"/>
      </rPr>
      <t xml:space="preserve"> naar werk.</t>
    </r>
  </si>
  <si>
    <t>zoeken</t>
  </si>
  <si>
    <t>ˈzukə(n)*</t>
  </si>
  <si>
    <t>zoek, zocht, gezocht*</t>
  </si>
  <si>
    <t>proberen te vinden</t>
  </si>
  <si>
    <t>zoekmachine</t>
  </si>
  <si>
    <t>ˈzukmaːˌʃinə*</t>
  </si>
  <si>
    <t>zoekmachines; zoekmachinetje*</t>
  </si>
  <si>
    <t>bv. Google, Bing, DuckDuckGo</t>
  </si>
  <si>
    <t>zoektocht</t>
  </si>
  <si>
    <t>ˈzukˌtɔxt*</t>
  </si>
  <si>
    <t>zoektochten; zoektochtje*</t>
  </si>
  <si>
    <t>zoemen</t>
  </si>
  <si>
    <t>ˈzumə(n)*</t>
  </si>
  <si>
    <t>zoem, zoemde, gezoemd*</t>
  </si>
  <si>
    <t>zoen</t>
  </si>
  <si>
    <t>zun*</t>
  </si>
  <si>
    <t>zoenen; zoentje*</t>
  </si>
  <si>
    <t>kus: 😘</t>
  </si>
  <si>
    <t>zoenen</t>
  </si>
  <si>
    <t>ˈzunə(n)*</t>
  </si>
  <si>
    <t>zoen, zoende, gezoend*</t>
  </si>
  <si>
    <t>kussen: 😘</t>
  </si>
  <si>
    <t>zoet</t>
  </si>
  <si>
    <t>zut*</t>
  </si>
  <si>
    <t>zoete; zoeter, zoetst*</t>
  </si>
  <si>
    <t>niet zout of zuur; zoals suiker</t>
  </si>
  <si>
    <r>
      <rPr>
        <rFont val="Fira Sans Condensed"/>
        <color theme="1"/>
      </rPr>
      <t xml:space="preserve">Appels zijn </t>
    </r>
    <r>
      <rPr>
        <rFont val="Fira Sans Condensed"/>
        <b/>
        <color theme="1"/>
      </rPr>
      <t>zoet</t>
    </r>
    <r>
      <rPr>
        <rFont val="Fira Sans Condensed"/>
        <color theme="1"/>
      </rPr>
      <t xml:space="preserve"> en citroenen zijn zuur.</t>
    </r>
  </si>
  <si>
    <t>zogeheten</t>
  </si>
  <si>
    <t>ˌzoːɣəˈɦeːtə(n)*</t>
  </si>
  <si>
    <t>ˌzoːɣəˈnaːmt*</t>
  </si>
  <si>
    <t>zogenaamde; /, /*</t>
  </si>
  <si>
    <t>zogenoemd</t>
  </si>
  <si>
    <t>ˌzoːɣəˈnumt*</t>
  </si>
  <si>
    <t>zogenoemde; /, /*</t>
  </si>
  <si>
    <t>zoiets</t>
  </si>
  <si>
    <t>zoːˈits*</t>
  </si>
  <si>
    <t>zojuist</t>
  </si>
  <si>
    <t>zoːˈjœy̯st*</t>
  </si>
  <si>
    <t>zolang</t>
  </si>
  <si>
    <t>zoːˈlɑŋ*</t>
  </si>
  <si>
    <t>zolder</t>
  </si>
  <si>
    <t>ˈzɔldər*</t>
  </si>
  <si>
    <t>zolders; zoldertje*</t>
  </si>
  <si>
    <t>kamer onder het dak; bovenste kamer/ruimte in het huis</t>
  </si>
  <si>
    <r>
      <rPr>
        <rFont val="Fira Sans Condensed"/>
        <color theme="1"/>
      </rPr>
      <t xml:space="preserve">Op de </t>
    </r>
    <r>
      <rPr>
        <rFont val="Fira Sans Condensed"/>
        <b/>
        <color theme="1"/>
      </rPr>
      <t>zolder</t>
    </r>
    <r>
      <rPr>
        <rFont val="Fira Sans Condensed"/>
        <color theme="1"/>
      </rPr>
      <t xml:space="preserve"> liggen veel oude spullen.</t>
    </r>
  </si>
  <si>
    <t>zomaar</t>
  </si>
  <si>
    <t>ˈzoːmaːr*</t>
  </si>
  <si>
    <t>zomer</t>
  </si>
  <si>
    <t>ˈzoːmər*</t>
  </si>
  <si>
    <t>zomers; zomertje*</t>
  </si>
  <si>
    <t>seizoen van juni tot september</t>
  </si>
  <si>
    <r>
      <rPr>
        <rFont val="Fira Sans Condensed"/>
        <color theme="1"/>
      </rPr>
      <t xml:space="preserve">We gaan deze </t>
    </r>
    <r>
      <rPr>
        <rFont val="Fira Sans Condensed"/>
        <b/>
        <color theme="1"/>
      </rPr>
      <t>zomer</t>
    </r>
    <r>
      <rPr>
        <rFont val="Fira Sans Condensed"/>
        <color theme="1"/>
      </rPr>
      <t xml:space="preserve"> naar Turkije op vakantie.</t>
    </r>
  </si>
  <si>
    <t>zomers</t>
  </si>
  <si>
    <t>ˈzoːmərs*</t>
  </si>
  <si>
    <t>zomerse; zomerser, zomerst*</t>
  </si>
  <si>
    <t>van de zomer; zoals de zomer</t>
  </si>
  <si>
    <r>
      <rPr>
        <rFont val="Fira Sans Condensed"/>
        <color theme="1"/>
      </rPr>
      <t xml:space="preserve">Het is een </t>
    </r>
    <r>
      <rPr>
        <rFont val="Fira Sans Condensed"/>
        <b/>
        <color theme="1"/>
      </rPr>
      <t>zomerse</t>
    </r>
    <r>
      <rPr>
        <rFont val="Fira Sans Condensed"/>
        <color theme="1"/>
      </rPr>
      <t xml:space="preserve"> dag: zonnig en warm maar zonder wolken.</t>
    </r>
  </si>
  <si>
    <t>zomertijd</t>
  </si>
  <si>
    <t>zomervakantie</t>
  </si>
  <si>
    <t>zomervakanties; /*</t>
  </si>
  <si>
    <t>zo’n</t>
  </si>
  <si>
    <t>ˈzoːn*</t>
  </si>
  <si>
    <t>zon</t>
  </si>
  <si>
    <t>zɔn*</t>
  </si>
  <si>
    <t>zonnen; zonnetje*</t>
  </si>
  <si>
    <t>☀️</t>
  </si>
  <si>
    <r>
      <rPr>
        <rFont val="Fira Sans Condensed"/>
        <color theme="1"/>
      </rPr>
      <t xml:space="preserve">De </t>
    </r>
    <r>
      <rPr>
        <rFont val="Fira Sans Condensed"/>
        <b/>
        <color theme="1"/>
      </rPr>
      <t>zon</t>
    </r>
    <r>
      <rPr>
        <rFont val="Fira Sans Condensed"/>
        <color theme="1"/>
      </rPr>
      <t xml:space="preserve"> gaat vandaag om half acht onder.</t>
    </r>
  </si>
  <si>
    <t>zondag</t>
  </si>
  <si>
    <t>ˈzɔndɑx*</t>
  </si>
  <si>
    <t>zondagen; zondagje*</t>
  </si>
  <si>
    <t>2de dag in het weekend; 7de dag van de week</t>
  </si>
  <si>
    <r>
      <rPr>
        <rFont val="Fira Sans Condensed"/>
        <color theme="1"/>
      </rPr>
      <t xml:space="preserve">Katholieken gaan vaak op </t>
    </r>
    <r>
      <rPr>
        <rFont val="Fira Sans Condensed"/>
        <b/>
        <color theme="1"/>
      </rPr>
      <t xml:space="preserve">zondag </t>
    </r>
    <r>
      <rPr>
        <rFont val="Fira Sans Condensed"/>
        <color theme="1"/>
      </rPr>
      <t>naar de kerk.</t>
    </r>
  </si>
  <si>
    <t>zonde</t>
  </si>
  <si>
    <t>ˈzɔndə*</t>
  </si>
  <si>
    <t>zondes; zondetje*</t>
  </si>
  <si>
    <t>zondebok</t>
  </si>
  <si>
    <t>ˈzɔndəˌbɔk*</t>
  </si>
  <si>
    <t>zondebokken; zondebokje*</t>
  </si>
  <si>
    <t>zonder</t>
  </si>
  <si>
    <t>ˈzɔndər*</t>
  </si>
  <si>
    <t>↔ met</t>
  </si>
  <si>
    <t>zonderling</t>
  </si>
  <si>
    <t>ˈzɔndərlɪŋ*</t>
  </si>
  <si>
    <t>zonderlinge; zonderlinger, zonderlingst*</t>
  </si>
  <si>
    <t>zone</t>
  </si>
  <si>
    <t>ˈzɔːnə*</t>
  </si>
  <si>
    <t>zonen; /*</t>
  </si>
  <si>
    <t>zonlicht</t>
  </si>
  <si>
    <t>ˈzɔnlɪxt*</t>
  </si>
  <si>
    <t>zonnebank</t>
  </si>
  <si>
    <t>ˈzɔnəˌbɑŋk*</t>
  </si>
  <si>
    <t>zonnebanken; zonnebankje*</t>
  </si>
  <si>
    <t>zonnebloem</t>
  </si>
  <si>
    <t>ˈzɔnəˌblum*</t>
  </si>
  <si>
    <t>zonnebloemen; /*</t>
  </si>
  <si>
    <t>zonnebril</t>
  </si>
  <si>
    <t>ˈzɔnəˌbrɪl*</t>
  </si>
  <si>
    <t>zonnebrillen; zonnebrilletje*</t>
  </si>
  <si>
    <t>zonnecrème</t>
  </si>
  <si>
    <t>zonnecrèmes; /*</t>
  </si>
  <si>
    <t>zonnepaneel</t>
  </si>
  <si>
    <t>ˈzɔnəpaːˌneːl*</t>
  </si>
  <si>
    <t>zonnepanelen; zonnepaneeltje*</t>
  </si>
  <si>
    <t>zonnig</t>
  </si>
  <si>
    <t>ˈzɔnəx*</t>
  </si>
  <si>
    <t>zonnige; zonniger, zonnigst*</t>
  </si>
  <si>
    <t>met (veel) zon</t>
  </si>
  <si>
    <r>
      <rPr>
        <rFont val="Fira Sans Condensed"/>
        <color theme="1"/>
      </rPr>
      <t xml:space="preserve">Gisteren was het </t>
    </r>
    <r>
      <rPr>
        <rFont val="Fira Sans Condensed"/>
        <b/>
        <color theme="1"/>
      </rPr>
      <t>zonnig</t>
    </r>
    <r>
      <rPr>
        <rFont val="Fira Sans Condensed"/>
        <color theme="1"/>
      </rPr>
      <t>, maar vandaag houdt de regen ons binnen.</t>
    </r>
  </si>
  <si>
    <r>
      <rPr>
        <rFont val="Fira Sans Condensed"/>
        <color theme="1"/>
      </rPr>
      <t xml:space="preserve">Lieke is echt een </t>
    </r>
    <r>
      <rPr>
        <rFont val="Fira Sans Condensed"/>
        <b/>
        <color theme="1"/>
      </rPr>
      <t>zonnig</t>
    </r>
    <r>
      <rPr>
        <rFont val="Fira Sans Condensed"/>
        <color theme="1"/>
      </rPr>
      <t xml:space="preserve"> meisje! Ze maakt iedereen blij met haar lach.</t>
    </r>
  </si>
  <si>
    <t>zoogdier</t>
  </si>
  <si>
    <t>ˈzoːxdiːr*</t>
  </si>
  <si>
    <t>zoogdieren; zoogdiertje*</t>
  </si>
  <si>
    <t>dier waarvan de baby in de buik van de moeder groeit</t>
  </si>
  <si>
    <r>
      <rPr>
        <rFont val="Fira Sans Condensed"/>
        <color rgb="FF000000"/>
      </rPr>
      <t xml:space="preserve">Walvissen en dolfijnen zijn ook </t>
    </r>
    <r>
      <rPr>
        <rFont val="Fira Sans Condensed"/>
        <b/>
        <color rgb="FF000000"/>
      </rPr>
      <t>zoogdieren</t>
    </r>
    <r>
      <rPr>
        <rFont val="Fira Sans Condensed"/>
        <color rgb="FF000000"/>
      </rPr>
      <t>.</t>
    </r>
  </si>
  <si>
    <t>zooi</t>
  </si>
  <si>
    <t>zoːi̯*</t>
  </si>
  <si>
    <t>zooien; zootje*</t>
  </si>
  <si>
    <t>zool</t>
  </si>
  <si>
    <t>zoːl*</t>
  </si>
  <si>
    <t>zolen; zooltje*</t>
  </si>
  <si>
    <t>zoom</t>
  </si>
  <si>
    <t>zoːm*</t>
  </si>
  <si>
    <t>zomen; zoompje*</t>
  </si>
  <si>
    <t>zoon</t>
  </si>
  <si>
    <t>zoːn*</t>
  </si>
  <si>
    <t>zoons; zoontje*</t>
  </si>
  <si>
    <t>mannelijk kind</t>
  </si>
  <si>
    <r>
      <rPr>
        <rFont val="Fira Sans Condensed"/>
        <color theme="1"/>
      </rPr>
      <t xml:space="preserve">Ik heb twee kinderen: een </t>
    </r>
    <r>
      <rPr>
        <rFont val="Fira Sans Condensed"/>
        <b/>
        <color theme="1"/>
      </rPr>
      <t>zoon</t>
    </r>
    <r>
      <rPr>
        <rFont val="Fira Sans Condensed"/>
        <color theme="1"/>
      </rPr>
      <t xml:space="preserve"> en een dochter.</t>
    </r>
  </si>
  <si>
    <t>zootje</t>
  </si>
  <si>
    <t>zootjes; /*</t>
  </si>
  <si>
    <t>zorg</t>
  </si>
  <si>
    <t>zɔrx*</t>
  </si>
  <si>
    <t>zorgen; zorgje*</t>
  </si>
  <si>
    <t>aandacht en moeite</t>
  </si>
  <si>
    <t>zorgelijk</t>
  </si>
  <si>
    <t>zorgelijke; zorgelijker, zorgelijkst*</t>
  </si>
  <si>
    <t>zorgen</t>
  </si>
  <si>
    <t>ˈzɔrɣə(n)*</t>
  </si>
  <si>
    <t>zorg, zorgde, gezorgd*</t>
  </si>
  <si>
    <t>je best doen voor iets</t>
  </si>
  <si>
    <r>
      <rPr>
        <rFont val="Fira Sans Condensed"/>
        <b/>
        <color theme="1"/>
      </rPr>
      <t>Zorg</t>
    </r>
    <r>
      <rPr>
        <rFont val="Fira Sans Condensed"/>
        <color theme="1"/>
      </rPr>
      <t xml:space="preserve"> dat niemand erachter komt!</t>
    </r>
  </si>
  <si>
    <t>zorgen voor</t>
  </si>
  <si>
    <t>ˈzɔrɣə(n) ˌvoːr*</t>
  </si>
  <si>
    <t>maken, creëren</t>
  </si>
  <si>
    <r>
      <rPr>
        <rFont val="Fira Sans Condensed"/>
        <color theme="1"/>
      </rPr>
      <t xml:space="preserve">Gekleurde lampjes </t>
    </r>
    <r>
      <rPr>
        <rFont val="Fira Sans Condensed"/>
        <b/>
        <color theme="1"/>
      </rPr>
      <t>zorgen</t>
    </r>
    <r>
      <rPr>
        <rFont val="Fira Sans Condensed"/>
        <color theme="1"/>
      </rPr>
      <t xml:space="preserve"> </t>
    </r>
    <r>
      <rPr>
        <rFont val="Fira Sans Condensed"/>
        <b/>
        <color theme="1"/>
      </rPr>
      <t>voor</t>
    </r>
    <r>
      <rPr>
        <rFont val="Fira Sans Condensed"/>
        <color theme="1"/>
      </rPr>
      <t xml:space="preserve"> een gezellige sfeer.</t>
    </r>
  </si>
  <si>
    <t>aandacht en hulp geven</t>
  </si>
  <si>
    <r>
      <rPr>
        <rFont val="Fira Sans Condensed"/>
        <color theme="1"/>
      </rPr>
      <t xml:space="preserve">Een verpleger of verpleegster </t>
    </r>
    <r>
      <rPr>
        <rFont val="Fira Sans Condensed"/>
        <b/>
        <color theme="1"/>
      </rPr>
      <t>zorgt voor</t>
    </r>
    <r>
      <rPr>
        <rFont val="Fira Sans Condensed"/>
        <color theme="1"/>
      </rPr>
      <t xml:space="preserve"> patiënten.</t>
    </r>
  </si>
  <si>
    <t>zorgverlof</t>
  </si>
  <si>
    <t>zorgverloven; /*</t>
  </si>
  <si>
    <t>zorgverzekeraar</t>
  </si>
  <si>
    <t>ˈzɔrxfərˌzeːkəraːr*</t>
  </si>
  <si>
    <t>zorgverzekeraars; /*</t>
  </si>
  <si>
    <t>zorgvuldig</t>
  </si>
  <si>
    <t>ˌzɔrxˈfʏldəx*</t>
  </si>
  <si>
    <t>zorgvuldige; zorgvuldiger, zorgvuldigst*</t>
  </si>
  <si>
    <t>zorgwekkend</t>
  </si>
  <si>
    <t>ˌzɔrxˈʋɛkənt*</t>
  </si>
  <si>
    <t>zorgwekkende; zorgwekkender, zorgwekkendst*</t>
  </si>
  <si>
    <t>zorgzaam</t>
  </si>
  <si>
    <t>ˈzɔrxsaːm*</t>
  </si>
  <si>
    <t>zorgzame; zorgzamer, zorgzaamst*</t>
  </si>
  <si>
    <t>zot</t>
  </si>
  <si>
    <t>zɔt*</t>
  </si>
  <si>
    <t>zotte; zotter, zotst*</t>
  </si>
  <si>
    <t>dwaas, gek, raar</t>
  </si>
  <si>
    <t>zout</t>
  </si>
  <si>
    <t>zɑu̯t*</t>
  </si>
  <si>
    <t>zoute; zouter, zoutst*</t>
  </si>
  <si>
    <t>met zout; niet zuur of zoet</t>
  </si>
  <si>
    <r>
      <rPr>
        <rFont val="Fira Sans Condensed"/>
        <color theme="1"/>
      </rPr>
      <t xml:space="preserve">De soep is heel </t>
    </r>
    <r>
      <rPr>
        <rFont val="Fira Sans Condensed"/>
        <b/>
        <color theme="1"/>
      </rPr>
      <t>zout</t>
    </r>
    <r>
      <rPr>
        <rFont val="Fira Sans Condensed"/>
        <color theme="1"/>
      </rPr>
      <t>.</t>
    </r>
  </si>
  <si>
    <t>zouten; zoutje*</t>
  </si>
  <si>
    <t>🧂</t>
  </si>
  <si>
    <r>
      <rPr>
        <rFont val="Fira Sans Condensed"/>
        <color theme="1"/>
      </rPr>
      <t xml:space="preserve">Wil jij </t>
    </r>
    <r>
      <rPr>
        <rFont val="Fira Sans Condensed"/>
        <b/>
        <color theme="1"/>
      </rPr>
      <t>zout</t>
    </r>
    <r>
      <rPr>
        <rFont val="Fira Sans Condensed"/>
        <color theme="1"/>
      </rPr>
      <t xml:space="preserve"> op je frietjes?</t>
    </r>
  </si>
  <si>
    <t>zoutje</t>
  </si>
  <si>
    <t>zoveel</t>
  </si>
  <si>
    <t>zoːˈveːl*</t>
  </si>
  <si>
    <t>zoveelste</t>
  </si>
  <si>
    <t>ˌzoːˈveːlstə*</t>
  </si>
  <si>
    <t>zover</t>
  </si>
  <si>
    <t>zoːˈvɛr*</t>
  </si>
  <si>
    <t>zoverre</t>
  </si>
  <si>
    <t>zowaar</t>
  </si>
  <si>
    <t>zoːˈʋaːr*</t>
  </si>
  <si>
    <t>zowat</t>
  </si>
  <si>
    <t>zoːˈʋɑt*</t>
  </si>
  <si>
    <t>niet helemaal, bijna</t>
  </si>
  <si>
    <t>zowel</t>
  </si>
  <si>
    <t>zoːˈʋɛl*</t>
  </si>
  <si>
    <t>z.o.z.</t>
  </si>
  <si>
    <t>zie ommezijde: draai het papier om</t>
  </si>
  <si>
    <t>zozeer</t>
  </si>
  <si>
    <t>zoːˈzeːr*</t>
  </si>
  <si>
    <t>z.s.m.</t>
  </si>
  <si>
    <t>zo snel/spoedig mogelijk</t>
  </si>
  <si>
    <t>zucht</t>
  </si>
  <si>
    <t>zʏxt*</t>
  </si>
  <si>
    <t>zuchten</t>
  </si>
  <si>
    <t>zʏxtə(n)*</t>
  </si>
  <si>
    <t>zucht, zuchtte, gezucht*</t>
  </si>
  <si>
    <t>zuid</t>
  </si>
  <si>
    <t>zœy̯t*</t>
  </si>
  <si>
    <t>↔ noord</t>
  </si>
  <si>
    <t>zuidelijk</t>
  </si>
  <si>
    <t>ˈzœy̯dələk*</t>
  </si>
  <si>
    <t>zuidelijke; zuidelijker, zuidelijkst*</t>
  </si>
  <si>
    <t>zuiden</t>
  </si>
  <si>
    <t>ˈzœy̯də(n)*</t>
  </si>
  <si>
    <t>↔ noorden</t>
  </si>
  <si>
    <t>zuigeling</t>
  </si>
  <si>
    <t>ˈzœy̯ɣəˌlɪŋ*</t>
  </si>
  <si>
    <t>zuigelingen; zuigelingetje*</t>
  </si>
  <si>
    <t>zuigen</t>
  </si>
  <si>
    <t>ˈzœy̯ɣə(n)*</t>
  </si>
  <si>
    <t>zuig, zoog, gezogen*</t>
  </si>
  <si>
    <t>zuil</t>
  </si>
  <si>
    <t>zœy̯l*</t>
  </si>
  <si>
    <t>zuilen; zuiltje*</t>
  </si>
  <si>
    <t>zuinig</t>
  </si>
  <si>
    <t>ˈzœy̯nəx*</t>
  </si>
  <si>
    <t>zuinige; zuiniger, zuinigst*</t>
  </si>
  <si>
    <t>zuipen</t>
  </si>
  <si>
    <t>ˈzœy̯pə(n)*</t>
  </si>
  <si>
    <t>zuip, zoop, gezopen*</t>
  </si>
  <si>
    <t>zuivel</t>
  </si>
  <si>
    <t>ˈzœy̯vəl*</t>
  </si>
  <si>
    <t>melkproducten</t>
  </si>
  <si>
    <t>zuiver</t>
  </si>
  <si>
    <t>ˈzœy̯vər*</t>
  </si>
  <si>
    <t>zuivere; zuiverder, zuiverst*</t>
  </si>
  <si>
    <t>schoon en puur</t>
  </si>
  <si>
    <r>
      <rPr>
        <rFont val="Fira Sans Condensed"/>
        <b/>
        <color rgb="FF000000"/>
      </rPr>
      <t>zuiver</t>
    </r>
    <r>
      <rPr>
        <rFont val="Fira Sans Condensed"/>
        <color rgb="FF000000"/>
      </rPr>
      <t xml:space="preserve"> water</t>
    </r>
  </si>
  <si>
    <t xml:space="preserve">puur, niets anders dan </t>
  </si>
  <si>
    <r>
      <rPr>
        <rFont val="Fira Sans Condensed"/>
        <b/>
        <color rgb="FF000000"/>
      </rPr>
      <t>zuiver</t>
    </r>
    <r>
      <rPr>
        <rFont val="Fira Sans Condensed"/>
        <color rgb="FF000000"/>
      </rPr>
      <t xml:space="preserve"> bloed</t>
    </r>
  </si>
  <si>
    <t>zuiveren</t>
  </si>
  <si>
    <t>ˈzœy̯vərə(n)*</t>
  </si>
  <si>
    <t>zuiver, zuiverde, gezuiverd*</t>
  </si>
  <si>
    <t>zulk</t>
  </si>
  <si>
    <t>zʏlk*</t>
  </si>
  <si>
    <t>zullen</t>
  </si>
  <si>
    <t>ˈzʏlə(n)*</t>
  </si>
  <si>
    <t>zal, zou, /*</t>
  </si>
  <si>
    <t>(futurum)</t>
  </si>
  <si>
    <r>
      <rPr>
        <rFont val="Fira Sans Condensed"/>
        <color theme="1"/>
      </rPr>
      <t xml:space="preserve">We </t>
    </r>
    <r>
      <rPr>
        <rFont val="Fira Sans Condensed"/>
        <b/>
        <color theme="1"/>
      </rPr>
      <t>zullen</t>
    </r>
    <r>
      <rPr>
        <rFont val="Fira Sans Condensed"/>
        <color theme="1"/>
      </rPr>
      <t xml:space="preserve"> je missen!</t>
    </r>
  </si>
  <si>
    <t>zus</t>
  </si>
  <si>
    <t>zʏs*</t>
  </si>
  <si>
    <t>zussen; zusje*</t>
  </si>
  <si>
    <t>(andere) dochter van je moeder/vader</t>
  </si>
  <si>
    <r>
      <rPr>
        <rFont val="Fira Sans Condensed"/>
        <color theme="1"/>
      </rPr>
      <t xml:space="preserve">Mijn </t>
    </r>
    <r>
      <rPr>
        <rFont val="Fira Sans Condensed"/>
        <b/>
        <color theme="1"/>
      </rPr>
      <t>zus</t>
    </r>
    <r>
      <rPr>
        <rFont val="Fira Sans Condensed"/>
        <color theme="1"/>
      </rPr>
      <t xml:space="preserve"> studeert biologie; mijn broer werkt.</t>
    </r>
  </si>
  <si>
    <t>zus of zo</t>
  </si>
  <si>
    <t>zuster</t>
  </si>
  <si>
    <t>ˈzʏstər*</t>
  </si>
  <si>
    <t>zusters; zustertje*</t>
  </si>
  <si>
    <t>religieuze dame</t>
  </si>
  <si>
    <r>
      <rPr>
        <rFont val="Fira Sans Condensed"/>
        <color theme="1"/>
      </rPr>
      <t xml:space="preserve">Ons klooster heeft een dertigtal </t>
    </r>
    <r>
      <rPr>
        <rFont val="Fira Sans Condensed"/>
        <b/>
        <color theme="1"/>
      </rPr>
      <t>zusters</t>
    </r>
    <r>
      <rPr>
        <rFont val="Fira Sans Condensed"/>
        <color theme="1"/>
      </rPr>
      <t>.</t>
    </r>
  </si>
  <si>
    <t>zuur</t>
  </si>
  <si>
    <t>zyr*</t>
  </si>
  <si>
    <t>zure; zuurder, zuurst*</t>
  </si>
  <si>
    <t>niet zout of zoet; smaak van citroen</t>
  </si>
  <si>
    <r>
      <rPr>
        <rFont val="Fira Sans Condensed"/>
        <color theme="1"/>
      </rPr>
      <t xml:space="preserve">Groene appels zijn een beetje </t>
    </r>
    <r>
      <rPr>
        <rFont val="Fira Sans Condensed"/>
        <b/>
        <color theme="1"/>
      </rPr>
      <t>zuur</t>
    </r>
    <r>
      <rPr>
        <rFont val="Fira Sans Condensed"/>
        <color theme="1"/>
      </rPr>
      <t>.</t>
    </r>
  </si>
  <si>
    <t>onvriendelijk</t>
  </si>
  <si>
    <r>
      <rPr>
        <rFont val="Fira Sans Condensed"/>
        <color theme="1"/>
      </rPr>
      <t xml:space="preserve">Mijn buurvrouw kijkt altijd </t>
    </r>
    <r>
      <rPr>
        <rFont val="Fira Sans Condensed"/>
        <b/>
        <color theme="1"/>
      </rPr>
      <t>zuur</t>
    </r>
    <r>
      <rPr>
        <rFont val="Fira Sans Condensed"/>
        <color theme="1"/>
      </rPr>
      <t>. Wat is haar probleem!</t>
    </r>
  </si>
  <si>
    <r>
      <rPr>
        <rFont val="Fira Sans Condensed"/>
        <color theme="1"/>
      </rPr>
      <t xml:space="preserve">De leraar biologie maakt mij het leven </t>
    </r>
    <r>
      <rPr>
        <rFont val="Fira Sans Condensed"/>
        <b/>
        <color theme="1"/>
      </rPr>
      <t>zuur</t>
    </r>
    <r>
      <rPr>
        <rFont val="Fira Sans Condensed"/>
        <color theme="1"/>
      </rPr>
      <t xml:space="preserve"> met zijn verrassingstoetsen.</t>
    </r>
  </si>
  <si>
    <t>zuren; zuurtje*</t>
  </si>
  <si>
    <t>geen zout of zoet; smaak van citroen</t>
  </si>
  <si>
    <t>zuurkool</t>
  </si>
  <si>
    <t>ˈzyːrkoːl*</t>
  </si>
  <si>
    <t>zuurstof</t>
  </si>
  <si>
    <t>ˈzyːrstɔf*</t>
  </si>
  <si>
    <t>zuurstoffen; /*</t>
  </si>
  <si>
    <t>zwaaien</t>
  </si>
  <si>
    <t>ˈzʋaːi̯ə(n)*</t>
  </si>
  <si>
    <t>zwaai, zwaaide, gezwaaid*</t>
  </si>
  <si>
    <t>heen en weer bewegen (bv. met je hand)</t>
  </si>
  <si>
    <r>
      <rPr>
        <rFont val="Fira Sans Condensed"/>
        <color theme="1"/>
      </rPr>
      <t xml:space="preserve">Als de trein vertrekt, moet je </t>
    </r>
    <r>
      <rPr>
        <rFont val="Fira Sans Condensed"/>
        <b/>
        <color theme="1"/>
      </rPr>
      <t>zwaaien</t>
    </r>
    <r>
      <rPr>
        <rFont val="Fira Sans Condensed"/>
        <color theme="1"/>
      </rPr>
      <t xml:space="preserve"> naar je moeder. Daaag, mama!</t>
    </r>
  </si>
  <si>
    <t>zwaan</t>
  </si>
  <si>
    <t>zʋaːn*</t>
  </si>
  <si>
    <t>zwanen; zwaantje*</t>
  </si>
  <si>
    <t>soort vogel: 🦢</t>
  </si>
  <si>
    <r>
      <rPr>
        <rFont val="Fira Sans Condensed"/>
        <b/>
        <color theme="1"/>
      </rPr>
      <t>Zwanen</t>
    </r>
    <r>
      <rPr>
        <rFont val="Fira Sans Condensed"/>
        <color theme="1"/>
      </rPr>
      <t xml:space="preserve"> zijn een symbool van romantiek.</t>
    </r>
  </si>
  <si>
    <t>zwaar</t>
  </si>
  <si>
    <t>zʋaːr*</t>
  </si>
  <si>
    <t>zware; zwaarder, zwaarst*</t>
  </si>
  <si>
    <t>niet licht; het weegt veel</t>
  </si>
  <si>
    <r>
      <rPr>
        <rFont val="Fira Sans Condensed"/>
        <color theme="1"/>
      </rPr>
      <t xml:space="preserve">Hoe </t>
    </r>
    <r>
      <rPr>
        <rFont val="Fira Sans Condensed"/>
        <b/>
        <color theme="1"/>
      </rPr>
      <t>zwaar</t>
    </r>
    <r>
      <rPr>
        <rFont val="Fira Sans Condensed"/>
        <color theme="1"/>
      </rPr>
      <t xml:space="preserve"> is je rugzak? Twaalf kilo?</t>
    </r>
  </si>
  <si>
    <t>zwaard</t>
  </si>
  <si>
    <t>zʋaːrt*</t>
  </si>
  <si>
    <t>zwaarden; zwaardje*</t>
  </si>
  <si>
    <t>zwaargewicht</t>
  </si>
  <si>
    <t>ˈzʋaːrɣəˌʋɪxt*</t>
  </si>
  <si>
    <t>zwaargewichten; zwaargewichtje*</t>
  </si>
  <si>
    <t>zwaargewond</t>
  </si>
  <si>
    <t>ˌzʋaːrɣəˈʋɔnt*</t>
  </si>
  <si>
    <t>zwaargewonde; /, /*</t>
  </si>
  <si>
    <t>zwaarmoedig</t>
  </si>
  <si>
    <t>ˌzʋaːrˈmudəx*</t>
  </si>
  <si>
    <t>zwaarmoedige; zwaarmoediger, zwaarmoedigst*</t>
  </si>
  <si>
    <t>zwaarte</t>
  </si>
  <si>
    <t>ˈzʋaːrtə*</t>
  </si>
  <si>
    <t>zwaartes; /*</t>
  </si>
  <si>
    <t>zwaartekracht</t>
  </si>
  <si>
    <t>ˈzʋaːrtəˌkrɑxt*</t>
  </si>
  <si>
    <t>zwaartepunt</t>
  </si>
  <si>
    <t>ˈzʋaːrtəˌpʏnt*</t>
  </si>
  <si>
    <t>zwaartepunten; /*</t>
  </si>
  <si>
    <t>zwaarwichtig</t>
  </si>
  <si>
    <t>ˌzʋaːrˈʋɪxtəx*</t>
  </si>
  <si>
    <t>zwaarwichtige; zwaarwichtiger, zwaarwichtigst*</t>
  </si>
  <si>
    <t>zwachtel</t>
  </si>
  <si>
    <t>ˈzʋɑxtəl*</t>
  </si>
  <si>
    <t>zwachtels; zwachteltje*</t>
  </si>
  <si>
    <t>zwager</t>
  </si>
  <si>
    <t>ˈzʋaːɣər*</t>
  </si>
  <si>
    <t>zwagers; zwagertje*</t>
  </si>
  <si>
    <t>(NL) broer van je man/vrouw, man van je broer/zus</t>
  </si>
  <si>
    <t>zwak</t>
  </si>
  <si>
    <t>zʋɑk*</t>
  </si>
  <si>
    <t>zwakke; zwakker, zwakst*</t>
  </si>
  <si>
    <t>niet sterk</t>
  </si>
  <si>
    <t>zwakken; zwakje*</t>
  </si>
  <si>
    <t>zwakzinnig</t>
  </si>
  <si>
    <t>zwakzinnige; zwakzinniger, zwakzinnigst*</t>
  </si>
  <si>
    <t>zwalken</t>
  </si>
  <si>
    <t>ˈzʋɑlkən*</t>
  </si>
  <si>
    <t>zwalk, zwalkte, gezwalkt*</t>
  </si>
  <si>
    <t>zwaluw</t>
  </si>
  <si>
    <t>ˈzʋaːlyu̯*</t>
  </si>
  <si>
    <t>zwaluwen; zwaluwtje*</t>
  </si>
  <si>
    <t>zwammen</t>
  </si>
  <si>
    <t>ˈzʋɑmə(n)*</t>
  </si>
  <si>
    <t>zwam, zwamde, gezwamd*</t>
  </si>
  <si>
    <t>zwang</t>
  </si>
  <si>
    <t>zwanger</t>
  </si>
  <si>
    <t>ˈzʋɑŋər*</t>
  </si>
  <si>
    <t>zwangere; zwangerder, zwangerst*</t>
  </si>
  <si>
    <t>met een baby in je buik</t>
  </si>
  <si>
    <r>
      <rPr>
        <rFont val="Fira Sans Condensed"/>
        <color theme="1"/>
      </rPr>
      <t xml:space="preserve">De buurvrouw is </t>
    </r>
    <r>
      <rPr>
        <rFont val="Fira Sans Condensed"/>
        <b/>
        <color theme="1"/>
      </rPr>
      <t>zwanger</t>
    </r>
    <r>
      <rPr>
        <rFont val="Fira Sans Condensed"/>
        <color theme="1"/>
      </rPr>
      <t>. Wat denk je: wordt het een jongen of een meisje?</t>
    </r>
  </si>
  <si>
    <t>zwangerschap</t>
  </si>
  <si>
    <t>ˈzʋɑŋərˌsxɑp*</t>
  </si>
  <si>
    <t>zwangerschappen; zwangerschapje*</t>
  </si>
  <si>
    <t>zwangerschapsverlof</t>
  </si>
  <si>
    <t>ˈzʋɑŋərsxɑpsfərˌlɔf*</t>
  </si>
  <si>
    <t>zwangerschapsverloven; /*</t>
  </si>
  <si>
    <t>zwart</t>
  </si>
  <si>
    <t>zʋɑrt*</t>
  </si>
  <si>
    <t>zwarte; zwarter, zwartst*</t>
  </si>
  <si>
    <t>kleur: 🖤</t>
  </si>
  <si>
    <r>
      <rPr>
        <rFont val="Fira Sans Condensed"/>
        <color theme="1"/>
      </rPr>
      <t xml:space="preserve">Mijn man heeft </t>
    </r>
    <r>
      <rPr>
        <rFont val="Fira Sans Condensed"/>
        <b/>
        <color theme="1"/>
      </rPr>
      <t>zwart</t>
    </r>
    <r>
      <rPr>
        <rFont val="Fira Sans Condensed"/>
        <color theme="1"/>
      </rPr>
      <t xml:space="preserve"> haar en ik heb bruin haar.</t>
    </r>
  </si>
  <si>
    <t>zwartrijden</t>
  </si>
  <si>
    <t>ˈzʋɑrtˌrɛi̯də(n)*</t>
  </si>
  <si>
    <t>zwartrij, zwartreed, zwartgereden*</t>
  </si>
  <si>
    <t>zwartwit</t>
  </si>
  <si>
    <t>zwavel</t>
  </si>
  <si>
    <t>ˈzʋaːvəl*</t>
  </si>
  <si>
    <t>zweep</t>
  </si>
  <si>
    <t>zʋeːp*</t>
  </si>
  <si>
    <t>zwepen; zweepje*</t>
  </si>
  <si>
    <t>zweer</t>
  </si>
  <si>
    <t>zʋeːr*</t>
  </si>
  <si>
    <t>zweren; zweertje*</t>
  </si>
  <si>
    <t>zweet</t>
  </si>
  <si>
    <t>zʋeːt*</t>
  </si>
  <si>
    <t>water van je lichaam als je sport of het warm is</t>
  </si>
  <si>
    <r>
      <rPr>
        <rFont val="Fira Sans Condensed"/>
        <color theme="1"/>
      </rPr>
      <t xml:space="preserve">Als hij nerveus is, zie je het </t>
    </r>
    <r>
      <rPr>
        <rFont val="Fira Sans Condensed"/>
        <b/>
        <color theme="1"/>
      </rPr>
      <t>zweet</t>
    </r>
    <r>
      <rPr>
        <rFont val="Fira Sans Condensed"/>
        <color theme="1"/>
      </rPr>
      <t xml:space="preserve"> op zijn voorhoofd.</t>
    </r>
  </si>
  <si>
    <t>zwellen</t>
  </si>
  <si>
    <t>ˈzʋɛlə(n)*</t>
  </si>
  <si>
    <t>zwel, zwol, gezwollen*</t>
  </si>
  <si>
    <t>zwelling</t>
  </si>
  <si>
    <t>zwellingen; zwellinkje*</t>
  </si>
  <si>
    <t>zwembad</t>
  </si>
  <si>
    <t>ˈzʋɛmbɑt*</t>
  </si>
  <si>
    <t>zwembaden; zwembadje*</t>
  </si>
  <si>
    <t>groot bad, vaak met chloor</t>
  </si>
  <si>
    <r>
      <rPr>
        <rFont val="Fira Sans Condensed"/>
        <color theme="1"/>
      </rPr>
      <t xml:space="preserve">Ons hotel heeft een groot </t>
    </r>
    <r>
      <rPr>
        <rFont val="Fira Sans Condensed"/>
        <b/>
        <color theme="1"/>
      </rPr>
      <t>zwembad</t>
    </r>
    <r>
      <rPr>
        <rFont val="Fira Sans Condensed"/>
        <color theme="1"/>
      </rPr>
      <t>! Wil je straks gaan zwemmen?</t>
    </r>
  </si>
  <si>
    <t>zwemmen</t>
  </si>
  <si>
    <t>ˈzʋɛmə(n)*</t>
  </si>
  <si>
    <t>zwem, zwom, gezwommen*</t>
  </si>
  <si>
    <t>door het water gaan: 🏊</t>
  </si>
  <si>
    <t>zwendel</t>
  </si>
  <si>
    <t>ˈzʋɛndəl*</t>
  </si>
  <si>
    <t>/; zwendeltje*</t>
  </si>
  <si>
    <t>zwenken</t>
  </si>
  <si>
    <t>ˈzʋɛŋkə(n)*</t>
  </si>
  <si>
    <t>zwenk, zwenkte, gezwenkt*</t>
  </si>
  <si>
    <t>zweren</t>
  </si>
  <si>
    <t>ˈzʋeːrə(n)*</t>
  </si>
  <si>
    <t>zweer, zweerde, gezweerd*</t>
  </si>
  <si>
    <t>zweren bij</t>
  </si>
  <si>
    <t>zwerm</t>
  </si>
  <si>
    <t>zʋɛrm*</t>
  </si>
  <si>
    <t>zwermen; zwermpje*</t>
  </si>
  <si>
    <t>zwerven</t>
  </si>
  <si>
    <t>ˈzʋɛrvə(n)*</t>
  </si>
  <si>
    <t>zwerf, zwierf, gezworven*</t>
  </si>
  <si>
    <t>zwerver</t>
  </si>
  <si>
    <t>ˈzʋɛrvər*</t>
  </si>
  <si>
    <t>zwervers; zwervertje*</t>
  </si>
  <si>
    <t>zweten</t>
  </si>
  <si>
    <t>ˈzʋeːtə(n)*</t>
  </si>
  <si>
    <t>zweet, zweette, gezweet*</t>
  </si>
  <si>
    <t>transpireren; water komt door je poriën</t>
  </si>
  <si>
    <r>
      <rPr>
        <rFont val="Fira Sans Condensed"/>
        <color theme="1"/>
      </rPr>
      <t xml:space="preserve">Ik </t>
    </r>
    <r>
      <rPr>
        <rFont val="Fira Sans Condensed"/>
        <b/>
        <color theme="1"/>
      </rPr>
      <t>zweet</t>
    </r>
    <r>
      <rPr>
        <rFont val="Fira Sans Condensed"/>
        <color theme="1"/>
      </rPr>
      <t xml:space="preserve"> niet zo hard als ik sport.</t>
    </r>
  </si>
  <si>
    <t>zwetsen</t>
  </si>
  <si>
    <t>ˈzʋɛtsə(n)*</t>
  </si>
  <si>
    <t>zwets, zwetste, gezwetst*</t>
  </si>
  <si>
    <t>zweven</t>
  </si>
  <si>
    <t>ˈzʋeːvə(n)*</t>
  </si>
  <si>
    <t>zweef, zweefde, gezweefd*</t>
  </si>
  <si>
    <t>zwichten</t>
  </si>
  <si>
    <t>ˈzʋɪxtə(n)*</t>
  </si>
  <si>
    <t>zwicht, zwichtte, gezwicht*</t>
  </si>
  <si>
    <t>zwieren</t>
  </si>
  <si>
    <t>ˈzʋiːrə(n)*</t>
  </si>
  <si>
    <t>zwier, zwierde, gezwierd*</t>
  </si>
  <si>
    <t>zwierig</t>
  </si>
  <si>
    <t>zwierige; zwieriger, zwierigst*</t>
  </si>
  <si>
    <t>zwijgen</t>
  </si>
  <si>
    <t>ˈzʋɛi̯ɣə(n)*</t>
  </si>
  <si>
    <t>zwijg, zweeg, gezwegen*</t>
  </si>
  <si>
    <t>niet spreken; niets zeggen</t>
  </si>
  <si>
    <t>In de stille ruimte van de bieb moet je zwijgen.</t>
  </si>
  <si>
    <t>zwijgzaam</t>
  </si>
  <si>
    <t>ˈzʋɛi̯xsaːm*</t>
  </si>
  <si>
    <t>zwijgzame; zwijgzamer, zwijgzaamst*</t>
  </si>
  <si>
    <t>zwijn</t>
  </si>
  <si>
    <t>zʋɛi̯n*</t>
  </si>
  <si>
    <t>zwijnen; zwijntje*</t>
  </si>
  <si>
    <t>soort varken</t>
  </si>
  <si>
    <t>Zwitser</t>
  </si>
  <si>
    <t>ˈzʋɪtsər*</t>
  </si>
  <si>
    <t>zwitsers; /*</t>
  </si>
  <si>
    <t>man uit Zwitserland</t>
  </si>
  <si>
    <t>Mijn tante is getrouwd met een Zwitser.</t>
  </si>
  <si>
    <t>Zwitserland</t>
  </si>
  <si>
    <t>ˈzʋɪtsərˌlɑnt*</t>
  </si>
  <si>
    <t>land tussen Duitsland en Italië</t>
  </si>
  <si>
    <t>Zwitserland heeft vier officiële talen.</t>
  </si>
  <si>
    <t>Zwitsers</t>
  </si>
  <si>
    <t>ˈzʋɪtsərs*</t>
  </si>
  <si>
    <t>zwitserse; zwitserser, zwitserst*</t>
  </si>
  <si>
    <t>uit Zwitserland</t>
  </si>
  <si>
    <t>De Zwitserse frank is ongeveer €1.</t>
  </si>
  <si>
    <t>zwoegen</t>
  </si>
  <si>
    <t>ˈzʋuɣə(n)*</t>
  </si>
  <si>
    <t>zwoeg, zwoegde, gezwoegd*</t>
  </si>
  <si>
    <t>hard werken met veel moeite</t>
  </si>
  <si>
    <t>Ik heb echt gezwoegd op mijn examen!</t>
  </si>
  <si>
    <t>zwoel</t>
  </si>
  <si>
    <t>zʋul*</t>
  </si>
  <si>
    <t>zwoele; zwoeler, zwoelst*</t>
  </si>
  <si>
    <t>vochtig warm</t>
  </si>
  <si>
    <t>Het was een zwoele zomeravond.</t>
  </si>
  <si>
    <t>Ze sturen zwoele foto’s naar elkaar.</t>
  </si>
  <si>
    <t>zzp'er</t>
  </si>
  <si>
    <t>zzp'ers; /*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</si>
</sst>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sz val="56.0"/>
      <color rgb="FF2184DE"/>
      <name val="Satisfy"/>
    </font>
    <font/>
    <font>
      <color theme="1"/>
      <name val="Fira Sans Condensed"/>
    </font>
    <font>
      <sz val="16.0"/>
      <color rgb="FFB8ADA6"/>
      <name val="Oswald"/>
    </font>
    <font>
      <b/>
      <sz val="72.0"/>
      <color rgb="FF2184DE"/>
      <name val="Satisfy"/>
    </font>
    <font>
      <b/>
      <sz val="10.0"/>
      <color rgb="FF2184DE"/>
      <name val="Fira Sans Condensed"/>
    </font>
    <font>
      <sz val="10.0"/>
      <color theme="1"/>
      <name val="Fira Sans Condensed"/>
    </font>
    <font>
      <b/>
      <i/>
      <sz val="9.0"/>
      <color theme="1"/>
      <name val="Fira Sans Condensed"/>
    </font>
    <font>
      <i/>
      <sz val="9.0"/>
      <color theme="1"/>
      <name val="Fira Sans Condensed"/>
    </font>
    <font>
      <i/>
      <sz val="10.0"/>
      <color theme="1"/>
      <name val="Fira Sans Condensed"/>
    </font>
    <font>
      <i/>
      <sz val="9.0"/>
      <color rgb="FFB8ADA6"/>
      <name val="Fira Sans Condensed"/>
    </font>
    <font>
      <b/>
      <color rgb="FF2184DE"/>
      <name val="Fira Sans Condensed"/>
    </font>
    <font>
      <b/>
      <sz val="11.0"/>
      <color theme="1"/>
      <name val="Fira Sans Condensed"/>
    </font>
    <font>
      <sz val="9.0"/>
      <color theme="1"/>
      <name val="Fira Sans Condensed"/>
    </font>
    <font>
      <color rgb="FFB8ADA6"/>
      <name val="Fira Sans Condensed"/>
    </font>
    <font>
      <sz val="9.0"/>
      <color rgb="FFB8ADA6"/>
      <name val="Fira Sans Condensed"/>
    </font>
    <font>
      <b/>
      <color theme="1"/>
      <name val="Fira Sans Condensed"/>
    </font>
    <font>
      <i/>
      <color rgb="FF094AA6"/>
      <name val="Fira Sans Condensed"/>
    </font>
    <font>
      <i/>
      <color theme="1"/>
      <name val="Fira Sans Condensed"/>
    </font>
    <font>
      <b/>
      <sz val="10.0"/>
      <color rgb="FF094AA6"/>
      <name val="Fira Sans Condensed"/>
    </font>
    <font>
      <b/>
      <color rgb="FF094AA6"/>
      <name val="Fira Sans Condensed"/>
    </font>
    <font>
      <b/>
      <sz val="8.0"/>
      <color rgb="FF094AA6"/>
      <name val="Fira Sans Condensed"/>
    </font>
    <font>
      <sz val="10.0"/>
      <color rgb="FF46BDC6"/>
      <name val="Fira Sans Condensed"/>
    </font>
    <font>
      <sz val="10.0"/>
      <color rgb="FF999999"/>
      <name val="Fira Sans Condensed"/>
    </font>
    <font>
      <sz val="8.0"/>
      <color rgb="FFCCCCCC"/>
      <name val="Fira Sans Condensed"/>
    </font>
    <font>
      <sz val="10.0"/>
      <color rgb="FF000000"/>
      <name val="Fira Sans Condensed"/>
    </font>
    <font>
      <color rgb="FF000000"/>
      <name val="Fira Sans Condensed"/>
    </font>
    <font>
      <sz val="10.0"/>
      <color rgb="FFFF0000"/>
      <name val="Fira Sans Condensed"/>
    </font>
    <font>
      <color theme="1"/>
      <name val="Arial"/>
      <scheme val="minor"/>
    </font>
    <font>
      <color rgb="FF000000"/>
      <name val="&quot;docs-Fira Sans Condensed&quot;"/>
    </font>
    <font>
      <color rgb="FF999999"/>
      <name val="Fira Sans Condensed"/>
    </font>
    <font>
      <sz val="10.0"/>
      <color rgb="FFFF6D01"/>
      <name val="Fira Sans Condensed"/>
    </font>
    <font>
      <color rgb="FF000000"/>
      <name val="&quot;Fira Sans Condensed&quot;"/>
    </font>
    <font>
      <color theme="1"/>
      <name val="&quot;Fira Sans Condensed&quot;"/>
    </font>
    <font>
      <u/>
      <color rgb="FF57AFF5"/>
    </font>
    <font>
      <color rgb="FFFF0000"/>
      <name val="Fira Sans Condensed"/>
    </font>
    <font>
      <b/>
      <sz val="10.0"/>
      <color rgb="FFB8ADA6"/>
      <name val="Fira Sans Condensed"/>
    </font>
    <font>
      <sz val="10.0"/>
      <color rgb="FFB8ADA6"/>
      <name val="Fira Sans Condensed"/>
    </font>
    <font>
      <color theme="1"/>
      <name val="&quot;docs-Fira Sans Condensed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top style="thin">
        <color rgb="FFFFFFFF"/>
      </top>
      <bottom style="thick">
        <color rgb="FF094AA6"/>
      </bottom>
    </border>
    <border>
      <right style="thin">
        <color rgb="FFFFFFFF"/>
      </right>
      <top style="thin">
        <color rgb="FFFFFFFF"/>
      </top>
      <bottom style="thick">
        <color rgb="FF094AA6"/>
      </bottom>
    </border>
    <border>
      <left style="thin">
        <color rgb="FFFFFFFF"/>
      </left>
      <top style="thin">
        <color rgb="FFFFFFFF"/>
      </top>
      <bottom style="thick">
        <color rgb="FF094AA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vertical="top"/>
    </xf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vertical="top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4" numFmtId="9" xfId="0" applyAlignment="1" applyFont="1" applyNumberFormat="1">
      <alignment horizontal="center" vertical="center"/>
    </xf>
    <xf quotePrefix="1" borderId="0" fillId="0" fontId="15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16" numFmtId="9" xfId="0" applyAlignment="1" applyFont="1" applyNumberForma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0" fontId="15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vertical="center"/>
    </xf>
    <xf borderId="0" fillId="0" fontId="15" numFmtId="0" xfId="0" applyAlignment="1" applyFont="1">
      <alignment vertical="center"/>
    </xf>
    <xf borderId="0" fillId="0" fontId="20" numFmtId="0" xfId="0" applyAlignment="1" applyFont="1">
      <alignment horizontal="center" vertical="center"/>
    </xf>
    <xf borderId="0" fillId="0" fontId="16" numFmtId="9" xfId="0" applyAlignment="1" applyFont="1" applyNumberFormat="1">
      <alignment horizontal="center" vertical="center"/>
    </xf>
    <xf borderId="0" fillId="0" fontId="6" numFmtId="0" xfId="0" applyAlignment="1" applyFont="1">
      <alignment horizontal="center" readingOrder="0" vertical="center"/>
    </xf>
    <xf borderId="7" fillId="0" fontId="20" numFmtId="0" xfId="0" applyAlignment="1" applyBorder="1" applyFont="1">
      <alignment horizontal="center" vertical="center"/>
    </xf>
    <xf borderId="7" fillId="0" fontId="20" numFmtId="0" xfId="0" applyAlignment="1" applyBorder="1" applyFont="1">
      <alignment horizontal="center" readingOrder="0" vertical="center"/>
    </xf>
    <xf borderId="7" fillId="0" fontId="22" numFmtId="0" xfId="0" applyAlignment="1" applyBorder="1" applyFont="1">
      <alignment horizontal="center" readingOrder="0" vertical="center"/>
    </xf>
    <xf borderId="7" fillId="0" fontId="23" numFmtId="0" xfId="0" applyAlignment="1" applyBorder="1" applyFont="1">
      <alignment horizontal="right" readingOrder="0" vertical="center"/>
    </xf>
    <xf borderId="7" fillId="0" fontId="7" numFmtId="0" xfId="0" applyAlignment="1" applyBorder="1" applyFont="1">
      <alignment readingOrder="0" vertical="center"/>
    </xf>
    <xf borderId="7" fillId="0" fontId="24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left" readingOrder="0" shrinkToFit="0" vertical="center" wrapText="1"/>
    </xf>
    <xf borderId="7" fillId="0" fontId="25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right" readingOrder="0" vertical="center"/>
    </xf>
    <xf borderId="7" fillId="0" fontId="7" numFmtId="0" xfId="0" applyAlignment="1" applyBorder="1" applyFont="1">
      <alignment horizontal="right" vertical="center"/>
    </xf>
    <xf borderId="7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right" vertical="center"/>
    </xf>
    <xf borderId="7" fillId="0" fontId="3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vertical="center"/>
    </xf>
    <xf borderId="7" fillId="0" fontId="26" numFmtId="0" xfId="0" applyAlignment="1" applyBorder="1" applyFont="1">
      <alignment horizontal="center" readingOrder="0" shrinkToFit="0" vertical="center" wrapText="1"/>
    </xf>
    <xf borderId="7" fillId="0" fontId="26" numFmtId="0" xfId="0" applyAlignment="1" applyBorder="1" applyFont="1">
      <alignment horizontal="left" readingOrder="0" vertical="center"/>
    </xf>
    <xf borderId="0" fillId="2" fontId="27" numFmtId="0" xfId="0" applyAlignment="1" applyFill="1" applyFont="1">
      <alignment horizontal="left" readingOrder="0"/>
    </xf>
    <xf borderId="7" fillId="0" fontId="26" numFmtId="0" xfId="0" applyAlignment="1" applyBorder="1" applyFont="1">
      <alignment horizontal="left" readingOrder="0"/>
    </xf>
    <xf borderId="7" fillId="0" fontId="26" numFmtId="0" xfId="0" applyAlignment="1" applyBorder="1" applyFont="1">
      <alignment horizontal="left" vertical="center"/>
    </xf>
    <xf borderId="7" fillId="0" fontId="26" numFmtId="0" xfId="0" applyAlignment="1" applyBorder="1" applyFont="1">
      <alignment horizontal="left" readingOrder="0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7" fillId="0" fontId="26" numFmtId="0" xfId="0" applyAlignment="1" applyBorder="1" applyFont="1">
      <alignment horizontal="center" shrinkToFit="0" vertical="center" wrapText="1"/>
    </xf>
    <xf borderId="7" fillId="0" fontId="26" numFmtId="0" xfId="0" applyAlignment="1" applyBorder="1" applyFont="1">
      <alignment readingOrder="0"/>
    </xf>
    <xf borderId="7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readingOrder="0"/>
    </xf>
    <xf borderId="7" fillId="0" fontId="28" numFmtId="0" xfId="0" applyAlignment="1" applyBorder="1" applyFont="1">
      <alignment horizontal="left" readingOrder="0" shrinkToFit="0" vertical="center" wrapText="1"/>
    </xf>
    <xf borderId="0" fillId="0" fontId="27" numFmtId="0" xfId="0" applyAlignment="1" applyFont="1">
      <alignment readingOrder="0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7" fillId="0" fontId="29" numFmtId="0" xfId="0" applyBorder="1" applyFont="1"/>
    <xf borderId="7" fillId="0" fontId="3" numFmtId="0" xfId="0" applyAlignment="1" applyBorder="1" applyFont="1">
      <alignment horizontal="left" shrinkToFit="0" vertical="center" wrapText="1"/>
    </xf>
    <xf borderId="7" fillId="0" fontId="30" numFmtId="0" xfId="0" applyAlignment="1" applyBorder="1" applyFont="1">
      <alignment horizontal="left" readingOrder="0" vertical="center"/>
    </xf>
    <xf borderId="7" fillId="0" fontId="27" numFmtId="0" xfId="0" applyAlignment="1" applyBorder="1" applyFont="1">
      <alignment horizontal="left" readingOrder="0" vertical="center"/>
    </xf>
    <xf borderId="7" fillId="0" fontId="29" numFmtId="0" xfId="0" applyAlignment="1" applyBorder="1" applyFont="1">
      <alignment vertical="center"/>
    </xf>
    <xf borderId="7" fillId="0" fontId="7" numFmtId="0" xfId="0" applyAlignment="1" applyBorder="1" applyFont="1">
      <alignment horizontal="left" readingOrder="0" shrinkToFit="0" wrapText="1"/>
    </xf>
    <xf borderId="7" fillId="0" fontId="31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vertical="top" wrapText="1"/>
    </xf>
    <xf borderId="7" fillId="0" fontId="3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shrinkToFit="0" vertical="top" wrapText="1"/>
    </xf>
    <xf borderId="7" fillId="0" fontId="31" numFmtId="0" xfId="0" applyAlignment="1" applyBorder="1" applyFont="1">
      <alignment readingOrder="0" vertical="center"/>
    </xf>
    <xf borderId="7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readingOrder="0" shrinkToFit="0" vertical="center" wrapText="1"/>
    </xf>
    <xf borderId="7" fillId="3" fontId="27" numFmtId="0" xfId="0" applyAlignment="1" applyBorder="1" applyFill="1" applyFont="1">
      <alignment horizontal="left" readingOrder="0" vertical="center"/>
    </xf>
    <xf borderId="7" fillId="0" fontId="27" numFmtId="0" xfId="0" applyAlignment="1" applyBorder="1" applyFont="1">
      <alignment readingOrder="0" vertical="center"/>
    </xf>
    <xf borderId="7" fillId="0" fontId="29" numFmtId="0" xfId="0" applyAlignment="1" applyBorder="1" applyFont="1">
      <alignment horizontal="right" readingOrder="0"/>
    </xf>
    <xf borderId="7" fillId="0" fontId="29" numFmtId="0" xfId="0" applyAlignment="1" applyBorder="1" applyFont="1">
      <alignment readingOrder="0"/>
    </xf>
    <xf borderId="7" fillId="0" fontId="31" numFmtId="0" xfId="0" applyAlignment="1" applyBorder="1" applyFont="1">
      <alignment horizontal="center" readingOrder="0"/>
    </xf>
    <xf borderId="7" fillId="0" fontId="27" numFmtId="0" xfId="0" applyAlignment="1" applyBorder="1" applyFont="1">
      <alignment horizontal="center" readingOrder="0" shrinkToFit="0" wrapText="1"/>
    </xf>
    <xf borderId="7" fillId="0" fontId="27" numFmtId="0" xfId="0" applyAlignment="1" applyBorder="1" applyFont="1">
      <alignment horizontal="left" readingOrder="0" shrinkToFit="0" wrapText="1"/>
    </xf>
    <xf borderId="7" fillId="0" fontId="25" numFmtId="0" xfId="0" applyAlignment="1" applyBorder="1" applyFont="1">
      <alignment horizontal="center" shrinkToFit="0" wrapText="1"/>
    </xf>
    <xf borderId="7" fillId="0" fontId="27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horizontal="left" readingOrder="0" shrinkToFit="0" wrapText="0"/>
    </xf>
    <xf borderId="7" fillId="3" fontId="30" numFmtId="0" xfId="0" applyAlignment="1" applyBorder="1" applyFont="1">
      <alignment horizontal="left" readingOrder="0"/>
    </xf>
    <xf borderId="7" fillId="0" fontId="32" numFmtId="0" xfId="0" applyAlignment="1" applyBorder="1" applyFont="1">
      <alignment horizontal="right" readingOrder="0" vertical="center"/>
    </xf>
    <xf borderId="7" fillId="0" fontId="7" numFmtId="0" xfId="0" applyAlignment="1" applyBorder="1" applyFont="1">
      <alignment horizontal="left" readingOrder="0" shrinkToFit="0" wrapText="0"/>
    </xf>
    <xf borderId="7" fillId="0" fontId="27" numFmtId="0" xfId="0" applyAlignment="1" applyBorder="1" applyFont="1">
      <alignment horizontal="center" readingOrder="0" shrinkToFit="0" vertical="center" wrapText="1"/>
    </xf>
    <xf borderId="7" fillId="0" fontId="27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readingOrder="0"/>
    </xf>
    <xf borderId="7" fillId="0" fontId="26" numFmtId="0" xfId="0" applyAlignment="1" applyBorder="1" applyFont="1">
      <alignment horizontal="right" readingOrder="0" vertical="center"/>
    </xf>
    <xf borderId="7" fillId="0" fontId="31" numFmtId="0" xfId="0" applyAlignment="1" applyBorder="1" applyFont="1">
      <alignment horizontal="center" readingOrder="0" vertical="center"/>
    </xf>
    <xf quotePrefix="1" borderId="7" fillId="0" fontId="3" numFmtId="0" xfId="0" applyAlignment="1" applyBorder="1" applyFont="1">
      <alignment horizontal="left" readingOrder="0" shrinkToFit="0" vertical="center" wrapText="1"/>
    </xf>
    <xf borderId="7" fillId="0" fontId="27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 shrinkToFit="0" vertical="center" wrapText="0"/>
    </xf>
    <xf quotePrefix="1" borderId="7" fillId="0" fontId="3" numFmtId="0" xfId="0" applyAlignment="1" applyBorder="1" applyFont="1">
      <alignment horizontal="left" readingOrder="0" shrinkToFit="0" wrapText="1"/>
    </xf>
    <xf borderId="7" fillId="0" fontId="3" numFmtId="0" xfId="0" applyBorder="1" applyFont="1"/>
    <xf quotePrefix="1" borderId="7" fillId="0" fontId="27" numFmtId="0" xfId="0" applyAlignment="1" applyBorder="1" applyFont="1">
      <alignment horizontal="left" readingOrder="0" shrinkToFit="0" wrapText="1"/>
    </xf>
    <xf borderId="7" fillId="0" fontId="27" numFmtId="0" xfId="0" applyAlignment="1" applyBorder="1" applyFont="1">
      <alignment horizontal="left" readingOrder="0" shrinkToFit="0" wrapText="0"/>
    </xf>
    <xf borderId="7" fillId="0" fontId="33" numFmtId="0" xfId="0" applyAlignment="1" applyBorder="1" applyFont="1">
      <alignment horizontal="left" readingOrder="0" shrinkToFit="0" wrapText="1"/>
    </xf>
    <xf borderId="7" fillId="0" fontId="33" numFmtId="0" xfId="0" applyAlignment="1" applyBorder="1" applyFont="1">
      <alignment horizontal="center" readingOrder="0" shrinkToFit="0" wrapText="1"/>
    </xf>
    <xf borderId="7" fillId="0" fontId="33" numFmtId="0" xfId="0" applyAlignment="1" applyBorder="1" applyFont="1">
      <alignment horizontal="center" shrinkToFit="0" wrapText="1"/>
    </xf>
    <xf borderId="7" fillId="2" fontId="31" numFmtId="0" xfId="0" applyAlignment="1" applyBorder="1" applyFont="1">
      <alignment horizontal="center" readingOrder="0"/>
    </xf>
    <xf borderId="7" fillId="0" fontId="33" numFmtId="0" xfId="0" applyAlignment="1" applyBorder="1" applyFont="1">
      <alignment horizontal="left" readingOrder="0" shrinkToFit="0" wrapText="0"/>
    </xf>
    <xf borderId="7" fillId="0" fontId="34" numFmtId="0" xfId="0" applyAlignment="1" applyBorder="1" applyFont="1">
      <alignment horizontal="left" readingOrder="0" shrinkToFit="0" wrapText="1"/>
    </xf>
    <xf borderId="7" fillId="0" fontId="27" numFmtId="0" xfId="0" applyAlignment="1" applyBorder="1" applyFont="1">
      <alignment horizontal="left" readingOrder="0" shrinkToFit="0" vertical="center" wrapText="1"/>
    </xf>
    <xf borderId="0" fillId="0" fontId="35" numFmtId="0" xfId="0" applyAlignment="1" applyFont="1">
      <alignment readingOrder="0" vertical="center"/>
    </xf>
    <xf quotePrefix="1" borderId="7" fillId="0" fontId="27" numFmtId="0" xfId="0" applyAlignment="1" applyBorder="1" applyFont="1">
      <alignment horizontal="left" readingOrder="0" shrinkToFit="0" vertical="center" wrapText="1"/>
    </xf>
    <xf borderId="7" fillId="0" fontId="36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shrinkToFit="0" wrapText="1"/>
    </xf>
    <xf borderId="7" fillId="0" fontId="37" numFmtId="0" xfId="0" applyAlignment="1" applyBorder="1" applyFont="1">
      <alignment horizontal="center" readingOrder="0" vertical="center"/>
    </xf>
    <xf borderId="7" fillId="0" fontId="38" numFmtId="0" xfId="0" applyAlignment="1" applyBorder="1" applyFont="1">
      <alignment horizontal="right" readingOrder="0" vertical="center"/>
    </xf>
    <xf borderId="0" fillId="3" fontId="27" numFmtId="0" xfId="0" applyAlignment="1" applyFont="1">
      <alignment horizontal="left" readingOrder="0"/>
    </xf>
    <xf borderId="7" fillId="0" fontId="27" numFmtId="0" xfId="0" applyAlignment="1" applyBorder="1" applyFont="1">
      <alignment horizontal="left" readingOrder="0" shrinkToFit="0" vertical="top" wrapText="1"/>
    </xf>
    <xf borderId="0" fillId="3" fontId="30" numFmtId="0" xfId="0" applyAlignment="1" applyFont="1">
      <alignment horizontal="left" readingOrder="0"/>
    </xf>
    <xf borderId="0" fillId="0" fontId="39" numFmtId="0" xfId="0" applyAlignment="1" applyFont="1">
      <alignment horizontal="left" readingOrder="0"/>
    </xf>
    <xf borderId="7" fillId="0" fontId="36" numFmtId="0" xfId="0" applyAlignment="1" applyBorder="1" applyFont="1">
      <alignment horizontal="left" readingOrder="0" shrinkToFit="0" vertical="top" wrapText="1"/>
    </xf>
    <xf borderId="7" fillId="0" fontId="40" numFmtId="0" xfId="0" applyBorder="1" applyFont="1"/>
    <xf borderId="8" fillId="2" fontId="3" numFmtId="0" xfId="0" applyAlignment="1" applyBorder="1" applyFont="1">
      <alignment shrinkToFit="0" vertical="bottom" wrapText="1"/>
    </xf>
    <xf borderId="8" fillId="2" fontId="40" numFmtId="0" xfId="0" applyAlignment="1" applyBorder="1" applyFont="1">
      <alignment readingOrder="0" vertical="bottom"/>
    </xf>
    <xf borderId="8" fillId="2" fontId="3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horizontal="center" readingOrder="0" shrinkToFit="0" vertical="top" wrapText="1"/>
    </xf>
    <xf borderId="8" fillId="2" fontId="36" numFmtId="0" xfId="0" applyAlignment="1" applyBorder="1" applyFont="1">
      <alignment readingOrder="0" shrinkToFit="0" vertical="top" wrapText="1"/>
    </xf>
    <xf borderId="8" fillId="2" fontId="40" numFmtId="0" xfId="0" applyAlignment="1" applyBorder="1" applyFont="1">
      <alignment vertical="top"/>
    </xf>
    <xf borderId="8" fillId="2" fontId="25" numFmtId="0" xfId="0" applyAlignment="1" applyBorder="1" applyFont="1">
      <alignment horizontal="center" shrinkToFit="0" wrapText="1"/>
    </xf>
    <xf borderId="7" fillId="0" fontId="36" numFmtId="0" xfId="0" applyAlignment="1" applyBorder="1" applyFont="1">
      <alignment horizontal="center" readingOrder="0" shrinkToFit="0" vertical="top" wrapText="1"/>
    </xf>
    <xf borderId="7" fillId="0" fontId="36" numFmtId="0" xfId="0" applyAlignment="1" applyBorder="1" applyFont="1">
      <alignment horizontal="left" readingOrder="0" shrinkToFit="0" wrapText="1"/>
    </xf>
    <xf borderId="0" fillId="0" fontId="29" numFmtId="0" xfId="0" applyAlignment="1" applyFont="1">
      <alignment readingOrder="0"/>
    </xf>
    <xf borderId="7" fillId="0" fontId="30" numFmtId="0" xfId="0" applyAlignment="1" applyBorder="1" applyFont="1">
      <alignment horizontal="left" readingOrder="0"/>
    </xf>
  </cellXfs>
  <cellStyles count="1">
    <cellStyle xfId="0" name="Normal" builtinId="0"/>
  </cellStyles>
  <dxfs count="4">
    <dxf>
      <font>
        <color theme="9"/>
      </font>
      <fill>
        <patternFill patternType="none"/>
      </fill>
      <border/>
    </dxf>
    <dxf>
      <font>
        <color theme="8"/>
      </font>
      <fill>
        <patternFill patternType="none"/>
      </fill>
      <border/>
    </dxf>
    <dxf>
      <font>
        <color rgb="FFB7B7B7"/>
      </font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oekeenvoudigewoorden.nl/index.php" TargetMode="External"/><Relationship Id="rId2" Type="http://schemas.openxmlformats.org/officeDocument/2006/relationships/hyperlink" Target="https://ishetb1.nl/" TargetMode="External"/><Relationship Id="rId3" Type="http://schemas.openxmlformats.org/officeDocument/2006/relationships/hyperlink" Target="https://nl.wiktionary.org/wiki/WikiWoordenboek:Woordenschat_ERK-A2" TargetMode="External"/><Relationship Id="rId4" Type="http://schemas.openxmlformats.org/officeDocument/2006/relationships/hyperlink" Target="http://nl.wiktionary.org/wiki/Categorie:Woorden_in_het_Nederlands" TargetMode="External"/><Relationship Id="rId5" Type="http://schemas.openxmlformats.org/officeDocument/2006/relationships/hyperlink" Target="https://en.wiktionary.org/wiki/Category:Dutch_lemmas" TargetMode="External"/><Relationship Id="rId6" Type="http://schemas.openxmlformats.org/officeDocument/2006/relationships/hyperlink" Target="https://nl.wiktionary.org/wiki/Categorie:Woorden_in_het_Nederlands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chipmunk/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.88"/>
    <col customWidth="1" min="3" max="3" width="6.38"/>
    <col customWidth="1" min="4" max="9" width="3.88"/>
    <col customWidth="1" min="10" max="10" width="6.38"/>
    <col customWidth="1" min="11" max="22" width="3.25"/>
    <col customWidth="1" min="23" max="23" width="3.88"/>
    <col customWidth="1" min="24" max="24" width="6.38"/>
    <col customWidth="1" min="25" max="25" width="9.5"/>
    <col customWidth="1" min="26" max="26" width="6.38"/>
    <col customWidth="1" min="27" max="27" width="30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4"/>
    </row>
    <row r="2" ht="30.0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8"/>
    </row>
    <row r="3">
      <c r="A3" s="9"/>
      <c r="B3" s="10"/>
      <c r="C3" s="11"/>
      <c r="D3" s="11"/>
      <c r="E3" s="11"/>
      <c r="F3" s="11"/>
      <c r="G3" s="11"/>
      <c r="H3" s="11"/>
      <c r="I3" s="11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2"/>
      <c r="Y3" s="14"/>
      <c r="Z3" s="14"/>
      <c r="AA3" s="14"/>
      <c r="AB3" s="14"/>
    </row>
    <row r="4">
      <c r="A4" s="15" t="s">
        <v>2</v>
      </c>
      <c r="B4" s="16" t="s">
        <v>3</v>
      </c>
      <c r="C4" s="17"/>
      <c r="D4" s="17"/>
      <c r="E4" s="17"/>
      <c r="F4" s="17"/>
      <c r="G4" s="17"/>
      <c r="H4" s="17"/>
      <c r="I4" s="17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8"/>
      <c r="Y4" s="20"/>
      <c r="Z4" s="20"/>
      <c r="AA4" s="20"/>
      <c r="AB4" s="20"/>
    </row>
    <row r="5">
      <c r="A5" s="21"/>
      <c r="B5" s="17"/>
      <c r="C5" s="17"/>
      <c r="D5" s="17"/>
      <c r="E5" s="17"/>
      <c r="F5" s="17"/>
      <c r="G5" s="17"/>
      <c r="H5" s="17"/>
      <c r="I5" s="17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8"/>
      <c r="Y5" s="20"/>
      <c r="Z5" s="20"/>
      <c r="AA5" s="20"/>
      <c r="AB5" s="20"/>
    </row>
    <row r="6">
      <c r="A6" s="9"/>
      <c r="B6" s="22" t="s">
        <v>4</v>
      </c>
      <c r="C6" s="23" t="s">
        <v>5</v>
      </c>
      <c r="D6" s="23" t="s">
        <v>6</v>
      </c>
      <c r="F6" s="23" t="s">
        <v>7</v>
      </c>
      <c r="H6" s="23" t="s">
        <v>8</v>
      </c>
      <c r="J6" s="12"/>
      <c r="K6" s="24" t="s">
        <v>9</v>
      </c>
      <c r="L6" s="25" t="s">
        <v>10</v>
      </c>
      <c r="M6" s="24" t="s">
        <v>11</v>
      </c>
      <c r="N6" s="25" t="s">
        <v>10</v>
      </c>
      <c r="O6" s="24" t="s">
        <v>12</v>
      </c>
      <c r="P6" s="25" t="s">
        <v>10</v>
      </c>
      <c r="Q6" s="24" t="s">
        <v>13</v>
      </c>
      <c r="R6" s="25" t="s">
        <v>10</v>
      </c>
      <c r="S6" s="24" t="s">
        <v>14</v>
      </c>
      <c r="T6" s="25" t="s">
        <v>10</v>
      </c>
      <c r="U6" s="24" t="s">
        <v>15</v>
      </c>
      <c r="V6" s="25" t="s">
        <v>10</v>
      </c>
      <c r="W6" s="26"/>
      <c r="X6" s="12"/>
      <c r="Y6" s="14"/>
      <c r="Z6" s="14"/>
      <c r="AA6" s="14"/>
      <c r="AB6" s="14"/>
    </row>
    <row r="7">
      <c r="A7" s="27" t="s">
        <v>16</v>
      </c>
      <c r="B7" s="28">
        <v>0.0</v>
      </c>
      <c r="C7" s="19">
        <f>IFERROR(__xludf.DUMMYFUNCTION("COUNTUNIQUE('0'!B:B)-1"),7.0)</f>
        <v>7</v>
      </c>
      <c r="D7" s="19">
        <f>IFERROR(__xludf.DUMMYFUNCTION("COUNTUNIQUE('0'!C:C)-1"),0.0)</f>
        <v>0</v>
      </c>
      <c r="E7" s="29">
        <f t="shared" ref="E7:E34" si="1">D7/C7</f>
        <v>0</v>
      </c>
      <c r="F7" s="19">
        <f>COUNTA('0'!G:G)-1</f>
        <v>7</v>
      </c>
      <c r="G7" s="29">
        <f t="shared" ref="G7:G34" si="2">F7/C7</f>
        <v>1</v>
      </c>
      <c r="H7" s="19">
        <f>COUNTA('0'!H:H)-1</f>
        <v>7</v>
      </c>
      <c r="I7" s="29">
        <f t="shared" ref="I7:I34" si="3">H7/C7</f>
        <v>1</v>
      </c>
      <c r="J7" s="30" t="s">
        <v>17</v>
      </c>
      <c r="K7" s="31">
        <f>COUNTIF('0'!F:F,"A1")</f>
        <v>0</v>
      </c>
      <c r="L7" s="32">
        <f t="shared" ref="L7:L34" si="4">K7/W7</f>
        <v>0</v>
      </c>
      <c r="M7" s="31">
        <f>COUNTIF('0'!F:F,"A2")</f>
        <v>3</v>
      </c>
      <c r="N7" s="32">
        <f t="shared" ref="N7:N34" si="5">M7/W7</f>
        <v>0.4285714286</v>
      </c>
      <c r="O7" s="31">
        <f>COUNTIF('0'!F:F,"B1")</f>
        <v>3</v>
      </c>
      <c r="P7" s="32">
        <f t="shared" ref="P7:P34" si="6">O7/W7</f>
        <v>0.4285714286</v>
      </c>
      <c r="Q7" s="31">
        <f>COUNTIF('0'!F:F,"B2")</f>
        <v>1</v>
      </c>
      <c r="R7" s="32">
        <f t="shared" ref="R7:R34" si="7">Q7/W7</f>
        <v>0.1428571429</v>
      </c>
      <c r="S7" s="31">
        <f>COUNTIF('0'!F:F,"C1")</f>
        <v>0</v>
      </c>
      <c r="T7" s="32">
        <f t="shared" ref="T7:T34" si="8">S7/W7</f>
        <v>0</v>
      </c>
      <c r="U7" s="31">
        <f>COUNTIF('0'!F:F,"C2")</f>
        <v>0</v>
      </c>
      <c r="V7" s="32">
        <f t="shared" ref="V7:V34" si="9">U7/W7</f>
        <v>0</v>
      </c>
      <c r="W7" s="33">
        <f t="shared" ref="W7:W34" si="10">K7+M7+O7+Q7+S7+U7</f>
        <v>7</v>
      </c>
      <c r="X7" s="34"/>
      <c r="Y7" s="27" t="s">
        <v>18</v>
      </c>
      <c r="Z7" s="11" t="s">
        <v>19</v>
      </c>
      <c r="AA7" s="35" t="s">
        <v>20</v>
      </c>
      <c r="AB7" s="21"/>
    </row>
    <row r="8">
      <c r="A8" s="9"/>
      <c r="B8" s="28" t="s">
        <v>21</v>
      </c>
      <c r="C8" s="19">
        <f>IFERROR(__xludf.DUMMYFUNCTION("COUNTUNIQUE(A!B:B)-1"),860.0)</f>
        <v>860</v>
      </c>
      <c r="D8" s="19">
        <f>IFERROR(__xludf.DUMMYFUNCTION("COUNTUNIQUE(A!C:C)-1"),690.0)</f>
        <v>690</v>
      </c>
      <c r="E8" s="29">
        <f t="shared" si="1"/>
        <v>0.8023255814</v>
      </c>
      <c r="F8" s="19">
        <f>COUNTA(A!G:G)-1</f>
        <v>444</v>
      </c>
      <c r="G8" s="29">
        <f t="shared" si="2"/>
        <v>0.5162790698</v>
      </c>
      <c r="H8" s="19">
        <f>COUNTA(A!H:H)-1</f>
        <v>160</v>
      </c>
      <c r="I8" s="29">
        <f t="shared" si="3"/>
        <v>0.1860465116</v>
      </c>
      <c r="J8" s="34" t="s">
        <v>22</v>
      </c>
      <c r="K8" s="31">
        <f>COUNTIF(A!F:F,"A1")</f>
        <v>28</v>
      </c>
      <c r="L8" s="32">
        <f t="shared" si="4"/>
        <v>0.08</v>
      </c>
      <c r="M8" s="31">
        <f>COUNTIF(A!F:F,"A2")</f>
        <v>104</v>
      </c>
      <c r="N8" s="32">
        <f t="shared" si="5"/>
        <v>0.2971428571</v>
      </c>
      <c r="O8" s="31">
        <f>COUNTIF(A!F:F,"B1")</f>
        <v>111</v>
      </c>
      <c r="P8" s="32">
        <f t="shared" si="6"/>
        <v>0.3171428571</v>
      </c>
      <c r="Q8" s="31">
        <f>COUNTIF(A!F:F,"B2")</f>
        <v>96</v>
      </c>
      <c r="R8" s="32">
        <f t="shared" si="7"/>
        <v>0.2742857143</v>
      </c>
      <c r="S8" s="31">
        <f>COUNTIF(A!F:F,"C1")</f>
        <v>10</v>
      </c>
      <c r="T8" s="32">
        <f t="shared" si="8"/>
        <v>0.02857142857</v>
      </c>
      <c r="U8" s="31">
        <f>COUNTIF(A!F:F,"C2")</f>
        <v>1</v>
      </c>
      <c r="V8" s="32">
        <f t="shared" si="9"/>
        <v>0.002857142857</v>
      </c>
      <c r="W8" s="33">
        <f t="shared" si="10"/>
        <v>350</v>
      </c>
      <c r="X8" s="34"/>
      <c r="Y8" s="9"/>
      <c r="Z8" s="17" t="s">
        <v>23</v>
      </c>
      <c r="AA8" s="16" t="s">
        <v>24</v>
      </c>
      <c r="AB8" s="21"/>
    </row>
    <row r="9">
      <c r="A9" s="9"/>
      <c r="B9" s="28" t="s">
        <v>25</v>
      </c>
      <c r="C9" s="19">
        <f>IFERROR(__xludf.DUMMYFUNCTION("COUNTUNIQUE(B!B:B)-1"),1157.0)</f>
        <v>1157</v>
      </c>
      <c r="D9" s="19">
        <f>IFERROR(__xludf.DUMMYFUNCTION("COUNTUNIQUE(B!C:C)-1"),944.0)</f>
        <v>944</v>
      </c>
      <c r="E9" s="29">
        <f t="shared" si="1"/>
        <v>0.8159031979</v>
      </c>
      <c r="F9" s="19">
        <f>COUNTA(B!G:G)-1</f>
        <v>136</v>
      </c>
      <c r="G9" s="29">
        <f t="shared" si="2"/>
        <v>0.117545376</v>
      </c>
      <c r="H9" s="19">
        <f>COUNTA(B!H:H)-1</f>
        <v>43</v>
      </c>
      <c r="I9" s="29">
        <f t="shared" si="3"/>
        <v>0.03716508211</v>
      </c>
      <c r="J9" s="34" t="s">
        <v>26</v>
      </c>
      <c r="K9" s="31">
        <f>COUNTIF(B!F:F,"A1")</f>
        <v>58</v>
      </c>
      <c r="L9" s="32">
        <f t="shared" si="4"/>
        <v>0.3815789474</v>
      </c>
      <c r="M9" s="31">
        <f>COUNTIF(B!F:F,"A2")</f>
        <v>76</v>
      </c>
      <c r="N9" s="32">
        <f t="shared" si="5"/>
        <v>0.5</v>
      </c>
      <c r="O9" s="31">
        <f>COUNTIF(B!F:F,"B1")</f>
        <v>10</v>
      </c>
      <c r="P9" s="32">
        <f t="shared" si="6"/>
        <v>0.06578947368</v>
      </c>
      <c r="Q9" s="31">
        <f>COUNTIF(B!F:F,"B2")</f>
        <v>7</v>
      </c>
      <c r="R9" s="32">
        <f t="shared" si="7"/>
        <v>0.04605263158</v>
      </c>
      <c r="S9" s="31">
        <f>COUNTIF(B!F:F,"C1")</f>
        <v>1</v>
      </c>
      <c r="T9" s="32">
        <f t="shared" si="8"/>
        <v>0.006578947368</v>
      </c>
      <c r="U9" s="31">
        <f>COUNTIF(B!F:F,"C2")</f>
        <v>0</v>
      </c>
      <c r="V9" s="32">
        <f t="shared" si="9"/>
        <v>0</v>
      </c>
      <c r="W9" s="33">
        <f t="shared" si="10"/>
        <v>152</v>
      </c>
      <c r="X9" s="34"/>
      <c r="Y9" s="9"/>
      <c r="Z9" s="17" t="s">
        <v>27</v>
      </c>
      <c r="AA9" s="16" t="s">
        <v>28</v>
      </c>
      <c r="AB9" s="21"/>
    </row>
    <row r="10">
      <c r="A10" s="9"/>
      <c r="B10" s="28" t="s">
        <v>29</v>
      </c>
      <c r="C10" s="19">
        <f>IFERROR(__xludf.DUMMYFUNCTION("COUNTUNIQUE('C'!B:B)-1"),402.0)</f>
        <v>402</v>
      </c>
      <c r="D10" s="19">
        <f>IFERROR(__xludf.DUMMYFUNCTION("COUNTUNIQUE('C'!C:C)-1"),296.0)</f>
        <v>296</v>
      </c>
      <c r="E10" s="29">
        <f t="shared" si="1"/>
        <v>0.736318408</v>
      </c>
      <c r="F10" s="19">
        <f>COUNTA('C'!G:G)-1</f>
        <v>61</v>
      </c>
      <c r="G10" s="29">
        <f t="shared" si="2"/>
        <v>0.1517412935</v>
      </c>
      <c r="H10" s="19">
        <f>COUNTA('C'!H:H)-1</f>
        <v>3</v>
      </c>
      <c r="I10" s="29">
        <f t="shared" si="3"/>
        <v>0.007462686567</v>
      </c>
      <c r="J10" s="34" t="s">
        <v>26</v>
      </c>
      <c r="K10" s="31">
        <f>COUNTIF('C'!F:F,"A1")</f>
        <v>8</v>
      </c>
      <c r="L10" s="32">
        <f t="shared" si="4"/>
        <v>0.2162162162</v>
      </c>
      <c r="M10" s="31">
        <f>COUNTIF('C'!F:F,"A2")</f>
        <v>24</v>
      </c>
      <c r="N10" s="32">
        <f t="shared" si="5"/>
        <v>0.6486486486</v>
      </c>
      <c r="O10" s="31">
        <f>COUNTIF('C'!F:F,"B1")</f>
        <v>4</v>
      </c>
      <c r="P10" s="32">
        <f t="shared" si="6"/>
        <v>0.1081081081</v>
      </c>
      <c r="Q10" s="31">
        <f>COUNTIF('C'!F:F,"B2")</f>
        <v>1</v>
      </c>
      <c r="R10" s="32">
        <f t="shared" si="7"/>
        <v>0.02702702703</v>
      </c>
      <c r="S10" s="31">
        <f>COUNTIF('C'!F:F,"C1")</f>
        <v>0</v>
      </c>
      <c r="T10" s="32">
        <f t="shared" si="8"/>
        <v>0</v>
      </c>
      <c r="U10" s="31">
        <f>COUNTIF('C'!F:F,"C2")</f>
        <v>0</v>
      </c>
      <c r="V10" s="32">
        <f t="shared" si="9"/>
        <v>0</v>
      </c>
      <c r="W10" s="33">
        <f t="shared" si="10"/>
        <v>37</v>
      </c>
      <c r="X10" s="34"/>
      <c r="Y10" s="9"/>
      <c r="Z10" s="17" t="s">
        <v>30</v>
      </c>
      <c r="AA10" s="16" t="s">
        <v>31</v>
      </c>
      <c r="AB10" s="21"/>
    </row>
    <row r="11">
      <c r="A11" s="9"/>
      <c r="B11" s="28" t="s">
        <v>32</v>
      </c>
      <c r="C11" s="19">
        <f>IFERROR(__xludf.DUMMYFUNCTION("COUNTUNIQUE(D!B:B)-1"),667.0)</f>
        <v>667</v>
      </c>
      <c r="D11" s="19">
        <f>IFERROR(__xludf.DUMMYFUNCTION("COUNTUNIQUE(D!C:C)-1"),556.0)</f>
        <v>556</v>
      </c>
      <c r="E11" s="29">
        <f t="shared" si="1"/>
        <v>0.8335832084</v>
      </c>
      <c r="F11" s="19">
        <f>COUNTA(D!G:G)-1</f>
        <v>104</v>
      </c>
      <c r="G11" s="29">
        <f t="shared" si="2"/>
        <v>0.155922039</v>
      </c>
      <c r="H11" s="19">
        <f>COUNTA(D!H:H)-1</f>
        <v>11</v>
      </c>
      <c r="I11" s="29">
        <f t="shared" si="3"/>
        <v>0.01649175412</v>
      </c>
      <c r="J11" s="34" t="s">
        <v>26</v>
      </c>
      <c r="K11" s="31">
        <f>COUNTIF(D!F:F,"A1")</f>
        <v>20</v>
      </c>
      <c r="L11" s="32">
        <f t="shared" si="4"/>
        <v>0.6896551724</v>
      </c>
      <c r="M11" s="31">
        <f>COUNTIF(D!F:F,"A2")</f>
        <v>8</v>
      </c>
      <c r="N11" s="32">
        <f t="shared" si="5"/>
        <v>0.275862069</v>
      </c>
      <c r="O11" s="31">
        <f>COUNTIF(D!F:F,"B1")</f>
        <v>0</v>
      </c>
      <c r="P11" s="32">
        <f t="shared" si="6"/>
        <v>0</v>
      </c>
      <c r="Q11" s="31">
        <f>COUNTIF(D!F:F,"B2")</f>
        <v>1</v>
      </c>
      <c r="R11" s="32">
        <f t="shared" si="7"/>
        <v>0.03448275862</v>
      </c>
      <c r="S11" s="31">
        <f>COUNTIF(D!F:F,"C1")</f>
        <v>0</v>
      </c>
      <c r="T11" s="32">
        <f t="shared" si="8"/>
        <v>0</v>
      </c>
      <c r="U11" s="31">
        <f>COUNTIF(D!F:F,"C2")</f>
        <v>0</v>
      </c>
      <c r="V11" s="32">
        <f t="shared" si="9"/>
        <v>0</v>
      </c>
      <c r="W11" s="33">
        <f t="shared" si="10"/>
        <v>29</v>
      </c>
      <c r="X11" s="34"/>
      <c r="Y11" s="9"/>
      <c r="Z11" s="17" t="s">
        <v>33</v>
      </c>
      <c r="AA11" s="16" t="s">
        <v>34</v>
      </c>
      <c r="AB11" s="21"/>
    </row>
    <row r="12">
      <c r="A12" s="9"/>
      <c r="B12" s="28" t="s">
        <v>35</v>
      </c>
      <c r="C12" s="19">
        <f>IFERROR(__xludf.DUMMYFUNCTION("COUNTUNIQUE(E!B:B)-1"),363.0)</f>
        <v>363</v>
      </c>
      <c r="D12" s="19">
        <f>IFERROR(__xludf.DUMMYFUNCTION("COUNTUNIQUE(E!C:C)-1"),302.0)</f>
        <v>302</v>
      </c>
      <c r="E12" s="29">
        <f t="shared" si="1"/>
        <v>0.8319559229</v>
      </c>
      <c r="F12" s="19">
        <f>COUNTA(E!G:G)-1</f>
        <v>78</v>
      </c>
      <c r="G12" s="29">
        <f t="shared" si="2"/>
        <v>0.2148760331</v>
      </c>
      <c r="H12" s="19">
        <f>COUNTA(E!H:H)-1</f>
        <v>5</v>
      </c>
      <c r="I12" s="29">
        <f t="shared" si="3"/>
        <v>0.01377410468</v>
      </c>
      <c r="J12" s="34" t="s">
        <v>26</v>
      </c>
      <c r="K12" s="31">
        <f>COUNTIF(E!F:F,"A1")</f>
        <v>7</v>
      </c>
      <c r="L12" s="32">
        <f t="shared" si="4"/>
        <v>0.2258064516</v>
      </c>
      <c r="M12" s="31">
        <f>COUNTIF(E!F:F,"A2")</f>
        <v>17</v>
      </c>
      <c r="N12" s="32">
        <f t="shared" si="5"/>
        <v>0.5483870968</v>
      </c>
      <c r="O12" s="31">
        <f>COUNTIF(E!F:F,"B1")</f>
        <v>3</v>
      </c>
      <c r="P12" s="32">
        <f t="shared" si="6"/>
        <v>0.09677419355</v>
      </c>
      <c r="Q12" s="31">
        <f>COUNTIF(E!F:F,"B2")</f>
        <v>3</v>
      </c>
      <c r="R12" s="32">
        <f t="shared" si="7"/>
        <v>0.09677419355</v>
      </c>
      <c r="S12" s="31">
        <f>COUNTIF(E!F:F,"C1")</f>
        <v>1</v>
      </c>
      <c r="T12" s="32">
        <f t="shared" si="8"/>
        <v>0.03225806452</v>
      </c>
      <c r="U12" s="31">
        <f>COUNTIF(E!F:F,"C2")</f>
        <v>0</v>
      </c>
      <c r="V12" s="32">
        <f t="shared" si="9"/>
        <v>0</v>
      </c>
      <c r="W12" s="33">
        <f t="shared" si="10"/>
        <v>31</v>
      </c>
      <c r="X12" s="34"/>
      <c r="Y12" s="9"/>
      <c r="Z12" s="11" t="s">
        <v>36</v>
      </c>
      <c r="AA12" s="35" t="s">
        <v>37</v>
      </c>
      <c r="AB12" s="21"/>
    </row>
    <row r="13">
      <c r="A13" s="9"/>
      <c r="B13" s="28" t="s">
        <v>38</v>
      </c>
      <c r="C13" s="19">
        <f>IFERROR(__xludf.DUMMYFUNCTION("COUNTUNIQUE(F!B:B)-1"),310.0)</f>
        <v>310</v>
      </c>
      <c r="D13" s="19">
        <f>IFERROR(__xludf.DUMMYFUNCTION("COUNTUNIQUE(F!C:C)-1"),182.0)</f>
        <v>182</v>
      </c>
      <c r="E13" s="29">
        <f t="shared" si="1"/>
        <v>0.5870967742</v>
      </c>
      <c r="F13" s="19">
        <f>COUNTA(F!G:G)-1</f>
        <v>75</v>
      </c>
      <c r="G13" s="29">
        <f t="shared" si="2"/>
        <v>0.2419354839</v>
      </c>
      <c r="H13" s="19">
        <f>COUNTA(F!H:H)-1</f>
        <v>3</v>
      </c>
      <c r="I13" s="29">
        <f t="shared" si="3"/>
        <v>0.009677419355</v>
      </c>
      <c r="J13" s="34" t="s">
        <v>26</v>
      </c>
      <c r="K13" s="31">
        <f>COUNTIF(F!F:F,"A1")</f>
        <v>3</v>
      </c>
      <c r="L13" s="32">
        <f t="shared" si="4"/>
        <v>0.4285714286</v>
      </c>
      <c r="M13" s="31">
        <f>COUNTIF(F!F:F,"A2")</f>
        <v>1</v>
      </c>
      <c r="N13" s="32">
        <f t="shared" si="5"/>
        <v>0.1428571429</v>
      </c>
      <c r="O13" s="31">
        <f>COUNTIF(F!F:F,"B1")</f>
        <v>2</v>
      </c>
      <c r="P13" s="32">
        <f t="shared" si="6"/>
        <v>0.2857142857</v>
      </c>
      <c r="Q13" s="31">
        <f>COUNTIF(F!F:F,"B2")</f>
        <v>0</v>
      </c>
      <c r="R13" s="32">
        <f t="shared" si="7"/>
        <v>0</v>
      </c>
      <c r="S13" s="31">
        <f>COUNTIF(F!F:F,"C1")</f>
        <v>0</v>
      </c>
      <c r="T13" s="32">
        <f t="shared" si="8"/>
        <v>0</v>
      </c>
      <c r="U13" s="31">
        <f>COUNTIF(F!F:F,"C2")</f>
        <v>1</v>
      </c>
      <c r="V13" s="32">
        <f t="shared" si="9"/>
        <v>0.1428571429</v>
      </c>
      <c r="W13" s="33">
        <f t="shared" si="10"/>
        <v>7</v>
      </c>
      <c r="X13" s="34"/>
      <c r="Y13" s="9"/>
      <c r="Z13" s="11" t="s">
        <v>39</v>
      </c>
      <c r="AA13" s="35" t="s">
        <v>40</v>
      </c>
      <c r="AB13" s="21"/>
    </row>
    <row r="14">
      <c r="A14" s="9"/>
      <c r="B14" s="28" t="s">
        <v>41</v>
      </c>
      <c r="C14" s="19">
        <f>IFERROR(__xludf.DUMMYFUNCTION("COUNTUNIQUE(G!B:B)-1"),678.0)</f>
        <v>678</v>
      </c>
      <c r="D14" s="19">
        <f>IFERROR(__xludf.DUMMYFUNCTION("COUNTUNIQUE(G!C:C)-1"),391.0)</f>
        <v>391</v>
      </c>
      <c r="E14" s="29">
        <f t="shared" si="1"/>
        <v>0.5766961652</v>
      </c>
      <c r="F14" s="19">
        <f>COUNTA(G!G:G)-1</f>
        <v>57</v>
      </c>
      <c r="G14" s="29">
        <f t="shared" si="2"/>
        <v>0.08407079646</v>
      </c>
      <c r="H14" s="19">
        <f>COUNTA(G!H:H)-1</f>
        <v>4</v>
      </c>
      <c r="I14" s="29">
        <f t="shared" si="3"/>
        <v>0.005899705015</v>
      </c>
      <c r="J14" s="34"/>
      <c r="K14" s="31">
        <f>COUNTIF(G!F:F,"A1")</f>
        <v>10</v>
      </c>
      <c r="L14" s="32">
        <f t="shared" si="4"/>
        <v>0.3846153846</v>
      </c>
      <c r="M14" s="31">
        <f>COUNTIF(G!F:F,"A2")</f>
        <v>7</v>
      </c>
      <c r="N14" s="32">
        <f t="shared" si="5"/>
        <v>0.2692307692</v>
      </c>
      <c r="O14" s="31">
        <f>COUNTIF(G!F:F,"B1")</f>
        <v>2</v>
      </c>
      <c r="P14" s="32">
        <f t="shared" si="6"/>
        <v>0.07692307692</v>
      </c>
      <c r="Q14" s="31">
        <f>COUNTIF(G!F:F,"B2")</f>
        <v>5</v>
      </c>
      <c r="R14" s="32">
        <f t="shared" si="7"/>
        <v>0.1923076923</v>
      </c>
      <c r="S14" s="31">
        <f>COUNTIF(G!F:F,"C1")</f>
        <v>2</v>
      </c>
      <c r="T14" s="32">
        <f t="shared" si="8"/>
        <v>0.07692307692</v>
      </c>
      <c r="U14" s="31">
        <f>COUNTIF(G!F:F,"C2")</f>
        <v>0</v>
      </c>
      <c r="V14" s="32">
        <f t="shared" si="9"/>
        <v>0</v>
      </c>
      <c r="W14" s="33">
        <f t="shared" si="10"/>
        <v>26</v>
      </c>
      <c r="X14" s="34"/>
      <c r="Y14" s="9"/>
      <c r="Z14" s="17" t="s">
        <v>42</v>
      </c>
      <c r="AA14" s="16" t="s">
        <v>43</v>
      </c>
      <c r="AB14" s="21"/>
    </row>
    <row r="15">
      <c r="A15" s="9"/>
      <c r="B15" s="28" t="s">
        <v>44</v>
      </c>
      <c r="C15" s="19">
        <f>IFERROR(__xludf.DUMMYFUNCTION("COUNTUNIQUE(H!B:B)-1"),573.0)</f>
        <v>573</v>
      </c>
      <c r="D15" s="19">
        <f>IFERROR(__xludf.DUMMYFUNCTION("COUNTUNIQUE(H!C:C)-1"),312.0)</f>
        <v>312</v>
      </c>
      <c r="E15" s="29">
        <f t="shared" si="1"/>
        <v>0.5445026178</v>
      </c>
      <c r="F15" s="19">
        <f>COUNTA(H!G:G)-1</f>
        <v>33</v>
      </c>
      <c r="G15" s="29">
        <f t="shared" si="2"/>
        <v>0.05759162304</v>
      </c>
      <c r="H15" s="19">
        <f>COUNTA(H!H:H)-1</f>
        <v>4</v>
      </c>
      <c r="I15" s="29">
        <f t="shared" si="3"/>
        <v>0.006980802792</v>
      </c>
      <c r="J15" s="34"/>
      <c r="K15" s="31">
        <f>COUNTIF(H!F:F,"A1")</f>
        <v>17</v>
      </c>
      <c r="L15" s="32">
        <f t="shared" si="4"/>
        <v>0.3777777778</v>
      </c>
      <c r="M15" s="31">
        <f>COUNTIF(H!F:F,"A2")</f>
        <v>24</v>
      </c>
      <c r="N15" s="32">
        <f t="shared" si="5"/>
        <v>0.5333333333</v>
      </c>
      <c r="O15" s="31">
        <f>COUNTIF(H!F:F,"B1")</f>
        <v>4</v>
      </c>
      <c r="P15" s="32">
        <f t="shared" si="6"/>
        <v>0.08888888889</v>
      </c>
      <c r="Q15" s="31">
        <f>COUNTIF(H!F:F,"B2")</f>
        <v>0</v>
      </c>
      <c r="R15" s="32">
        <f t="shared" si="7"/>
        <v>0</v>
      </c>
      <c r="S15" s="31">
        <f>COUNTIF(H!F:F,"C1")</f>
        <v>0</v>
      </c>
      <c r="T15" s="32">
        <f t="shared" si="8"/>
        <v>0</v>
      </c>
      <c r="U15" s="31">
        <f>COUNTIF(H!F:F,"C2")</f>
        <v>0</v>
      </c>
      <c r="V15" s="32">
        <f t="shared" si="9"/>
        <v>0</v>
      </c>
      <c r="W15" s="33">
        <f t="shared" si="10"/>
        <v>45</v>
      </c>
      <c r="X15" s="34"/>
      <c r="Y15" s="9"/>
      <c r="Z15" s="17" t="s">
        <v>45</v>
      </c>
      <c r="AA15" s="16" t="s">
        <v>46</v>
      </c>
      <c r="AB15" s="21"/>
    </row>
    <row r="16">
      <c r="A16" s="14"/>
      <c r="B16" s="28" t="s">
        <v>47</v>
      </c>
      <c r="C16" s="19">
        <f>IFERROR(__xludf.DUMMYFUNCTION("COUNTUNIQUE(I!B:B)-1"),356.0)</f>
        <v>356</v>
      </c>
      <c r="D16" s="19">
        <f>IFERROR(__xludf.DUMMYFUNCTION("COUNTUNIQUE(I!C:C)-1"),153.0)</f>
        <v>153</v>
      </c>
      <c r="E16" s="29">
        <f t="shared" si="1"/>
        <v>0.4297752809</v>
      </c>
      <c r="F16" s="19">
        <f>COUNTA(I!G:G)-1</f>
        <v>30</v>
      </c>
      <c r="G16" s="29">
        <f t="shared" si="2"/>
        <v>0.08426966292</v>
      </c>
      <c r="H16" s="19">
        <f>COUNTA(I!H:H)-1</f>
        <v>1</v>
      </c>
      <c r="I16" s="29">
        <f t="shared" si="3"/>
        <v>0.002808988764</v>
      </c>
      <c r="J16" s="34"/>
      <c r="K16" s="31">
        <f>COUNTIF(I!F:F,"A1")</f>
        <v>3</v>
      </c>
      <c r="L16" s="32">
        <f t="shared" si="4"/>
        <v>0.1153846154</v>
      </c>
      <c r="M16" s="31">
        <f>COUNTIF(I!F:F,"A2")</f>
        <v>17</v>
      </c>
      <c r="N16" s="32">
        <f t="shared" si="5"/>
        <v>0.6538461538</v>
      </c>
      <c r="O16" s="31">
        <f>COUNTIF(I!F:F,"B1")</f>
        <v>5</v>
      </c>
      <c r="P16" s="32">
        <f t="shared" si="6"/>
        <v>0.1923076923</v>
      </c>
      <c r="Q16" s="31">
        <f>COUNTIF(I!F:F,"B2")</f>
        <v>0</v>
      </c>
      <c r="R16" s="32">
        <f t="shared" si="7"/>
        <v>0</v>
      </c>
      <c r="S16" s="31">
        <f>COUNTIF(I!F:F,"C1")</f>
        <v>1</v>
      </c>
      <c r="T16" s="32">
        <f t="shared" si="8"/>
        <v>0.03846153846</v>
      </c>
      <c r="U16" s="31">
        <f>COUNTIF(I!F:F,"C2")</f>
        <v>0</v>
      </c>
      <c r="V16" s="32">
        <f t="shared" si="9"/>
        <v>0</v>
      </c>
      <c r="W16" s="33">
        <f t="shared" si="10"/>
        <v>26</v>
      </c>
      <c r="X16" s="34"/>
      <c r="Y16" s="14"/>
      <c r="Z16" s="17" t="s">
        <v>48</v>
      </c>
      <c r="AA16" s="16" t="s">
        <v>49</v>
      </c>
      <c r="AB16" s="14"/>
    </row>
    <row r="17">
      <c r="A17" s="14"/>
      <c r="B17" s="28" t="s">
        <v>50</v>
      </c>
      <c r="C17" s="19">
        <f>IFERROR(__xludf.DUMMYFUNCTION("COUNTUNIQUE(J!B:B)-1"),111.0)</f>
        <v>111</v>
      </c>
      <c r="D17" s="19">
        <f>IFERROR(__xludf.DUMMYFUNCTION("COUNTUNIQUE(J!C:C)-1"),71.0)</f>
        <v>71</v>
      </c>
      <c r="E17" s="29">
        <f t="shared" si="1"/>
        <v>0.6396396396</v>
      </c>
      <c r="F17" s="19">
        <f>COUNTA(J!G:G)-1</f>
        <v>26</v>
      </c>
      <c r="G17" s="29">
        <f t="shared" si="2"/>
        <v>0.2342342342</v>
      </c>
      <c r="H17" s="19">
        <f>COUNTA(J!H:H)-1</f>
        <v>2</v>
      </c>
      <c r="I17" s="29">
        <f t="shared" si="3"/>
        <v>0.01801801802</v>
      </c>
      <c r="J17" s="34" t="s">
        <v>26</v>
      </c>
      <c r="K17" s="31">
        <f>COUNTIF(J!F:F,"A1")</f>
        <v>15</v>
      </c>
      <c r="L17" s="32">
        <f t="shared" si="4"/>
        <v>0.6818181818</v>
      </c>
      <c r="M17" s="31">
        <f>COUNTIF(J!F:F,"A2")</f>
        <v>6</v>
      </c>
      <c r="N17" s="32">
        <f t="shared" si="5"/>
        <v>0.2727272727</v>
      </c>
      <c r="O17" s="31">
        <f>COUNTIF(J!F:F,"B1")</f>
        <v>1</v>
      </c>
      <c r="P17" s="32">
        <f t="shared" si="6"/>
        <v>0.04545454545</v>
      </c>
      <c r="Q17" s="31">
        <f>COUNTIF(J!F:F,"B2")</f>
        <v>0</v>
      </c>
      <c r="R17" s="32">
        <f t="shared" si="7"/>
        <v>0</v>
      </c>
      <c r="S17" s="31">
        <f>COUNTIF(J!F:F,"C1")</f>
        <v>0</v>
      </c>
      <c r="T17" s="32">
        <f t="shared" si="8"/>
        <v>0</v>
      </c>
      <c r="U17" s="31">
        <f>COUNTIF(J!F:F,"C2")</f>
        <v>0</v>
      </c>
      <c r="V17" s="32">
        <f t="shared" si="9"/>
        <v>0</v>
      </c>
      <c r="W17" s="33">
        <f t="shared" si="10"/>
        <v>22</v>
      </c>
      <c r="X17" s="34"/>
      <c r="Y17" s="14"/>
      <c r="Z17" s="17" t="s">
        <v>51</v>
      </c>
      <c r="AA17" s="16" t="s">
        <v>52</v>
      </c>
      <c r="AB17" s="14"/>
    </row>
    <row r="18">
      <c r="A18" s="14"/>
      <c r="B18" s="28" t="s">
        <v>53</v>
      </c>
      <c r="C18" s="19">
        <f>IFERROR(__xludf.DUMMYFUNCTION("COUNTUNIQUE(K!B:B)-1"),764.0)</f>
        <v>764</v>
      </c>
      <c r="D18" s="19">
        <f>IFERROR(__xludf.DUMMYFUNCTION("COUNTUNIQUE(K!C:C)-1"),509.0)</f>
        <v>509</v>
      </c>
      <c r="E18" s="29">
        <f t="shared" si="1"/>
        <v>0.6662303665</v>
      </c>
      <c r="F18" s="19">
        <f>COUNTA(K!G:G)-1</f>
        <v>49</v>
      </c>
      <c r="G18" s="29">
        <f t="shared" si="2"/>
        <v>0.06413612565</v>
      </c>
      <c r="H18" s="19">
        <f>COUNTA(K!H:H)-1</f>
        <v>5</v>
      </c>
      <c r="I18" s="29">
        <f t="shared" si="3"/>
        <v>0.006544502618</v>
      </c>
      <c r="J18" s="34"/>
      <c r="K18" s="31">
        <f>COUNTIF(K!F:F,"A1")</f>
        <v>10</v>
      </c>
      <c r="L18" s="32">
        <f t="shared" si="4"/>
        <v>0.2325581395</v>
      </c>
      <c r="M18" s="31">
        <f>COUNTIF(K!F:F,"A2")</f>
        <v>33</v>
      </c>
      <c r="N18" s="32">
        <f t="shared" si="5"/>
        <v>0.7674418605</v>
      </c>
      <c r="O18" s="31">
        <f>COUNTIF(K!F:F,"B1")</f>
        <v>0</v>
      </c>
      <c r="P18" s="32">
        <f t="shared" si="6"/>
        <v>0</v>
      </c>
      <c r="Q18" s="31">
        <f>COUNTIF(K!F:F,"B2")</f>
        <v>0</v>
      </c>
      <c r="R18" s="32">
        <f t="shared" si="7"/>
        <v>0</v>
      </c>
      <c r="S18" s="31">
        <f>COUNTIF(K!F:F,"C1")</f>
        <v>0</v>
      </c>
      <c r="T18" s="32">
        <f t="shared" si="8"/>
        <v>0</v>
      </c>
      <c r="U18" s="31">
        <f>COUNTIF(K!F:F,"C2")</f>
        <v>0</v>
      </c>
      <c r="V18" s="32">
        <f t="shared" si="9"/>
        <v>0</v>
      </c>
      <c r="W18" s="33">
        <f t="shared" si="10"/>
        <v>43</v>
      </c>
      <c r="X18" s="34"/>
      <c r="Y18" s="14"/>
      <c r="Z18" s="14"/>
      <c r="AA18" s="14"/>
      <c r="AB18" s="14"/>
    </row>
    <row r="19">
      <c r="A19" s="14"/>
      <c r="B19" s="28" t="s">
        <v>54</v>
      </c>
      <c r="C19" s="19">
        <f>IFERROR(__xludf.DUMMYFUNCTION("COUNTUNIQUE(L!B:B)-1"),461.0)</f>
        <v>461</v>
      </c>
      <c r="D19" s="19">
        <f>IFERROR(__xludf.DUMMYFUNCTION("COUNTUNIQUE(L!C:C)-1"),284.0)</f>
        <v>284</v>
      </c>
      <c r="E19" s="29">
        <f t="shared" si="1"/>
        <v>0.6160520607</v>
      </c>
      <c r="F19" s="19">
        <f>COUNTA(L!G:G)-1</f>
        <v>42</v>
      </c>
      <c r="G19" s="29">
        <f t="shared" si="2"/>
        <v>0.09110629067</v>
      </c>
      <c r="H19" s="19">
        <f>COUNTA(L!H:H)-1</f>
        <v>6</v>
      </c>
      <c r="I19" s="29">
        <f t="shared" si="3"/>
        <v>0.01301518438</v>
      </c>
      <c r="J19" s="34"/>
      <c r="K19" s="31">
        <f>COUNTIF(L!F:F,"A1")</f>
        <v>7</v>
      </c>
      <c r="L19" s="32">
        <f t="shared" si="4"/>
        <v>0.7777777778</v>
      </c>
      <c r="M19" s="31">
        <f>COUNTIF(L!F:F,"A2")</f>
        <v>1</v>
      </c>
      <c r="N19" s="32">
        <f t="shared" si="5"/>
        <v>0.1111111111</v>
      </c>
      <c r="O19" s="31">
        <f>COUNTIF(L!F:F,"B1")</f>
        <v>0</v>
      </c>
      <c r="P19" s="32">
        <f t="shared" si="6"/>
        <v>0</v>
      </c>
      <c r="Q19" s="31">
        <f>COUNTIF(L!F:F,"B2")</f>
        <v>0</v>
      </c>
      <c r="R19" s="32">
        <f t="shared" si="7"/>
        <v>0</v>
      </c>
      <c r="S19" s="31">
        <f>COUNTIF(L!F:F,"C1")</f>
        <v>1</v>
      </c>
      <c r="T19" s="32">
        <f t="shared" si="8"/>
        <v>0.1111111111</v>
      </c>
      <c r="U19" s="31">
        <f>COUNTIF(L!F:F,"C2")</f>
        <v>0</v>
      </c>
      <c r="V19" s="32">
        <f t="shared" si="9"/>
        <v>0</v>
      </c>
      <c r="W19" s="33">
        <f t="shared" si="10"/>
        <v>9</v>
      </c>
      <c r="X19" s="34"/>
      <c r="Y19" s="27" t="s">
        <v>55</v>
      </c>
      <c r="Z19" s="36" t="s">
        <v>56</v>
      </c>
      <c r="AA19" s="14"/>
      <c r="AB19" s="14"/>
    </row>
    <row r="20">
      <c r="A20" s="14"/>
      <c r="B20" s="28" t="s">
        <v>57</v>
      </c>
      <c r="C20" s="19">
        <f>IFERROR(__xludf.DUMMYFUNCTION("COUNTUNIQUE(M!B:B)-1"),640.0)</f>
        <v>640</v>
      </c>
      <c r="D20" s="19">
        <f>IFERROR(__xludf.DUMMYFUNCTION("COUNTUNIQUE(M!C:C)-1"),367.0)</f>
        <v>367</v>
      </c>
      <c r="E20" s="29">
        <f t="shared" si="1"/>
        <v>0.5734375</v>
      </c>
      <c r="F20" s="19">
        <f>COUNTA(M!G:G)-1</f>
        <v>30</v>
      </c>
      <c r="G20" s="29">
        <f t="shared" si="2"/>
        <v>0.046875</v>
      </c>
      <c r="H20" s="19">
        <f>COUNTA(M!H:H)-1</f>
        <v>1</v>
      </c>
      <c r="I20" s="29">
        <f t="shared" si="3"/>
        <v>0.0015625</v>
      </c>
      <c r="J20" s="34"/>
      <c r="K20" s="31">
        <f>COUNTIF(M!F:F,"A1")</f>
        <v>16</v>
      </c>
      <c r="L20" s="32">
        <f t="shared" si="4"/>
        <v>0.2461538462</v>
      </c>
      <c r="M20" s="31">
        <f>COUNTIF(M!F:F,"A2")</f>
        <v>48</v>
      </c>
      <c r="N20" s="32">
        <f t="shared" si="5"/>
        <v>0.7384615385</v>
      </c>
      <c r="O20" s="31">
        <f>COUNTIF(M!F:F,"B1")</f>
        <v>1</v>
      </c>
      <c r="P20" s="32">
        <f t="shared" si="6"/>
        <v>0.01538461538</v>
      </c>
      <c r="Q20" s="31">
        <f>COUNTIF(M!F:F,"B2")</f>
        <v>0</v>
      </c>
      <c r="R20" s="32">
        <f t="shared" si="7"/>
        <v>0</v>
      </c>
      <c r="S20" s="31">
        <f>COUNTIF(M!F:F,"C1")</f>
        <v>0</v>
      </c>
      <c r="T20" s="32">
        <f t="shared" si="8"/>
        <v>0</v>
      </c>
      <c r="U20" s="31">
        <f>COUNTIF(M!F:F,"C2")</f>
        <v>0</v>
      </c>
      <c r="V20" s="32">
        <f t="shared" si="9"/>
        <v>0</v>
      </c>
      <c r="W20" s="33">
        <f t="shared" si="10"/>
        <v>65</v>
      </c>
      <c r="X20" s="34"/>
      <c r="Y20" s="35"/>
      <c r="Z20" s="37" t="s">
        <v>58</v>
      </c>
      <c r="AA20" s="14"/>
      <c r="AB20" s="14"/>
    </row>
    <row r="21">
      <c r="A21" s="14"/>
      <c r="B21" s="28" t="s">
        <v>59</v>
      </c>
      <c r="C21" s="19">
        <f>IFERROR(__xludf.DUMMYFUNCTION("COUNTUNIQUE(N!B:B)-1"),297.0)</f>
        <v>297</v>
      </c>
      <c r="D21" s="19">
        <f>IFERROR(__xludf.DUMMYFUNCTION("COUNTUNIQUE(N!C:C)-1"),167.0)</f>
        <v>167</v>
      </c>
      <c r="E21" s="29">
        <f t="shared" si="1"/>
        <v>0.5622895623</v>
      </c>
      <c r="F21" s="19">
        <f>COUNTA(N!G:G)-1</f>
        <v>31</v>
      </c>
      <c r="G21" s="29">
        <f t="shared" si="2"/>
        <v>0.1043771044</v>
      </c>
      <c r="H21" s="19">
        <f>COUNTA(N!H:H)-1</f>
        <v>2</v>
      </c>
      <c r="I21" s="29">
        <f t="shared" si="3"/>
        <v>0.006734006734</v>
      </c>
      <c r="J21" s="34"/>
      <c r="K21" s="31">
        <f>COUNTIF(N!F:F,"A1")</f>
        <v>10</v>
      </c>
      <c r="L21" s="32">
        <f t="shared" si="4"/>
        <v>0.3225806452</v>
      </c>
      <c r="M21" s="31">
        <f>COUNTIF(N!F:F,"A2")</f>
        <v>19</v>
      </c>
      <c r="N21" s="32">
        <f t="shared" si="5"/>
        <v>0.6129032258</v>
      </c>
      <c r="O21" s="31">
        <f>COUNTIF(N!F:F,"B1")</f>
        <v>2</v>
      </c>
      <c r="P21" s="32">
        <f t="shared" si="6"/>
        <v>0.06451612903</v>
      </c>
      <c r="Q21" s="31">
        <f>COUNTIF(N!F:F,"B2")</f>
        <v>0</v>
      </c>
      <c r="R21" s="32">
        <f t="shared" si="7"/>
        <v>0</v>
      </c>
      <c r="S21" s="31">
        <f>COUNTIF(N!F:F,"C1")</f>
        <v>0</v>
      </c>
      <c r="T21" s="32">
        <f t="shared" si="8"/>
        <v>0</v>
      </c>
      <c r="U21" s="31">
        <f>COUNTIF(N!F:F,"C2")</f>
        <v>0</v>
      </c>
      <c r="V21" s="32">
        <f t="shared" si="9"/>
        <v>0</v>
      </c>
      <c r="W21" s="33">
        <f t="shared" si="10"/>
        <v>31</v>
      </c>
      <c r="X21" s="34"/>
      <c r="Y21" s="35"/>
      <c r="Z21" s="37" t="s">
        <v>60</v>
      </c>
      <c r="AA21" s="14"/>
      <c r="AB21" s="14"/>
    </row>
    <row r="22">
      <c r="A22" s="14"/>
      <c r="B22" s="28" t="s">
        <v>61</v>
      </c>
      <c r="C22" s="19">
        <f>IFERROR(__xludf.DUMMYFUNCTION("COUNTUNIQUE(O!B:B)-1"),928.0)</f>
        <v>928</v>
      </c>
      <c r="D22" s="19">
        <f>IFERROR(__xludf.DUMMYFUNCTION("COUNTUNIQUE(O!C:C)-1"),400.0)</f>
        <v>400</v>
      </c>
      <c r="E22" s="29">
        <f t="shared" si="1"/>
        <v>0.4310344828</v>
      </c>
      <c r="F22" s="19">
        <f>COUNTA(O!G:G)-1</f>
        <v>33</v>
      </c>
      <c r="G22" s="29">
        <f t="shared" si="2"/>
        <v>0.03556034483</v>
      </c>
      <c r="H22" s="19">
        <f>COUNTA(O!H:H)-1</f>
        <v>7</v>
      </c>
      <c r="I22" s="29">
        <f t="shared" si="3"/>
        <v>0.007543103448</v>
      </c>
      <c r="J22" s="34"/>
      <c r="K22" s="31">
        <f>COUNTIF(O!F:F,"A1")</f>
        <v>9</v>
      </c>
      <c r="L22" s="32">
        <f t="shared" si="4"/>
        <v>0.2727272727</v>
      </c>
      <c r="M22" s="31">
        <f>COUNTIF(O!F:F,"A2")</f>
        <v>24</v>
      </c>
      <c r="N22" s="32">
        <f t="shared" si="5"/>
        <v>0.7272727273</v>
      </c>
      <c r="O22" s="31">
        <f>COUNTIF(O!F:F,"B1")</f>
        <v>0</v>
      </c>
      <c r="P22" s="32">
        <f t="shared" si="6"/>
        <v>0</v>
      </c>
      <c r="Q22" s="31">
        <f>COUNTIF(O!F:F,"B2")</f>
        <v>0</v>
      </c>
      <c r="R22" s="32">
        <f t="shared" si="7"/>
        <v>0</v>
      </c>
      <c r="S22" s="31">
        <f>COUNTIF(O!F:F,"C1")</f>
        <v>0</v>
      </c>
      <c r="T22" s="32">
        <f t="shared" si="8"/>
        <v>0</v>
      </c>
      <c r="U22" s="31">
        <f>COUNTIF(O!F:F,"C2")</f>
        <v>0</v>
      </c>
      <c r="V22" s="32">
        <f t="shared" si="9"/>
        <v>0</v>
      </c>
      <c r="W22" s="33">
        <f t="shared" si="10"/>
        <v>33</v>
      </c>
      <c r="X22" s="34"/>
      <c r="Y22" s="35"/>
      <c r="Z22" s="37" t="s">
        <v>62</v>
      </c>
      <c r="AA22" s="14"/>
      <c r="AB22" s="14"/>
    </row>
    <row r="23">
      <c r="A23" s="9"/>
      <c r="B23" s="28" t="s">
        <v>63</v>
      </c>
      <c r="C23" s="19">
        <f>IFERROR(__xludf.DUMMYFUNCTION("COUNTUNIQUE(P!B:B)-1"),700.0)</f>
        <v>700</v>
      </c>
      <c r="D23" s="19">
        <f>IFERROR(__xludf.DUMMYFUNCTION("COUNTUNIQUE(P!C:C)-1"),421.0)</f>
        <v>421</v>
      </c>
      <c r="E23" s="29">
        <f t="shared" si="1"/>
        <v>0.6014285714</v>
      </c>
      <c r="F23" s="19">
        <f>COUNTA(P!G:G)-1</f>
        <v>71</v>
      </c>
      <c r="G23" s="29">
        <f t="shared" si="2"/>
        <v>0.1014285714</v>
      </c>
      <c r="H23" s="19">
        <f>COUNTA(P!H:H)-1</f>
        <v>1</v>
      </c>
      <c r="I23" s="29">
        <f t="shared" si="3"/>
        <v>0.001428571429</v>
      </c>
      <c r="J23" s="34"/>
      <c r="K23" s="31">
        <f>COUNTIF(P!F:F,"A1")</f>
        <v>3</v>
      </c>
      <c r="L23" s="32">
        <f t="shared" si="4"/>
        <v>0.05084745763</v>
      </c>
      <c r="M23" s="31">
        <f>COUNTIF(P!F:F,"A2")</f>
        <v>51</v>
      </c>
      <c r="N23" s="32">
        <f t="shared" si="5"/>
        <v>0.8644067797</v>
      </c>
      <c r="O23" s="31">
        <f>COUNTIF(P!F:F,"B1")</f>
        <v>1</v>
      </c>
      <c r="P23" s="32">
        <f t="shared" si="6"/>
        <v>0.01694915254</v>
      </c>
      <c r="Q23" s="31">
        <f>COUNTIF(P!F:F,"B2")</f>
        <v>0</v>
      </c>
      <c r="R23" s="32">
        <f t="shared" si="7"/>
        <v>0</v>
      </c>
      <c r="S23" s="31">
        <f>COUNTIF(P!F:F,"C1")</f>
        <v>3</v>
      </c>
      <c r="T23" s="32">
        <f t="shared" si="8"/>
        <v>0.05084745763</v>
      </c>
      <c r="U23" s="31">
        <f>COUNTIF(P!F:F,"C2")</f>
        <v>1</v>
      </c>
      <c r="V23" s="32">
        <f t="shared" si="9"/>
        <v>0.01694915254</v>
      </c>
      <c r="W23" s="33">
        <f t="shared" si="10"/>
        <v>59</v>
      </c>
      <c r="X23" s="34"/>
      <c r="Y23" s="35"/>
      <c r="Z23" s="14"/>
      <c r="AA23" s="14"/>
      <c r="AB23" s="14"/>
    </row>
    <row r="24">
      <c r="A24" s="9"/>
      <c r="B24" s="28" t="s">
        <v>64</v>
      </c>
      <c r="C24" s="19">
        <f>IFERROR(__xludf.DUMMYFUNCTION("COUNTUNIQUE(Q!B:B)-1"),10.0)</f>
        <v>10</v>
      </c>
      <c r="D24" s="19">
        <f>IFERROR(__xludf.DUMMYFUNCTION("COUNTUNIQUE(Q!C:C)-1"),10.0)</f>
        <v>10</v>
      </c>
      <c r="E24" s="29">
        <f t="shared" si="1"/>
        <v>1</v>
      </c>
      <c r="F24" s="19">
        <f>COUNTA(Q!G:G)-1</f>
        <v>12</v>
      </c>
      <c r="G24" s="29">
        <f t="shared" si="2"/>
        <v>1.2</v>
      </c>
      <c r="H24" s="19">
        <f>COUNTA(Q!H:H)-1</f>
        <v>6</v>
      </c>
      <c r="I24" s="29">
        <f t="shared" si="3"/>
        <v>0.6</v>
      </c>
      <c r="J24" s="30" t="s">
        <v>17</v>
      </c>
      <c r="K24" s="31">
        <f>COUNTIF(Q!F:F,"A1")</f>
        <v>1</v>
      </c>
      <c r="L24" s="32">
        <f t="shared" si="4"/>
        <v>0.08333333333</v>
      </c>
      <c r="M24" s="31">
        <f>COUNTIF(Q!F:F,"A2")</f>
        <v>0</v>
      </c>
      <c r="N24" s="32">
        <f t="shared" si="5"/>
        <v>0</v>
      </c>
      <c r="O24" s="31">
        <f>COUNTIF(Q!F:F,"B1")</f>
        <v>3</v>
      </c>
      <c r="P24" s="32">
        <f t="shared" si="6"/>
        <v>0.25</v>
      </c>
      <c r="Q24" s="31">
        <f>COUNTIF(Q!F:F,"B2")</f>
        <v>7</v>
      </c>
      <c r="R24" s="32">
        <f t="shared" si="7"/>
        <v>0.5833333333</v>
      </c>
      <c r="S24" s="31">
        <f>COUNTIF(Q!F:F,"C1")</f>
        <v>1</v>
      </c>
      <c r="T24" s="32">
        <f t="shared" si="8"/>
        <v>0.08333333333</v>
      </c>
      <c r="U24" s="31">
        <f>COUNTIF(Q!F:F,"C2")</f>
        <v>0</v>
      </c>
      <c r="V24" s="32">
        <f t="shared" si="9"/>
        <v>0</v>
      </c>
      <c r="W24" s="33">
        <f t="shared" si="10"/>
        <v>12</v>
      </c>
      <c r="X24" s="34"/>
      <c r="Y24" s="35"/>
      <c r="Z24" s="36" t="s">
        <v>65</v>
      </c>
      <c r="AA24" s="14"/>
      <c r="AB24" s="14"/>
    </row>
    <row r="25">
      <c r="A25" s="9"/>
      <c r="B25" s="28" t="s">
        <v>66</v>
      </c>
      <c r="C25" s="19">
        <f>IFERROR(__xludf.DUMMYFUNCTION("COUNTUNIQUE('R'!B:B)-1"),527.0)</f>
        <v>527</v>
      </c>
      <c r="D25" s="19">
        <f>IFERROR(__xludf.DUMMYFUNCTION("COUNTUNIQUE('R'!C:C)-1"),301.0)</f>
        <v>301</v>
      </c>
      <c r="E25" s="29">
        <f t="shared" si="1"/>
        <v>0.5711574953</v>
      </c>
      <c r="F25" s="19">
        <f>COUNTA('R'!G:G)-1</f>
        <v>16</v>
      </c>
      <c r="G25" s="29">
        <f t="shared" si="2"/>
        <v>0.03036053131</v>
      </c>
      <c r="H25" s="19">
        <f>COUNTA('R'!H:H)-1</f>
        <v>1</v>
      </c>
      <c r="I25" s="29">
        <f t="shared" si="3"/>
        <v>0.001897533207</v>
      </c>
      <c r="J25" s="34"/>
      <c r="K25" s="31">
        <f>COUNTIF('R'!F:F,"A1")</f>
        <v>2</v>
      </c>
      <c r="L25" s="32">
        <f t="shared" si="4"/>
        <v>0.1176470588</v>
      </c>
      <c r="M25" s="31">
        <f>COUNTIF('R'!F:F,"A2")</f>
        <v>14</v>
      </c>
      <c r="N25" s="32">
        <f t="shared" si="5"/>
        <v>0.8235294118</v>
      </c>
      <c r="O25" s="31">
        <f>COUNTIF('R'!F:F,"B1")</f>
        <v>1</v>
      </c>
      <c r="P25" s="32">
        <f t="shared" si="6"/>
        <v>0.05882352941</v>
      </c>
      <c r="Q25" s="31">
        <f>COUNTIF('R'!F:F,"B2")</f>
        <v>0</v>
      </c>
      <c r="R25" s="32">
        <f t="shared" si="7"/>
        <v>0</v>
      </c>
      <c r="S25" s="31">
        <f>COUNTIF('R'!F:F,"C1")</f>
        <v>0</v>
      </c>
      <c r="T25" s="32">
        <f t="shared" si="8"/>
        <v>0</v>
      </c>
      <c r="U25" s="31">
        <f>COUNTIF('R'!F:F,"C2")</f>
        <v>0</v>
      </c>
      <c r="V25" s="32">
        <f t="shared" si="9"/>
        <v>0</v>
      </c>
      <c r="W25" s="33">
        <f t="shared" si="10"/>
        <v>17</v>
      </c>
      <c r="X25" s="34"/>
      <c r="Y25" s="14"/>
      <c r="Z25" s="38" t="s">
        <v>67</v>
      </c>
      <c r="AA25" s="14"/>
      <c r="AB25" s="14"/>
    </row>
    <row r="26">
      <c r="A26" s="9"/>
      <c r="B26" s="28" t="s">
        <v>68</v>
      </c>
      <c r="C26" s="19">
        <f>IFERROR(__xludf.DUMMYFUNCTION("COUNTUNIQUE(S!B:B)-1"),1298.0)</f>
        <v>1298</v>
      </c>
      <c r="D26" s="19">
        <f>IFERROR(__xludf.DUMMYFUNCTION("COUNTUNIQUE(S!C:C)-1"),798.0)</f>
        <v>798</v>
      </c>
      <c r="E26" s="29">
        <f t="shared" si="1"/>
        <v>0.6147919877</v>
      </c>
      <c r="F26" s="19">
        <f>COUNTA(S!G:G)-1</f>
        <v>73</v>
      </c>
      <c r="G26" s="29">
        <f t="shared" si="2"/>
        <v>0.0562403698</v>
      </c>
      <c r="H26" s="19">
        <f>COUNTA(S!H:H)-1</f>
        <v>2</v>
      </c>
      <c r="I26" s="29">
        <f t="shared" si="3"/>
        <v>0.001540832049</v>
      </c>
      <c r="J26" s="34"/>
      <c r="K26" s="31">
        <f>COUNTIF(S!F:F,"A1")</f>
        <v>13</v>
      </c>
      <c r="L26" s="32">
        <f t="shared" si="4"/>
        <v>0.2</v>
      </c>
      <c r="M26" s="31">
        <f>COUNTIF(S!F:F,"A2")</f>
        <v>49</v>
      </c>
      <c r="N26" s="32">
        <f t="shared" si="5"/>
        <v>0.7538461538</v>
      </c>
      <c r="O26" s="31">
        <f>COUNTIF(S!F:F,"B1")</f>
        <v>1</v>
      </c>
      <c r="P26" s="32">
        <f t="shared" si="6"/>
        <v>0.01538461538</v>
      </c>
      <c r="Q26" s="31">
        <f>COUNTIF(S!F:F,"B2")</f>
        <v>1</v>
      </c>
      <c r="R26" s="32">
        <f t="shared" si="7"/>
        <v>0.01538461538</v>
      </c>
      <c r="S26" s="31">
        <f>COUNTIF(S!F:F,"C1")</f>
        <v>1</v>
      </c>
      <c r="T26" s="32">
        <f t="shared" si="8"/>
        <v>0.01538461538</v>
      </c>
      <c r="U26" s="31">
        <f>COUNTIF(S!F:F,"C2")</f>
        <v>0</v>
      </c>
      <c r="V26" s="32">
        <f t="shared" si="9"/>
        <v>0</v>
      </c>
      <c r="W26" s="33">
        <f t="shared" si="10"/>
        <v>65</v>
      </c>
      <c r="X26" s="34"/>
      <c r="Y26" s="14"/>
      <c r="Z26" s="39" t="s">
        <v>69</v>
      </c>
      <c r="AA26" s="14"/>
      <c r="AB26" s="14"/>
    </row>
    <row r="27">
      <c r="A27" s="9"/>
      <c r="B27" s="28" t="s">
        <v>70</v>
      </c>
      <c r="C27" s="19">
        <f>IFERROR(__xludf.DUMMYFUNCTION("COUNTUNIQUE(T!B:B)-1"),683.0)</f>
        <v>683</v>
      </c>
      <c r="D27" s="19">
        <f>IFERROR(__xludf.DUMMYFUNCTION("COUNTUNIQUE(T!C:C)-1"),342.0)</f>
        <v>342</v>
      </c>
      <c r="E27" s="29">
        <f t="shared" si="1"/>
        <v>0.5007320644</v>
      </c>
      <c r="F27" s="19">
        <f>COUNTA(T!G:G)-1</f>
        <v>51</v>
      </c>
      <c r="G27" s="29">
        <f t="shared" si="2"/>
        <v>0.07467057101</v>
      </c>
      <c r="H27" s="19">
        <f>COUNTA(T!H:H)-1</f>
        <v>1</v>
      </c>
      <c r="I27" s="29">
        <f t="shared" si="3"/>
        <v>0.001464128843</v>
      </c>
      <c r="J27" s="34"/>
      <c r="K27" s="31">
        <f>COUNTIF(T!F:F,"A1")</f>
        <v>12</v>
      </c>
      <c r="L27" s="32">
        <f t="shared" si="4"/>
        <v>0.2553191489</v>
      </c>
      <c r="M27" s="31">
        <f>COUNTIF(T!F:F,"A2")</f>
        <v>28</v>
      </c>
      <c r="N27" s="32">
        <f t="shared" si="5"/>
        <v>0.5957446809</v>
      </c>
      <c r="O27" s="31">
        <f>COUNTIF(T!F:F,"B1")</f>
        <v>3</v>
      </c>
      <c r="P27" s="32">
        <f t="shared" si="6"/>
        <v>0.06382978723</v>
      </c>
      <c r="Q27" s="31">
        <f>COUNTIF(T!F:F,"B2")</f>
        <v>3</v>
      </c>
      <c r="R27" s="32">
        <f t="shared" si="7"/>
        <v>0.06382978723</v>
      </c>
      <c r="S27" s="31">
        <f>COUNTIF(T!F:F,"C1")</f>
        <v>1</v>
      </c>
      <c r="T27" s="32">
        <f t="shared" si="8"/>
        <v>0.02127659574</v>
      </c>
      <c r="U27" s="31">
        <f>COUNTIF(T!F:F,"C2")</f>
        <v>0</v>
      </c>
      <c r="V27" s="32">
        <f t="shared" si="9"/>
        <v>0</v>
      </c>
      <c r="W27" s="33">
        <f t="shared" si="10"/>
        <v>47</v>
      </c>
      <c r="X27" s="34"/>
      <c r="Y27" s="14"/>
      <c r="Z27" s="39" t="s">
        <v>67</v>
      </c>
      <c r="AA27" s="14"/>
      <c r="AB27" s="14"/>
    </row>
    <row r="28">
      <c r="A28" s="9"/>
      <c r="B28" s="28" t="s">
        <v>71</v>
      </c>
      <c r="C28" s="19">
        <f>IFERROR(__xludf.DUMMYFUNCTION("COUNTUNIQUE(U!B:B)-1"),244.0)</f>
        <v>244</v>
      </c>
      <c r="D28" s="19">
        <f>IFERROR(__xludf.DUMMYFUNCTION("COUNTUNIQUE(U!C:C)-1"),100.0)</f>
        <v>100</v>
      </c>
      <c r="E28" s="29">
        <f t="shared" si="1"/>
        <v>0.4098360656</v>
      </c>
      <c r="F28" s="19">
        <f>COUNTA(U!G:G)-1</f>
        <v>163</v>
      </c>
      <c r="G28" s="29">
        <f t="shared" si="2"/>
        <v>0.6680327869</v>
      </c>
      <c r="H28" s="19">
        <f>COUNTA(U!H:H)-1</f>
        <v>13</v>
      </c>
      <c r="I28" s="29">
        <f t="shared" si="3"/>
        <v>0.05327868852</v>
      </c>
      <c r="J28" s="34" t="s">
        <v>26</v>
      </c>
      <c r="K28" s="31">
        <f>COUNTIF(U!F:F,"A1")</f>
        <v>6</v>
      </c>
      <c r="L28" s="32">
        <f t="shared" si="4"/>
        <v>0.07407407407</v>
      </c>
      <c r="M28" s="31">
        <f>COUNTIF(U!F:F,"A2")</f>
        <v>25</v>
      </c>
      <c r="N28" s="32">
        <f t="shared" si="5"/>
        <v>0.3086419753</v>
      </c>
      <c r="O28" s="31">
        <f>COUNTIF(U!F:F,"B1")</f>
        <v>25</v>
      </c>
      <c r="P28" s="32">
        <f t="shared" si="6"/>
        <v>0.3086419753</v>
      </c>
      <c r="Q28" s="31">
        <f>COUNTIF(U!F:F,"B2")</f>
        <v>25</v>
      </c>
      <c r="R28" s="32">
        <f t="shared" si="7"/>
        <v>0.3086419753</v>
      </c>
      <c r="S28" s="31">
        <f>COUNTIF(U!F:F,"C1")</f>
        <v>0</v>
      </c>
      <c r="T28" s="32">
        <f t="shared" si="8"/>
        <v>0</v>
      </c>
      <c r="U28" s="31">
        <f>COUNTIF(U!F:F,"C2")</f>
        <v>0</v>
      </c>
      <c r="V28" s="32">
        <f t="shared" si="9"/>
        <v>0</v>
      </c>
      <c r="W28" s="33">
        <f t="shared" si="10"/>
        <v>81</v>
      </c>
      <c r="X28" s="34"/>
      <c r="Y28" s="14"/>
      <c r="Z28" s="40" t="s">
        <v>72</v>
      </c>
      <c r="AA28" s="14"/>
      <c r="AB28" s="14"/>
    </row>
    <row r="29">
      <c r="A29" s="9"/>
      <c r="B29" s="28" t="s">
        <v>73</v>
      </c>
      <c r="C29" s="19">
        <f>IFERROR(__xludf.DUMMYFUNCTION("COUNTUNIQUE(V!B:B)-1"),1140.0)</f>
        <v>1140</v>
      </c>
      <c r="D29" s="19">
        <f>IFERROR(__xludf.DUMMYFUNCTION("COUNTUNIQUE(V!C:C)-1"),574.0)</f>
        <v>574</v>
      </c>
      <c r="E29" s="29">
        <f t="shared" si="1"/>
        <v>0.5035087719</v>
      </c>
      <c r="F29" s="19">
        <f>COUNTA(V!G:G)-1</f>
        <v>169</v>
      </c>
      <c r="G29" s="29">
        <f t="shared" si="2"/>
        <v>0.148245614</v>
      </c>
      <c r="H29" s="19">
        <f>COUNTA(V!H:H)-1</f>
        <v>11</v>
      </c>
      <c r="I29" s="29">
        <f t="shared" si="3"/>
        <v>0.009649122807</v>
      </c>
      <c r="J29" s="34" t="s">
        <v>26</v>
      </c>
      <c r="K29" s="31">
        <f>COUNTIF(V!F:F,"A1")</f>
        <v>14</v>
      </c>
      <c r="L29" s="32">
        <f t="shared" si="4"/>
        <v>0.2641509434</v>
      </c>
      <c r="M29" s="31">
        <f>COUNTIF(V!F:F,"A2")</f>
        <v>28</v>
      </c>
      <c r="N29" s="32">
        <f t="shared" si="5"/>
        <v>0.5283018868</v>
      </c>
      <c r="O29" s="31">
        <f>COUNTIF(B!F:F,"B1")</f>
        <v>10</v>
      </c>
      <c r="P29" s="32">
        <f t="shared" si="6"/>
        <v>0.1886792453</v>
      </c>
      <c r="Q29" s="31">
        <f>COUNTIF(V!F:F,"B2")</f>
        <v>1</v>
      </c>
      <c r="R29" s="32">
        <f t="shared" si="7"/>
        <v>0.01886792453</v>
      </c>
      <c r="S29" s="31">
        <f>COUNTIF(V!F:F,"C1")</f>
        <v>0</v>
      </c>
      <c r="T29" s="32">
        <f t="shared" si="8"/>
        <v>0</v>
      </c>
      <c r="U29" s="31">
        <f>COUNTIF(V!F:F,"C2")</f>
        <v>0</v>
      </c>
      <c r="V29" s="32">
        <f t="shared" si="9"/>
        <v>0</v>
      </c>
      <c r="W29" s="33">
        <f t="shared" si="10"/>
        <v>53</v>
      </c>
      <c r="X29" s="34"/>
      <c r="Y29" s="14"/>
      <c r="Z29" s="40" t="s">
        <v>74</v>
      </c>
      <c r="AA29" s="14"/>
      <c r="AB29" s="14"/>
    </row>
    <row r="30">
      <c r="A30" s="9"/>
      <c r="B30" s="28" t="s">
        <v>75</v>
      </c>
      <c r="C30" s="19">
        <f>IFERROR(__xludf.DUMMYFUNCTION("COUNTUNIQUE(W!B:B)-1"),483.0)</f>
        <v>483</v>
      </c>
      <c r="D30" s="19">
        <f>IFERROR(__xludf.DUMMYFUNCTION("COUNTUNIQUE(W!C:C)-1"),299.0)</f>
        <v>299</v>
      </c>
      <c r="E30" s="29">
        <f t="shared" si="1"/>
        <v>0.619047619</v>
      </c>
      <c r="F30" s="19">
        <f>COUNTA(W!G:G)-1</f>
        <v>73</v>
      </c>
      <c r="G30" s="29">
        <f t="shared" si="2"/>
        <v>0.1511387164</v>
      </c>
      <c r="H30" s="19">
        <f>COUNTA(W!H:H)-1</f>
        <v>25</v>
      </c>
      <c r="I30" s="29">
        <f t="shared" si="3"/>
        <v>0.05175983437</v>
      </c>
      <c r="J30" s="34" t="s">
        <v>26</v>
      </c>
      <c r="K30" s="31">
        <f>COUNTIF(W!F:F,"A1")</f>
        <v>25</v>
      </c>
      <c r="L30" s="32">
        <f t="shared" si="4"/>
        <v>0.2808988764</v>
      </c>
      <c r="M30" s="31">
        <f>COUNTIF(W!F:F,"A2")</f>
        <v>47</v>
      </c>
      <c r="N30" s="32">
        <f t="shared" si="5"/>
        <v>0.5280898876</v>
      </c>
      <c r="O30" s="31">
        <f>COUNTIF(W!F:F,"B1")</f>
        <v>15</v>
      </c>
      <c r="P30" s="32">
        <f t="shared" si="6"/>
        <v>0.1685393258</v>
      </c>
      <c r="Q30" s="31">
        <f>COUNTIF(W!F:F,"B2")</f>
        <v>2</v>
      </c>
      <c r="R30" s="32">
        <f t="shared" si="7"/>
        <v>0.02247191011</v>
      </c>
      <c r="S30" s="31">
        <f>COUNTIF(W!F:F,"C1")</f>
        <v>0</v>
      </c>
      <c r="T30" s="32">
        <f t="shared" si="8"/>
        <v>0</v>
      </c>
      <c r="U30" s="31">
        <f>COUNTIF(W!F:F,"C2")</f>
        <v>0</v>
      </c>
      <c r="V30" s="32">
        <f t="shared" si="9"/>
        <v>0</v>
      </c>
      <c r="W30" s="33">
        <f t="shared" si="10"/>
        <v>89</v>
      </c>
      <c r="X30" s="34"/>
      <c r="Y30" s="14"/>
      <c r="Z30" s="14"/>
      <c r="AA30" s="14"/>
      <c r="AB30" s="14"/>
    </row>
    <row r="31">
      <c r="A31" s="9"/>
      <c r="B31" s="28" t="s">
        <v>76</v>
      </c>
      <c r="C31" s="19">
        <f>IFERROR(__xludf.DUMMYFUNCTION("COUNTUNIQUE(X!B:B)-1"),7.0)</f>
        <v>7</v>
      </c>
      <c r="D31" s="19">
        <f>IFERROR(__xludf.DUMMYFUNCTION("COUNTUNIQUE(X!C:C)-1"),7.0)</f>
        <v>7</v>
      </c>
      <c r="E31" s="29">
        <f t="shared" si="1"/>
        <v>1</v>
      </c>
      <c r="F31" s="19">
        <f>COUNTA(X!G:G)-1</f>
        <v>7</v>
      </c>
      <c r="G31" s="29">
        <f t="shared" si="2"/>
        <v>1</v>
      </c>
      <c r="H31" s="19">
        <f>COUNTA(X!H:H)-1</f>
        <v>1</v>
      </c>
      <c r="I31" s="29">
        <f t="shared" si="3"/>
        <v>0.1428571429</v>
      </c>
      <c r="J31" s="30" t="s">
        <v>17</v>
      </c>
      <c r="K31" s="31">
        <f>COUNTIF(X!F:F,"A1")</f>
        <v>1</v>
      </c>
      <c r="L31" s="32">
        <f t="shared" si="4"/>
        <v>0.1428571429</v>
      </c>
      <c r="M31" s="31">
        <f>COUNTIF(X!F:F,"A2")</f>
        <v>0</v>
      </c>
      <c r="N31" s="32">
        <f t="shared" si="5"/>
        <v>0</v>
      </c>
      <c r="O31" s="31">
        <f>COUNTIF(X!F:F,"B1")</f>
        <v>2</v>
      </c>
      <c r="P31" s="32">
        <f t="shared" si="6"/>
        <v>0.2857142857</v>
      </c>
      <c r="Q31" s="31">
        <f>COUNTIF(X!F:F,"B2")</f>
        <v>4</v>
      </c>
      <c r="R31" s="32">
        <f t="shared" si="7"/>
        <v>0.5714285714</v>
      </c>
      <c r="S31" s="31">
        <f>COUNTIF(X!F:F,"C1")</f>
        <v>0</v>
      </c>
      <c r="T31" s="32">
        <f t="shared" si="8"/>
        <v>0</v>
      </c>
      <c r="U31" s="31">
        <f>COUNTIF(X!F:F,"C2")</f>
        <v>0</v>
      </c>
      <c r="V31" s="32">
        <f t="shared" si="9"/>
        <v>0</v>
      </c>
      <c r="W31" s="33">
        <f t="shared" si="10"/>
        <v>7</v>
      </c>
      <c r="X31" s="34"/>
      <c r="Y31" s="14"/>
      <c r="Z31" s="35" t="s">
        <v>77</v>
      </c>
      <c r="AA31" s="14"/>
      <c r="AB31" s="14"/>
    </row>
    <row r="32">
      <c r="A32" s="9"/>
      <c r="B32" s="28" t="s">
        <v>78</v>
      </c>
      <c r="C32" s="19">
        <f>IFERROR(__xludf.DUMMYFUNCTION("COUNTUNIQUE(Y!B:B)-1"),8.0)</f>
        <v>8</v>
      </c>
      <c r="D32" s="19">
        <f>IFERROR(__xludf.DUMMYFUNCTION("COUNTUNIQUE(Y!C:C)-1"),8.0)</f>
        <v>8</v>
      </c>
      <c r="E32" s="29">
        <f t="shared" si="1"/>
        <v>1</v>
      </c>
      <c r="F32" s="19">
        <f>COUNTA(Y!G:G)-1</f>
        <v>8</v>
      </c>
      <c r="G32" s="29">
        <f t="shared" si="2"/>
        <v>1</v>
      </c>
      <c r="H32" s="19">
        <f>COUNTA(Y!H:H)-1</f>
        <v>1</v>
      </c>
      <c r="I32" s="29">
        <f t="shared" si="3"/>
        <v>0.125</v>
      </c>
      <c r="J32" s="30" t="s">
        <v>17</v>
      </c>
      <c r="K32" s="31">
        <f>COUNTIF(Y!F:F,"A1")</f>
        <v>1</v>
      </c>
      <c r="L32" s="32">
        <f t="shared" si="4"/>
        <v>0.125</v>
      </c>
      <c r="M32" s="31">
        <f>COUNTIF(Y!F:F,"A2")</f>
        <v>1</v>
      </c>
      <c r="N32" s="32">
        <f t="shared" si="5"/>
        <v>0.125</v>
      </c>
      <c r="O32" s="31">
        <f>COUNTIF(Y!F:F,"B1")</f>
        <v>3</v>
      </c>
      <c r="P32" s="32">
        <f t="shared" si="6"/>
        <v>0.375</v>
      </c>
      <c r="Q32" s="31">
        <f>COUNTIF(Y!F:F,"B2")</f>
        <v>3</v>
      </c>
      <c r="R32" s="32">
        <f t="shared" si="7"/>
        <v>0.375</v>
      </c>
      <c r="S32" s="31">
        <f>COUNTIF(Y!F:F,"C1")</f>
        <v>0</v>
      </c>
      <c r="T32" s="32">
        <f t="shared" si="8"/>
        <v>0</v>
      </c>
      <c r="U32" s="31">
        <f>COUNTIF(Y!F:F,"C2")</f>
        <v>0</v>
      </c>
      <c r="V32" s="32">
        <f t="shared" si="9"/>
        <v>0</v>
      </c>
      <c r="W32" s="33">
        <f t="shared" si="10"/>
        <v>8</v>
      </c>
      <c r="X32" s="34"/>
      <c r="Y32" s="14"/>
      <c r="Z32" s="14"/>
      <c r="AA32" s="14"/>
      <c r="AB32" s="14"/>
    </row>
    <row r="33">
      <c r="A33" s="9"/>
      <c r="B33" s="28" t="s">
        <v>79</v>
      </c>
      <c r="C33" s="19">
        <f>IFERROR(__xludf.DUMMYFUNCTION("COUNTUNIQUE(Z!B:B)-1"),295.0)</f>
        <v>295</v>
      </c>
      <c r="D33" s="19">
        <f>IFERROR(__xludf.DUMMYFUNCTION("COUNTUNIQUE(Z!C:C)-1"),256.0)</f>
        <v>256</v>
      </c>
      <c r="E33" s="29">
        <f t="shared" si="1"/>
        <v>0.8677966102</v>
      </c>
      <c r="F33" s="19">
        <f>COUNTA(Z!G:G)-1</f>
        <v>140</v>
      </c>
      <c r="G33" s="29">
        <f t="shared" si="2"/>
        <v>0.4745762712</v>
      </c>
      <c r="H33" s="19">
        <f>COUNTA(Z!H:H)-1</f>
        <v>92</v>
      </c>
      <c r="I33" s="29">
        <f t="shared" si="3"/>
        <v>0.3118644068</v>
      </c>
      <c r="J33" s="34" t="s">
        <v>22</v>
      </c>
      <c r="K33" s="31">
        <f>COUNTIF(Z!F:F,"A1")</f>
        <v>20</v>
      </c>
      <c r="L33" s="32">
        <f t="shared" si="4"/>
        <v>0.1550387597</v>
      </c>
      <c r="M33" s="31">
        <f>COUNTIF(Z!F:F,"A2")</f>
        <v>74</v>
      </c>
      <c r="N33" s="32">
        <f t="shared" si="5"/>
        <v>0.5736434109</v>
      </c>
      <c r="O33" s="31">
        <f>COUNTIF(Z!F:F,"B1")</f>
        <v>27</v>
      </c>
      <c r="P33" s="32">
        <f t="shared" si="6"/>
        <v>0.2093023256</v>
      </c>
      <c r="Q33" s="31">
        <f>COUNTIF(Z!F:F,"B2")</f>
        <v>8</v>
      </c>
      <c r="R33" s="32">
        <f t="shared" si="7"/>
        <v>0.06201550388</v>
      </c>
      <c r="S33" s="31">
        <f>COUNTIF(Z!F:F,"C1")</f>
        <v>0</v>
      </c>
      <c r="T33" s="32">
        <f t="shared" si="8"/>
        <v>0</v>
      </c>
      <c r="U33" s="31">
        <f>COUNTIF(Z!F:F,"C2")</f>
        <v>0</v>
      </c>
      <c r="V33" s="32">
        <f t="shared" si="9"/>
        <v>0</v>
      </c>
      <c r="W33" s="33">
        <f t="shared" si="10"/>
        <v>129</v>
      </c>
      <c r="X33" s="34"/>
      <c r="Y33" s="14"/>
      <c r="Z33" s="36" t="s">
        <v>7</v>
      </c>
      <c r="AA33" s="14"/>
      <c r="AB33" s="14"/>
    </row>
    <row r="34">
      <c r="A34" s="9"/>
      <c r="B34" s="41" t="s">
        <v>80</v>
      </c>
      <c r="C34" s="42">
        <f t="shared" ref="C34:D34" si="11">SUM(C7:C33)</f>
        <v>13969</v>
      </c>
      <c r="D34" s="42">
        <f t="shared" si="11"/>
        <v>8740</v>
      </c>
      <c r="E34" s="29">
        <f t="shared" si="1"/>
        <v>0.6256711289</v>
      </c>
      <c r="F34" s="42">
        <f>SUM(F7:F33)</f>
        <v>2019</v>
      </c>
      <c r="G34" s="29">
        <f t="shared" si="2"/>
        <v>0.144534326</v>
      </c>
      <c r="H34" s="42">
        <f>SUM(H7:H33)</f>
        <v>418</v>
      </c>
      <c r="I34" s="29">
        <f t="shared" si="3"/>
        <v>0.02992340182</v>
      </c>
      <c r="J34" s="43"/>
      <c r="K34" s="44">
        <f>SUM(K7:K33)</f>
        <v>319</v>
      </c>
      <c r="L34" s="45">
        <f t="shared" si="4"/>
        <v>0.2155405405</v>
      </c>
      <c r="M34" s="44">
        <f>SUM(M7:M33)</f>
        <v>729</v>
      </c>
      <c r="N34" s="32">
        <f t="shared" si="5"/>
        <v>0.4925675676</v>
      </c>
      <c r="O34" s="44">
        <f>SUM(O7:O33)</f>
        <v>239</v>
      </c>
      <c r="P34" s="32">
        <f t="shared" si="6"/>
        <v>0.1614864865</v>
      </c>
      <c r="Q34" s="44">
        <f>SUM(Q7:Q33)</f>
        <v>168</v>
      </c>
      <c r="R34" s="32">
        <f t="shared" si="7"/>
        <v>0.1135135135</v>
      </c>
      <c r="S34" s="44">
        <f>SUM(S7:S33)</f>
        <v>22</v>
      </c>
      <c r="T34" s="32">
        <f t="shared" si="8"/>
        <v>0.01486486486</v>
      </c>
      <c r="U34" s="44">
        <f>SUM(U7:U33)</f>
        <v>3</v>
      </c>
      <c r="V34" s="32">
        <f t="shared" si="9"/>
        <v>0.002027027027</v>
      </c>
      <c r="W34" s="46">
        <f t="shared" si="10"/>
        <v>1480</v>
      </c>
      <c r="X34" s="43"/>
      <c r="Y34" s="14"/>
      <c r="Z34" s="35" t="s">
        <v>81</v>
      </c>
      <c r="AA34" s="14"/>
      <c r="AB34" s="14"/>
    </row>
    <row r="35">
      <c r="A35" s="11" t="s">
        <v>82</v>
      </c>
      <c r="B35" s="11"/>
      <c r="C35" s="11">
        <v>13968.0</v>
      </c>
      <c r="D35" s="11">
        <v>8740.0</v>
      </c>
      <c r="E35" s="9"/>
      <c r="F35" s="11">
        <v>2005.0</v>
      </c>
      <c r="G35" s="9"/>
      <c r="H35" s="11">
        <v>417.0</v>
      </c>
      <c r="I35" s="9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2"/>
      <c r="AB35" s="14"/>
    </row>
    <row r="36">
      <c r="A36" s="11" t="s">
        <v>83</v>
      </c>
      <c r="B36" s="11"/>
      <c r="C36" s="9">
        <f t="shared" ref="C36:D36" si="12">C34-C35</f>
        <v>1</v>
      </c>
      <c r="D36" s="9">
        <f t="shared" si="12"/>
        <v>0</v>
      </c>
      <c r="E36" s="9"/>
      <c r="F36" s="9">
        <f>F34-F35</f>
        <v>14</v>
      </c>
      <c r="G36" s="9"/>
      <c r="H36" s="9">
        <f>H34-H35</f>
        <v>1</v>
      </c>
      <c r="I36" s="9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2"/>
      <c r="Y36" s="14"/>
      <c r="Z36" s="14"/>
      <c r="AA36" s="14"/>
      <c r="AB36" s="14"/>
    </row>
    <row r="37">
      <c r="A37" s="9"/>
      <c r="B37" s="11"/>
      <c r="C37" s="9"/>
      <c r="D37" s="9"/>
      <c r="E37" s="9"/>
      <c r="F37" s="9"/>
      <c r="G37" s="9"/>
      <c r="H37" s="9"/>
      <c r="I37" s="9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2"/>
      <c r="Y37" s="14"/>
      <c r="Z37" s="14"/>
      <c r="AA37" s="14"/>
      <c r="AB37" s="14"/>
    </row>
    <row r="38">
      <c r="A38" s="9"/>
      <c r="B38" s="11"/>
      <c r="C38" s="9"/>
      <c r="D38" s="9"/>
      <c r="E38" s="9"/>
      <c r="F38" s="9"/>
      <c r="G38" s="9"/>
      <c r="H38" s="9"/>
      <c r="I38" s="9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2"/>
      <c r="Y38" s="14"/>
      <c r="Z38" s="14"/>
      <c r="AA38" s="14"/>
      <c r="AB38" s="14"/>
    </row>
  </sheetData>
  <mergeCells count="5">
    <mergeCell ref="A1:AA1"/>
    <mergeCell ref="A2:AA2"/>
    <mergeCell ref="D6:E6"/>
    <mergeCell ref="F6:G6"/>
    <mergeCell ref="H6:I6"/>
  </mergeCells>
  <conditionalFormatting sqref="E7:E34 G7:G34 I7:I34">
    <cfRule type="colorScale" priority="1">
      <colorScale>
        <cfvo type="percent" val="0"/>
        <cfvo type="percent" val="50"/>
        <cfvo type="percent" val="100"/>
        <color rgb="FFFFE7F0"/>
        <color rgb="FFFFFAEA"/>
        <color rgb="FFDCFFFD"/>
      </colorScale>
    </cfRule>
  </conditionalFormatting>
  <hyperlinks>
    <hyperlink r:id="rId1" ref="Z20"/>
    <hyperlink r:id="rId2" ref="Z21"/>
    <hyperlink r:id="rId3" ref="Z22"/>
    <hyperlink r:id="rId4" ref="Z25"/>
    <hyperlink r:id="rId5" ref="Z26"/>
    <hyperlink r:id="rId6" ref="Z2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0" t="s">
        <v>92</v>
      </c>
      <c r="B2" s="51" t="s">
        <v>93</v>
      </c>
      <c r="C2" s="52"/>
      <c r="D2" s="53" t="s">
        <v>51</v>
      </c>
      <c r="E2" s="53"/>
      <c r="F2" s="53" t="s">
        <v>11</v>
      </c>
      <c r="G2" s="51" t="s">
        <v>94</v>
      </c>
      <c r="H2" s="54" t="s">
        <v>95</v>
      </c>
      <c r="I2" s="55">
        <v>1.0</v>
      </c>
    </row>
    <row r="3">
      <c r="A3" s="56" t="s">
        <v>92</v>
      </c>
      <c r="B3" s="51" t="s">
        <v>96</v>
      </c>
      <c r="C3" s="52"/>
      <c r="D3" s="53" t="s">
        <v>51</v>
      </c>
      <c r="E3" s="53"/>
      <c r="F3" s="53" t="s">
        <v>13</v>
      </c>
      <c r="G3" s="51" t="s">
        <v>97</v>
      </c>
      <c r="H3" s="54" t="s">
        <v>98</v>
      </c>
      <c r="I3" s="55">
        <f t="shared" ref="I3:I5" si="1">IF(OR(A2&lt;&gt;A3, B2&lt;&gt;B3,D2&lt;&gt;D3),I2+1,I2)</f>
        <v>2</v>
      </c>
    </row>
    <row r="4">
      <c r="A4" s="56"/>
      <c r="B4" s="51" t="s">
        <v>99</v>
      </c>
      <c r="C4" s="52"/>
      <c r="D4" s="53" t="s">
        <v>27</v>
      </c>
      <c r="E4" s="53"/>
      <c r="F4" s="53" t="s">
        <v>11</v>
      </c>
      <c r="G4" s="51" t="s">
        <v>100</v>
      </c>
      <c r="H4" s="54" t="s">
        <v>101</v>
      </c>
      <c r="I4" s="55">
        <f t="shared" si="1"/>
        <v>3</v>
      </c>
    </row>
    <row r="5">
      <c r="A5" s="56" t="s">
        <v>102</v>
      </c>
      <c r="B5" s="51" t="s">
        <v>103</v>
      </c>
      <c r="C5" s="52"/>
      <c r="D5" s="53" t="s">
        <v>51</v>
      </c>
      <c r="E5" s="53"/>
      <c r="F5" s="53" t="s">
        <v>12</v>
      </c>
      <c r="G5" s="51" t="s">
        <v>104</v>
      </c>
      <c r="H5" s="54" t="s">
        <v>105</v>
      </c>
      <c r="I5" s="55">
        <f t="shared" si="1"/>
        <v>4</v>
      </c>
    </row>
    <row r="6">
      <c r="A6" s="56"/>
      <c r="B6" s="51" t="s">
        <v>106</v>
      </c>
      <c r="C6" s="52"/>
      <c r="D6" s="53" t="s">
        <v>51</v>
      </c>
      <c r="E6" s="53"/>
      <c r="F6" s="53" t="s">
        <v>12</v>
      </c>
      <c r="G6" s="51" t="s">
        <v>107</v>
      </c>
      <c r="H6" s="54" t="s">
        <v>108</v>
      </c>
      <c r="I6" s="55"/>
    </row>
    <row r="7">
      <c r="A7" s="56" t="s">
        <v>102</v>
      </c>
      <c r="B7" s="51" t="s">
        <v>109</v>
      </c>
      <c r="C7" s="52"/>
      <c r="D7" s="53" t="s">
        <v>51</v>
      </c>
      <c r="E7" s="53"/>
      <c r="F7" s="53" t="s">
        <v>12</v>
      </c>
      <c r="G7" s="51" t="s">
        <v>110</v>
      </c>
      <c r="H7" s="54" t="s">
        <v>111</v>
      </c>
      <c r="I7" s="55">
        <f>IF(OR(A5&lt;&gt;A7, B5&lt;&gt;B7,D5&lt;&gt;D7),I5+1,I5)</f>
        <v>5</v>
      </c>
    </row>
    <row r="8">
      <c r="A8" s="56"/>
      <c r="B8" s="51" t="s">
        <v>112</v>
      </c>
      <c r="C8" s="52"/>
      <c r="D8" s="53" t="s">
        <v>27</v>
      </c>
      <c r="E8" s="53"/>
      <c r="F8" s="53" t="s">
        <v>11</v>
      </c>
      <c r="G8" s="51" t="s">
        <v>113</v>
      </c>
      <c r="H8" s="54" t="s">
        <v>114</v>
      </c>
      <c r="I8" s="55">
        <f>IF(OR(A7&lt;&gt;A8, B7&lt;&gt;B8,D7&lt;&gt;D8),I7+1,I7)</f>
        <v>6</v>
      </c>
    </row>
  </sheetData>
  <conditionalFormatting sqref="A1:A8">
    <cfRule type="cellIs" dxfId="0" priority="1" operator="equal">
      <formula>"de"</formula>
    </cfRule>
  </conditionalFormatting>
  <conditionalFormatting sqref="A1:A8">
    <cfRule type="cellIs" dxfId="1" priority="2" operator="equal">
      <formula>"het"</formula>
    </cfRule>
  </conditionalFormatting>
  <conditionalFormatting sqref="A1:A8">
    <cfRule type="notContainsBlanks" dxfId="2" priority="3">
      <formula>LEN(TRIM(A1))&gt;0</formula>
    </cfRule>
  </conditionalFormatting>
  <conditionalFormatting sqref="B1:I8">
    <cfRule type="expression" dxfId="3" priority="4">
      <formula>iseven(match($I1,unique($I:$I),0))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8" t="s">
        <v>115</v>
      </c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51" t="s">
        <v>116</v>
      </c>
      <c r="C2" s="52" t="s">
        <v>117</v>
      </c>
      <c r="D2" s="53" t="s">
        <v>51</v>
      </c>
      <c r="E2" s="51" t="s">
        <v>118</v>
      </c>
      <c r="F2" s="53" t="s">
        <v>9</v>
      </c>
      <c r="G2" s="51" t="s">
        <v>119</v>
      </c>
      <c r="H2" s="54" t="s">
        <v>120</v>
      </c>
      <c r="I2" s="55">
        <v>1.0</v>
      </c>
    </row>
    <row r="3">
      <c r="A3" s="56" t="s">
        <v>102</v>
      </c>
      <c r="B3" s="51" t="s">
        <v>116</v>
      </c>
      <c r="C3" s="52" t="s">
        <v>117</v>
      </c>
      <c r="D3" s="53" t="s">
        <v>51</v>
      </c>
      <c r="E3" s="51" t="s">
        <v>118</v>
      </c>
      <c r="F3" s="53" t="s">
        <v>13</v>
      </c>
      <c r="G3" s="51" t="s">
        <v>121</v>
      </c>
      <c r="H3" s="54" t="s">
        <v>122</v>
      </c>
      <c r="I3" s="55">
        <f t="shared" ref="I3:I958" si="1">IF(OR(A2&lt;&gt;A3, B2&lt;&gt;B3,D2&lt;&gt;D3),I2+1,I2)</f>
        <v>1</v>
      </c>
    </row>
    <row r="4">
      <c r="A4" s="57"/>
      <c r="B4" s="51" t="s">
        <v>123</v>
      </c>
      <c r="C4" s="52" t="s">
        <v>117</v>
      </c>
      <c r="D4" s="58"/>
      <c r="E4" s="51" t="s">
        <v>124</v>
      </c>
      <c r="F4" s="53" t="s">
        <v>13</v>
      </c>
      <c r="G4" s="51" t="s">
        <v>125</v>
      </c>
      <c r="H4" s="54" t="s">
        <v>126</v>
      </c>
      <c r="I4" s="55">
        <f t="shared" si="1"/>
        <v>2</v>
      </c>
    </row>
    <row r="5">
      <c r="A5" s="57"/>
      <c r="B5" s="51" t="s">
        <v>127</v>
      </c>
      <c r="C5" s="52" t="s">
        <v>128</v>
      </c>
      <c r="D5" s="53" t="s">
        <v>48</v>
      </c>
      <c r="E5" s="51" t="s">
        <v>124</v>
      </c>
      <c r="F5" s="53" t="s">
        <v>11</v>
      </c>
      <c r="G5" s="51" t="s">
        <v>129</v>
      </c>
      <c r="H5" s="54" t="s">
        <v>130</v>
      </c>
      <c r="I5" s="55">
        <f t="shared" si="1"/>
        <v>3</v>
      </c>
    </row>
    <row r="6">
      <c r="A6" s="56" t="s">
        <v>92</v>
      </c>
      <c r="B6" s="51" t="s">
        <v>131</v>
      </c>
      <c r="C6" s="52" t="s">
        <v>128</v>
      </c>
      <c r="D6" s="53" t="s">
        <v>51</v>
      </c>
      <c r="E6" s="51" t="s">
        <v>132</v>
      </c>
      <c r="F6" s="53" t="s">
        <v>12</v>
      </c>
      <c r="G6" s="51" t="s">
        <v>133</v>
      </c>
      <c r="H6" s="54" t="s">
        <v>134</v>
      </c>
      <c r="I6" s="55">
        <f t="shared" si="1"/>
        <v>4</v>
      </c>
    </row>
    <row r="7">
      <c r="A7" s="56" t="s">
        <v>102</v>
      </c>
      <c r="B7" s="51" t="s">
        <v>135</v>
      </c>
      <c r="C7" s="52" t="s">
        <v>128</v>
      </c>
      <c r="D7" s="53" t="s">
        <v>51</v>
      </c>
      <c r="E7" s="51" t="s">
        <v>136</v>
      </c>
      <c r="F7" s="53" t="s">
        <v>15</v>
      </c>
      <c r="G7" s="51" t="s">
        <v>137</v>
      </c>
      <c r="H7" s="54" t="s">
        <v>138</v>
      </c>
      <c r="I7" s="55">
        <f t="shared" si="1"/>
        <v>5</v>
      </c>
    </row>
    <row r="8">
      <c r="A8" s="56" t="s">
        <v>92</v>
      </c>
      <c r="B8" s="51" t="s">
        <v>139</v>
      </c>
      <c r="C8" s="52" t="s">
        <v>140</v>
      </c>
      <c r="D8" s="53" t="s">
        <v>51</v>
      </c>
      <c r="E8" s="51" t="s">
        <v>141</v>
      </c>
      <c r="F8" s="53" t="s">
        <v>13</v>
      </c>
      <c r="G8" s="51" t="s">
        <v>142</v>
      </c>
      <c r="H8" s="54" t="s">
        <v>143</v>
      </c>
      <c r="I8" s="55">
        <f t="shared" si="1"/>
        <v>6</v>
      </c>
    </row>
    <row r="9">
      <c r="A9" s="57"/>
      <c r="B9" s="51" t="s">
        <v>144</v>
      </c>
      <c r="C9" s="52" t="s">
        <v>145</v>
      </c>
      <c r="D9" s="53" t="s">
        <v>42</v>
      </c>
      <c r="E9" s="51" t="s">
        <v>146</v>
      </c>
      <c r="F9" s="53" t="s">
        <v>11</v>
      </c>
      <c r="G9" s="51" t="s">
        <v>147</v>
      </c>
      <c r="H9" s="54" t="s">
        <v>148</v>
      </c>
      <c r="I9" s="55">
        <f t="shared" si="1"/>
        <v>7</v>
      </c>
    </row>
    <row r="10">
      <c r="A10" s="56" t="s">
        <v>102</v>
      </c>
      <c r="B10" s="51" t="s">
        <v>149</v>
      </c>
      <c r="C10" s="52" t="s">
        <v>150</v>
      </c>
      <c r="D10" s="53" t="s">
        <v>151</v>
      </c>
      <c r="E10" s="51" t="s">
        <v>152</v>
      </c>
      <c r="F10" s="53" t="s">
        <v>14</v>
      </c>
      <c r="G10" s="51" t="s">
        <v>153</v>
      </c>
      <c r="H10" s="54" t="s">
        <v>154</v>
      </c>
      <c r="I10" s="55">
        <f t="shared" si="1"/>
        <v>8</v>
      </c>
    </row>
    <row r="11">
      <c r="A11" s="56" t="s">
        <v>102</v>
      </c>
      <c r="B11" s="51" t="s">
        <v>155</v>
      </c>
      <c r="C11" s="52" t="s">
        <v>156</v>
      </c>
      <c r="D11" s="53" t="s">
        <v>51</v>
      </c>
      <c r="E11" s="51" t="s">
        <v>157</v>
      </c>
      <c r="F11" s="53" t="s">
        <v>13</v>
      </c>
      <c r="G11" s="51" t="s">
        <v>158</v>
      </c>
      <c r="H11" s="54" t="s">
        <v>159</v>
      </c>
      <c r="I11" s="55">
        <f t="shared" si="1"/>
        <v>9</v>
      </c>
    </row>
    <row r="12">
      <c r="A12" s="56" t="s">
        <v>102</v>
      </c>
      <c r="B12" s="51" t="s">
        <v>160</v>
      </c>
      <c r="C12" s="52" t="s">
        <v>161</v>
      </c>
      <c r="D12" s="53"/>
      <c r="E12" s="51" t="s">
        <v>162</v>
      </c>
      <c r="F12" s="53" t="s">
        <v>13</v>
      </c>
      <c r="G12" s="51" t="s">
        <v>163</v>
      </c>
      <c r="H12" s="54" t="s">
        <v>164</v>
      </c>
      <c r="I12" s="55">
        <f t="shared" si="1"/>
        <v>10</v>
      </c>
    </row>
    <row r="13">
      <c r="A13" s="56" t="s">
        <v>102</v>
      </c>
      <c r="B13" s="51" t="s">
        <v>165</v>
      </c>
      <c r="C13" s="52" t="s">
        <v>166</v>
      </c>
      <c r="D13" s="53"/>
      <c r="E13" s="51" t="s">
        <v>167</v>
      </c>
      <c r="F13" s="53" t="s">
        <v>14</v>
      </c>
      <c r="G13" s="51" t="s">
        <v>168</v>
      </c>
      <c r="H13" s="54" t="s">
        <v>169</v>
      </c>
      <c r="I13" s="55">
        <f t="shared" si="1"/>
        <v>11</v>
      </c>
    </row>
    <row r="14">
      <c r="A14" s="56" t="s">
        <v>92</v>
      </c>
      <c r="B14" s="51" t="s">
        <v>170</v>
      </c>
      <c r="C14" s="52" t="s">
        <v>171</v>
      </c>
      <c r="D14" s="53" t="s">
        <v>51</v>
      </c>
      <c r="E14" s="51" t="s">
        <v>172</v>
      </c>
      <c r="F14" s="53" t="s">
        <v>14</v>
      </c>
      <c r="G14" s="51" t="s">
        <v>173</v>
      </c>
      <c r="H14" s="54" t="s">
        <v>174</v>
      </c>
      <c r="I14" s="55">
        <f t="shared" si="1"/>
        <v>12</v>
      </c>
    </row>
    <row r="15">
      <c r="A15" s="56" t="s">
        <v>102</v>
      </c>
      <c r="B15" s="51" t="s">
        <v>175</v>
      </c>
      <c r="C15" s="52" t="s">
        <v>176</v>
      </c>
      <c r="D15" s="53" t="s">
        <v>51</v>
      </c>
      <c r="E15" s="59"/>
      <c r="F15" s="53" t="s">
        <v>13</v>
      </c>
      <c r="G15" s="51" t="s">
        <v>177</v>
      </c>
      <c r="H15" s="54" t="s">
        <v>178</v>
      </c>
      <c r="I15" s="55">
        <f t="shared" si="1"/>
        <v>13</v>
      </c>
    </row>
    <row r="16">
      <c r="A16" s="57"/>
      <c r="B16" s="51" t="s">
        <v>179</v>
      </c>
      <c r="C16" s="52" t="s">
        <v>180</v>
      </c>
      <c r="D16" s="53" t="s">
        <v>48</v>
      </c>
      <c r="E16" s="51" t="s">
        <v>124</v>
      </c>
      <c r="F16" s="53" t="s">
        <v>9</v>
      </c>
      <c r="G16" s="51" t="s">
        <v>181</v>
      </c>
      <c r="H16" s="54" t="s">
        <v>182</v>
      </c>
      <c r="I16" s="55">
        <f t="shared" si="1"/>
        <v>14</v>
      </c>
    </row>
    <row r="17">
      <c r="A17" s="57"/>
      <c r="B17" s="51" t="s">
        <v>179</v>
      </c>
      <c r="C17" s="52" t="s">
        <v>180</v>
      </c>
      <c r="D17" s="53" t="s">
        <v>48</v>
      </c>
      <c r="E17" s="51" t="s">
        <v>124</v>
      </c>
      <c r="F17" s="53" t="s">
        <v>11</v>
      </c>
      <c r="G17" s="51" t="s">
        <v>183</v>
      </c>
      <c r="H17" s="54" t="s">
        <v>184</v>
      </c>
      <c r="I17" s="55">
        <f t="shared" si="1"/>
        <v>14</v>
      </c>
    </row>
    <row r="18">
      <c r="A18" s="57"/>
      <c r="B18" s="51" t="s">
        <v>179</v>
      </c>
      <c r="C18" s="52" t="s">
        <v>180</v>
      </c>
      <c r="D18" s="53" t="s">
        <v>48</v>
      </c>
      <c r="E18" s="60" t="s">
        <v>124</v>
      </c>
      <c r="F18" s="53" t="s">
        <v>11</v>
      </c>
      <c r="G18" s="60" t="s">
        <v>185</v>
      </c>
      <c r="H18" s="60" t="s">
        <v>186</v>
      </c>
      <c r="I18" s="55">
        <f t="shared" si="1"/>
        <v>14</v>
      </c>
    </row>
    <row r="19">
      <c r="A19" s="57"/>
      <c r="B19" s="51" t="s">
        <v>179</v>
      </c>
      <c r="C19" s="52" t="s">
        <v>180</v>
      </c>
      <c r="D19" s="61" t="s">
        <v>48</v>
      </c>
      <c r="E19" s="51" t="s">
        <v>124</v>
      </c>
      <c r="F19" s="53" t="s">
        <v>12</v>
      </c>
      <c r="G19" s="51" t="s">
        <v>187</v>
      </c>
      <c r="H19" s="60" t="s">
        <v>188</v>
      </c>
      <c r="I19" s="55">
        <f t="shared" si="1"/>
        <v>14</v>
      </c>
    </row>
    <row r="20">
      <c r="A20" s="57"/>
      <c r="B20" s="51" t="s">
        <v>179</v>
      </c>
      <c r="C20" s="52" t="s">
        <v>180</v>
      </c>
      <c r="D20" s="53" t="s">
        <v>23</v>
      </c>
      <c r="E20" s="51" t="s">
        <v>124</v>
      </c>
      <c r="F20" s="53" t="s">
        <v>11</v>
      </c>
      <c r="G20" s="51" t="s">
        <v>189</v>
      </c>
      <c r="H20" s="60" t="s">
        <v>190</v>
      </c>
      <c r="I20" s="55">
        <f t="shared" si="1"/>
        <v>15</v>
      </c>
    </row>
    <row r="21">
      <c r="A21" s="57"/>
      <c r="B21" s="51" t="s">
        <v>179</v>
      </c>
      <c r="C21" s="52" t="s">
        <v>180</v>
      </c>
      <c r="D21" s="61" t="s">
        <v>23</v>
      </c>
      <c r="E21" s="51" t="s">
        <v>124</v>
      </c>
      <c r="F21" s="53" t="s">
        <v>12</v>
      </c>
      <c r="G21" s="51" t="s">
        <v>191</v>
      </c>
      <c r="H21" s="60" t="s">
        <v>192</v>
      </c>
      <c r="I21" s="55">
        <f t="shared" si="1"/>
        <v>15</v>
      </c>
    </row>
    <row r="22">
      <c r="A22" s="62"/>
      <c r="B22" s="51" t="s">
        <v>193</v>
      </c>
      <c r="C22" s="52" t="s">
        <v>194</v>
      </c>
      <c r="D22" s="53" t="s">
        <v>42</v>
      </c>
      <c r="E22" s="51" t="s">
        <v>195</v>
      </c>
      <c r="F22" s="63" t="s">
        <v>12</v>
      </c>
      <c r="G22" s="51" t="s">
        <v>196</v>
      </c>
      <c r="H22" s="54" t="s">
        <v>197</v>
      </c>
      <c r="I22" s="55">
        <f t="shared" si="1"/>
        <v>16</v>
      </c>
    </row>
    <row r="23">
      <c r="A23" s="56" t="s">
        <v>102</v>
      </c>
      <c r="B23" s="51" t="s">
        <v>198</v>
      </c>
      <c r="C23" s="52" t="s">
        <v>199</v>
      </c>
      <c r="D23" s="53" t="s">
        <v>51</v>
      </c>
      <c r="E23" s="51" t="s">
        <v>200</v>
      </c>
      <c r="F23" s="63" t="s">
        <v>14</v>
      </c>
      <c r="G23" s="51" t="s">
        <v>201</v>
      </c>
      <c r="H23" s="54" t="s">
        <v>202</v>
      </c>
      <c r="I23" s="55">
        <f t="shared" si="1"/>
        <v>17</v>
      </c>
    </row>
    <row r="24">
      <c r="A24" s="56" t="s">
        <v>102</v>
      </c>
      <c r="B24" s="51" t="s">
        <v>203</v>
      </c>
      <c r="C24" s="52" t="s">
        <v>204</v>
      </c>
      <c r="D24" s="53" t="s">
        <v>51</v>
      </c>
      <c r="E24" s="51" t="s">
        <v>205</v>
      </c>
      <c r="F24" s="63" t="s">
        <v>13</v>
      </c>
      <c r="G24" s="51" t="s">
        <v>206</v>
      </c>
      <c r="H24" s="54" t="s">
        <v>207</v>
      </c>
      <c r="I24" s="55">
        <f t="shared" si="1"/>
        <v>18</v>
      </c>
    </row>
    <row r="25">
      <c r="A25" s="62"/>
      <c r="B25" s="51" t="s">
        <v>208</v>
      </c>
      <c r="C25" s="52" t="s">
        <v>209</v>
      </c>
      <c r="D25" s="53" t="s">
        <v>42</v>
      </c>
      <c r="E25" s="51" t="s">
        <v>210</v>
      </c>
      <c r="F25" s="63" t="s">
        <v>12</v>
      </c>
      <c r="G25" s="51" t="s">
        <v>211</v>
      </c>
      <c r="H25" s="54" t="s">
        <v>212</v>
      </c>
      <c r="I25" s="55">
        <f t="shared" si="1"/>
        <v>19</v>
      </c>
    </row>
    <row r="26">
      <c r="A26" s="56" t="s">
        <v>102</v>
      </c>
      <c r="B26" s="51" t="s">
        <v>213</v>
      </c>
      <c r="C26" s="52" t="s">
        <v>214</v>
      </c>
      <c r="D26" s="53" t="s">
        <v>51</v>
      </c>
      <c r="E26" s="51" t="s">
        <v>215</v>
      </c>
      <c r="F26" s="63" t="s">
        <v>12</v>
      </c>
      <c r="G26" s="51" t="s">
        <v>216</v>
      </c>
      <c r="H26" s="54" t="s">
        <v>217</v>
      </c>
      <c r="I26" s="55">
        <f t="shared" si="1"/>
        <v>20</v>
      </c>
    </row>
    <row r="27">
      <c r="A27" s="62"/>
      <c r="B27" s="51" t="s">
        <v>218</v>
      </c>
      <c r="C27" s="52" t="s">
        <v>219</v>
      </c>
      <c r="D27" s="53" t="s">
        <v>42</v>
      </c>
      <c r="E27" s="51" t="s">
        <v>220</v>
      </c>
      <c r="F27" s="63" t="s">
        <v>13</v>
      </c>
      <c r="G27" s="51" t="s">
        <v>221</v>
      </c>
      <c r="H27" s="54" t="s">
        <v>222</v>
      </c>
      <c r="I27" s="55">
        <f t="shared" si="1"/>
        <v>21</v>
      </c>
    </row>
    <row r="28">
      <c r="A28" s="56" t="s">
        <v>102</v>
      </c>
      <c r="B28" s="51" t="s">
        <v>223</v>
      </c>
      <c r="C28" s="52" t="s">
        <v>224</v>
      </c>
      <c r="D28" s="53" t="s">
        <v>51</v>
      </c>
      <c r="E28" s="51" t="s">
        <v>225</v>
      </c>
      <c r="F28" s="63" t="s">
        <v>13</v>
      </c>
      <c r="G28" s="51" t="s">
        <v>226</v>
      </c>
      <c r="H28" s="54" t="s">
        <v>227</v>
      </c>
      <c r="I28" s="55">
        <f t="shared" si="1"/>
        <v>22</v>
      </c>
    </row>
    <row r="29">
      <c r="A29" s="56" t="s">
        <v>102</v>
      </c>
      <c r="B29" s="51" t="s">
        <v>228</v>
      </c>
      <c r="C29" s="52" t="s">
        <v>229</v>
      </c>
      <c r="D29" s="53" t="s">
        <v>51</v>
      </c>
      <c r="E29" s="51" t="s">
        <v>230</v>
      </c>
      <c r="F29" s="63" t="s">
        <v>13</v>
      </c>
      <c r="G29" s="51" t="s">
        <v>231</v>
      </c>
      <c r="H29" s="54" t="s">
        <v>232</v>
      </c>
      <c r="I29" s="55">
        <f t="shared" si="1"/>
        <v>23</v>
      </c>
    </row>
    <row r="30">
      <c r="A30" s="62"/>
      <c r="B30" s="51" t="s">
        <v>233</v>
      </c>
      <c r="C30" s="52" t="s">
        <v>234</v>
      </c>
      <c r="D30" s="53" t="s">
        <v>42</v>
      </c>
      <c r="E30" s="51" t="s">
        <v>235</v>
      </c>
      <c r="F30" s="63" t="s">
        <v>11</v>
      </c>
      <c r="G30" s="51" t="s">
        <v>236</v>
      </c>
      <c r="H30" s="54" t="s">
        <v>237</v>
      </c>
      <c r="I30" s="55">
        <f t="shared" si="1"/>
        <v>24</v>
      </c>
    </row>
    <row r="31">
      <c r="A31" s="56" t="s">
        <v>102</v>
      </c>
      <c r="B31" s="51" t="s">
        <v>238</v>
      </c>
      <c r="C31" s="52" t="s">
        <v>239</v>
      </c>
      <c r="D31" s="53" t="s">
        <v>51</v>
      </c>
      <c r="E31" s="51" t="s">
        <v>240</v>
      </c>
      <c r="F31" s="63" t="s">
        <v>12</v>
      </c>
      <c r="G31" s="51" t="s">
        <v>241</v>
      </c>
      <c r="H31" s="54" t="s">
        <v>242</v>
      </c>
      <c r="I31" s="55">
        <f t="shared" si="1"/>
        <v>25</v>
      </c>
    </row>
    <row r="32">
      <c r="A32" s="56" t="s">
        <v>102</v>
      </c>
      <c r="B32" s="51" t="s">
        <v>243</v>
      </c>
      <c r="C32" s="52" t="s">
        <v>244</v>
      </c>
      <c r="D32" s="53" t="s">
        <v>51</v>
      </c>
      <c r="E32" s="51" t="s">
        <v>245</v>
      </c>
      <c r="F32" s="53" t="s">
        <v>13</v>
      </c>
      <c r="G32" s="51" t="s">
        <v>246</v>
      </c>
      <c r="H32" s="51" t="s">
        <v>247</v>
      </c>
      <c r="I32" s="55">
        <f t="shared" si="1"/>
        <v>26</v>
      </c>
    </row>
    <row r="33">
      <c r="A33" s="56"/>
      <c r="B33" s="51" t="s">
        <v>248</v>
      </c>
      <c r="C33" s="52" t="s">
        <v>128</v>
      </c>
      <c r="D33" s="53" t="s">
        <v>27</v>
      </c>
      <c r="E33" s="59"/>
      <c r="F33" s="53" t="s">
        <v>13</v>
      </c>
      <c r="G33" s="51" t="s">
        <v>249</v>
      </c>
      <c r="H33" s="51" t="s">
        <v>250</v>
      </c>
      <c r="I33" s="55">
        <f t="shared" si="1"/>
        <v>27</v>
      </c>
    </row>
    <row r="34">
      <c r="A34" s="56" t="s">
        <v>92</v>
      </c>
      <c r="B34" s="51" t="s">
        <v>251</v>
      </c>
      <c r="C34" s="52" t="s">
        <v>252</v>
      </c>
      <c r="D34" s="53" t="s">
        <v>51</v>
      </c>
      <c r="E34" s="51" t="s">
        <v>152</v>
      </c>
      <c r="F34" s="53" t="s">
        <v>12</v>
      </c>
      <c r="G34" s="51" t="s">
        <v>253</v>
      </c>
      <c r="H34" s="51" t="s">
        <v>254</v>
      </c>
      <c r="I34" s="55">
        <f t="shared" si="1"/>
        <v>28</v>
      </c>
    </row>
    <row r="35">
      <c r="A35" s="56" t="s">
        <v>92</v>
      </c>
      <c r="B35" s="51" t="s">
        <v>251</v>
      </c>
      <c r="C35" s="52" t="s">
        <v>252</v>
      </c>
      <c r="D35" s="53" t="s">
        <v>51</v>
      </c>
      <c r="E35" s="51" t="s">
        <v>152</v>
      </c>
      <c r="F35" s="53" t="s">
        <v>12</v>
      </c>
      <c r="G35" s="51" t="s">
        <v>255</v>
      </c>
      <c r="H35" s="51" t="s">
        <v>256</v>
      </c>
      <c r="I35" s="55">
        <f t="shared" si="1"/>
        <v>28</v>
      </c>
    </row>
    <row r="36">
      <c r="A36" s="56"/>
      <c r="B36" s="51" t="s">
        <v>257</v>
      </c>
      <c r="C36" s="52"/>
      <c r="D36" s="53" t="s">
        <v>27</v>
      </c>
      <c r="E36" s="51"/>
      <c r="F36" s="53"/>
      <c r="G36" s="51" t="s">
        <v>258</v>
      </c>
      <c r="H36" s="51" t="s">
        <v>259</v>
      </c>
      <c r="I36" s="55">
        <f t="shared" si="1"/>
        <v>29</v>
      </c>
    </row>
    <row r="37">
      <c r="A37" s="56" t="s">
        <v>102</v>
      </c>
      <c r="B37" s="51" t="s">
        <v>260</v>
      </c>
      <c r="C37" s="52" t="s">
        <v>261</v>
      </c>
      <c r="D37" s="53" t="s">
        <v>51</v>
      </c>
      <c r="E37" s="51" t="s">
        <v>262</v>
      </c>
      <c r="F37" s="53" t="s">
        <v>13</v>
      </c>
      <c r="G37" s="51" t="s">
        <v>263</v>
      </c>
      <c r="H37" s="51" t="s">
        <v>264</v>
      </c>
      <c r="I37" s="55">
        <f t="shared" si="1"/>
        <v>30</v>
      </c>
    </row>
    <row r="38">
      <c r="A38" s="57"/>
      <c r="B38" s="51" t="s">
        <v>265</v>
      </c>
      <c r="C38" s="52" t="s">
        <v>266</v>
      </c>
      <c r="D38" s="53" t="s">
        <v>42</v>
      </c>
      <c r="E38" s="51" t="s">
        <v>267</v>
      </c>
      <c r="F38" s="53" t="s">
        <v>12</v>
      </c>
      <c r="G38" s="51" t="s">
        <v>268</v>
      </c>
      <c r="H38" s="51" t="s">
        <v>269</v>
      </c>
      <c r="I38" s="55">
        <f t="shared" si="1"/>
        <v>31</v>
      </c>
    </row>
    <row r="39">
      <c r="A39" s="57"/>
      <c r="B39" s="51" t="s">
        <v>270</v>
      </c>
      <c r="C39" s="52" t="s">
        <v>271</v>
      </c>
      <c r="D39" s="53" t="s">
        <v>42</v>
      </c>
      <c r="E39" s="51" t="s">
        <v>272</v>
      </c>
      <c r="F39" s="53" t="s">
        <v>13</v>
      </c>
      <c r="G39" s="51" t="s">
        <v>273</v>
      </c>
      <c r="H39" s="51" t="s">
        <v>274</v>
      </c>
      <c r="I39" s="55">
        <f t="shared" si="1"/>
        <v>32</v>
      </c>
    </row>
    <row r="40">
      <c r="A40" s="57"/>
      <c r="B40" s="51" t="s">
        <v>270</v>
      </c>
      <c r="C40" s="52" t="s">
        <v>271</v>
      </c>
      <c r="D40" s="53" t="s">
        <v>42</v>
      </c>
      <c r="E40" s="51" t="s">
        <v>272</v>
      </c>
      <c r="F40" s="53" t="s">
        <v>14</v>
      </c>
      <c r="G40" s="51" t="s">
        <v>275</v>
      </c>
      <c r="H40" s="51" t="s">
        <v>276</v>
      </c>
      <c r="I40" s="55">
        <f t="shared" si="1"/>
        <v>32</v>
      </c>
    </row>
    <row r="41">
      <c r="A41" s="62"/>
      <c r="B41" s="51" t="s">
        <v>277</v>
      </c>
      <c r="C41" s="52" t="s">
        <v>278</v>
      </c>
      <c r="D41" s="53" t="s">
        <v>42</v>
      </c>
      <c r="E41" s="51" t="s">
        <v>279</v>
      </c>
      <c r="F41" s="53" t="s">
        <v>12</v>
      </c>
      <c r="G41" s="51" t="s">
        <v>280</v>
      </c>
      <c r="H41" s="51" t="s">
        <v>281</v>
      </c>
      <c r="I41" s="55">
        <f t="shared" si="1"/>
        <v>33</v>
      </c>
    </row>
    <row r="42">
      <c r="A42" s="62"/>
      <c r="B42" s="51" t="s">
        <v>277</v>
      </c>
      <c r="C42" s="52" t="s">
        <v>278</v>
      </c>
      <c r="D42" s="53" t="s">
        <v>42</v>
      </c>
      <c r="E42" s="51" t="s">
        <v>279</v>
      </c>
      <c r="F42" s="53" t="s">
        <v>13</v>
      </c>
      <c r="G42" s="51" t="s">
        <v>282</v>
      </c>
      <c r="H42" s="51" t="s">
        <v>283</v>
      </c>
      <c r="I42" s="55">
        <f t="shared" si="1"/>
        <v>33</v>
      </c>
    </row>
    <row r="43">
      <c r="A43" s="56" t="s">
        <v>102</v>
      </c>
      <c r="B43" s="51" t="s">
        <v>284</v>
      </c>
      <c r="C43" s="52" t="s">
        <v>285</v>
      </c>
      <c r="D43" s="53" t="s">
        <v>51</v>
      </c>
      <c r="E43" s="51" t="s">
        <v>152</v>
      </c>
      <c r="F43" s="53" t="s">
        <v>11</v>
      </c>
      <c r="G43" s="51" t="s">
        <v>286</v>
      </c>
      <c r="H43" s="54" t="s">
        <v>287</v>
      </c>
      <c r="I43" s="55">
        <f t="shared" si="1"/>
        <v>34</v>
      </c>
    </row>
    <row r="44">
      <c r="A44" s="57"/>
      <c r="B44" s="51" t="s">
        <v>288</v>
      </c>
      <c r="C44" s="52" t="s">
        <v>289</v>
      </c>
      <c r="D44" s="53" t="s">
        <v>23</v>
      </c>
      <c r="E44" s="51" t="s">
        <v>290</v>
      </c>
      <c r="F44" s="53" t="s">
        <v>12</v>
      </c>
      <c r="G44" s="51" t="s">
        <v>291</v>
      </c>
      <c r="H44" s="54" t="s">
        <v>292</v>
      </c>
      <c r="I44" s="55">
        <f t="shared" si="1"/>
        <v>35</v>
      </c>
    </row>
    <row r="45">
      <c r="A45" s="56" t="s">
        <v>92</v>
      </c>
      <c r="B45" s="51" t="s">
        <v>293</v>
      </c>
      <c r="C45" s="52" t="s">
        <v>294</v>
      </c>
      <c r="D45" s="53" t="s">
        <v>51</v>
      </c>
      <c r="E45" s="51" t="s">
        <v>295</v>
      </c>
      <c r="F45" s="53" t="s">
        <v>13</v>
      </c>
      <c r="G45" s="51" t="s">
        <v>296</v>
      </c>
      <c r="H45" s="54" t="s">
        <v>297</v>
      </c>
      <c r="I45" s="55">
        <f t="shared" si="1"/>
        <v>36</v>
      </c>
    </row>
    <row r="46">
      <c r="A46" s="56" t="s">
        <v>92</v>
      </c>
      <c r="B46" s="51" t="s">
        <v>293</v>
      </c>
      <c r="C46" s="52" t="s">
        <v>294</v>
      </c>
      <c r="D46" s="53" t="s">
        <v>51</v>
      </c>
      <c r="E46" s="51" t="s">
        <v>295</v>
      </c>
      <c r="F46" s="53" t="s">
        <v>13</v>
      </c>
      <c r="G46" s="51" t="s">
        <v>298</v>
      </c>
      <c r="H46" s="60" t="s">
        <v>299</v>
      </c>
      <c r="I46" s="55">
        <f t="shared" si="1"/>
        <v>36</v>
      </c>
    </row>
    <row r="47">
      <c r="A47" s="56" t="s">
        <v>102</v>
      </c>
      <c r="B47" s="51" t="s">
        <v>300</v>
      </c>
      <c r="C47" s="52" t="s">
        <v>301</v>
      </c>
      <c r="D47" s="53" t="s">
        <v>51</v>
      </c>
      <c r="E47" s="51" t="s">
        <v>302</v>
      </c>
      <c r="F47" s="53" t="s">
        <v>13</v>
      </c>
      <c r="G47" s="51" t="s">
        <v>303</v>
      </c>
      <c r="H47" s="60" t="s">
        <v>304</v>
      </c>
      <c r="I47" s="55">
        <f t="shared" si="1"/>
        <v>37</v>
      </c>
    </row>
    <row r="48">
      <c r="A48" s="56" t="s">
        <v>102</v>
      </c>
      <c r="B48" s="51" t="s">
        <v>305</v>
      </c>
      <c r="C48" s="52" t="s">
        <v>306</v>
      </c>
      <c r="D48" s="53" t="s">
        <v>51</v>
      </c>
      <c r="E48" s="51" t="s">
        <v>307</v>
      </c>
      <c r="F48" s="53" t="s">
        <v>13</v>
      </c>
      <c r="G48" s="51" t="s">
        <v>308</v>
      </c>
      <c r="H48" s="60" t="s">
        <v>309</v>
      </c>
      <c r="I48" s="55">
        <f t="shared" si="1"/>
        <v>38</v>
      </c>
    </row>
    <row r="49">
      <c r="A49" s="62"/>
      <c r="B49" s="51" t="s">
        <v>310</v>
      </c>
      <c r="C49" s="52" t="s">
        <v>311</v>
      </c>
      <c r="D49" s="53" t="s">
        <v>27</v>
      </c>
      <c r="E49" s="59"/>
      <c r="F49" s="53" t="s">
        <v>12</v>
      </c>
      <c r="G49" s="51" t="s">
        <v>312</v>
      </c>
      <c r="H49" s="54"/>
      <c r="I49" s="55">
        <f t="shared" si="1"/>
        <v>39</v>
      </c>
    </row>
    <row r="50">
      <c r="A50" s="62"/>
      <c r="B50" s="51" t="s">
        <v>313</v>
      </c>
      <c r="C50" s="52" t="s">
        <v>128</v>
      </c>
      <c r="D50" s="53" t="s">
        <v>27</v>
      </c>
      <c r="E50" s="59"/>
      <c r="F50" s="53" t="s">
        <v>11</v>
      </c>
      <c r="G50" s="51" t="s">
        <v>314</v>
      </c>
      <c r="H50" s="54" t="s">
        <v>315</v>
      </c>
      <c r="I50" s="55">
        <f t="shared" si="1"/>
        <v>40</v>
      </c>
    </row>
    <row r="51">
      <c r="A51" s="56" t="s">
        <v>92</v>
      </c>
      <c r="B51" s="51" t="s">
        <v>316</v>
      </c>
      <c r="C51" s="52" t="s">
        <v>317</v>
      </c>
      <c r="D51" s="53" t="s">
        <v>51</v>
      </c>
      <c r="E51" s="51" t="s">
        <v>318</v>
      </c>
      <c r="F51" s="53" t="s">
        <v>13</v>
      </c>
      <c r="G51" s="51" t="s">
        <v>319</v>
      </c>
      <c r="H51" s="60" t="s">
        <v>320</v>
      </c>
      <c r="I51" s="55">
        <f t="shared" si="1"/>
        <v>41</v>
      </c>
    </row>
    <row r="52">
      <c r="A52" s="56"/>
      <c r="B52" s="51" t="s">
        <v>321</v>
      </c>
      <c r="C52" s="52" t="s">
        <v>322</v>
      </c>
      <c r="D52" s="53"/>
      <c r="E52" s="51" t="s">
        <v>128</v>
      </c>
      <c r="F52" s="53" t="s">
        <v>13</v>
      </c>
      <c r="G52" s="51"/>
      <c r="H52" s="60"/>
      <c r="I52" s="55">
        <f t="shared" si="1"/>
        <v>42</v>
      </c>
    </row>
    <row r="53">
      <c r="A53" s="56"/>
      <c r="B53" s="51" t="s">
        <v>323</v>
      </c>
      <c r="C53" s="52" t="s">
        <v>324</v>
      </c>
      <c r="D53" s="53"/>
      <c r="E53" s="59"/>
      <c r="F53" s="64"/>
      <c r="G53" s="51"/>
      <c r="H53" s="60"/>
      <c r="I53" s="55">
        <f t="shared" si="1"/>
        <v>43</v>
      </c>
    </row>
    <row r="54">
      <c r="A54" s="56"/>
      <c r="B54" s="51" t="s">
        <v>325</v>
      </c>
      <c r="C54" s="52"/>
      <c r="D54" s="53"/>
      <c r="E54" s="59"/>
      <c r="F54" s="64"/>
      <c r="G54" s="51"/>
      <c r="H54" s="60"/>
      <c r="I54" s="55">
        <f t="shared" si="1"/>
        <v>44</v>
      </c>
    </row>
    <row r="55">
      <c r="A55" s="62"/>
      <c r="B55" s="51" t="s">
        <v>326</v>
      </c>
      <c r="C55" s="52" t="s">
        <v>327</v>
      </c>
      <c r="D55" s="53" t="s">
        <v>27</v>
      </c>
      <c r="E55" s="59"/>
      <c r="F55" s="53" t="s">
        <v>12</v>
      </c>
      <c r="G55" s="51" t="s">
        <v>328</v>
      </c>
      <c r="H55" s="54" t="s">
        <v>329</v>
      </c>
      <c r="I55" s="55">
        <f t="shared" si="1"/>
        <v>45</v>
      </c>
    </row>
    <row r="56">
      <c r="A56" s="62"/>
      <c r="B56" s="51" t="s">
        <v>330</v>
      </c>
      <c r="C56" s="52"/>
      <c r="D56" s="53"/>
      <c r="E56" s="59"/>
      <c r="F56" s="53"/>
      <c r="G56" s="51"/>
      <c r="H56" s="54"/>
      <c r="I56" s="55">
        <f t="shared" si="1"/>
        <v>46</v>
      </c>
    </row>
    <row r="57">
      <c r="A57" s="56" t="s">
        <v>331</v>
      </c>
      <c r="B57" s="51" t="s">
        <v>332</v>
      </c>
      <c r="C57" s="52" t="s">
        <v>333</v>
      </c>
      <c r="D57" s="53" t="s">
        <v>42</v>
      </c>
      <c r="E57" s="51" t="s">
        <v>334</v>
      </c>
      <c r="F57" s="53" t="s">
        <v>13</v>
      </c>
      <c r="G57" s="51" t="s">
        <v>335</v>
      </c>
      <c r="H57" s="60" t="s">
        <v>336</v>
      </c>
      <c r="I57" s="55">
        <f t="shared" si="1"/>
        <v>47</v>
      </c>
    </row>
    <row r="58">
      <c r="A58" s="62"/>
      <c r="B58" s="51" t="s">
        <v>337</v>
      </c>
      <c r="C58" s="52" t="s">
        <v>338</v>
      </c>
      <c r="D58" s="53" t="s">
        <v>42</v>
      </c>
      <c r="E58" s="51" t="s">
        <v>339</v>
      </c>
      <c r="F58" s="53" t="s">
        <v>11</v>
      </c>
      <c r="G58" s="51" t="s">
        <v>340</v>
      </c>
      <c r="H58" s="54" t="s">
        <v>341</v>
      </c>
      <c r="I58" s="55">
        <f t="shared" si="1"/>
        <v>48</v>
      </c>
    </row>
    <row r="59">
      <c r="A59" s="62"/>
      <c r="B59" s="51" t="s">
        <v>337</v>
      </c>
      <c r="C59" s="52" t="s">
        <v>338</v>
      </c>
      <c r="D59" s="53" t="s">
        <v>42</v>
      </c>
      <c r="E59" s="51" t="s">
        <v>339</v>
      </c>
      <c r="F59" s="53" t="s">
        <v>12</v>
      </c>
      <c r="G59" s="51" t="s">
        <v>342</v>
      </c>
      <c r="H59" s="54" t="s">
        <v>343</v>
      </c>
      <c r="I59" s="55">
        <f t="shared" si="1"/>
        <v>48</v>
      </c>
    </row>
    <row r="60">
      <c r="A60" s="62"/>
      <c r="B60" s="51" t="s">
        <v>337</v>
      </c>
      <c r="C60" s="52" t="s">
        <v>338</v>
      </c>
      <c r="D60" s="53" t="s">
        <v>42</v>
      </c>
      <c r="E60" s="51" t="s">
        <v>339</v>
      </c>
      <c r="F60" s="53" t="s">
        <v>13</v>
      </c>
      <c r="G60" s="51" t="s">
        <v>344</v>
      </c>
      <c r="H60" s="54" t="s">
        <v>345</v>
      </c>
      <c r="I60" s="55">
        <f t="shared" si="1"/>
        <v>48</v>
      </c>
    </row>
    <row r="61">
      <c r="A61" s="56" t="s">
        <v>102</v>
      </c>
      <c r="B61" s="51" t="s">
        <v>346</v>
      </c>
      <c r="C61" s="52" t="s">
        <v>347</v>
      </c>
      <c r="D61" s="53" t="s">
        <v>51</v>
      </c>
      <c r="E61" s="51" t="s">
        <v>348</v>
      </c>
      <c r="F61" s="53" t="s">
        <v>13</v>
      </c>
      <c r="G61" s="51" t="s">
        <v>349</v>
      </c>
      <c r="H61" s="54" t="s">
        <v>350</v>
      </c>
      <c r="I61" s="55">
        <f t="shared" si="1"/>
        <v>49</v>
      </c>
    </row>
    <row r="62">
      <c r="A62" s="57"/>
      <c r="B62" s="51" t="s">
        <v>351</v>
      </c>
      <c r="C62" s="52" t="s">
        <v>352</v>
      </c>
      <c r="D62" s="53" t="s">
        <v>23</v>
      </c>
      <c r="E62" s="51" t="s">
        <v>353</v>
      </c>
      <c r="F62" s="53" t="s">
        <v>13</v>
      </c>
      <c r="G62" s="51" t="s">
        <v>354</v>
      </c>
      <c r="H62" s="54" t="s">
        <v>355</v>
      </c>
      <c r="I62" s="55">
        <f t="shared" si="1"/>
        <v>50</v>
      </c>
    </row>
    <row r="63">
      <c r="A63" s="56" t="s">
        <v>102</v>
      </c>
      <c r="B63" s="51" t="s">
        <v>356</v>
      </c>
      <c r="C63" s="52" t="s">
        <v>357</v>
      </c>
      <c r="D63" s="53" t="s">
        <v>51</v>
      </c>
      <c r="E63" s="54" t="s">
        <v>124</v>
      </c>
      <c r="F63" s="65" t="s">
        <v>13</v>
      </c>
      <c r="G63" s="54" t="s">
        <v>358</v>
      </c>
      <c r="H63" s="54" t="s">
        <v>359</v>
      </c>
      <c r="I63" s="55">
        <f t="shared" si="1"/>
        <v>51</v>
      </c>
    </row>
    <row r="64">
      <c r="A64" s="57"/>
      <c r="B64" s="51" t="s">
        <v>360</v>
      </c>
      <c r="C64" s="52" t="s">
        <v>128</v>
      </c>
      <c r="D64" s="53" t="s">
        <v>42</v>
      </c>
      <c r="E64" s="54" t="s">
        <v>361</v>
      </c>
      <c r="F64" s="65" t="s">
        <v>13</v>
      </c>
      <c r="G64" s="54" t="s">
        <v>362</v>
      </c>
      <c r="H64" s="54" t="s">
        <v>363</v>
      </c>
      <c r="I64" s="55">
        <f t="shared" si="1"/>
        <v>52</v>
      </c>
    </row>
    <row r="65">
      <c r="A65" s="62"/>
      <c r="B65" s="51" t="s">
        <v>364</v>
      </c>
      <c r="C65" s="52" t="s">
        <v>365</v>
      </c>
      <c r="D65" s="53" t="s">
        <v>42</v>
      </c>
      <c r="E65" s="54" t="s">
        <v>366</v>
      </c>
      <c r="F65" s="65" t="s">
        <v>12</v>
      </c>
      <c r="G65" s="54" t="s">
        <v>367</v>
      </c>
      <c r="H65" s="54" t="s">
        <v>368</v>
      </c>
      <c r="I65" s="55">
        <f t="shared" si="1"/>
        <v>53</v>
      </c>
    </row>
    <row r="66">
      <c r="A66" s="62"/>
      <c r="B66" s="51" t="s">
        <v>364</v>
      </c>
      <c r="C66" s="52" t="s">
        <v>365</v>
      </c>
      <c r="D66" s="53" t="s">
        <v>42</v>
      </c>
      <c r="E66" s="66" t="s">
        <v>366</v>
      </c>
      <c r="F66" s="65" t="s">
        <v>12</v>
      </c>
      <c r="G66" s="66" t="s">
        <v>369</v>
      </c>
      <c r="H66" s="54" t="s">
        <v>370</v>
      </c>
      <c r="I66" s="55">
        <f t="shared" si="1"/>
        <v>53</v>
      </c>
    </row>
    <row r="67">
      <c r="A67" s="62"/>
      <c r="B67" s="51" t="s">
        <v>371</v>
      </c>
      <c r="C67" s="52" t="s">
        <v>372</v>
      </c>
      <c r="D67" s="53" t="s">
        <v>42</v>
      </c>
      <c r="E67" s="66" t="s">
        <v>373</v>
      </c>
      <c r="F67" s="65" t="s">
        <v>13</v>
      </c>
      <c r="G67" s="66" t="s">
        <v>374</v>
      </c>
      <c r="H67" s="54" t="s">
        <v>375</v>
      </c>
      <c r="I67" s="55">
        <f t="shared" si="1"/>
        <v>54</v>
      </c>
    </row>
    <row r="68">
      <c r="A68" s="62"/>
      <c r="B68" s="51" t="s">
        <v>376</v>
      </c>
      <c r="C68" s="52" t="s">
        <v>377</v>
      </c>
      <c r="D68" s="53" t="s">
        <v>27</v>
      </c>
      <c r="E68" s="66" t="s">
        <v>124</v>
      </c>
      <c r="F68" s="65" t="s">
        <v>12</v>
      </c>
      <c r="G68" s="60" t="s">
        <v>378</v>
      </c>
      <c r="H68" s="54" t="s">
        <v>379</v>
      </c>
      <c r="I68" s="55">
        <f t="shared" si="1"/>
        <v>55</v>
      </c>
    </row>
    <row r="69">
      <c r="A69" s="56" t="s">
        <v>102</v>
      </c>
      <c r="B69" s="51" t="s">
        <v>380</v>
      </c>
      <c r="C69" s="52" t="s">
        <v>381</v>
      </c>
      <c r="D69" s="53" t="s">
        <v>51</v>
      </c>
      <c r="E69" s="66" t="s">
        <v>382</v>
      </c>
      <c r="F69" s="65" t="s">
        <v>13</v>
      </c>
      <c r="G69" s="66" t="s">
        <v>383</v>
      </c>
      <c r="H69" s="67" t="s">
        <v>384</v>
      </c>
      <c r="I69" s="55">
        <f t="shared" si="1"/>
        <v>56</v>
      </c>
    </row>
    <row r="70">
      <c r="A70" s="62"/>
      <c r="B70" s="51" t="s">
        <v>385</v>
      </c>
      <c r="C70" s="52" t="s">
        <v>386</v>
      </c>
      <c r="D70" s="53" t="s">
        <v>42</v>
      </c>
      <c r="E70" s="54" t="s">
        <v>387</v>
      </c>
      <c r="F70" s="65" t="s">
        <v>12</v>
      </c>
      <c r="G70" s="54" t="s">
        <v>388</v>
      </c>
      <c r="H70" s="54" t="s">
        <v>389</v>
      </c>
      <c r="I70" s="55">
        <f t="shared" si="1"/>
        <v>57</v>
      </c>
    </row>
    <row r="71">
      <c r="A71" s="62"/>
      <c r="B71" s="51" t="s">
        <v>385</v>
      </c>
      <c r="C71" s="52" t="s">
        <v>386</v>
      </c>
      <c r="D71" s="53" t="s">
        <v>42</v>
      </c>
      <c r="E71" s="54" t="s">
        <v>387</v>
      </c>
      <c r="F71" s="65" t="s">
        <v>13</v>
      </c>
      <c r="G71" s="54" t="s">
        <v>273</v>
      </c>
      <c r="H71" s="54" t="s">
        <v>390</v>
      </c>
      <c r="I71" s="55">
        <f t="shared" si="1"/>
        <v>57</v>
      </c>
    </row>
    <row r="72">
      <c r="A72" s="62"/>
      <c r="B72" s="51" t="s">
        <v>391</v>
      </c>
      <c r="C72" s="52" t="s">
        <v>392</v>
      </c>
      <c r="D72" s="53" t="s">
        <v>23</v>
      </c>
      <c r="E72" s="54" t="s">
        <v>124</v>
      </c>
      <c r="F72" s="65" t="s">
        <v>12</v>
      </c>
      <c r="G72" s="54" t="s">
        <v>393</v>
      </c>
      <c r="H72" s="54" t="s">
        <v>394</v>
      </c>
      <c r="I72" s="55">
        <f t="shared" si="1"/>
        <v>58</v>
      </c>
    </row>
    <row r="73">
      <c r="A73" s="62"/>
      <c r="B73" s="51" t="s">
        <v>395</v>
      </c>
      <c r="C73" s="52" t="s">
        <v>396</v>
      </c>
      <c r="D73" s="53" t="s">
        <v>42</v>
      </c>
      <c r="E73" s="54" t="s">
        <v>397</v>
      </c>
      <c r="F73" s="65" t="s">
        <v>11</v>
      </c>
      <c r="G73" s="54" t="s">
        <v>398</v>
      </c>
      <c r="H73" s="54"/>
      <c r="I73" s="55">
        <f t="shared" si="1"/>
        <v>59</v>
      </c>
    </row>
    <row r="74">
      <c r="A74" s="62"/>
      <c r="B74" s="51" t="s">
        <v>395</v>
      </c>
      <c r="C74" s="52" t="s">
        <v>396</v>
      </c>
      <c r="D74" s="53" t="s">
        <v>23</v>
      </c>
      <c r="E74" s="54" t="s">
        <v>397</v>
      </c>
      <c r="F74" s="65" t="s">
        <v>12</v>
      </c>
      <c r="G74" s="54" t="s">
        <v>399</v>
      </c>
      <c r="H74" s="54" t="s">
        <v>400</v>
      </c>
      <c r="I74" s="55">
        <f t="shared" si="1"/>
        <v>60</v>
      </c>
    </row>
    <row r="75">
      <c r="A75" s="56" t="s">
        <v>102</v>
      </c>
      <c r="B75" s="51" t="s">
        <v>401</v>
      </c>
      <c r="C75" s="52" t="s">
        <v>402</v>
      </c>
      <c r="D75" s="53" t="s">
        <v>51</v>
      </c>
      <c r="E75" s="54" t="s">
        <v>403</v>
      </c>
      <c r="F75" s="65" t="s">
        <v>13</v>
      </c>
      <c r="G75" s="54" t="s">
        <v>404</v>
      </c>
      <c r="H75" s="54" t="s">
        <v>405</v>
      </c>
      <c r="I75" s="55">
        <f t="shared" si="1"/>
        <v>61</v>
      </c>
    </row>
    <row r="76">
      <c r="A76" s="62"/>
      <c r="B76" s="51" t="s">
        <v>406</v>
      </c>
      <c r="C76" s="52" t="s">
        <v>407</v>
      </c>
      <c r="D76" s="53" t="s">
        <v>23</v>
      </c>
      <c r="E76" s="54" t="s">
        <v>408</v>
      </c>
      <c r="F76" s="65" t="s">
        <v>11</v>
      </c>
      <c r="G76" s="54" t="s">
        <v>409</v>
      </c>
      <c r="H76" s="54" t="s">
        <v>410</v>
      </c>
      <c r="I76" s="55">
        <f t="shared" si="1"/>
        <v>62</v>
      </c>
    </row>
    <row r="77">
      <c r="A77" s="62"/>
      <c r="B77" s="51" t="s">
        <v>411</v>
      </c>
      <c r="C77" s="52" t="s">
        <v>412</v>
      </c>
      <c r="D77" s="53" t="s">
        <v>23</v>
      </c>
      <c r="E77" s="54" t="s">
        <v>413</v>
      </c>
      <c r="F77" s="65" t="s">
        <v>12</v>
      </c>
      <c r="G77" s="54" t="s">
        <v>414</v>
      </c>
      <c r="H77" s="54" t="s">
        <v>415</v>
      </c>
      <c r="I77" s="55">
        <f t="shared" si="1"/>
        <v>63</v>
      </c>
    </row>
    <row r="78">
      <c r="A78" s="62"/>
      <c r="B78" s="51" t="s">
        <v>416</v>
      </c>
      <c r="C78" s="52" t="s">
        <v>417</v>
      </c>
      <c r="D78" s="53" t="s">
        <v>23</v>
      </c>
      <c r="E78" s="54" t="s">
        <v>418</v>
      </c>
      <c r="F78" s="65" t="s">
        <v>13</v>
      </c>
      <c r="G78" s="54" t="s">
        <v>419</v>
      </c>
      <c r="H78" s="54" t="s">
        <v>420</v>
      </c>
      <c r="I78" s="55">
        <f t="shared" si="1"/>
        <v>64</v>
      </c>
    </row>
    <row r="79">
      <c r="A79" s="62"/>
      <c r="B79" s="51" t="s">
        <v>421</v>
      </c>
      <c r="C79" s="52"/>
      <c r="D79" s="53"/>
      <c r="E79" s="54"/>
      <c r="F79" s="65" t="s">
        <v>13</v>
      </c>
      <c r="G79" s="54" t="s">
        <v>422</v>
      </c>
      <c r="H79" s="54" t="s">
        <v>423</v>
      </c>
      <c r="I79" s="55">
        <f t="shared" si="1"/>
        <v>65</v>
      </c>
    </row>
    <row r="80">
      <c r="A80" s="62"/>
      <c r="B80" s="51" t="s">
        <v>424</v>
      </c>
      <c r="C80" s="52" t="s">
        <v>425</v>
      </c>
      <c r="D80" s="53" t="s">
        <v>23</v>
      </c>
      <c r="E80" s="54" t="s">
        <v>426</v>
      </c>
      <c r="F80" s="65" t="s">
        <v>13</v>
      </c>
      <c r="G80" s="54" t="s">
        <v>427</v>
      </c>
      <c r="H80" s="54" t="s">
        <v>428</v>
      </c>
      <c r="I80" s="55">
        <f t="shared" si="1"/>
        <v>66</v>
      </c>
    </row>
    <row r="81">
      <c r="A81" s="62"/>
      <c r="B81" s="51" t="s">
        <v>429</v>
      </c>
      <c r="C81" s="52" t="s">
        <v>430</v>
      </c>
      <c r="D81" s="53" t="s">
        <v>42</v>
      </c>
      <c r="E81" s="54" t="s">
        <v>431</v>
      </c>
      <c r="F81" s="65" t="s">
        <v>12</v>
      </c>
      <c r="G81" s="54" t="s">
        <v>432</v>
      </c>
      <c r="H81" s="54" t="s">
        <v>433</v>
      </c>
      <c r="I81" s="55">
        <f t="shared" si="1"/>
        <v>67</v>
      </c>
    </row>
    <row r="82">
      <c r="A82" s="62"/>
      <c r="B82" s="51" t="s">
        <v>429</v>
      </c>
      <c r="C82" s="52" t="s">
        <v>430</v>
      </c>
      <c r="D82" s="53" t="s">
        <v>42</v>
      </c>
      <c r="E82" s="54" t="s">
        <v>431</v>
      </c>
      <c r="F82" s="65" t="s">
        <v>12</v>
      </c>
      <c r="G82" s="54" t="s">
        <v>434</v>
      </c>
      <c r="H82" s="68" t="s">
        <v>435</v>
      </c>
      <c r="I82" s="55">
        <f t="shared" si="1"/>
        <v>67</v>
      </c>
    </row>
    <row r="83">
      <c r="A83" s="62"/>
      <c r="B83" s="51" t="s">
        <v>429</v>
      </c>
      <c r="C83" s="52" t="s">
        <v>430</v>
      </c>
      <c r="D83" s="53" t="s">
        <v>42</v>
      </c>
      <c r="E83" s="66" t="s">
        <v>431</v>
      </c>
      <c r="F83" s="65" t="s">
        <v>11</v>
      </c>
      <c r="G83" s="66" t="s">
        <v>436</v>
      </c>
      <c r="H83" s="68" t="s">
        <v>437</v>
      </c>
      <c r="I83" s="55">
        <f t="shared" si="1"/>
        <v>67</v>
      </c>
    </row>
    <row r="84">
      <c r="A84" s="62"/>
      <c r="B84" s="51" t="s">
        <v>438</v>
      </c>
      <c r="C84" s="52" t="s">
        <v>128</v>
      </c>
      <c r="D84" s="53" t="s">
        <v>42</v>
      </c>
      <c r="E84" s="66" t="s">
        <v>439</v>
      </c>
      <c r="F84" s="65" t="s">
        <v>11</v>
      </c>
      <c r="G84" s="66" t="s">
        <v>440</v>
      </c>
      <c r="H84" s="68"/>
      <c r="I84" s="55">
        <f t="shared" si="1"/>
        <v>68</v>
      </c>
    </row>
    <row r="85">
      <c r="A85" s="62"/>
      <c r="B85" s="51" t="s">
        <v>438</v>
      </c>
      <c r="C85" s="52" t="s">
        <v>128</v>
      </c>
      <c r="D85" s="53" t="s">
        <v>23</v>
      </c>
      <c r="E85" s="66" t="s">
        <v>439</v>
      </c>
      <c r="F85" s="65" t="s">
        <v>12</v>
      </c>
      <c r="G85" s="66" t="s">
        <v>441</v>
      </c>
      <c r="H85" s="68" t="s">
        <v>442</v>
      </c>
      <c r="I85" s="55">
        <f t="shared" si="1"/>
        <v>69</v>
      </c>
    </row>
    <row r="86">
      <c r="A86" s="62"/>
      <c r="B86" s="51" t="s">
        <v>438</v>
      </c>
      <c r="C86" s="52" t="s">
        <v>128</v>
      </c>
      <c r="D86" s="53" t="s">
        <v>23</v>
      </c>
      <c r="E86" s="66" t="s">
        <v>439</v>
      </c>
      <c r="F86" s="65" t="s">
        <v>12</v>
      </c>
      <c r="G86" s="66" t="s">
        <v>443</v>
      </c>
      <c r="H86" s="68" t="s">
        <v>444</v>
      </c>
      <c r="I86" s="55">
        <f t="shared" si="1"/>
        <v>69</v>
      </c>
    </row>
    <row r="87">
      <c r="A87" s="62"/>
      <c r="B87" s="51" t="s">
        <v>445</v>
      </c>
      <c r="C87" s="52" t="s">
        <v>128</v>
      </c>
      <c r="D87" s="53" t="s">
        <v>23</v>
      </c>
      <c r="E87" s="69"/>
      <c r="F87" s="65" t="s">
        <v>13</v>
      </c>
      <c r="G87" s="66" t="s">
        <v>446</v>
      </c>
      <c r="H87" s="68" t="s">
        <v>447</v>
      </c>
      <c r="I87" s="55">
        <f t="shared" si="1"/>
        <v>70</v>
      </c>
    </row>
    <row r="88">
      <c r="A88" s="62"/>
      <c r="B88" s="51" t="s">
        <v>448</v>
      </c>
      <c r="C88" s="52" t="s">
        <v>128</v>
      </c>
      <c r="D88" s="53" t="s">
        <v>33</v>
      </c>
      <c r="E88" s="54" t="s">
        <v>124</v>
      </c>
      <c r="F88" s="65" t="s">
        <v>12</v>
      </c>
      <c r="G88" s="54" t="s">
        <v>449</v>
      </c>
      <c r="H88" s="54" t="s">
        <v>450</v>
      </c>
      <c r="I88" s="55">
        <f t="shared" si="1"/>
        <v>71</v>
      </c>
    </row>
    <row r="89">
      <c r="A89" s="56" t="s">
        <v>102</v>
      </c>
      <c r="B89" s="51" t="s">
        <v>451</v>
      </c>
      <c r="C89" s="52" t="s">
        <v>452</v>
      </c>
      <c r="D89" s="53" t="s">
        <v>51</v>
      </c>
      <c r="E89" s="54" t="s">
        <v>453</v>
      </c>
      <c r="F89" s="65" t="s">
        <v>13</v>
      </c>
      <c r="G89" s="70" t="s">
        <v>454</v>
      </c>
      <c r="H89" s="54" t="s">
        <v>455</v>
      </c>
      <c r="I89" s="55">
        <f t="shared" si="1"/>
        <v>72</v>
      </c>
    </row>
    <row r="90">
      <c r="A90" s="56" t="s">
        <v>102</v>
      </c>
      <c r="B90" s="51" t="s">
        <v>451</v>
      </c>
      <c r="C90" s="52" t="s">
        <v>452</v>
      </c>
      <c r="D90" s="53" t="s">
        <v>51</v>
      </c>
      <c r="E90" s="54" t="s">
        <v>453</v>
      </c>
      <c r="F90" s="65" t="s">
        <v>13</v>
      </c>
      <c r="G90" s="70" t="s">
        <v>456</v>
      </c>
      <c r="H90" s="54" t="s">
        <v>457</v>
      </c>
      <c r="I90" s="55">
        <f t="shared" si="1"/>
        <v>72</v>
      </c>
    </row>
    <row r="91">
      <c r="A91" s="56" t="s">
        <v>92</v>
      </c>
      <c r="B91" s="51" t="s">
        <v>458</v>
      </c>
      <c r="C91" s="52" t="s">
        <v>128</v>
      </c>
      <c r="D91" s="53" t="s">
        <v>51</v>
      </c>
      <c r="E91" s="54" t="s">
        <v>459</v>
      </c>
      <c r="F91" s="65" t="s">
        <v>13</v>
      </c>
      <c r="G91" s="54" t="s">
        <v>460</v>
      </c>
      <c r="H91" s="54" t="s">
        <v>461</v>
      </c>
      <c r="I91" s="55">
        <f t="shared" si="1"/>
        <v>73</v>
      </c>
    </row>
    <row r="92">
      <c r="A92" s="57"/>
      <c r="B92" s="51" t="s">
        <v>462</v>
      </c>
      <c r="C92" s="52" t="s">
        <v>463</v>
      </c>
      <c r="D92" s="53" t="s">
        <v>42</v>
      </c>
      <c r="E92" s="54" t="s">
        <v>464</v>
      </c>
      <c r="F92" s="65" t="s">
        <v>13</v>
      </c>
      <c r="G92" s="54" t="s">
        <v>465</v>
      </c>
      <c r="H92" s="54" t="s">
        <v>466</v>
      </c>
      <c r="I92" s="55">
        <f t="shared" si="1"/>
        <v>74</v>
      </c>
    </row>
    <row r="93">
      <c r="A93" s="57"/>
      <c r="B93" s="51" t="s">
        <v>462</v>
      </c>
      <c r="C93" s="52" t="s">
        <v>463</v>
      </c>
      <c r="D93" s="53" t="s">
        <v>42</v>
      </c>
      <c r="E93" s="54" t="s">
        <v>464</v>
      </c>
      <c r="F93" s="65" t="s">
        <v>13</v>
      </c>
      <c r="G93" s="54" t="s">
        <v>467</v>
      </c>
      <c r="H93" s="54" t="s">
        <v>468</v>
      </c>
      <c r="I93" s="55">
        <f t="shared" si="1"/>
        <v>74</v>
      </c>
    </row>
    <row r="94">
      <c r="A94" s="57"/>
      <c r="B94" s="51" t="s">
        <v>462</v>
      </c>
      <c r="C94" s="52" t="s">
        <v>463</v>
      </c>
      <c r="D94" s="53" t="s">
        <v>42</v>
      </c>
      <c r="E94" s="54" t="s">
        <v>464</v>
      </c>
      <c r="F94" s="65" t="s">
        <v>13</v>
      </c>
      <c r="G94" s="54" t="s">
        <v>469</v>
      </c>
      <c r="H94" s="54" t="s">
        <v>470</v>
      </c>
      <c r="I94" s="55">
        <f t="shared" si="1"/>
        <v>74</v>
      </c>
    </row>
    <row r="95">
      <c r="A95" s="57"/>
      <c r="B95" s="51" t="s">
        <v>471</v>
      </c>
      <c r="C95" s="52" t="s">
        <v>472</v>
      </c>
      <c r="D95" s="53" t="s">
        <v>23</v>
      </c>
      <c r="E95" s="54" t="s">
        <v>473</v>
      </c>
      <c r="F95" s="65" t="s">
        <v>13</v>
      </c>
      <c r="G95" s="54" t="s">
        <v>474</v>
      </c>
      <c r="H95" s="54" t="s">
        <v>475</v>
      </c>
      <c r="I95" s="55">
        <f t="shared" si="1"/>
        <v>75</v>
      </c>
    </row>
    <row r="96">
      <c r="A96" s="57"/>
      <c r="B96" s="51" t="s">
        <v>476</v>
      </c>
      <c r="C96" s="52" t="s">
        <v>477</v>
      </c>
      <c r="D96" s="53" t="s">
        <v>42</v>
      </c>
      <c r="E96" s="54" t="s">
        <v>478</v>
      </c>
      <c r="F96" s="65" t="s">
        <v>13</v>
      </c>
      <c r="G96" s="54" t="s">
        <v>479</v>
      </c>
      <c r="H96" s="54"/>
      <c r="I96" s="55">
        <f t="shared" si="1"/>
        <v>76</v>
      </c>
    </row>
    <row r="97">
      <c r="A97" s="57"/>
      <c r="B97" s="51" t="s">
        <v>476</v>
      </c>
      <c r="C97" s="52" t="s">
        <v>477</v>
      </c>
      <c r="D97" s="53" t="s">
        <v>42</v>
      </c>
      <c r="E97" s="54" t="s">
        <v>478</v>
      </c>
      <c r="F97" s="65" t="s">
        <v>13</v>
      </c>
      <c r="G97" s="54" t="s">
        <v>480</v>
      </c>
      <c r="H97" s="54"/>
      <c r="I97" s="55">
        <f t="shared" si="1"/>
        <v>76</v>
      </c>
    </row>
    <row r="98">
      <c r="A98" s="56" t="s">
        <v>92</v>
      </c>
      <c r="B98" s="51" t="s">
        <v>481</v>
      </c>
      <c r="C98" s="52" t="s">
        <v>482</v>
      </c>
      <c r="D98" s="53" t="s">
        <v>483</v>
      </c>
      <c r="E98" s="54" t="s">
        <v>484</v>
      </c>
      <c r="F98" s="65" t="s">
        <v>13</v>
      </c>
      <c r="G98" s="54" t="s">
        <v>485</v>
      </c>
      <c r="H98" s="54"/>
      <c r="I98" s="55">
        <f t="shared" si="1"/>
        <v>77</v>
      </c>
    </row>
    <row r="99">
      <c r="A99" s="56" t="s">
        <v>102</v>
      </c>
      <c r="B99" s="51" t="s">
        <v>486</v>
      </c>
      <c r="C99" s="52" t="s">
        <v>487</v>
      </c>
      <c r="D99" s="53" t="s">
        <v>483</v>
      </c>
      <c r="E99" s="54" t="s">
        <v>488</v>
      </c>
      <c r="F99" s="65" t="s">
        <v>13</v>
      </c>
      <c r="G99" s="54"/>
      <c r="H99" s="54"/>
      <c r="I99" s="55">
        <f t="shared" si="1"/>
        <v>78</v>
      </c>
    </row>
    <row r="100">
      <c r="A100" s="57"/>
      <c r="B100" s="51" t="s">
        <v>489</v>
      </c>
      <c r="C100" s="52" t="s">
        <v>490</v>
      </c>
      <c r="D100" s="53" t="s">
        <v>491</v>
      </c>
      <c r="E100" s="54" t="s">
        <v>492</v>
      </c>
      <c r="F100" s="65" t="s">
        <v>12</v>
      </c>
      <c r="G100" s="54"/>
      <c r="H100" s="54"/>
      <c r="I100" s="55">
        <f t="shared" si="1"/>
        <v>79</v>
      </c>
    </row>
    <row r="101">
      <c r="A101" s="56" t="s">
        <v>102</v>
      </c>
      <c r="B101" s="51" t="s">
        <v>493</v>
      </c>
      <c r="C101" s="52" t="s">
        <v>494</v>
      </c>
      <c r="D101" s="53" t="s">
        <v>483</v>
      </c>
      <c r="E101" s="54" t="s">
        <v>495</v>
      </c>
      <c r="F101" s="65" t="s">
        <v>12</v>
      </c>
      <c r="G101" s="54"/>
      <c r="H101" s="54"/>
      <c r="I101" s="55">
        <f t="shared" si="1"/>
        <v>80</v>
      </c>
    </row>
    <row r="102">
      <c r="A102" s="56" t="s">
        <v>102</v>
      </c>
      <c r="B102" s="51" t="s">
        <v>493</v>
      </c>
      <c r="C102" s="52" t="s">
        <v>494</v>
      </c>
      <c r="D102" s="53" t="s">
        <v>483</v>
      </c>
      <c r="E102" s="54" t="s">
        <v>495</v>
      </c>
      <c r="F102" s="65" t="s">
        <v>12</v>
      </c>
      <c r="G102" s="54" t="s">
        <v>496</v>
      </c>
      <c r="H102" s="54"/>
      <c r="I102" s="55">
        <f t="shared" si="1"/>
        <v>80</v>
      </c>
    </row>
    <row r="103">
      <c r="A103" s="57"/>
      <c r="B103" s="51" t="s">
        <v>497</v>
      </c>
      <c r="C103" s="52" t="s">
        <v>128</v>
      </c>
      <c r="D103" s="53" t="s">
        <v>498</v>
      </c>
      <c r="E103" s="54" t="s">
        <v>499</v>
      </c>
      <c r="F103" s="65" t="s">
        <v>13</v>
      </c>
      <c r="G103" s="54"/>
      <c r="H103" s="54"/>
      <c r="I103" s="55">
        <f t="shared" si="1"/>
        <v>81</v>
      </c>
    </row>
    <row r="104">
      <c r="A104" s="56" t="s">
        <v>102</v>
      </c>
      <c r="B104" s="51" t="s">
        <v>496</v>
      </c>
      <c r="C104" s="52" t="s">
        <v>500</v>
      </c>
      <c r="D104" s="53" t="s">
        <v>483</v>
      </c>
      <c r="E104" s="54" t="s">
        <v>501</v>
      </c>
      <c r="F104" s="65" t="s">
        <v>12</v>
      </c>
      <c r="G104" s="54"/>
      <c r="H104" s="54"/>
      <c r="I104" s="55">
        <f t="shared" si="1"/>
        <v>82</v>
      </c>
    </row>
    <row r="105">
      <c r="A105" s="57"/>
      <c r="B105" s="51" t="s">
        <v>502</v>
      </c>
      <c r="C105" s="52" t="s">
        <v>128</v>
      </c>
      <c r="D105" s="53" t="s">
        <v>498</v>
      </c>
      <c r="E105" s="54" t="s">
        <v>503</v>
      </c>
      <c r="F105" s="65" t="s">
        <v>12</v>
      </c>
      <c r="G105" s="54"/>
      <c r="H105" s="54"/>
      <c r="I105" s="55">
        <f t="shared" si="1"/>
        <v>83</v>
      </c>
    </row>
    <row r="106">
      <c r="A106" s="56" t="s">
        <v>102</v>
      </c>
      <c r="B106" s="51" t="s">
        <v>504</v>
      </c>
      <c r="C106" s="52" t="s">
        <v>505</v>
      </c>
      <c r="D106" s="53" t="s">
        <v>483</v>
      </c>
      <c r="E106" s="54" t="s">
        <v>506</v>
      </c>
      <c r="F106" s="65" t="s">
        <v>13</v>
      </c>
      <c r="G106" s="54"/>
      <c r="H106" s="54"/>
      <c r="I106" s="55">
        <f t="shared" si="1"/>
        <v>84</v>
      </c>
    </row>
    <row r="107">
      <c r="A107" s="57"/>
      <c r="B107" s="51" t="s">
        <v>507</v>
      </c>
      <c r="C107" s="52" t="s">
        <v>508</v>
      </c>
      <c r="D107" s="53" t="s">
        <v>491</v>
      </c>
      <c r="E107" s="54" t="s">
        <v>509</v>
      </c>
      <c r="F107" s="65" t="s">
        <v>13</v>
      </c>
      <c r="G107" s="54"/>
      <c r="H107" s="54"/>
      <c r="I107" s="55">
        <f t="shared" si="1"/>
        <v>85</v>
      </c>
    </row>
    <row r="108">
      <c r="A108" s="57"/>
      <c r="B108" s="51" t="s">
        <v>510</v>
      </c>
      <c r="C108" s="52" t="s">
        <v>511</v>
      </c>
      <c r="D108" s="53" t="s">
        <v>491</v>
      </c>
      <c r="E108" s="54" t="s">
        <v>512</v>
      </c>
      <c r="F108" s="65" t="s">
        <v>12</v>
      </c>
      <c r="G108" s="54"/>
      <c r="H108" s="54"/>
      <c r="I108" s="55">
        <f t="shared" si="1"/>
        <v>86</v>
      </c>
    </row>
    <row r="109">
      <c r="A109" s="57"/>
      <c r="B109" s="51" t="s">
        <v>513</v>
      </c>
      <c r="C109" s="52" t="s">
        <v>128</v>
      </c>
      <c r="D109" s="53" t="s">
        <v>498</v>
      </c>
      <c r="E109" s="54" t="s">
        <v>514</v>
      </c>
      <c r="F109" s="65" t="s">
        <v>13</v>
      </c>
      <c r="G109" s="54" t="s">
        <v>515</v>
      </c>
      <c r="H109" s="54"/>
      <c r="I109" s="55">
        <f t="shared" si="1"/>
        <v>87</v>
      </c>
    </row>
    <row r="110">
      <c r="A110" s="62"/>
      <c r="B110" s="51" t="s">
        <v>516</v>
      </c>
      <c r="C110" s="52" t="s">
        <v>517</v>
      </c>
      <c r="D110" s="53" t="s">
        <v>491</v>
      </c>
      <c r="E110" s="54" t="s">
        <v>518</v>
      </c>
      <c r="F110" s="65" t="s">
        <v>12</v>
      </c>
      <c r="G110" s="54" t="s">
        <v>519</v>
      </c>
      <c r="H110" s="54" t="s">
        <v>520</v>
      </c>
      <c r="I110" s="55">
        <f t="shared" si="1"/>
        <v>88</v>
      </c>
    </row>
    <row r="111">
      <c r="A111" s="62"/>
      <c r="B111" s="51" t="s">
        <v>521</v>
      </c>
      <c r="C111" s="52" t="s">
        <v>128</v>
      </c>
      <c r="D111" s="53" t="s">
        <v>42</v>
      </c>
      <c r="E111" s="71"/>
      <c r="F111" s="72"/>
      <c r="G111" s="54" t="s">
        <v>522</v>
      </c>
      <c r="H111" s="54"/>
      <c r="I111" s="55">
        <f t="shared" si="1"/>
        <v>89</v>
      </c>
    </row>
    <row r="112">
      <c r="A112" s="56" t="s">
        <v>102</v>
      </c>
      <c r="B112" s="51" t="s">
        <v>523</v>
      </c>
      <c r="C112" s="52" t="s">
        <v>524</v>
      </c>
      <c r="D112" s="53" t="s">
        <v>483</v>
      </c>
      <c r="E112" s="54" t="s">
        <v>525</v>
      </c>
      <c r="F112" s="65" t="s">
        <v>526</v>
      </c>
      <c r="G112" s="54"/>
      <c r="H112" s="54"/>
      <c r="I112" s="55">
        <f t="shared" si="1"/>
        <v>90</v>
      </c>
    </row>
    <row r="113">
      <c r="A113" s="62"/>
      <c r="B113" s="51" t="s">
        <v>527</v>
      </c>
      <c r="C113" s="52" t="s">
        <v>528</v>
      </c>
      <c r="D113" s="53" t="s">
        <v>491</v>
      </c>
      <c r="E113" s="54" t="s">
        <v>529</v>
      </c>
      <c r="F113" s="65" t="s">
        <v>526</v>
      </c>
      <c r="G113" s="54"/>
      <c r="H113" s="54"/>
      <c r="I113" s="55">
        <f t="shared" si="1"/>
        <v>91</v>
      </c>
    </row>
    <row r="114">
      <c r="A114" s="62"/>
      <c r="B114" s="51" t="s">
        <v>530</v>
      </c>
      <c r="C114" s="52" t="s">
        <v>531</v>
      </c>
      <c r="D114" s="53" t="s">
        <v>491</v>
      </c>
      <c r="E114" s="54" t="s">
        <v>532</v>
      </c>
      <c r="F114" s="65" t="s">
        <v>11</v>
      </c>
      <c r="G114" s="54" t="s">
        <v>533</v>
      </c>
      <c r="H114" s="54" t="s">
        <v>534</v>
      </c>
      <c r="I114" s="55">
        <f t="shared" si="1"/>
        <v>92</v>
      </c>
    </row>
    <row r="115">
      <c r="A115" s="62"/>
      <c r="B115" s="51" t="s">
        <v>535</v>
      </c>
      <c r="C115" s="52" t="s">
        <v>536</v>
      </c>
      <c r="D115" s="53" t="s">
        <v>491</v>
      </c>
      <c r="E115" s="54" t="s">
        <v>537</v>
      </c>
      <c r="F115" s="65" t="s">
        <v>526</v>
      </c>
      <c r="G115" s="54" t="s">
        <v>538</v>
      </c>
      <c r="H115" s="54"/>
      <c r="I115" s="55">
        <f t="shared" si="1"/>
        <v>93</v>
      </c>
    </row>
    <row r="116">
      <c r="A116" s="62"/>
      <c r="B116" s="51" t="s">
        <v>539</v>
      </c>
      <c r="C116" s="52" t="s">
        <v>128</v>
      </c>
      <c r="D116" s="53" t="s">
        <v>42</v>
      </c>
      <c r="E116" s="71"/>
      <c r="F116" s="72"/>
      <c r="G116" s="54" t="s">
        <v>540</v>
      </c>
      <c r="H116" s="54"/>
      <c r="I116" s="55">
        <f t="shared" si="1"/>
        <v>94</v>
      </c>
    </row>
    <row r="117">
      <c r="A117" s="62"/>
      <c r="B117" s="51" t="s">
        <v>541</v>
      </c>
      <c r="C117" s="52" t="s">
        <v>542</v>
      </c>
      <c r="D117" s="53" t="s">
        <v>491</v>
      </c>
      <c r="E117" s="54" t="s">
        <v>543</v>
      </c>
      <c r="F117" s="65" t="s">
        <v>526</v>
      </c>
      <c r="G117" s="54"/>
      <c r="H117" s="54"/>
      <c r="I117" s="55">
        <f t="shared" si="1"/>
        <v>95</v>
      </c>
    </row>
    <row r="118">
      <c r="A118" s="56" t="s">
        <v>92</v>
      </c>
      <c r="B118" s="51" t="s">
        <v>544</v>
      </c>
      <c r="C118" s="52" t="s">
        <v>545</v>
      </c>
      <c r="D118" s="53" t="s">
        <v>483</v>
      </c>
      <c r="E118" s="54" t="s">
        <v>546</v>
      </c>
      <c r="F118" s="65" t="s">
        <v>547</v>
      </c>
      <c r="G118" s="54"/>
      <c r="H118" s="54"/>
      <c r="I118" s="55">
        <f t="shared" si="1"/>
        <v>96</v>
      </c>
    </row>
    <row r="119">
      <c r="A119" s="62"/>
      <c r="B119" s="51" t="s">
        <v>548</v>
      </c>
      <c r="C119" s="52" t="s">
        <v>549</v>
      </c>
      <c r="D119" s="53" t="s">
        <v>491</v>
      </c>
      <c r="E119" s="54" t="s">
        <v>550</v>
      </c>
      <c r="F119" s="65" t="s">
        <v>11</v>
      </c>
      <c r="G119" s="54" t="s">
        <v>551</v>
      </c>
      <c r="H119" s="54" t="s">
        <v>552</v>
      </c>
      <c r="I119" s="55">
        <f t="shared" si="1"/>
        <v>97</v>
      </c>
    </row>
    <row r="120">
      <c r="A120" s="62"/>
      <c r="B120" s="51" t="s">
        <v>548</v>
      </c>
      <c r="C120" s="52" t="s">
        <v>549</v>
      </c>
      <c r="D120" s="53" t="s">
        <v>491</v>
      </c>
      <c r="E120" s="54" t="s">
        <v>550</v>
      </c>
      <c r="F120" s="65" t="s">
        <v>12</v>
      </c>
      <c r="G120" s="54" t="s">
        <v>553</v>
      </c>
      <c r="H120" s="54" t="s">
        <v>554</v>
      </c>
      <c r="I120" s="55">
        <f t="shared" si="1"/>
        <v>97</v>
      </c>
    </row>
    <row r="121">
      <c r="A121" s="62"/>
      <c r="B121" s="51" t="s">
        <v>555</v>
      </c>
      <c r="C121" s="52" t="s">
        <v>128</v>
      </c>
      <c r="D121" s="53" t="s">
        <v>498</v>
      </c>
      <c r="E121" s="54" t="s">
        <v>556</v>
      </c>
      <c r="F121" s="65" t="s">
        <v>547</v>
      </c>
      <c r="G121" s="54" t="s">
        <v>557</v>
      </c>
      <c r="H121" s="54"/>
      <c r="I121" s="55">
        <f t="shared" si="1"/>
        <v>98</v>
      </c>
    </row>
    <row r="122">
      <c r="A122" s="56" t="s">
        <v>102</v>
      </c>
      <c r="B122" s="51" t="s">
        <v>558</v>
      </c>
      <c r="C122" s="52" t="s">
        <v>559</v>
      </c>
      <c r="D122" s="53" t="s">
        <v>483</v>
      </c>
      <c r="E122" s="54" t="s">
        <v>560</v>
      </c>
      <c r="F122" s="65" t="s">
        <v>12</v>
      </c>
      <c r="G122" s="71"/>
      <c r="H122" s="54" t="s">
        <v>561</v>
      </c>
      <c r="I122" s="55">
        <f t="shared" si="1"/>
        <v>99</v>
      </c>
    </row>
    <row r="123">
      <c r="A123" s="62"/>
      <c r="B123" s="51" t="s">
        <v>562</v>
      </c>
      <c r="C123" s="52" t="s">
        <v>563</v>
      </c>
      <c r="D123" s="53" t="s">
        <v>491</v>
      </c>
      <c r="E123" s="54" t="s">
        <v>564</v>
      </c>
      <c r="F123" s="65" t="s">
        <v>13</v>
      </c>
      <c r="G123" s="54" t="s">
        <v>565</v>
      </c>
      <c r="H123" s="54" t="s">
        <v>566</v>
      </c>
      <c r="I123" s="55">
        <f t="shared" si="1"/>
        <v>100</v>
      </c>
    </row>
    <row r="124">
      <c r="A124" s="56" t="s">
        <v>102</v>
      </c>
      <c r="B124" s="51" t="s">
        <v>567</v>
      </c>
      <c r="C124" s="52" t="s">
        <v>568</v>
      </c>
      <c r="D124" s="53" t="s">
        <v>483</v>
      </c>
      <c r="E124" s="54" t="s">
        <v>569</v>
      </c>
      <c r="F124" s="65" t="s">
        <v>13</v>
      </c>
      <c r="G124" s="54" t="s">
        <v>570</v>
      </c>
      <c r="H124" s="54" t="s">
        <v>571</v>
      </c>
      <c r="I124" s="55">
        <f t="shared" si="1"/>
        <v>101</v>
      </c>
    </row>
    <row r="125">
      <c r="A125" s="56" t="s">
        <v>102</v>
      </c>
      <c r="B125" s="51" t="s">
        <v>572</v>
      </c>
      <c r="C125" s="52" t="s">
        <v>573</v>
      </c>
      <c r="D125" s="53" t="s">
        <v>483</v>
      </c>
      <c r="E125" s="54" t="s">
        <v>574</v>
      </c>
      <c r="F125" s="65" t="s">
        <v>547</v>
      </c>
      <c r="G125" s="54"/>
      <c r="H125" s="54"/>
      <c r="I125" s="55">
        <f t="shared" si="1"/>
        <v>102</v>
      </c>
    </row>
    <row r="126">
      <c r="A126" s="57"/>
      <c r="B126" s="51" t="s">
        <v>575</v>
      </c>
      <c r="C126" s="52" t="s">
        <v>576</v>
      </c>
      <c r="D126" s="53" t="s">
        <v>491</v>
      </c>
      <c r="E126" s="54" t="s">
        <v>577</v>
      </c>
      <c r="F126" s="65" t="s">
        <v>547</v>
      </c>
      <c r="G126" s="54" t="s">
        <v>578</v>
      </c>
      <c r="H126" s="54"/>
      <c r="I126" s="55">
        <f t="shared" si="1"/>
        <v>103</v>
      </c>
    </row>
    <row r="127">
      <c r="A127" s="62"/>
      <c r="B127" s="51" t="s">
        <v>579</v>
      </c>
      <c r="C127" s="52" t="s">
        <v>128</v>
      </c>
      <c r="D127" s="53" t="s">
        <v>491</v>
      </c>
      <c r="E127" s="54" t="s">
        <v>580</v>
      </c>
      <c r="F127" s="65" t="s">
        <v>12</v>
      </c>
      <c r="G127" s="54" t="s">
        <v>581</v>
      </c>
      <c r="H127" s="54" t="s">
        <v>582</v>
      </c>
      <c r="I127" s="55">
        <f t="shared" si="1"/>
        <v>104</v>
      </c>
    </row>
    <row r="128">
      <c r="A128" s="62"/>
      <c r="B128" s="51" t="s">
        <v>583</v>
      </c>
      <c r="C128" s="52" t="s">
        <v>584</v>
      </c>
      <c r="D128" s="53" t="s">
        <v>42</v>
      </c>
      <c r="E128" s="54" t="s">
        <v>585</v>
      </c>
      <c r="F128" s="65" t="s">
        <v>12</v>
      </c>
      <c r="G128" s="54" t="s">
        <v>586</v>
      </c>
      <c r="H128" s="54"/>
      <c r="I128" s="55">
        <f t="shared" si="1"/>
        <v>105</v>
      </c>
    </row>
    <row r="129">
      <c r="A129" s="62"/>
      <c r="B129" s="51" t="s">
        <v>583</v>
      </c>
      <c r="C129" s="52" t="s">
        <v>584</v>
      </c>
      <c r="D129" s="53" t="s">
        <v>42</v>
      </c>
      <c r="E129" s="54" t="s">
        <v>585</v>
      </c>
      <c r="F129" s="65" t="s">
        <v>526</v>
      </c>
      <c r="G129" s="54" t="s">
        <v>587</v>
      </c>
      <c r="H129" s="54"/>
      <c r="I129" s="55">
        <f t="shared" si="1"/>
        <v>105</v>
      </c>
    </row>
    <row r="130">
      <c r="A130" s="62"/>
      <c r="B130" s="51" t="s">
        <v>583</v>
      </c>
      <c r="C130" s="52" t="s">
        <v>584</v>
      </c>
      <c r="D130" s="53" t="s">
        <v>42</v>
      </c>
      <c r="E130" s="54" t="s">
        <v>585</v>
      </c>
      <c r="F130" s="65" t="s">
        <v>526</v>
      </c>
      <c r="G130" s="70" t="s">
        <v>588</v>
      </c>
      <c r="H130" s="54"/>
      <c r="I130" s="55">
        <f t="shared" si="1"/>
        <v>105</v>
      </c>
    </row>
    <row r="131">
      <c r="A131" s="56" t="s">
        <v>102</v>
      </c>
      <c r="B131" s="51" t="s">
        <v>589</v>
      </c>
      <c r="C131" s="52" t="s">
        <v>590</v>
      </c>
      <c r="D131" s="53" t="s">
        <v>483</v>
      </c>
      <c r="E131" s="54" t="s">
        <v>488</v>
      </c>
      <c r="F131" s="65" t="s">
        <v>12</v>
      </c>
      <c r="G131" s="54" t="s">
        <v>591</v>
      </c>
      <c r="H131" s="54" t="s">
        <v>592</v>
      </c>
      <c r="I131" s="55">
        <f t="shared" si="1"/>
        <v>106</v>
      </c>
    </row>
    <row r="132">
      <c r="A132" s="56" t="s">
        <v>102</v>
      </c>
      <c r="B132" s="51" t="s">
        <v>589</v>
      </c>
      <c r="C132" s="52" t="s">
        <v>590</v>
      </c>
      <c r="D132" s="53" t="s">
        <v>483</v>
      </c>
      <c r="E132" s="54" t="s">
        <v>488</v>
      </c>
      <c r="F132" s="65" t="s">
        <v>12</v>
      </c>
      <c r="G132" s="54" t="s">
        <v>593</v>
      </c>
      <c r="H132" s="68" t="s">
        <v>594</v>
      </c>
      <c r="I132" s="55">
        <f t="shared" si="1"/>
        <v>106</v>
      </c>
    </row>
    <row r="133">
      <c r="A133" s="56" t="s">
        <v>102</v>
      </c>
      <c r="B133" s="51" t="s">
        <v>595</v>
      </c>
      <c r="C133" s="52" t="s">
        <v>596</v>
      </c>
      <c r="D133" s="53" t="s">
        <v>483</v>
      </c>
      <c r="E133" s="54" t="s">
        <v>597</v>
      </c>
      <c r="F133" s="65" t="s">
        <v>11</v>
      </c>
      <c r="G133" s="54" t="s">
        <v>598</v>
      </c>
      <c r="H133" s="54" t="s">
        <v>599</v>
      </c>
      <c r="I133" s="55">
        <f t="shared" si="1"/>
        <v>107</v>
      </c>
    </row>
    <row r="134">
      <c r="A134" s="56" t="s">
        <v>102</v>
      </c>
      <c r="B134" s="51" t="s">
        <v>600</v>
      </c>
      <c r="C134" s="52" t="s">
        <v>601</v>
      </c>
      <c r="D134" s="53" t="s">
        <v>483</v>
      </c>
      <c r="E134" s="54" t="s">
        <v>602</v>
      </c>
      <c r="F134" s="65" t="s">
        <v>547</v>
      </c>
      <c r="G134" s="54" t="s">
        <v>603</v>
      </c>
      <c r="H134" s="71"/>
      <c r="I134" s="55">
        <f t="shared" si="1"/>
        <v>108</v>
      </c>
    </row>
    <row r="135">
      <c r="A135" s="56" t="s">
        <v>102</v>
      </c>
      <c r="B135" s="51" t="s">
        <v>600</v>
      </c>
      <c r="C135" s="52" t="s">
        <v>601</v>
      </c>
      <c r="D135" s="53" t="s">
        <v>483</v>
      </c>
      <c r="E135" s="54" t="s">
        <v>602</v>
      </c>
      <c r="F135" s="65" t="s">
        <v>547</v>
      </c>
      <c r="G135" s="54" t="s">
        <v>604</v>
      </c>
      <c r="H135" s="71"/>
      <c r="I135" s="55">
        <f t="shared" si="1"/>
        <v>108</v>
      </c>
    </row>
    <row r="136">
      <c r="A136" s="56" t="s">
        <v>102</v>
      </c>
      <c r="B136" s="51" t="s">
        <v>600</v>
      </c>
      <c r="C136" s="52" t="s">
        <v>601</v>
      </c>
      <c r="D136" s="53" t="s">
        <v>483</v>
      </c>
      <c r="E136" s="54" t="s">
        <v>602</v>
      </c>
      <c r="F136" s="65" t="s">
        <v>547</v>
      </c>
      <c r="G136" s="54" t="s">
        <v>605</v>
      </c>
      <c r="H136" s="71"/>
      <c r="I136" s="55">
        <f t="shared" si="1"/>
        <v>108</v>
      </c>
    </row>
    <row r="137">
      <c r="A137" s="62"/>
      <c r="B137" s="51" t="s">
        <v>606</v>
      </c>
      <c r="C137" s="52" t="s">
        <v>607</v>
      </c>
      <c r="D137" s="53" t="s">
        <v>491</v>
      </c>
      <c r="E137" s="54" t="s">
        <v>608</v>
      </c>
      <c r="F137" s="65" t="s">
        <v>547</v>
      </c>
      <c r="G137" s="71"/>
      <c r="H137" s="71"/>
      <c r="I137" s="55">
        <f t="shared" si="1"/>
        <v>109</v>
      </c>
    </row>
    <row r="138">
      <c r="A138" s="56" t="s">
        <v>102</v>
      </c>
      <c r="B138" s="51" t="s">
        <v>609</v>
      </c>
      <c r="C138" s="52" t="s">
        <v>610</v>
      </c>
      <c r="D138" s="53" t="s">
        <v>483</v>
      </c>
      <c r="E138" s="54" t="s">
        <v>611</v>
      </c>
      <c r="F138" s="65" t="s">
        <v>547</v>
      </c>
      <c r="G138" s="71"/>
      <c r="H138" s="71"/>
      <c r="I138" s="55">
        <f t="shared" si="1"/>
        <v>110</v>
      </c>
    </row>
    <row r="139">
      <c r="A139" s="62"/>
      <c r="B139" s="51" t="s">
        <v>612</v>
      </c>
      <c r="C139" s="52" t="s">
        <v>613</v>
      </c>
      <c r="D139" s="53" t="s">
        <v>491</v>
      </c>
      <c r="E139" s="54" t="s">
        <v>614</v>
      </c>
      <c r="F139" s="65" t="s">
        <v>11</v>
      </c>
      <c r="G139" s="54" t="s">
        <v>615</v>
      </c>
      <c r="H139" s="71"/>
      <c r="I139" s="55">
        <f t="shared" si="1"/>
        <v>111</v>
      </c>
    </row>
    <row r="140">
      <c r="A140" s="62"/>
      <c r="B140" s="51" t="s">
        <v>612</v>
      </c>
      <c r="C140" s="52" t="s">
        <v>613</v>
      </c>
      <c r="D140" s="53" t="s">
        <v>491</v>
      </c>
      <c r="E140" s="54" t="s">
        <v>614</v>
      </c>
      <c r="F140" s="65" t="s">
        <v>11</v>
      </c>
      <c r="G140" s="54" t="s">
        <v>616</v>
      </c>
      <c r="H140" s="71"/>
      <c r="I140" s="55">
        <f t="shared" si="1"/>
        <v>111</v>
      </c>
    </row>
    <row r="141">
      <c r="A141" s="56" t="s">
        <v>102</v>
      </c>
      <c r="B141" s="51" t="s">
        <v>617</v>
      </c>
      <c r="C141" s="52" t="s">
        <v>618</v>
      </c>
      <c r="D141" s="53" t="s">
        <v>483</v>
      </c>
      <c r="E141" s="54" t="s">
        <v>619</v>
      </c>
      <c r="F141" s="65" t="s">
        <v>526</v>
      </c>
      <c r="G141" s="71"/>
      <c r="H141" s="71"/>
      <c r="I141" s="55">
        <f t="shared" si="1"/>
        <v>112</v>
      </c>
    </row>
    <row r="142">
      <c r="A142" s="57"/>
      <c r="B142" s="51" t="s">
        <v>620</v>
      </c>
      <c r="C142" s="52" t="s">
        <v>621</v>
      </c>
      <c r="D142" s="53" t="s">
        <v>498</v>
      </c>
      <c r="E142" s="54" t="s">
        <v>622</v>
      </c>
      <c r="F142" s="65" t="s">
        <v>547</v>
      </c>
      <c r="G142" s="71"/>
      <c r="H142" s="71"/>
      <c r="I142" s="55">
        <f t="shared" si="1"/>
        <v>113</v>
      </c>
    </row>
    <row r="143">
      <c r="A143" s="56" t="s">
        <v>102</v>
      </c>
      <c r="B143" s="51" t="s">
        <v>623</v>
      </c>
      <c r="C143" s="52" t="s">
        <v>624</v>
      </c>
      <c r="D143" s="53" t="s">
        <v>483</v>
      </c>
      <c r="E143" s="54" t="s">
        <v>625</v>
      </c>
      <c r="F143" s="65" t="s">
        <v>547</v>
      </c>
      <c r="G143" s="71"/>
      <c r="H143" s="71"/>
      <c r="I143" s="55">
        <f t="shared" si="1"/>
        <v>114</v>
      </c>
    </row>
    <row r="144">
      <c r="A144" s="62"/>
      <c r="B144" s="51" t="s">
        <v>626</v>
      </c>
      <c r="C144" s="52" t="s">
        <v>627</v>
      </c>
      <c r="D144" s="53" t="s">
        <v>491</v>
      </c>
      <c r="E144" s="54" t="s">
        <v>628</v>
      </c>
      <c r="F144" s="65" t="s">
        <v>526</v>
      </c>
      <c r="G144" s="54"/>
      <c r="H144" s="54"/>
      <c r="I144" s="55">
        <f t="shared" si="1"/>
        <v>115</v>
      </c>
    </row>
    <row r="145">
      <c r="A145" s="56" t="s">
        <v>102</v>
      </c>
      <c r="B145" s="51" t="s">
        <v>629</v>
      </c>
      <c r="C145" s="52" t="s">
        <v>630</v>
      </c>
      <c r="D145" s="53" t="s">
        <v>483</v>
      </c>
      <c r="E145" s="54" t="s">
        <v>631</v>
      </c>
      <c r="F145" s="65" t="s">
        <v>526</v>
      </c>
      <c r="G145" s="54"/>
      <c r="H145" s="54"/>
      <c r="I145" s="55">
        <f t="shared" si="1"/>
        <v>116</v>
      </c>
    </row>
    <row r="146">
      <c r="A146" s="62"/>
      <c r="B146" s="51" t="s">
        <v>632</v>
      </c>
      <c r="C146" s="52" t="s">
        <v>633</v>
      </c>
      <c r="D146" s="53" t="s">
        <v>498</v>
      </c>
      <c r="E146" s="54" t="s">
        <v>634</v>
      </c>
      <c r="F146" s="65" t="s">
        <v>547</v>
      </c>
      <c r="G146" s="54"/>
      <c r="H146" s="54"/>
      <c r="I146" s="55">
        <f t="shared" si="1"/>
        <v>117</v>
      </c>
    </row>
    <row r="147">
      <c r="A147" s="62"/>
      <c r="B147" s="51" t="s">
        <v>635</v>
      </c>
      <c r="C147" s="52" t="s">
        <v>636</v>
      </c>
      <c r="D147" s="53" t="s">
        <v>491</v>
      </c>
      <c r="E147" s="54" t="s">
        <v>637</v>
      </c>
      <c r="F147" s="65" t="s">
        <v>11</v>
      </c>
      <c r="G147" s="54" t="s">
        <v>638</v>
      </c>
      <c r="H147" s="54"/>
      <c r="I147" s="55">
        <f t="shared" si="1"/>
        <v>118</v>
      </c>
    </row>
    <row r="148">
      <c r="A148" s="62"/>
      <c r="B148" s="51" t="s">
        <v>635</v>
      </c>
      <c r="C148" s="52" t="s">
        <v>636</v>
      </c>
      <c r="D148" s="53" t="s">
        <v>491</v>
      </c>
      <c r="E148" s="54" t="s">
        <v>637</v>
      </c>
      <c r="F148" s="65" t="s">
        <v>12</v>
      </c>
      <c r="G148" s="54" t="s">
        <v>639</v>
      </c>
      <c r="H148" s="68" t="s">
        <v>640</v>
      </c>
      <c r="I148" s="55">
        <f t="shared" si="1"/>
        <v>118</v>
      </c>
    </row>
    <row r="149">
      <c r="A149" s="62"/>
      <c r="B149" s="51" t="s">
        <v>635</v>
      </c>
      <c r="C149" s="52" t="s">
        <v>636</v>
      </c>
      <c r="D149" s="53" t="s">
        <v>491</v>
      </c>
      <c r="E149" s="54" t="s">
        <v>637</v>
      </c>
      <c r="F149" s="65" t="s">
        <v>11</v>
      </c>
      <c r="G149" s="54" t="s">
        <v>641</v>
      </c>
      <c r="H149" s="73" t="s">
        <v>642</v>
      </c>
      <c r="I149" s="55">
        <f t="shared" si="1"/>
        <v>118</v>
      </c>
    </row>
    <row r="150">
      <c r="A150" s="56" t="s">
        <v>102</v>
      </c>
      <c r="B150" s="51" t="s">
        <v>643</v>
      </c>
      <c r="C150" s="52" t="s">
        <v>644</v>
      </c>
      <c r="D150" s="53" t="s">
        <v>483</v>
      </c>
      <c r="E150" s="54" t="s">
        <v>645</v>
      </c>
      <c r="F150" s="65" t="s">
        <v>526</v>
      </c>
      <c r="G150" s="54"/>
      <c r="H150" s="73"/>
      <c r="I150" s="55">
        <f t="shared" si="1"/>
        <v>119</v>
      </c>
    </row>
    <row r="151">
      <c r="A151" s="56" t="s">
        <v>102</v>
      </c>
      <c r="B151" s="51" t="s">
        <v>646</v>
      </c>
      <c r="C151" s="52" t="s">
        <v>647</v>
      </c>
      <c r="D151" s="53" t="s">
        <v>483</v>
      </c>
      <c r="E151" s="54" t="s">
        <v>648</v>
      </c>
      <c r="F151" s="65" t="s">
        <v>526</v>
      </c>
      <c r="G151" s="71"/>
      <c r="H151" s="71"/>
      <c r="I151" s="55">
        <f t="shared" si="1"/>
        <v>120</v>
      </c>
    </row>
    <row r="152">
      <c r="A152" s="62"/>
      <c r="B152" s="51" t="s">
        <v>649</v>
      </c>
      <c r="C152" s="52" t="s">
        <v>650</v>
      </c>
      <c r="D152" s="53" t="s">
        <v>491</v>
      </c>
      <c r="E152" s="54" t="s">
        <v>651</v>
      </c>
      <c r="F152" s="65" t="s">
        <v>526</v>
      </c>
      <c r="G152" s="71"/>
      <c r="H152" s="71"/>
      <c r="I152" s="55">
        <f t="shared" si="1"/>
        <v>121</v>
      </c>
    </row>
    <row r="153">
      <c r="A153" s="62"/>
      <c r="B153" s="51" t="s">
        <v>652</v>
      </c>
      <c r="C153" s="52" t="s">
        <v>653</v>
      </c>
      <c r="D153" s="53" t="s">
        <v>491</v>
      </c>
      <c r="E153" s="54" t="s">
        <v>654</v>
      </c>
      <c r="F153" s="65" t="s">
        <v>12</v>
      </c>
      <c r="G153" s="54" t="s">
        <v>655</v>
      </c>
      <c r="H153" s="71"/>
      <c r="I153" s="55">
        <f t="shared" si="1"/>
        <v>122</v>
      </c>
    </row>
    <row r="154">
      <c r="A154" s="56" t="s">
        <v>331</v>
      </c>
      <c r="B154" s="51" t="s">
        <v>652</v>
      </c>
      <c r="C154" s="52" t="s">
        <v>653</v>
      </c>
      <c r="D154" s="53" t="s">
        <v>491</v>
      </c>
      <c r="E154" s="54" t="s">
        <v>654</v>
      </c>
      <c r="F154" s="65" t="s">
        <v>526</v>
      </c>
      <c r="G154" s="54" t="s">
        <v>656</v>
      </c>
      <c r="H154" s="71"/>
      <c r="I154" s="55">
        <f t="shared" si="1"/>
        <v>123</v>
      </c>
    </row>
    <row r="155">
      <c r="A155" s="57"/>
      <c r="B155" s="51" t="s">
        <v>657</v>
      </c>
      <c r="C155" s="52" t="s">
        <v>658</v>
      </c>
      <c r="D155" s="53" t="s">
        <v>491</v>
      </c>
      <c r="E155" s="54" t="s">
        <v>659</v>
      </c>
      <c r="F155" s="65" t="s">
        <v>547</v>
      </c>
      <c r="G155" s="54"/>
      <c r="H155" s="71"/>
      <c r="I155" s="55">
        <f t="shared" si="1"/>
        <v>124</v>
      </c>
    </row>
    <row r="156">
      <c r="A156" s="62"/>
      <c r="B156" s="51" t="s">
        <v>660</v>
      </c>
      <c r="C156" s="52" t="s">
        <v>661</v>
      </c>
      <c r="D156" s="53" t="s">
        <v>491</v>
      </c>
      <c r="E156" s="54" t="s">
        <v>662</v>
      </c>
      <c r="F156" s="74" t="s">
        <v>526</v>
      </c>
      <c r="G156" s="71"/>
      <c r="H156" s="71"/>
      <c r="I156" s="55">
        <f t="shared" si="1"/>
        <v>125</v>
      </c>
    </row>
    <row r="157">
      <c r="A157" s="62"/>
      <c r="B157" s="51" t="s">
        <v>663</v>
      </c>
      <c r="C157" s="52" t="s">
        <v>664</v>
      </c>
      <c r="D157" s="53" t="s">
        <v>491</v>
      </c>
      <c r="E157" s="54" t="s">
        <v>665</v>
      </c>
      <c r="F157" s="74" t="s">
        <v>11</v>
      </c>
      <c r="G157" s="54" t="s">
        <v>666</v>
      </c>
      <c r="H157" s="71"/>
      <c r="I157" s="55">
        <f t="shared" si="1"/>
        <v>126</v>
      </c>
    </row>
    <row r="158">
      <c r="A158" s="56" t="s">
        <v>102</v>
      </c>
      <c r="B158" s="51" t="s">
        <v>667</v>
      </c>
      <c r="C158" s="52" t="s">
        <v>668</v>
      </c>
      <c r="D158" s="53" t="s">
        <v>483</v>
      </c>
      <c r="E158" s="54" t="s">
        <v>669</v>
      </c>
      <c r="F158" s="74" t="s">
        <v>547</v>
      </c>
      <c r="G158" s="71"/>
      <c r="H158" s="71"/>
      <c r="I158" s="55">
        <f t="shared" si="1"/>
        <v>127</v>
      </c>
    </row>
    <row r="159">
      <c r="A159" s="57"/>
      <c r="B159" s="51" t="s">
        <v>670</v>
      </c>
      <c r="C159" s="52" t="s">
        <v>671</v>
      </c>
      <c r="D159" s="53" t="s">
        <v>491</v>
      </c>
      <c r="E159" s="54" t="s">
        <v>672</v>
      </c>
      <c r="F159" s="74" t="s">
        <v>547</v>
      </c>
      <c r="G159" s="71"/>
      <c r="H159" s="71"/>
      <c r="I159" s="55">
        <f t="shared" si="1"/>
        <v>128</v>
      </c>
    </row>
    <row r="160">
      <c r="A160" s="56" t="s">
        <v>102</v>
      </c>
      <c r="B160" s="51" t="s">
        <v>673</v>
      </c>
      <c r="C160" s="52" t="s">
        <v>674</v>
      </c>
      <c r="D160" s="53" t="s">
        <v>483</v>
      </c>
      <c r="E160" s="54" t="s">
        <v>675</v>
      </c>
      <c r="F160" s="65" t="s">
        <v>547</v>
      </c>
      <c r="G160" s="54"/>
      <c r="H160" s="71"/>
      <c r="I160" s="55">
        <f t="shared" si="1"/>
        <v>129</v>
      </c>
    </row>
    <row r="161">
      <c r="A161" s="56" t="s">
        <v>92</v>
      </c>
      <c r="B161" s="51" t="s">
        <v>676</v>
      </c>
      <c r="C161" s="52" t="s">
        <v>677</v>
      </c>
      <c r="D161" s="53" t="s">
        <v>483</v>
      </c>
      <c r="E161" s="54" t="s">
        <v>678</v>
      </c>
      <c r="F161" s="65" t="s">
        <v>526</v>
      </c>
      <c r="G161" s="54"/>
      <c r="H161" s="54" t="s">
        <v>679</v>
      </c>
      <c r="I161" s="55">
        <f t="shared" si="1"/>
        <v>130</v>
      </c>
    </row>
    <row r="162">
      <c r="A162" s="62"/>
      <c r="B162" s="51" t="s">
        <v>680</v>
      </c>
      <c r="C162" s="52" t="s">
        <v>681</v>
      </c>
      <c r="D162" s="53" t="s">
        <v>491</v>
      </c>
      <c r="E162" s="54" t="s">
        <v>682</v>
      </c>
      <c r="F162" s="65" t="s">
        <v>547</v>
      </c>
      <c r="G162" s="54"/>
      <c r="H162" s="71"/>
      <c r="I162" s="55">
        <f t="shared" si="1"/>
        <v>131</v>
      </c>
    </row>
    <row r="163">
      <c r="A163" s="62"/>
      <c r="B163" s="51" t="s">
        <v>683</v>
      </c>
      <c r="C163" s="52" t="s">
        <v>684</v>
      </c>
      <c r="D163" s="53" t="s">
        <v>491</v>
      </c>
      <c r="E163" s="54" t="s">
        <v>685</v>
      </c>
      <c r="F163" s="65" t="s">
        <v>547</v>
      </c>
      <c r="G163" s="54"/>
      <c r="H163" s="71"/>
      <c r="I163" s="55">
        <f t="shared" si="1"/>
        <v>132</v>
      </c>
    </row>
    <row r="164">
      <c r="A164" s="62"/>
      <c r="B164" s="51" t="s">
        <v>686</v>
      </c>
      <c r="C164" s="52" t="s">
        <v>687</v>
      </c>
      <c r="D164" s="53" t="s">
        <v>491</v>
      </c>
      <c r="E164" s="54" t="s">
        <v>688</v>
      </c>
      <c r="F164" s="65" t="s">
        <v>526</v>
      </c>
      <c r="G164" s="54"/>
      <c r="H164" s="71"/>
      <c r="I164" s="55">
        <f t="shared" si="1"/>
        <v>133</v>
      </c>
    </row>
    <row r="165">
      <c r="A165" s="56" t="s">
        <v>102</v>
      </c>
      <c r="B165" s="51" t="s">
        <v>689</v>
      </c>
      <c r="C165" s="52" t="s">
        <v>690</v>
      </c>
      <c r="D165" s="53" t="s">
        <v>483</v>
      </c>
      <c r="E165" s="54" t="s">
        <v>691</v>
      </c>
      <c r="F165" s="65" t="s">
        <v>526</v>
      </c>
      <c r="G165" s="54"/>
      <c r="H165" s="71"/>
      <c r="I165" s="55">
        <f t="shared" si="1"/>
        <v>134</v>
      </c>
    </row>
    <row r="166">
      <c r="A166" s="57"/>
      <c r="B166" s="51" t="s">
        <v>692</v>
      </c>
      <c r="C166" s="52" t="s">
        <v>693</v>
      </c>
      <c r="D166" s="53" t="s">
        <v>491</v>
      </c>
      <c r="E166" s="54" t="s">
        <v>694</v>
      </c>
      <c r="F166" s="65" t="s">
        <v>547</v>
      </c>
      <c r="G166" s="54"/>
      <c r="H166" s="71"/>
      <c r="I166" s="55">
        <f t="shared" si="1"/>
        <v>135</v>
      </c>
    </row>
    <row r="167">
      <c r="A167" s="57"/>
      <c r="B167" s="51" t="s">
        <v>695</v>
      </c>
      <c r="C167" s="52" t="s">
        <v>696</v>
      </c>
      <c r="D167" s="53" t="s">
        <v>491</v>
      </c>
      <c r="E167" s="54" t="s">
        <v>697</v>
      </c>
      <c r="F167" s="65" t="s">
        <v>547</v>
      </c>
      <c r="G167" s="54"/>
      <c r="H167" s="71"/>
      <c r="I167" s="55">
        <f t="shared" si="1"/>
        <v>136</v>
      </c>
    </row>
    <row r="168">
      <c r="A168" s="57"/>
      <c r="B168" s="51" t="s">
        <v>698</v>
      </c>
      <c r="C168" s="52" t="s">
        <v>699</v>
      </c>
      <c r="D168" s="53" t="s">
        <v>491</v>
      </c>
      <c r="E168" s="54" t="s">
        <v>700</v>
      </c>
      <c r="F168" s="65" t="s">
        <v>547</v>
      </c>
      <c r="G168" s="54" t="s">
        <v>701</v>
      </c>
      <c r="H168" s="71"/>
      <c r="I168" s="55">
        <f t="shared" si="1"/>
        <v>137</v>
      </c>
    </row>
    <row r="169">
      <c r="A169" s="57"/>
      <c r="B169" s="51" t="s">
        <v>702</v>
      </c>
      <c r="C169" s="52" t="s">
        <v>703</v>
      </c>
      <c r="D169" s="53" t="s">
        <v>491</v>
      </c>
      <c r="E169" s="54" t="s">
        <v>704</v>
      </c>
      <c r="F169" s="65" t="s">
        <v>547</v>
      </c>
      <c r="G169" s="54" t="s">
        <v>705</v>
      </c>
      <c r="H169" s="54" t="s">
        <v>706</v>
      </c>
      <c r="I169" s="55">
        <f t="shared" si="1"/>
        <v>138</v>
      </c>
    </row>
    <row r="170">
      <c r="A170" s="57"/>
      <c r="B170" s="51" t="s">
        <v>702</v>
      </c>
      <c r="C170" s="52" t="s">
        <v>703</v>
      </c>
      <c r="D170" s="53" t="s">
        <v>491</v>
      </c>
      <c r="E170" s="54" t="s">
        <v>707</v>
      </c>
      <c r="F170" s="65" t="s">
        <v>547</v>
      </c>
      <c r="G170" s="54" t="s">
        <v>708</v>
      </c>
      <c r="H170" s="71"/>
      <c r="I170" s="55">
        <f t="shared" si="1"/>
        <v>138</v>
      </c>
    </row>
    <row r="171">
      <c r="A171" s="56" t="s">
        <v>102</v>
      </c>
      <c r="B171" s="51" t="s">
        <v>709</v>
      </c>
      <c r="C171" s="52" t="s">
        <v>710</v>
      </c>
      <c r="D171" s="53" t="s">
        <v>483</v>
      </c>
      <c r="E171" s="54" t="s">
        <v>711</v>
      </c>
      <c r="F171" s="65" t="s">
        <v>526</v>
      </c>
      <c r="G171" s="54"/>
      <c r="H171" s="71"/>
      <c r="I171" s="55">
        <f t="shared" si="1"/>
        <v>139</v>
      </c>
    </row>
    <row r="172">
      <c r="A172" s="56" t="s">
        <v>92</v>
      </c>
      <c r="B172" s="51" t="s">
        <v>712</v>
      </c>
      <c r="C172" s="52" t="s">
        <v>128</v>
      </c>
      <c r="D172" s="53" t="s">
        <v>483</v>
      </c>
      <c r="E172" s="54" t="s">
        <v>713</v>
      </c>
      <c r="F172" s="65" t="s">
        <v>547</v>
      </c>
      <c r="G172" s="54"/>
      <c r="H172" s="71"/>
      <c r="I172" s="55">
        <f t="shared" si="1"/>
        <v>140</v>
      </c>
    </row>
    <row r="173">
      <c r="A173" s="62"/>
      <c r="B173" s="51" t="s">
        <v>714</v>
      </c>
      <c r="C173" s="52" t="s">
        <v>715</v>
      </c>
      <c r="D173" s="53" t="s">
        <v>491</v>
      </c>
      <c r="E173" s="54" t="s">
        <v>716</v>
      </c>
      <c r="F173" s="65" t="s">
        <v>12</v>
      </c>
      <c r="G173" s="54" t="s">
        <v>717</v>
      </c>
      <c r="H173" s="71"/>
      <c r="I173" s="55">
        <f t="shared" si="1"/>
        <v>141</v>
      </c>
    </row>
    <row r="174">
      <c r="A174" s="62"/>
      <c r="B174" s="51" t="s">
        <v>718</v>
      </c>
      <c r="C174" s="52" t="s">
        <v>128</v>
      </c>
      <c r="D174" s="53" t="s">
        <v>42</v>
      </c>
      <c r="E174" s="71"/>
      <c r="F174" s="72"/>
      <c r="G174" s="54" t="s">
        <v>719</v>
      </c>
      <c r="H174" s="71"/>
      <c r="I174" s="55">
        <f t="shared" si="1"/>
        <v>142</v>
      </c>
    </row>
    <row r="175">
      <c r="A175" s="56" t="s">
        <v>331</v>
      </c>
      <c r="B175" s="51" t="s">
        <v>718</v>
      </c>
      <c r="C175" s="52" t="s">
        <v>128</v>
      </c>
      <c r="D175" s="53" t="s">
        <v>42</v>
      </c>
      <c r="E175" s="71"/>
      <c r="F175" s="72"/>
      <c r="G175" s="54" t="s">
        <v>720</v>
      </c>
      <c r="H175" s="71"/>
      <c r="I175" s="55">
        <f t="shared" si="1"/>
        <v>143</v>
      </c>
    </row>
    <row r="176">
      <c r="A176" s="56" t="s">
        <v>102</v>
      </c>
      <c r="B176" s="51" t="s">
        <v>721</v>
      </c>
      <c r="C176" s="52" t="s">
        <v>722</v>
      </c>
      <c r="D176" s="53" t="s">
        <v>483</v>
      </c>
      <c r="E176" s="54" t="s">
        <v>723</v>
      </c>
      <c r="F176" s="65" t="s">
        <v>526</v>
      </c>
      <c r="G176" s="54" t="s">
        <v>724</v>
      </c>
      <c r="H176" s="71"/>
      <c r="I176" s="55">
        <f t="shared" si="1"/>
        <v>144</v>
      </c>
    </row>
    <row r="177">
      <c r="A177" s="56" t="s">
        <v>102</v>
      </c>
      <c r="B177" s="51" t="s">
        <v>721</v>
      </c>
      <c r="C177" s="52" t="s">
        <v>722</v>
      </c>
      <c r="D177" s="53" t="s">
        <v>483</v>
      </c>
      <c r="E177" s="54" t="s">
        <v>723</v>
      </c>
      <c r="F177" s="65" t="s">
        <v>526</v>
      </c>
      <c r="G177" s="54" t="s">
        <v>725</v>
      </c>
      <c r="H177" s="71"/>
      <c r="I177" s="55">
        <f t="shared" si="1"/>
        <v>144</v>
      </c>
    </row>
    <row r="178">
      <c r="A178" s="56" t="s">
        <v>102</v>
      </c>
      <c r="B178" s="51" t="s">
        <v>721</v>
      </c>
      <c r="C178" s="52" t="s">
        <v>722</v>
      </c>
      <c r="D178" s="53" t="s">
        <v>483</v>
      </c>
      <c r="E178" s="54" t="s">
        <v>723</v>
      </c>
      <c r="F178" s="65" t="s">
        <v>526</v>
      </c>
      <c r="G178" s="54" t="s">
        <v>726</v>
      </c>
      <c r="H178" s="71"/>
      <c r="I178" s="55">
        <f t="shared" si="1"/>
        <v>144</v>
      </c>
    </row>
    <row r="179">
      <c r="A179" s="57"/>
      <c r="B179" s="51" t="s">
        <v>727</v>
      </c>
      <c r="C179" s="52" t="s">
        <v>728</v>
      </c>
      <c r="D179" s="53" t="s">
        <v>491</v>
      </c>
      <c r="E179" s="54" t="s">
        <v>729</v>
      </c>
      <c r="F179" s="65" t="s">
        <v>526</v>
      </c>
      <c r="G179" s="54"/>
      <c r="H179" s="71"/>
      <c r="I179" s="55">
        <f t="shared" si="1"/>
        <v>145</v>
      </c>
    </row>
    <row r="180">
      <c r="A180" s="57"/>
      <c r="B180" s="51" t="s">
        <v>730</v>
      </c>
      <c r="C180" s="52" t="s">
        <v>731</v>
      </c>
      <c r="D180" s="53" t="s">
        <v>491</v>
      </c>
      <c r="E180" s="54" t="s">
        <v>732</v>
      </c>
      <c r="F180" s="65" t="s">
        <v>547</v>
      </c>
      <c r="G180" s="54"/>
      <c r="H180" s="71"/>
      <c r="I180" s="55">
        <f t="shared" si="1"/>
        <v>146</v>
      </c>
    </row>
    <row r="181">
      <c r="A181" s="57"/>
      <c r="B181" s="51" t="s">
        <v>733</v>
      </c>
      <c r="C181" s="52"/>
      <c r="D181" s="61"/>
      <c r="E181" s="51"/>
      <c r="F181" s="53"/>
      <c r="G181" s="51"/>
      <c r="H181" s="60"/>
      <c r="I181" s="55">
        <f t="shared" si="1"/>
        <v>147</v>
      </c>
    </row>
    <row r="182">
      <c r="A182" s="56" t="s">
        <v>102</v>
      </c>
      <c r="B182" s="51" t="s">
        <v>734</v>
      </c>
      <c r="C182" s="52" t="s">
        <v>735</v>
      </c>
      <c r="D182" s="53" t="s">
        <v>483</v>
      </c>
      <c r="E182" s="54" t="s">
        <v>736</v>
      </c>
      <c r="F182" s="65" t="s">
        <v>547</v>
      </c>
      <c r="G182" s="54"/>
      <c r="H182" s="71"/>
      <c r="I182" s="55">
        <f t="shared" si="1"/>
        <v>148</v>
      </c>
    </row>
    <row r="183">
      <c r="A183" s="57"/>
      <c r="B183" s="51" t="s">
        <v>737</v>
      </c>
      <c r="C183" s="52" t="s">
        <v>128</v>
      </c>
      <c r="D183" s="58"/>
      <c r="E183" s="71"/>
      <c r="F183" s="72"/>
      <c r="G183" s="54"/>
      <c r="H183" s="71"/>
      <c r="I183" s="55">
        <f t="shared" si="1"/>
        <v>149</v>
      </c>
    </row>
    <row r="184">
      <c r="A184" s="57"/>
      <c r="B184" s="51" t="s">
        <v>738</v>
      </c>
      <c r="C184" s="52" t="s">
        <v>739</v>
      </c>
      <c r="D184" s="53" t="s">
        <v>498</v>
      </c>
      <c r="E184" s="54" t="s">
        <v>740</v>
      </c>
      <c r="F184" s="65" t="s">
        <v>547</v>
      </c>
      <c r="G184" s="54" t="s">
        <v>741</v>
      </c>
      <c r="H184" s="71"/>
      <c r="I184" s="55">
        <f t="shared" si="1"/>
        <v>150</v>
      </c>
    </row>
    <row r="185">
      <c r="A185" s="57"/>
      <c r="B185" s="51" t="s">
        <v>742</v>
      </c>
      <c r="C185" s="52" t="s">
        <v>743</v>
      </c>
      <c r="D185" s="53" t="s">
        <v>491</v>
      </c>
      <c r="E185" s="54" t="s">
        <v>744</v>
      </c>
      <c r="F185" s="65" t="s">
        <v>547</v>
      </c>
      <c r="G185" s="54" t="s">
        <v>745</v>
      </c>
      <c r="H185" s="71"/>
      <c r="I185" s="55">
        <f t="shared" si="1"/>
        <v>151</v>
      </c>
    </row>
    <row r="186">
      <c r="A186" s="57"/>
      <c r="B186" s="51" t="s">
        <v>742</v>
      </c>
      <c r="C186" s="52" t="s">
        <v>743</v>
      </c>
      <c r="D186" s="53" t="s">
        <v>491</v>
      </c>
      <c r="E186" s="54" t="s">
        <v>744</v>
      </c>
      <c r="F186" s="65" t="s">
        <v>547</v>
      </c>
      <c r="G186" s="54" t="s">
        <v>746</v>
      </c>
      <c r="H186" s="71"/>
      <c r="I186" s="55">
        <f t="shared" si="1"/>
        <v>151</v>
      </c>
    </row>
    <row r="187">
      <c r="A187" s="57"/>
      <c r="B187" s="51" t="s">
        <v>747</v>
      </c>
      <c r="C187" s="52" t="s">
        <v>128</v>
      </c>
      <c r="D187" s="53" t="s">
        <v>42</v>
      </c>
      <c r="E187" s="71"/>
      <c r="F187" s="72"/>
      <c r="G187" s="54" t="s">
        <v>748</v>
      </c>
      <c r="H187" s="71"/>
      <c r="I187" s="55">
        <f t="shared" si="1"/>
        <v>152</v>
      </c>
    </row>
    <row r="188">
      <c r="A188" s="57"/>
      <c r="B188" s="51" t="s">
        <v>749</v>
      </c>
      <c r="C188" s="52" t="s">
        <v>128</v>
      </c>
      <c r="D188" s="53" t="s">
        <v>491</v>
      </c>
      <c r="E188" s="54" t="s">
        <v>750</v>
      </c>
      <c r="F188" s="65" t="s">
        <v>526</v>
      </c>
      <c r="G188" s="54"/>
      <c r="H188" s="71"/>
      <c r="I188" s="55">
        <f t="shared" si="1"/>
        <v>153</v>
      </c>
    </row>
    <row r="189">
      <c r="A189" s="57"/>
      <c r="B189" s="51" t="s">
        <v>751</v>
      </c>
      <c r="C189" s="52" t="s">
        <v>752</v>
      </c>
      <c r="D189" s="53" t="s">
        <v>498</v>
      </c>
      <c r="E189" s="54" t="s">
        <v>753</v>
      </c>
      <c r="F189" s="65" t="s">
        <v>547</v>
      </c>
      <c r="G189" s="54" t="s">
        <v>754</v>
      </c>
      <c r="H189" s="54" t="s">
        <v>755</v>
      </c>
      <c r="I189" s="55">
        <f t="shared" si="1"/>
        <v>154</v>
      </c>
    </row>
    <row r="190">
      <c r="A190" s="57"/>
      <c r="B190" s="51" t="s">
        <v>751</v>
      </c>
      <c r="C190" s="52" t="s">
        <v>752</v>
      </c>
      <c r="D190" s="53" t="s">
        <v>498</v>
      </c>
      <c r="E190" s="54" t="s">
        <v>753</v>
      </c>
      <c r="F190" s="65" t="s">
        <v>547</v>
      </c>
      <c r="G190" s="54" t="s">
        <v>756</v>
      </c>
      <c r="H190" s="54" t="s">
        <v>757</v>
      </c>
      <c r="I190" s="55">
        <f t="shared" si="1"/>
        <v>154</v>
      </c>
    </row>
    <row r="191">
      <c r="A191" s="57"/>
      <c r="B191" s="51" t="s">
        <v>758</v>
      </c>
      <c r="C191" s="52" t="s">
        <v>128</v>
      </c>
      <c r="D191" s="53" t="s">
        <v>42</v>
      </c>
      <c r="E191" s="54" t="s">
        <v>128</v>
      </c>
      <c r="F191" s="65" t="s">
        <v>547</v>
      </c>
      <c r="G191" s="54" t="s">
        <v>759</v>
      </c>
      <c r="H191" s="54"/>
      <c r="I191" s="55">
        <f t="shared" si="1"/>
        <v>155</v>
      </c>
    </row>
    <row r="192">
      <c r="A192" s="57"/>
      <c r="B192" s="51" t="s">
        <v>760</v>
      </c>
      <c r="C192" s="52" t="s">
        <v>761</v>
      </c>
      <c r="D192" s="53" t="s">
        <v>491</v>
      </c>
      <c r="E192" s="54" t="s">
        <v>762</v>
      </c>
      <c r="F192" s="65" t="s">
        <v>526</v>
      </c>
      <c r="G192" s="54" t="s">
        <v>763</v>
      </c>
      <c r="H192" s="54"/>
      <c r="I192" s="55">
        <f t="shared" si="1"/>
        <v>156</v>
      </c>
    </row>
    <row r="193">
      <c r="A193" s="57"/>
      <c r="B193" s="51" t="s">
        <v>760</v>
      </c>
      <c r="C193" s="52" t="s">
        <v>761</v>
      </c>
      <c r="D193" s="53" t="s">
        <v>491</v>
      </c>
      <c r="E193" s="54" t="s">
        <v>762</v>
      </c>
      <c r="F193" s="65" t="s">
        <v>526</v>
      </c>
      <c r="G193" s="54" t="s">
        <v>764</v>
      </c>
      <c r="H193" s="54"/>
      <c r="I193" s="55">
        <f t="shared" si="1"/>
        <v>156</v>
      </c>
    </row>
    <row r="194">
      <c r="A194" s="57"/>
      <c r="B194" s="51" t="s">
        <v>760</v>
      </c>
      <c r="C194" s="52" t="s">
        <v>761</v>
      </c>
      <c r="D194" s="53" t="s">
        <v>491</v>
      </c>
      <c r="E194" s="54" t="s">
        <v>765</v>
      </c>
      <c r="F194" s="65" t="s">
        <v>526</v>
      </c>
      <c r="G194" s="54" t="s">
        <v>766</v>
      </c>
      <c r="H194" s="54" t="s">
        <v>767</v>
      </c>
      <c r="I194" s="55">
        <f t="shared" si="1"/>
        <v>156</v>
      </c>
    </row>
    <row r="195">
      <c r="A195" s="56" t="s">
        <v>102</v>
      </c>
      <c r="B195" s="51" t="s">
        <v>768</v>
      </c>
      <c r="C195" s="52" t="s">
        <v>769</v>
      </c>
      <c r="D195" s="53" t="s">
        <v>483</v>
      </c>
      <c r="E195" s="54" t="s">
        <v>770</v>
      </c>
      <c r="F195" s="65" t="s">
        <v>12</v>
      </c>
      <c r="G195" s="54"/>
      <c r="H195" s="54"/>
      <c r="I195" s="55">
        <f t="shared" si="1"/>
        <v>157</v>
      </c>
    </row>
    <row r="196">
      <c r="A196" s="57"/>
      <c r="B196" s="51" t="s">
        <v>771</v>
      </c>
      <c r="C196" s="52" t="s">
        <v>772</v>
      </c>
      <c r="D196" s="53" t="s">
        <v>491</v>
      </c>
      <c r="E196" s="54" t="s">
        <v>773</v>
      </c>
      <c r="F196" s="65" t="s">
        <v>526</v>
      </c>
      <c r="G196" s="54"/>
      <c r="H196" s="54"/>
      <c r="I196" s="55">
        <f t="shared" si="1"/>
        <v>158</v>
      </c>
    </row>
    <row r="197">
      <c r="A197" s="56" t="s">
        <v>331</v>
      </c>
      <c r="B197" s="51" t="s">
        <v>771</v>
      </c>
      <c r="C197" s="52" t="s">
        <v>772</v>
      </c>
      <c r="D197" s="53" t="s">
        <v>491</v>
      </c>
      <c r="E197" s="54" t="s">
        <v>773</v>
      </c>
      <c r="F197" s="65" t="s">
        <v>526</v>
      </c>
      <c r="G197" s="54" t="s">
        <v>774</v>
      </c>
      <c r="H197" s="54"/>
      <c r="I197" s="55">
        <f t="shared" si="1"/>
        <v>159</v>
      </c>
    </row>
    <row r="198">
      <c r="A198" s="56" t="s">
        <v>102</v>
      </c>
      <c r="B198" s="51" t="s">
        <v>775</v>
      </c>
      <c r="C198" s="52" t="s">
        <v>776</v>
      </c>
      <c r="D198" s="53" t="s">
        <v>483</v>
      </c>
      <c r="E198" s="54" t="s">
        <v>777</v>
      </c>
      <c r="F198" s="65" t="s">
        <v>547</v>
      </c>
      <c r="G198" s="54"/>
      <c r="H198" s="54"/>
      <c r="I198" s="55">
        <f t="shared" si="1"/>
        <v>160</v>
      </c>
    </row>
    <row r="199">
      <c r="A199" s="56" t="s">
        <v>102</v>
      </c>
      <c r="B199" s="51" t="s">
        <v>778</v>
      </c>
      <c r="C199" s="52" t="s">
        <v>779</v>
      </c>
      <c r="D199" s="53" t="s">
        <v>483</v>
      </c>
      <c r="E199" s="54" t="s">
        <v>488</v>
      </c>
      <c r="F199" s="65" t="s">
        <v>526</v>
      </c>
      <c r="G199" s="54"/>
      <c r="H199" s="54"/>
      <c r="I199" s="55">
        <f t="shared" si="1"/>
        <v>161</v>
      </c>
    </row>
    <row r="200">
      <c r="A200" s="57"/>
      <c r="B200" s="51" t="s">
        <v>780</v>
      </c>
      <c r="C200" s="52" t="s">
        <v>128</v>
      </c>
      <c r="D200" s="58"/>
      <c r="E200" s="71"/>
      <c r="F200" s="72"/>
      <c r="G200" s="54"/>
      <c r="H200" s="54"/>
      <c r="I200" s="55">
        <f t="shared" si="1"/>
        <v>162</v>
      </c>
    </row>
    <row r="201">
      <c r="A201" s="57"/>
      <c r="B201" s="51" t="s">
        <v>781</v>
      </c>
      <c r="C201" s="52" t="s">
        <v>128</v>
      </c>
      <c r="D201" s="58"/>
      <c r="E201" s="71"/>
      <c r="F201" s="72"/>
      <c r="G201" s="54"/>
      <c r="H201" s="54"/>
      <c r="I201" s="55">
        <f t="shared" si="1"/>
        <v>163</v>
      </c>
    </row>
    <row r="202">
      <c r="A202" s="57"/>
      <c r="B202" s="51" t="s">
        <v>782</v>
      </c>
      <c r="C202" s="52" t="s">
        <v>128</v>
      </c>
      <c r="D202" s="53" t="s">
        <v>498</v>
      </c>
      <c r="E202" s="54" t="s">
        <v>783</v>
      </c>
      <c r="F202" s="65" t="s">
        <v>547</v>
      </c>
      <c r="G202" s="54"/>
      <c r="H202" s="54"/>
      <c r="I202" s="55">
        <f t="shared" si="1"/>
        <v>164</v>
      </c>
    </row>
    <row r="203">
      <c r="A203" s="57"/>
      <c r="B203" s="51" t="s">
        <v>784</v>
      </c>
      <c r="C203" s="52" t="s">
        <v>128</v>
      </c>
      <c r="D203" s="53" t="s">
        <v>42</v>
      </c>
      <c r="E203" s="71"/>
      <c r="F203" s="72"/>
      <c r="G203" s="54"/>
      <c r="H203" s="54"/>
      <c r="I203" s="55">
        <f t="shared" si="1"/>
        <v>165</v>
      </c>
    </row>
    <row r="204">
      <c r="A204" s="56" t="s">
        <v>92</v>
      </c>
      <c r="B204" s="51" t="s">
        <v>785</v>
      </c>
      <c r="C204" s="52" t="s">
        <v>786</v>
      </c>
      <c r="D204" s="53" t="s">
        <v>483</v>
      </c>
      <c r="E204" s="54" t="s">
        <v>787</v>
      </c>
      <c r="F204" s="65" t="s">
        <v>11</v>
      </c>
      <c r="G204" s="54" t="s">
        <v>788</v>
      </c>
      <c r="H204" s="54" t="s">
        <v>789</v>
      </c>
      <c r="I204" s="55">
        <f t="shared" si="1"/>
        <v>166</v>
      </c>
    </row>
    <row r="205">
      <c r="A205" s="56" t="s">
        <v>92</v>
      </c>
      <c r="B205" s="51" t="s">
        <v>785</v>
      </c>
      <c r="C205" s="52" t="s">
        <v>786</v>
      </c>
      <c r="D205" s="53" t="s">
        <v>483</v>
      </c>
      <c r="E205" s="54" t="s">
        <v>787</v>
      </c>
      <c r="F205" s="65" t="s">
        <v>11</v>
      </c>
      <c r="G205" s="54" t="s">
        <v>790</v>
      </c>
      <c r="H205" s="68" t="s">
        <v>791</v>
      </c>
      <c r="I205" s="55">
        <f t="shared" si="1"/>
        <v>166</v>
      </c>
    </row>
    <row r="206">
      <c r="A206" s="57"/>
      <c r="B206" s="51" t="s">
        <v>792</v>
      </c>
      <c r="C206" s="52" t="s">
        <v>793</v>
      </c>
      <c r="D206" s="53" t="s">
        <v>491</v>
      </c>
      <c r="E206" s="54" t="s">
        <v>794</v>
      </c>
      <c r="F206" s="65" t="s">
        <v>547</v>
      </c>
      <c r="G206" s="54"/>
      <c r="H206" s="68"/>
      <c r="I206" s="55">
        <f t="shared" si="1"/>
        <v>167</v>
      </c>
    </row>
    <row r="207">
      <c r="A207" s="57"/>
      <c r="B207" s="51" t="s">
        <v>795</v>
      </c>
      <c r="C207" s="52" t="s">
        <v>796</v>
      </c>
      <c r="D207" s="53" t="s">
        <v>491</v>
      </c>
      <c r="E207" s="54" t="s">
        <v>797</v>
      </c>
      <c r="F207" s="65" t="s">
        <v>547</v>
      </c>
      <c r="G207" s="54"/>
      <c r="H207" s="68"/>
      <c r="I207" s="55">
        <f t="shared" si="1"/>
        <v>168</v>
      </c>
    </row>
    <row r="208">
      <c r="A208" s="56" t="s">
        <v>102</v>
      </c>
      <c r="B208" s="51" t="s">
        <v>798</v>
      </c>
      <c r="C208" s="52" t="s">
        <v>799</v>
      </c>
      <c r="D208" s="53" t="s">
        <v>483</v>
      </c>
      <c r="E208" s="54" t="s">
        <v>800</v>
      </c>
      <c r="F208" s="65" t="s">
        <v>526</v>
      </c>
      <c r="G208" s="54"/>
      <c r="H208" s="68"/>
      <c r="I208" s="55">
        <f t="shared" si="1"/>
        <v>169</v>
      </c>
    </row>
    <row r="209">
      <c r="A209" s="56" t="s">
        <v>102</v>
      </c>
      <c r="B209" s="51" t="s">
        <v>801</v>
      </c>
      <c r="C209" s="52" t="s">
        <v>802</v>
      </c>
      <c r="D209" s="53" t="s">
        <v>483</v>
      </c>
      <c r="E209" s="54" t="s">
        <v>803</v>
      </c>
      <c r="F209" s="65" t="s">
        <v>547</v>
      </c>
      <c r="G209" s="54"/>
      <c r="H209" s="68"/>
      <c r="I209" s="55">
        <f t="shared" si="1"/>
        <v>170</v>
      </c>
    </row>
    <row r="210">
      <c r="A210" s="56" t="s">
        <v>102</v>
      </c>
      <c r="B210" s="51" t="s">
        <v>804</v>
      </c>
      <c r="C210" s="52" t="s">
        <v>805</v>
      </c>
      <c r="D210" s="53" t="s">
        <v>483</v>
      </c>
      <c r="E210" s="54" t="s">
        <v>488</v>
      </c>
      <c r="F210" s="65" t="s">
        <v>547</v>
      </c>
      <c r="G210" s="54"/>
      <c r="H210" s="68"/>
      <c r="I210" s="55">
        <f t="shared" si="1"/>
        <v>171</v>
      </c>
    </row>
    <row r="211">
      <c r="A211" s="57"/>
      <c r="B211" s="51" t="s">
        <v>806</v>
      </c>
      <c r="C211" s="52" t="s">
        <v>807</v>
      </c>
      <c r="D211" s="53" t="s">
        <v>491</v>
      </c>
      <c r="E211" s="54" t="s">
        <v>808</v>
      </c>
      <c r="F211" s="65" t="s">
        <v>547</v>
      </c>
      <c r="G211" s="54"/>
      <c r="H211" s="68"/>
      <c r="I211" s="55">
        <f t="shared" si="1"/>
        <v>172</v>
      </c>
    </row>
    <row r="212">
      <c r="A212" s="57"/>
      <c r="B212" s="51" t="s">
        <v>809</v>
      </c>
      <c r="C212" s="52" t="s">
        <v>810</v>
      </c>
      <c r="D212" s="53" t="s">
        <v>491</v>
      </c>
      <c r="E212" s="54" t="s">
        <v>811</v>
      </c>
      <c r="F212" s="65" t="s">
        <v>547</v>
      </c>
      <c r="G212" s="54"/>
      <c r="H212" s="68"/>
      <c r="I212" s="55">
        <f t="shared" si="1"/>
        <v>173</v>
      </c>
    </row>
    <row r="213">
      <c r="A213" s="62"/>
      <c r="B213" s="51" t="s">
        <v>812</v>
      </c>
      <c r="C213" s="52" t="s">
        <v>813</v>
      </c>
      <c r="D213" s="53" t="s">
        <v>491</v>
      </c>
      <c r="E213" s="54" t="s">
        <v>814</v>
      </c>
      <c r="F213" s="65" t="s">
        <v>12</v>
      </c>
      <c r="G213" s="54" t="s">
        <v>815</v>
      </c>
      <c r="H213" s="71"/>
      <c r="I213" s="55">
        <f t="shared" si="1"/>
        <v>174</v>
      </c>
    </row>
    <row r="214">
      <c r="A214" s="62"/>
      <c r="B214" s="51" t="s">
        <v>816</v>
      </c>
      <c r="C214" s="52" t="s">
        <v>817</v>
      </c>
      <c r="D214" s="53" t="s">
        <v>498</v>
      </c>
      <c r="E214" s="54" t="s">
        <v>818</v>
      </c>
      <c r="F214" s="65" t="s">
        <v>12</v>
      </c>
      <c r="G214" s="54" t="s">
        <v>819</v>
      </c>
      <c r="H214" s="71"/>
      <c r="I214" s="55">
        <f t="shared" si="1"/>
        <v>175</v>
      </c>
    </row>
    <row r="215">
      <c r="A215" s="62"/>
      <c r="B215" s="51" t="s">
        <v>820</v>
      </c>
      <c r="C215" s="52" t="s">
        <v>821</v>
      </c>
      <c r="D215" s="53" t="s">
        <v>491</v>
      </c>
      <c r="E215" s="54" t="s">
        <v>822</v>
      </c>
      <c r="F215" s="65" t="s">
        <v>11</v>
      </c>
      <c r="G215" s="54" t="s">
        <v>823</v>
      </c>
      <c r="H215" s="71"/>
      <c r="I215" s="55">
        <f t="shared" si="1"/>
        <v>176</v>
      </c>
    </row>
    <row r="216">
      <c r="A216" s="62"/>
      <c r="B216" s="51" t="s">
        <v>820</v>
      </c>
      <c r="C216" s="52" t="s">
        <v>821</v>
      </c>
      <c r="D216" s="53" t="s">
        <v>491</v>
      </c>
      <c r="E216" s="54" t="s">
        <v>824</v>
      </c>
      <c r="F216" s="65" t="s">
        <v>12</v>
      </c>
      <c r="G216" s="54" t="s">
        <v>825</v>
      </c>
      <c r="H216" s="71"/>
      <c r="I216" s="55">
        <f t="shared" si="1"/>
        <v>176</v>
      </c>
    </row>
    <row r="217">
      <c r="A217" s="62"/>
      <c r="B217" s="51" t="s">
        <v>820</v>
      </c>
      <c r="C217" s="52" t="s">
        <v>821</v>
      </c>
      <c r="D217" s="53" t="s">
        <v>491</v>
      </c>
      <c r="E217" s="54" t="s">
        <v>826</v>
      </c>
      <c r="F217" s="65" t="s">
        <v>12</v>
      </c>
      <c r="G217" s="54" t="s">
        <v>827</v>
      </c>
      <c r="H217" s="71"/>
      <c r="I217" s="55">
        <f t="shared" si="1"/>
        <v>176</v>
      </c>
    </row>
    <row r="218">
      <c r="A218" s="56" t="s">
        <v>102</v>
      </c>
      <c r="B218" s="51" t="s">
        <v>828</v>
      </c>
      <c r="C218" s="52" t="s">
        <v>829</v>
      </c>
      <c r="D218" s="53" t="s">
        <v>483</v>
      </c>
      <c r="E218" s="54" t="s">
        <v>830</v>
      </c>
      <c r="F218" s="65" t="s">
        <v>547</v>
      </c>
      <c r="G218" s="54"/>
      <c r="H218" s="71"/>
      <c r="I218" s="55">
        <f t="shared" si="1"/>
        <v>177</v>
      </c>
    </row>
    <row r="219">
      <c r="A219" s="57"/>
      <c r="B219" s="51" t="s">
        <v>831</v>
      </c>
      <c r="C219" s="52" t="s">
        <v>832</v>
      </c>
      <c r="D219" s="53" t="s">
        <v>498</v>
      </c>
      <c r="E219" s="54" t="s">
        <v>833</v>
      </c>
      <c r="F219" s="65" t="s">
        <v>547</v>
      </c>
      <c r="G219" s="54"/>
      <c r="H219" s="71"/>
      <c r="I219" s="55">
        <f t="shared" si="1"/>
        <v>178</v>
      </c>
    </row>
    <row r="220">
      <c r="A220" s="62"/>
      <c r="B220" s="51" t="s">
        <v>834</v>
      </c>
      <c r="C220" s="52" t="s">
        <v>835</v>
      </c>
      <c r="D220" s="53" t="s">
        <v>491</v>
      </c>
      <c r="E220" s="54" t="s">
        <v>836</v>
      </c>
      <c r="F220" s="65" t="s">
        <v>13</v>
      </c>
      <c r="G220" s="54" t="s">
        <v>837</v>
      </c>
      <c r="H220" s="54" t="s">
        <v>838</v>
      </c>
      <c r="I220" s="55">
        <f t="shared" si="1"/>
        <v>179</v>
      </c>
    </row>
    <row r="221">
      <c r="A221" s="56" t="s">
        <v>102</v>
      </c>
      <c r="B221" s="51" t="s">
        <v>839</v>
      </c>
      <c r="C221" s="52" t="s">
        <v>840</v>
      </c>
      <c r="D221" s="53" t="s">
        <v>483</v>
      </c>
      <c r="E221" s="54" t="s">
        <v>841</v>
      </c>
      <c r="F221" s="65" t="s">
        <v>11</v>
      </c>
      <c r="G221" s="54" t="s">
        <v>842</v>
      </c>
      <c r="H221" s="71"/>
      <c r="I221" s="55">
        <f t="shared" si="1"/>
        <v>180</v>
      </c>
    </row>
    <row r="222">
      <c r="A222" s="62"/>
      <c r="B222" s="51" t="s">
        <v>843</v>
      </c>
      <c r="C222" s="52" t="s">
        <v>844</v>
      </c>
      <c r="D222" s="53" t="s">
        <v>491</v>
      </c>
      <c r="E222" s="54" t="s">
        <v>845</v>
      </c>
      <c r="F222" s="65" t="s">
        <v>11</v>
      </c>
      <c r="G222" s="54" t="s">
        <v>846</v>
      </c>
      <c r="H222" s="71"/>
      <c r="I222" s="55">
        <f t="shared" si="1"/>
        <v>181</v>
      </c>
    </row>
    <row r="223">
      <c r="A223" s="56" t="s">
        <v>102</v>
      </c>
      <c r="B223" s="51" t="s">
        <v>847</v>
      </c>
      <c r="C223" s="52" t="s">
        <v>848</v>
      </c>
      <c r="D223" s="53" t="s">
        <v>483</v>
      </c>
      <c r="E223" s="54" t="s">
        <v>849</v>
      </c>
      <c r="F223" s="65" t="s">
        <v>547</v>
      </c>
      <c r="G223" s="71"/>
      <c r="H223" s="71"/>
      <c r="I223" s="55">
        <f t="shared" si="1"/>
        <v>182</v>
      </c>
    </row>
    <row r="224">
      <c r="A224" s="56" t="s">
        <v>102</v>
      </c>
      <c r="B224" s="51" t="s">
        <v>850</v>
      </c>
      <c r="C224" s="52" t="s">
        <v>851</v>
      </c>
      <c r="D224" s="53" t="s">
        <v>483</v>
      </c>
      <c r="E224" s="54" t="s">
        <v>488</v>
      </c>
      <c r="F224" s="65" t="s">
        <v>13</v>
      </c>
      <c r="G224" s="54" t="s">
        <v>852</v>
      </c>
      <c r="H224" s="71"/>
      <c r="I224" s="55">
        <f t="shared" si="1"/>
        <v>183</v>
      </c>
    </row>
    <row r="225">
      <c r="A225" s="62"/>
      <c r="B225" s="51" t="s">
        <v>853</v>
      </c>
      <c r="C225" s="52" t="s">
        <v>854</v>
      </c>
      <c r="D225" s="53" t="s">
        <v>491</v>
      </c>
      <c r="E225" s="54" t="s">
        <v>855</v>
      </c>
      <c r="F225" s="65" t="s">
        <v>13</v>
      </c>
      <c r="G225" s="54" t="s">
        <v>273</v>
      </c>
      <c r="H225" s="71"/>
      <c r="I225" s="55">
        <f t="shared" si="1"/>
        <v>184</v>
      </c>
    </row>
    <row r="226">
      <c r="A226" s="62"/>
      <c r="B226" s="51" t="s">
        <v>856</v>
      </c>
      <c r="C226" s="52" t="s">
        <v>857</v>
      </c>
      <c r="D226" s="53" t="s">
        <v>498</v>
      </c>
      <c r="E226" s="54" t="s">
        <v>858</v>
      </c>
      <c r="F226" s="65" t="s">
        <v>13</v>
      </c>
      <c r="G226" s="54" t="s">
        <v>859</v>
      </c>
      <c r="H226" s="71"/>
      <c r="I226" s="55">
        <f t="shared" si="1"/>
        <v>185</v>
      </c>
    </row>
    <row r="227">
      <c r="A227" s="56" t="s">
        <v>102</v>
      </c>
      <c r="B227" s="51" t="s">
        <v>860</v>
      </c>
      <c r="C227" s="52" t="s">
        <v>861</v>
      </c>
      <c r="D227" s="53" t="s">
        <v>483</v>
      </c>
      <c r="E227" s="54" t="s">
        <v>862</v>
      </c>
      <c r="F227" s="65" t="s">
        <v>547</v>
      </c>
      <c r="G227" s="54"/>
      <c r="H227" s="71"/>
      <c r="I227" s="55">
        <f t="shared" si="1"/>
        <v>186</v>
      </c>
    </row>
    <row r="228">
      <c r="A228" s="57"/>
      <c r="B228" s="51" t="s">
        <v>863</v>
      </c>
      <c r="C228" s="52" t="s">
        <v>864</v>
      </c>
      <c r="D228" s="53" t="s">
        <v>491</v>
      </c>
      <c r="E228" s="54" t="s">
        <v>865</v>
      </c>
      <c r="F228" s="65" t="s">
        <v>547</v>
      </c>
      <c r="G228" s="54"/>
      <c r="H228" s="71"/>
      <c r="I228" s="55">
        <f t="shared" si="1"/>
        <v>187</v>
      </c>
    </row>
    <row r="229">
      <c r="A229" s="57"/>
      <c r="B229" s="51" t="s">
        <v>866</v>
      </c>
      <c r="C229" s="52" t="s">
        <v>867</v>
      </c>
      <c r="D229" s="53" t="s">
        <v>868</v>
      </c>
      <c r="E229" s="54" t="s">
        <v>869</v>
      </c>
      <c r="F229" s="65" t="s">
        <v>547</v>
      </c>
      <c r="G229" s="54"/>
      <c r="H229" s="71"/>
      <c r="I229" s="55">
        <f t="shared" si="1"/>
        <v>188</v>
      </c>
    </row>
    <row r="230">
      <c r="A230" s="57"/>
      <c r="B230" s="51" t="s">
        <v>870</v>
      </c>
      <c r="C230" s="52" t="s">
        <v>871</v>
      </c>
      <c r="D230" s="53" t="s">
        <v>491</v>
      </c>
      <c r="E230" s="54" t="s">
        <v>872</v>
      </c>
      <c r="F230" s="65" t="s">
        <v>547</v>
      </c>
      <c r="G230" s="54"/>
      <c r="H230" s="71"/>
      <c r="I230" s="55">
        <f t="shared" si="1"/>
        <v>189</v>
      </c>
    </row>
    <row r="231">
      <c r="A231" s="56" t="s">
        <v>92</v>
      </c>
      <c r="B231" s="51" t="s">
        <v>870</v>
      </c>
      <c r="C231" s="52" t="s">
        <v>871</v>
      </c>
      <c r="D231" s="53" t="s">
        <v>491</v>
      </c>
      <c r="E231" s="54" t="s">
        <v>872</v>
      </c>
      <c r="F231" s="65" t="s">
        <v>547</v>
      </c>
      <c r="G231" s="54" t="s">
        <v>873</v>
      </c>
      <c r="H231" s="71"/>
      <c r="I231" s="55">
        <f t="shared" si="1"/>
        <v>190</v>
      </c>
    </row>
    <row r="232">
      <c r="A232" s="56" t="s">
        <v>102</v>
      </c>
      <c r="B232" s="51" t="s">
        <v>874</v>
      </c>
      <c r="C232" s="52" t="s">
        <v>875</v>
      </c>
      <c r="D232" s="53" t="s">
        <v>483</v>
      </c>
      <c r="E232" s="54" t="s">
        <v>876</v>
      </c>
      <c r="F232" s="65" t="s">
        <v>526</v>
      </c>
      <c r="G232" s="54"/>
      <c r="H232" s="71"/>
      <c r="I232" s="55">
        <f t="shared" si="1"/>
        <v>191</v>
      </c>
    </row>
    <row r="233">
      <c r="A233" s="57"/>
      <c r="B233" s="51" t="s">
        <v>877</v>
      </c>
      <c r="C233" s="52" t="s">
        <v>878</v>
      </c>
      <c r="D233" s="53" t="s">
        <v>491</v>
      </c>
      <c r="E233" s="54" t="s">
        <v>879</v>
      </c>
      <c r="F233" s="65" t="s">
        <v>547</v>
      </c>
      <c r="G233" s="54"/>
      <c r="H233" s="71"/>
      <c r="I233" s="55">
        <f t="shared" si="1"/>
        <v>192</v>
      </c>
    </row>
    <row r="234">
      <c r="A234" s="56" t="s">
        <v>102</v>
      </c>
      <c r="B234" s="51" t="s">
        <v>880</v>
      </c>
      <c r="C234" s="52" t="s">
        <v>881</v>
      </c>
      <c r="D234" s="53" t="s">
        <v>483</v>
      </c>
      <c r="E234" s="54" t="s">
        <v>882</v>
      </c>
      <c r="F234" s="65" t="s">
        <v>526</v>
      </c>
      <c r="G234" s="54"/>
      <c r="H234" s="71"/>
      <c r="I234" s="55">
        <f t="shared" si="1"/>
        <v>193</v>
      </c>
    </row>
    <row r="235">
      <c r="A235" s="62"/>
      <c r="B235" s="51" t="s">
        <v>883</v>
      </c>
      <c r="C235" s="52" t="s">
        <v>884</v>
      </c>
      <c r="D235" s="53" t="s">
        <v>491</v>
      </c>
      <c r="E235" s="54" t="s">
        <v>885</v>
      </c>
      <c r="F235" s="65" t="s">
        <v>11</v>
      </c>
      <c r="G235" s="54" t="s">
        <v>886</v>
      </c>
      <c r="H235" s="71"/>
      <c r="I235" s="55">
        <f t="shared" si="1"/>
        <v>194</v>
      </c>
    </row>
    <row r="236">
      <c r="A236" s="62"/>
      <c r="B236" s="51" t="s">
        <v>887</v>
      </c>
      <c r="C236" s="52" t="s">
        <v>888</v>
      </c>
      <c r="D236" s="53" t="s">
        <v>491</v>
      </c>
      <c r="E236" s="54" t="s">
        <v>889</v>
      </c>
      <c r="F236" s="65" t="s">
        <v>526</v>
      </c>
      <c r="G236" s="54"/>
      <c r="H236" s="71"/>
      <c r="I236" s="55">
        <f t="shared" si="1"/>
        <v>195</v>
      </c>
    </row>
    <row r="237">
      <c r="A237" s="56" t="s">
        <v>102</v>
      </c>
      <c r="B237" s="51" t="s">
        <v>890</v>
      </c>
      <c r="C237" s="52" t="s">
        <v>891</v>
      </c>
      <c r="D237" s="53" t="s">
        <v>483</v>
      </c>
      <c r="E237" s="54" t="s">
        <v>892</v>
      </c>
      <c r="F237" s="65" t="s">
        <v>547</v>
      </c>
      <c r="G237" s="54"/>
      <c r="H237" s="71"/>
      <c r="I237" s="55">
        <f t="shared" si="1"/>
        <v>196</v>
      </c>
    </row>
    <row r="238">
      <c r="A238" s="62"/>
      <c r="B238" s="51" t="s">
        <v>893</v>
      </c>
      <c r="C238" s="52" t="s">
        <v>894</v>
      </c>
      <c r="D238" s="53" t="s">
        <v>491</v>
      </c>
      <c r="E238" s="54" t="s">
        <v>895</v>
      </c>
      <c r="F238" s="65" t="s">
        <v>547</v>
      </c>
      <c r="G238" s="71"/>
      <c r="H238" s="71"/>
      <c r="I238" s="55">
        <f t="shared" si="1"/>
        <v>197</v>
      </c>
    </row>
    <row r="239">
      <c r="A239" s="62"/>
      <c r="B239" s="51" t="s">
        <v>896</v>
      </c>
      <c r="C239" s="52"/>
      <c r="D239" s="53"/>
      <c r="E239" s="54"/>
      <c r="F239" s="65"/>
      <c r="G239" s="71"/>
      <c r="H239" s="71"/>
      <c r="I239" s="55">
        <f t="shared" si="1"/>
        <v>198</v>
      </c>
    </row>
    <row r="240">
      <c r="A240" s="62"/>
      <c r="B240" s="51" t="s">
        <v>897</v>
      </c>
      <c r="C240" s="52" t="s">
        <v>898</v>
      </c>
      <c r="D240" s="53" t="s">
        <v>491</v>
      </c>
      <c r="E240" s="54" t="s">
        <v>899</v>
      </c>
      <c r="F240" s="65" t="s">
        <v>547</v>
      </c>
      <c r="G240" s="71"/>
      <c r="H240" s="71"/>
      <c r="I240" s="55">
        <f t="shared" si="1"/>
        <v>199</v>
      </c>
    </row>
    <row r="241">
      <c r="A241" s="56" t="s">
        <v>331</v>
      </c>
      <c r="B241" s="51" t="s">
        <v>900</v>
      </c>
      <c r="C241" s="52" t="s">
        <v>128</v>
      </c>
      <c r="D241" s="53" t="s">
        <v>491</v>
      </c>
      <c r="E241" s="54" t="s">
        <v>901</v>
      </c>
      <c r="F241" s="65" t="s">
        <v>547</v>
      </c>
      <c r="G241" s="71"/>
      <c r="H241" s="71"/>
      <c r="I241" s="55">
        <f t="shared" si="1"/>
        <v>200</v>
      </c>
    </row>
    <row r="242">
      <c r="A242" s="62"/>
      <c r="B242" s="51" t="s">
        <v>902</v>
      </c>
      <c r="C242" s="52" t="s">
        <v>903</v>
      </c>
      <c r="D242" s="53" t="s">
        <v>491</v>
      </c>
      <c r="E242" s="54" t="s">
        <v>904</v>
      </c>
      <c r="F242" s="65" t="s">
        <v>547</v>
      </c>
      <c r="G242" s="54" t="s">
        <v>905</v>
      </c>
      <c r="H242" s="71"/>
      <c r="I242" s="55">
        <f t="shared" si="1"/>
        <v>201</v>
      </c>
    </row>
    <row r="243">
      <c r="A243" s="62"/>
      <c r="B243" s="51" t="s">
        <v>906</v>
      </c>
      <c r="C243" s="52" t="s">
        <v>907</v>
      </c>
      <c r="D243" s="53" t="s">
        <v>498</v>
      </c>
      <c r="E243" s="54" t="s">
        <v>908</v>
      </c>
      <c r="F243" s="65" t="s">
        <v>11</v>
      </c>
      <c r="G243" s="54" t="s">
        <v>909</v>
      </c>
      <c r="H243" s="71"/>
      <c r="I243" s="55">
        <f t="shared" si="1"/>
        <v>202</v>
      </c>
    </row>
    <row r="244">
      <c r="A244" s="56" t="s">
        <v>102</v>
      </c>
      <c r="B244" s="51" t="s">
        <v>910</v>
      </c>
      <c r="C244" s="52" t="s">
        <v>911</v>
      </c>
      <c r="D244" s="53" t="s">
        <v>483</v>
      </c>
      <c r="E244" s="54" t="s">
        <v>912</v>
      </c>
      <c r="F244" s="65" t="s">
        <v>526</v>
      </c>
      <c r="G244" s="54" t="s">
        <v>913</v>
      </c>
      <c r="H244" s="71"/>
      <c r="I244" s="55">
        <f t="shared" si="1"/>
        <v>203</v>
      </c>
    </row>
    <row r="245">
      <c r="A245" s="62"/>
      <c r="B245" s="51" t="s">
        <v>914</v>
      </c>
      <c r="C245" s="52" t="s">
        <v>915</v>
      </c>
      <c r="D245" s="53" t="s">
        <v>42</v>
      </c>
      <c r="E245" s="54" t="s">
        <v>916</v>
      </c>
      <c r="F245" s="65" t="s">
        <v>12</v>
      </c>
      <c r="G245" s="54" t="s">
        <v>917</v>
      </c>
      <c r="H245" s="54" t="s">
        <v>918</v>
      </c>
      <c r="I245" s="55">
        <f t="shared" si="1"/>
        <v>204</v>
      </c>
    </row>
    <row r="246">
      <c r="A246" s="62"/>
      <c r="B246" s="51" t="s">
        <v>914</v>
      </c>
      <c r="C246" s="52" t="s">
        <v>915</v>
      </c>
      <c r="D246" s="53" t="s">
        <v>42</v>
      </c>
      <c r="E246" s="54" t="s">
        <v>916</v>
      </c>
      <c r="F246" s="65" t="s">
        <v>11</v>
      </c>
      <c r="G246" s="54" t="s">
        <v>919</v>
      </c>
      <c r="H246" s="54" t="s">
        <v>920</v>
      </c>
      <c r="I246" s="55">
        <f t="shared" si="1"/>
        <v>204</v>
      </c>
    </row>
    <row r="247">
      <c r="A247" s="56" t="s">
        <v>102</v>
      </c>
      <c r="B247" s="51" t="s">
        <v>921</v>
      </c>
      <c r="C247" s="52" t="s">
        <v>922</v>
      </c>
      <c r="D247" s="53" t="s">
        <v>483</v>
      </c>
      <c r="E247" s="54" t="s">
        <v>923</v>
      </c>
      <c r="F247" s="65" t="s">
        <v>12</v>
      </c>
      <c r="G247" s="71"/>
      <c r="H247" s="71"/>
      <c r="I247" s="55">
        <f t="shared" si="1"/>
        <v>205</v>
      </c>
    </row>
    <row r="248">
      <c r="A248" s="56" t="s">
        <v>102</v>
      </c>
      <c r="B248" s="51" t="s">
        <v>924</v>
      </c>
      <c r="C248" s="52" t="s">
        <v>925</v>
      </c>
      <c r="D248" s="53" t="s">
        <v>483</v>
      </c>
      <c r="E248" s="54" t="s">
        <v>926</v>
      </c>
      <c r="F248" s="65" t="s">
        <v>547</v>
      </c>
      <c r="G248" s="71"/>
      <c r="H248" s="71"/>
      <c r="I248" s="55">
        <f t="shared" si="1"/>
        <v>206</v>
      </c>
    </row>
    <row r="249">
      <c r="A249" s="56" t="s">
        <v>102</v>
      </c>
      <c r="B249" s="51" t="s">
        <v>927</v>
      </c>
      <c r="C249" s="52" t="s">
        <v>128</v>
      </c>
      <c r="D249" s="53" t="s">
        <v>483</v>
      </c>
      <c r="E249" s="54" t="s">
        <v>928</v>
      </c>
      <c r="F249" s="65" t="s">
        <v>547</v>
      </c>
      <c r="G249" s="71"/>
      <c r="H249" s="71"/>
      <c r="I249" s="55">
        <f t="shared" si="1"/>
        <v>207</v>
      </c>
    </row>
    <row r="250">
      <c r="A250" s="57"/>
      <c r="B250" s="51" t="s">
        <v>929</v>
      </c>
      <c r="C250" s="52" t="s">
        <v>930</v>
      </c>
      <c r="D250" s="53" t="s">
        <v>491</v>
      </c>
      <c r="E250" s="54" t="s">
        <v>931</v>
      </c>
      <c r="F250" s="65" t="s">
        <v>526</v>
      </c>
      <c r="G250" s="54" t="s">
        <v>932</v>
      </c>
      <c r="H250" s="71"/>
      <c r="I250" s="55">
        <f t="shared" si="1"/>
        <v>208</v>
      </c>
    </row>
    <row r="251">
      <c r="A251" s="57"/>
      <c r="B251" s="51" t="s">
        <v>929</v>
      </c>
      <c r="C251" s="52" t="s">
        <v>930</v>
      </c>
      <c r="D251" s="53" t="s">
        <v>491</v>
      </c>
      <c r="E251" s="54" t="s">
        <v>931</v>
      </c>
      <c r="F251" s="65" t="s">
        <v>526</v>
      </c>
      <c r="G251" s="54" t="s">
        <v>933</v>
      </c>
      <c r="H251" s="54" t="s">
        <v>934</v>
      </c>
      <c r="I251" s="55">
        <f t="shared" si="1"/>
        <v>208</v>
      </c>
    </row>
    <row r="252">
      <c r="A252" s="57"/>
      <c r="B252" s="51" t="s">
        <v>935</v>
      </c>
      <c r="C252" s="52" t="s">
        <v>128</v>
      </c>
      <c r="D252" s="53" t="s">
        <v>42</v>
      </c>
      <c r="E252" s="71"/>
      <c r="F252" s="72"/>
      <c r="G252" s="54" t="s">
        <v>936</v>
      </c>
      <c r="H252" s="71"/>
      <c r="I252" s="55">
        <f t="shared" si="1"/>
        <v>209</v>
      </c>
    </row>
    <row r="253">
      <c r="A253" s="62"/>
      <c r="B253" s="51" t="s">
        <v>937</v>
      </c>
      <c r="C253" s="52" t="s">
        <v>938</v>
      </c>
      <c r="D253" s="53" t="s">
        <v>939</v>
      </c>
      <c r="E253" s="54" t="s">
        <v>940</v>
      </c>
      <c r="F253" s="65" t="s">
        <v>13</v>
      </c>
      <c r="G253" s="54" t="s">
        <v>941</v>
      </c>
      <c r="H253" s="71"/>
      <c r="I253" s="55">
        <f t="shared" si="1"/>
        <v>210</v>
      </c>
    </row>
    <row r="254">
      <c r="A254" s="62"/>
      <c r="B254" s="51" t="s">
        <v>942</v>
      </c>
      <c r="C254" s="52" t="s">
        <v>128</v>
      </c>
      <c r="D254" s="53" t="s">
        <v>42</v>
      </c>
      <c r="E254" s="71"/>
      <c r="F254" s="72"/>
      <c r="G254" s="54" t="s">
        <v>943</v>
      </c>
      <c r="H254" s="71"/>
      <c r="I254" s="55">
        <f t="shared" si="1"/>
        <v>211</v>
      </c>
    </row>
    <row r="255">
      <c r="A255" s="56" t="s">
        <v>92</v>
      </c>
      <c r="B255" s="51" t="s">
        <v>937</v>
      </c>
      <c r="C255" s="52" t="s">
        <v>938</v>
      </c>
      <c r="D255" s="53" t="s">
        <v>939</v>
      </c>
      <c r="E255" s="54" t="s">
        <v>488</v>
      </c>
      <c r="F255" s="65" t="s">
        <v>12</v>
      </c>
      <c r="G255" s="54" t="s">
        <v>944</v>
      </c>
      <c r="H255" s="54" t="s">
        <v>945</v>
      </c>
      <c r="I255" s="55">
        <f t="shared" si="1"/>
        <v>212</v>
      </c>
    </row>
    <row r="256">
      <c r="A256" s="56" t="s">
        <v>92</v>
      </c>
      <c r="B256" s="51" t="s">
        <v>937</v>
      </c>
      <c r="C256" s="52" t="s">
        <v>938</v>
      </c>
      <c r="D256" s="53" t="s">
        <v>939</v>
      </c>
      <c r="E256" s="54" t="s">
        <v>488</v>
      </c>
      <c r="F256" s="65" t="s">
        <v>12</v>
      </c>
      <c r="G256" s="54" t="s">
        <v>946</v>
      </c>
      <c r="H256" s="68" t="s">
        <v>947</v>
      </c>
      <c r="I256" s="55">
        <f t="shared" si="1"/>
        <v>212</v>
      </c>
    </row>
    <row r="257">
      <c r="A257" s="62"/>
      <c r="B257" s="51" t="s">
        <v>948</v>
      </c>
      <c r="C257" s="52" t="s">
        <v>949</v>
      </c>
      <c r="D257" s="53" t="s">
        <v>498</v>
      </c>
      <c r="E257" s="54" t="s">
        <v>950</v>
      </c>
      <c r="F257" s="65" t="s">
        <v>12</v>
      </c>
      <c r="G257" s="54" t="s">
        <v>951</v>
      </c>
      <c r="H257" s="54" t="s">
        <v>952</v>
      </c>
      <c r="I257" s="55">
        <f t="shared" si="1"/>
        <v>213</v>
      </c>
    </row>
    <row r="258">
      <c r="A258" s="62"/>
      <c r="B258" s="51" t="s">
        <v>953</v>
      </c>
      <c r="C258" s="52"/>
      <c r="D258" s="53"/>
      <c r="E258" s="54"/>
      <c r="F258" s="65"/>
      <c r="G258" s="75"/>
      <c r="H258" s="54"/>
      <c r="I258" s="55">
        <f t="shared" si="1"/>
        <v>214</v>
      </c>
    </row>
    <row r="259">
      <c r="A259" s="56" t="s">
        <v>102</v>
      </c>
      <c r="B259" s="51" t="s">
        <v>954</v>
      </c>
      <c r="C259" s="52" t="s">
        <v>955</v>
      </c>
      <c r="D259" s="53" t="s">
        <v>483</v>
      </c>
      <c r="E259" s="54" t="s">
        <v>956</v>
      </c>
      <c r="F259" s="65" t="s">
        <v>11</v>
      </c>
      <c r="G259" s="76" t="s">
        <v>957</v>
      </c>
      <c r="H259" s="54"/>
      <c r="I259" s="55">
        <f t="shared" si="1"/>
        <v>215</v>
      </c>
    </row>
    <row r="260">
      <c r="A260" s="56" t="s">
        <v>102</v>
      </c>
      <c r="B260" s="51" t="s">
        <v>958</v>
      </c>
      <c r="C260" s="52" t="s">
        <v>959</v>
      </c>
      <c r="D260" s="53" t="s">
        <v>483</v>
      </c>
      <c r="E260" s="54" t="s">
        <v>960</v>
      </c>
      <c r="F260" s="65" t="s">
        <v>12</v>
      </c>
      <c r="G260" s="54" t="s">
        <v>961</v>
      </c>
      <c r="H260" s="71"/>
      <c r="I260" s="55">
        <f t="shared" si="1"/>
        <v>216</v>
      </c>
    </row>
    <row r="261">
      <c r="A261" s="56" t="s">
        <v>102</v>
      </c>
      <c r="B261" s="51" t="s">
        <v>962</v>
      </c>
      <c r="C261" s="52" t="s">
        <v>963</v>
      </c>
      <c r="D261" s="53" t="s">
        <v>483</v>
      </c>
      <c r="E261" s="54" t="s">
        <v>964</v>
      </c>
      <c r="F261" s="65" t="s">
        <v>9</v>
      </c>
      <c r="G261" s="54" t="s">
        <v>965</v>
      </c>
      <c r="H261" s="54" t="s">
        <v>966</v>
      </c>
      <c r="I261" s="55">
        <f t="shared" si="1"/>
        <v>217</v>
      </c>
    </row>
    <row r="262">
      <c r="A262" s="56" t="s">
        <v>102</v>
      </c>
      <c r="B262" s="51" t="s">
        <v>967</v>
      </c>
      <c r="C262" s="52" t="s">
        <v>968</v>
      </c>
      <c r="D262" s="53" t="s">
        <v>483</v>
      </c>
      <c r="E262" s="54" t="s">
        <v>969</v>
      </c>
      <c r="F262" s="65" t="s">
        <v>11</v>
      </c>
      <c r="G262" s="54" t="s">
        <v>970</v>
      </c>
      <c r="H262" s="54"/>
      <c r="I262" s="55">
        <f t="shared" si="1"/>
        <v>218</v>
      </c>
    </row>
    <row r="263">
      <c r="A263" s="56" t="s">
        <v>102</v>
      </c>
      <c r="B263" s="51" t="s">
        <v>971</v>
      </c>
      <c r="C263" s="52" t="s">
        <v>972</v>
      </c>
      <c r="D263" s="53" t="s">
        <v>483</v>
      </c>
      <c r="E263" s="54" t="s">
        <v>973</v>
      </c>
      <c r="F263" s="65" t="s">
        <v>526</v>
      </c>
      <c r="G263" s="54"/>
      <c r="H263" s="54"/>
      <c r="I263" s="55">
        <f t="shared" si="1"/>
        <v>219</v>
      </c>
    </row>
    <row r="264">
      <c r="A264" s="56" t="s">
        <v>102</v>
      </c>
      <c r="B264" s="51" t="s">
        <v>974</v>
      </c>
      <c r="C264" s="52" t="s">
        <v>975</v>
      </c>
      <c r="D264" s="53" t="s">
        <v>483</v>
      </c>
      <c r="E264" s="54" t="s">
        <v>976</v>
      </c>
      <c r="F264" s="65" t="s">
        <v>11</v>
      </c>
      <c r="G264" s="54" t="s">
        <v>977</v>
      </c>
      <c r="H264" s="54" t="s">
        <v>978</v>
      </c>
      <c r="I264" s="55">
        <f t="shared" si="1"/>
        <v>220</v>
      </c>
    </row>
    <row r="265">
      <c r="A265" s="56" t="s">
        <v>92</v>
      </c>
      <c r="B265" s="51" t="s">
        <v>979</v>
      </c>
      <c r="C265" s="52" t="s">
        <v>980</v>
      </c>
      <c r="D265" s="53" t="s">
        <v>981</v>
      </c>
      <c r="E265" s="54" t="s">
        <v>982</v>
      </c>
      <c r="F265" s="65" t="s">
        <v>547</v>
      </c>
      <c r="G265" s="54"/>
      <c r="H265" s="54"/>
      <c r="I265" s="55">
        <f t="shared" si="1"/>
        <v>221</v>
      </c>
    </row>
    <row r="266">
      <c r="A266" s="56" t="s">
        <v>92</v>
      </c>
      <c r="B266" s="51" t="s">
        <v>983</v>
      </c>
      <c r="C266" s="52" t="s">
        <v>984</v>
      </c>
      <c r="D266" s="53" t="s">
        <v>483</v>
      </c>
      <c r="E266" s="54" t="s">
        <v>985</v>
      </c>
      <c r="F266" s="65" t="s">
        <v>547</v>
      </c>
      <c r="G266" s="54"/>
      <c r="H266" s="54"/>
      <c r="I266" s="55">
        <f t="shared" si="1"/>
        <v>222</v>
      </c>
    </row>
    <row r="267">
      <c r="A267" s="62"/>
      <c r="B267" s="51" t="s">
        <v>986</v>
      </c>
      <c r="C267" s="52" t="s">
        <v>987</v>
      </c>
      <c r="D267" s="53" t="s">
        <v>498</v>
      </c>
      <c r="E267" s="54" t="s">
        <v>988</v>
      </c>
      <c r="F267" s="65" t="s">
        <v>11</v>
      </c>
      <c r="G267" s="54" t="s">
        <v>989</v>
      </c>
      <c r="H267" s="54" t="s">
        <v>990</v>
      </c>
      <c r="I267" s="55">
        <f t="shared" si="1"/>
        <v>223</v>
      </c>
    </row>
    <row r="268">
      <c r="A268" s="62"/>
      <c r="B268" s="51" t="s">
        <v>986</v>
      </c>
      <c r="C268" s="52" t="s">
        <v>987</v>
      </c>
      <c r="D268" s="53" t="s">
        <v>498</v>
      </c>
      <c r="E268" s="54" t="s">
        <v>988</v>
      </c>
      <c r="F268" s="65" t="s">
        <v>12</v>
      </c>
      <c r="G268" s="54" t="s">
        <v>991</v>
      </c>
      <c r="H268" s="54" t="s">
        <v>992</v>
      </c>
      <c r="I268" s="55">
        <f t="shared" si="1"/>
        <v>223</v>
      </c>
    </row>
    <row r="269">
      <c r="A269" s="56" t="s">
        <v>102</v>
      </c>
      <c r="B269" s="51" t="s">
        <v>993</v>
      </c>
      <c r="C269" s="52" t="s">
        <v>994</v>
      </c>
      <c r="D269" s="53" t="s">
        <v>483</v>
      </c>
      <c r="E269" s="54" t="s">
        <v>995</v>
      </c>
      <c r="F269" s="65" t="s">
        <v>13</v>
      </c>
      <c r="G269" s="54"/>
      <c r="H269" s="54"/>
      <c r="I269" s="55">
        <f t="shared" si="1"/>
        <v>224</v>
      </c>
    </row>
    <row r="270">
      <c r="A270" s="56" t="s">
        <v>102</v>
      </c>
      <c r="B270" s="51" t="s">
        <v>996</v>
      </c>
      <c r="C270" s="52" t="s">
        <v>997</v>
      </c>
      <c r="D270" s="53" t="s">
        <v>483</v>
      </c>
      <c r="E270" s="54" t="s">
        <v>488</v>
      </c>
      <c r="F270" s="65" t="s">
        <v>12</v>
      </c>
      <c r="G270" s="54"/>
      <c r="H270" s="54"/>
      <c r="I270" s="55">
        <f t="shared" si="1"/>
        <v>225</v>
      </c>
    </row>
    <row r="271">
      <c r="A271" s="57"/>
      <c r="B271" s="51" t="s">
        <v>998</v>
      </c>
      <c r="C271" s="52" t="s">
        <v>999</v>
      </c>
      <c r="D271" s="53" t="s">
        <v>498</v>
      </c>
      <c r="E271" s="54" t="s">
        <v>1000</v>
      </c>
      <c r="F271" s="65" t="s">
        <v>13</v>
      </c>
      <c r="G271" s="54" t="s">
        <v>1001</v>
      </c>
      <c r="H271" s="54"/>
      <c r="I271" s="55">
        <f t="shared" si="1"/>
        <v>226</v>
      </c>
    </row>
    <row r="272">
      <c r="A272" s="62"/>
      <c r="B272" s="51" t="s">
        <v>1002</v>
      </c>
      <c r="C272" s="52" t="s">
        <v>1003</v>
      </c>
      <c r="D272" s="53" t="s">
        <v>491</v>
      </c>
      <c r="E272" s="54" t="s">
        <v>1004</v>
      </c>
      <c r="F272" s="65" t="s">
        <v>12</v>
      </c>
      <c r="G272" s="54" t="s">
        <v>1005</v>
      </c>
      <c r="H272" s="71"/>
      <c r="I272" s="55">
        <f t="shared" si="1"/>
        <v>227</v>
      </c>
    </row>
    <row r="273">
      <c r="A273" s="56" t="s">
        <v>102</v>
      </c>
      <c r="B273" s="51" t="s">
        <v>1006</v>
      </c>
      <c r="C273" s="52" t="s">
        <v>1007</v>
      </c>
      <c r="D273" s="53" t="s">
        <v>1008</v>
      </c>
      <c r="E273" s="54" t="s">
        <v>1009</v>
      </c>
      <c r="F273" s="65" t="s">
        <v>12</v>
      </c>
      <c r="G273" s="54" t="s">
        <v>1010</v>
      </c>
      <c r="H273" s="71"/>
      <c r="I273" s="55">
        <f t="shared" si="1"/>
        <v>228</v>
      </c>
    </row>
    <row r="274">
      <c r="A274" s="56" t="s">
        <v>92</v>
      </c>
      <c r="B274" s="51" t="s">
        <v>1006</v>
      </c>
      <c r="C274" s="52" t="s">
        <v>1007</v>
      </c>
      <c r="D274" s="53" t="s">
        <v>1008</v>
      </c>
      <c r="E274" s="54" t="s">
        <v>1009</v>
      </c>
      <c r="F274" s="65" t="s">
        <v>12</v>
      </c>
      <c r="G274" s="54" t="s">
        <v>1011</v>
      </c>
      <c r="H274" s="71"/>
      <c r="I274" s="55">
        <f t="shared" si="1"/>
        <v>229</v>
      </c>
    </row>
    <row r="275">
      <c r="A275" s="56" t="s">
        <v>92</v>
      </c>
      <c r="B275" s="51" t="s">
        <v>1006</v>
      </c>
      <c r="C275" s="52" t="s">
        <v>1007</v>
      </c>
      <c r="D275" s="53" t="s">
        <v>1008</v>
      </c>
      <c r="E275" s="54" t="s">
        <v>1009</v>
      </c>
      <c r="F275" s="65" t="s">
        <v>12</v>
      </c>
      <c r="G275" s="54" t="s">
        <v>1012</v>
      </c>
      <c r="H275" s="71"/>
      <c r="I275" s="55">
        <f t="shared" si="1"/>
        <v>229</v>
      </c>
    </row>
    <row r="276">
      <c r="A276" s="56" t="s">
        <v>92</v>
      </c>
      <c r="B276" s="51" t="s">
        <v>1013</v>
      </c>
      <c r="C276" s="52" t="s">
        <v>1014</v>
      </c>
      <c r="D276" s="53" t="s">
        <v>483</v>
      </c>
      <c r="E276" s="54" t="s">
        <v>1015</v>
      </c>
      <c r="F276" s="65" t="s">
        <v>13</v>
      </c>
      <c r="G276" s="54"/>
      <c r="H276" s="54"/>
      <c r="I276" s="55">
        <f t="shared" si="1"/>
        <v>230</v>
      </c>
    </row>
    <row r="277">
      <c r="A277" s="56" t="s">
        <v>102</v>
      </c>
      <c r="B277" s="51" t="s">
        <v>1016</v>
      </c>
      <c r="C277" s="52" t="s">
        <v>1017</v>
      </c>
      <c r="D277" s="53" t="s">
        <v>483</v>
      </c>
      <c r="E277" s="54" t="s">
        <v>1018</v>
      </c>
      <c r="F277" s="65" t="s">
        <v>13</v>
      </c>
      <c r="G277" s="54"/>
      <c r="H277" s="54"/>
      <c r="I277" s="55">
        <f t="shared" si="1"/>
        <v>231</v>
      </c>
    </row>
    <row r="278">
      <c r="A278" s="56" t="s">
        <v>92</v>
      </c>
      <c r="B278" s="51" t="s">
        <v>1019</v>
      </c>
      <c r="C278" s="52" t="s">
        <v>1020</v>
      </c>
      <c r="D278" s="53" t="s">
        <v>483</v>
      </c>
      <c r="E278" s="54" t="s">
        <v>1021</v>
      </c>
      <c r="F278" s="65" t="s">
        <v>13</v>
      </c>
      <c r="G278" s="54"/>
      <c r="H278" s="54"/>
      <c r="I278" s="55">
        <f t="shared" si="1"/>
        <v>232</v>
      </c>
    </row>
    <row r="279">
      <c r="A279" s="56" t="s">
        <v>102</v>
      </c>
      <c r="B279" s="51" t="s">
        <v>1022</v>
      </c>
      <c r="C279" s="52" t="s">
        <v>128</v>
      </c>
      <c r="D279" s="53" t="s">
        <v>51</v>
      </c>
      <c r="E279" s="71"/>
      <c r="F279" s="65" t="s">
        <v>13</v>
      </c>
      <c r="G279" s="54"/>
      <c r="H279" s="54"/>
      <c r="I279" s="55">
        <f t="shared" si="1"/>
        <v>233</v>
      </c>
    </row>
    <row r="280">
      <c r="A280" s="56" t="s">
        <v>92</v>
      </c>
      <c r="B280" s="51" t="s">
        <v>1023</v>
      </c>
      <c r="C280" s="52" t="s">
        <v>1024</v>
      </c>
      <c r="D280" s="53" t="s">
        <v>483</v>
      </c>
      <c r="E280" s="54" t="s">
        <v>488</v>
      </c>
      <c r="F280" s="65" t="s">
        <v>13</v>
      </c>
      <c r="G280" s="54" t="s">
        <v>1025</v>
      </c>
      <c r="H280" s="54" t="s">
        <v>1026</v>
      </c>
      <c r="I280" s="55">
        <f t="shared" si="1"/>
        <v>234</v>
      </c>
    </row>
    <row r="281">
      <c r="A281" s="57"/>
      <c r="B281" s="51" t="s">
        <v>1027</v>
      </c>
      <c r="C281" s="52" t="s">
        <v>1028</v>
      </c>
      <c r="D281" s="53" t="s">
        <v>498</v>
      </c>
      <c r="E281" s="54" t="s">
        <v>1029</v>
      </c>
      <c r="F281" s="65" t="s">
        <v>547</v>
      </c>
      <c r="G281" s="54" t="s">
        <v>1030</v>
      </c>
      <c r="H281" s="54"/>
      <c r="I281" s="55">
        <f t="shared" si="1"/>
        <v>235</v>
      </c>
    </row>
    <row r="282">
      <c r="A282" s="56" t="s">
        <v>102</v>
      </c>
      <c r="B282" s="51" t="s">
        <v>1031</v>
      </c>
      <c r="C282" s="52" t="s">
        <v>1032</v>
      </c>
      <c r="D282" s="53" t="s">
        <v>483</v>
      </c>
      <c r="E282" s="54" t="s">
        <v>1033</v>
      </c>
      <c r="F282" s="65" t="s">
        <v>526</v>
      </c>
      <c r="G282" s="54"/>
      <c r="H282" s="54"/>
      <c r="I282" s="55">
        <f t="shared" si="1"/>
        <v>236</v>
      </c>
    </row>
    <row r="283">
      <c r="A283" s="56" t="s">
        <v>92</v>
      </c>
      <c r="B283" s="51" t="s">
        <v>1034</v>
      </c>
      <c r="C283" s="52" t="s">
        <v>1035</v>
      </c>
      <c r="D283" s="53" t="s">
        <v>483</v>
      </c>
      <c r="E283" s="54" t="s">
        <v>1036</v>
      </c>
      <c r="F283" s="65" t="s">
        <v>526</v>
      </c>
      <c r="G283" s="54"/>
      <c r="H283" s="54"/>
      <c r="I283" s="55">
        <f t="shared" si="1"/>
        <v>237</v>
      </c>
    </row>
    <row r="284">
      <c r="A284" s="57"/>
      <c r="B284" s="51" t="s">
        <v>1037</v>
      </c>
      <c r="C284" s="52" t="s">
        <v>1038</v>
      </c>
      <c r="D284" s="53" t="s">
        <v>491</v>
      </c>
      <c r="E284" s="54" t="s">
        <v>1039</v>
      </c>
      <c r="F284" s="65" t="s">
        <v>526</v>
      </c>
      <c r="G284" s="54"/>
      <c r="H284" s="54"/>
      <c r="I284" s="55">
        <f t="shared" si="1"/>
        <v>238</v>
      </c>
    </row>
    <row r="285">
      <c r="A285" s="56" t="s">
        <v>102</v>
      </c>
      <c r="B285" s="51" t="s">
        <v>1040</v>
      </c>
      <c r="C285" s="52" t="s">
        <v>1041</v>
      </c>
      <c r="D285" s="53" t="s">
        <v>483</v>
      </c>
      <c r="E285" s="54" t="s">
        <v>1042</v>
      </c>
      <c r="F285" s="65" t="s">
        <v>526</v>
      </c>
      <c r="G285" s="54" t="s">
        <v>1043</v>
      </c>
      <c r="H285" s="54"/>
      <c r="I285" s="55">
        <f t="shared" si="1"/>
        <v>239</v>
      </c>
    </row>
    <row r="286">
      <c r="A286" s="56" t="s">
        <v>102</v>
      </c>
      <c r="B286" s="51" t="s">
        <v>1044</v>
      </c>
      <c r="C286" s="52" t="s">
        <v>1045</v>
      </c>
      <c r="D286" s="53" t="s">
        <v>1008</v>
      </c>
      <c r="E286" s="54" t="s">
        <v>1046</v>
      </c>
      <c r="F286" s="65" t="s">
        <v>547</v>
      </c>
      <c r="G286" s="54" t="s">
        <v>1047</v>
      </c>
      <c r="H286" s="54"/>
      <c r="I286" s="55">
        <f t="shared" si="1"/>
        <v>240</v>
      </c>
    </row>
    <row r="287">
      <c r="A287" s="57"/>
      <c r="B287" s="51" t="s">
        <v>1048</v>
      </c>
      <c r="C287" s="52" t="s">
        <v>128</v>
      </c>
      <c r="D287" s="53" t="s">
        <v>498</v>
      </c>
      <c r="E287" s="54" t="s">
        <v>1049</v>
      </c>
      <c r="F287" s="65" t="s">
        <v>547</v>
      </c>
      <c r="G287" s="54"/>
      <c r="H287" s="54"/>
      <c r="I287" s="55">
        <f t="shared" si="1"/>
        <v>241</v>
      </c>
    </row>
    <row r="288">
      <c r="A288" s="57"/>
      <c r="B288" s="51" t="s">
        <v>1050</v>
      </c>
      <c r="C288" s="52" t="s">
        <v>128</v>
      </c>
      <c r="D288" s="53" t="s">
        <v>498</v>
      </c>
      <c r="E288" s="54" t="s">
        <v>1051</v>
      </c>
      <c r="F288" s="65" t="s">
        <v>547</v>
      </c>
      <c r="G288" s="54" t="s">
        <v>1052</v>
      </c>
      <c r="H288" s="54"/>
      <c r="I288" s="55">
        <f t="shared" si="1"/>
        <v>242</v>
      </c>
    </row>
    <row r="289">
      <c r="A289" s="56" t="s">
        <v>92</v>
      </c>
      <c r="B289" s="51" t="s">
        <v>1053</v>
      </c>
      <c r="C289" s="52" t="s">
        <v>128</v>
      </c>
      <c r="D289" s="53" t="s">
        <v>483</v>
      </c>
      <c r="E289" s="54" t="s">
        <v>488</v>
      </c>
      <c r="F289" s="65" t="s">
        <v>547</v>
      </c>
      <c r="G289" s="54" t="s">
        <v>1054</v>
      </c>
      <c r="H289" s="54"/>
      <c r="I289" s="55">
        <f t="shared" si="1"/>
        <v>243</v>
      </c>
    </row>
    <row r="290">
      <c r="A290" s="62"/>
      <c r="B290" s="51" t="s">
        <v>1055</v>
      </c>
      <c r="C290" s="52" t="s">
        <v>1056</v>
      </c>
      <c r="D290" s="53" t="s">
        <v>498</v>
      </c>
      <c r="E290" s="54" t="s">
        <v>1057</v>
      </c>
      <c r="F290" s="65" t="s">
        <v>11</v>
      </c>
      <c r="G290" s="54" t="s">
        <v>1058</v>
      </c>
      <c r="H290" s="54" t="s">
        <v>1059</v>
      </c>
      <c r="I290" s="55">
        <f t="shared" si="1"/>
        <v>244</v>
      </c>
    </row>
    <row r="291">
      <c r="A291" s="62"/>
      <c r="B291" s="51" t="s">
        <v>1060</v>
      </c>
      <c r="C291" s="52" t="s">
        <v>1061</v>
      </c>
      <c r="D291" s="53" t="s">
        <v>491</v>
      </c>
      <c r="E291" s="54" t="s">
        <v>1062</v>
      </c>
      <c r="F291" s="65" t="s">
        <v>547</v>
      </c>
      <c r="G291" s="54"/>
      <c r="H291" s="54"/>
      <c r="I291" s="55">
        <f t="shared" si="1"/>
        <v>245</v>
      </c>
    </row>
    <row r="292">
      <c r="A292" s="62"/>
      <c r="B292" s="51" t="s">
        <v>1063</v>
      </c>
      <c r="C292" s="52" t="s">
        <v>1064</v>
      </c>
      <c r="D292" s="53" t="s">
        <v>1065</v>
      </c>
      <c r="E292" s="54" t="s">
        <v>1066</v>
      </c>
      <c r="F292" s="65" t="s">
        <v>547</v>
      </c>
      <c r="G292" s="54" t="s">
        <v>1067</v>
      </c>
      <c r="H292" s="54"/>
      <c r="I292" s="55">
        <f t="shared" si="1"/>
        <v>246</v>
      </c>
    </row>
    <row r="293">
      <c r="A293" s="56" t="s">
        <v>92</v>
      </c>
      <c r="B293" s="51" t="s">
        <v>1063</v>
      </c>
      <c r="C293" s="52" t="s">
        <v>1064</v>
      </c>
      <c r="D293" s="53" t="s">
        <v>1065</v>
      </c>
      <c r="E293" s="54" t="s">
        <v>1068</v>
      </c>
      <c r="F293" s="65" t="s">
        <v>14</v>
      </c>
      <c r="G293" s="54" t="s">
        <v>1069</v>
      </c>
      <c r="H293" s="54"/>
      <c r="I293" s="55">
        <f t="shared" si="1"/>
        <v>247</v>
      </c>
    </row>
    <row r="294">
      <c r="A294" s="56" t="s">
        <v>102</v>
      </c>
      <c r="B294" s="51" t="s">
        <v>1070</v>
      </c>
      <c r="C294" s="52" t="s">
        <v>1071</v>
      </c>
      <c r="D294" s="53" t="s">
        <v>483</v>
      </c>
      <c r="E294" s="54" t="s">
        <v>1072</v>
      </c>
      <c r="F294" s="65" t="s">
        <v>547</v>
      </c>
      <c r="G294" s="54"/>
      <c r="H294" s="54"/>
      <c r="I294" s="55">
        <f t="shared" si="1"/>
        <v>248</v>
      </c>
    </row>
    <row r="295">
      <c r="A295" s="56" t="s">
        <v>92</v>
      </c>
      <c r="B295" s="51" t="s">
        <v>1073</v>
      </c>
      <c r="C295" s="52" t="s">
        <v>1074</v>
      </c>
      <c r="D295" s="53" t="s">
        <v>981</v>
      </c>
      <c r="E295" s="54" t="s">
        <v>1075</v>
      </c>
      <c r="F295" s="65" t="s">
        <v>547</v>
      </c>
      <c r="G295" s="54"/>
      <c r="H295" s="54"/>
      <c r="I295" s="55">
        <f t="shared" si="1"/>
        <v>249</v>
      </c>
    </row>
    <row r="296">
      <c r="A296" s="56" t="s">
        <v>92</v>
      </c>
      <c r="B296" s="51" t="s">
        <v>1076</v>
      </c>
      <c r="C296" s="52" t="s">
        <v>128</v>
      </c>
      <c r="D296" s="53" t="s">
        <v>483</v>
      </c>
      <c r="E296" s="54" t="s">
        <v>488</v>
      </c>
      <c r="F296" s="65" t="s">
        <v>547</v>
      </c>
      <c r="G296" s="54" t="s">
        <v>905</v>
      </c>
      <c r="H296" s="54"/>
      <c r="I296" s="55">
        <f t="shared" si="1"/>
        <v>250</v>
      </c>
    </row>
    <row r="297">
      <c r="A297" s="56" t="s">
        <v>102</v>
      </c>
      <c r="B297" s="51" t="s">
        <v>1077</v>
      </c>
      <c r="C297" s="52" t="s">
        <v>1078</v>
      </c>
      <c r="D297" s="53" t="s">
        <v>483</v>
      </c>
      <c r="E297" s="54" t="s">
        <v>1079</v>
      </c>
      <c r="F297" s="65" t="s">
        <v>547</v>
      </c>
      <c r="G297" s="71"/>
      <c r="H297" s="71"/>
      <c r="I297" s="55">
        <f t="shared" si="1"/>
        <v>251</v>
      </c>
    </row>
    <row r="298">
      <c r="A298" s="56" t="s">
        <v>102</v>
      </c>
      <c r="B298" s="51" t="s">
        <v>1080</v>
      </c>
      <c r="C298" s="52" t="s">
        <v>1081</v>
      </c>
      <c r="D298" s="53" t="s">
        <v>483</v>
      </c>
      <c r="E298" s="54" t="s">
        <v>1082</v>
      </c>
      <c r="F298" s="65" t="s">
        <v>547</v>
      </c>
      <c r="G298" s="71"/>
      <c r="H298" s="71"/>
      <c r="I298" s="55">
        <f t="shared" si="1"/>
        <v>252</v>
      </c>
    </row>
    <row r="299">
      <c r="A299" s="62"/>
      <c r="B299" s="51" t="s">
        <v>1083</v>
      </c>
      <c r="C299" s="52" t="s">
        <v>1084</v>
      </c>
      <c r="D299" s="53" t="s">
        <v>498</v>
      </c>
      <c r="E299" s="54" t="s">
        <v>1085</v>
      </c>
      <c r="F299" s="65" t="s">
        <v>547</v>
      </c>
      <c r="G299" s="71"/>
      <c r="H299" s="71"/>
      <c r="I299" s="55">
        <f t="shared" si="1"/>
        <v>253</v>
      </c>
    </row>
    <row r="300">
      <c r="A300" s="56" t="s">
        <v>92</v>
      </c>
      <c r="B300" s="51" t="s">
        <v>1086</v>
      </c>
      <c r="C300" s="52" t="s">
        <v>1087</v>
      </c>
      <c r="D300" s="53" t="s">
        <v>483</v>
      </c>
      <c r="E300" s="54" t="s">
        <v>1088</v>
      </c>
      <c r="F300" s="65" t="s">
        <v>526</v>
      </c>
      <c r="G300" s="54" t="s">
        <v>1089</v>
      </c>
      <c r="H300" s="71"/>
      <c r="I300" s="55">
        <f t="shared" si="1"/>
        <v>254</v>
      </c>
    </row>
    <row r="301">
      <c r="A301" s="56" t="s">
        <v>92</v>
      </c>
      <c r="B301" s="51" t="s">
        <v>1086</v>
      </c>
      <c r="C301" s="52" t="s">
        <v>1087</v>
      </c>
      <c r="D301" s="53" t="s">
        <v>483</v>
      </c>
      <c r="E301" s="54" t="s">
        <v>1088</v>
      </c>
      <c r="F301" s="65" t="s">
        <v>526</v>
      </c>
      <c r="G301" s="54" t="s">
        <v>1090</v>
      </c>
      <c r="H301" s="71"/>
      <c r="I301" s="55">
        <f t="shared" si="1"/>
        <v>254</v>
      </c>
    </row>
    <row r="302">
      <c r="A302" s="56" t="s">
        <v>92</v>
      </c>
      <c r="B302" s="51" t="s">
        <v>1086</v>
      </c>
      <c r="C302" s="52" t="s">
        <v>1087</v>
      </c>
      <c r="D302" s="53" t="s">
        <v>483</v>
      </c>
      <c r="E302" s="54" t="s">
        <v>1088</v>
      </c>
      <c r="F302" s="65" t="s">
        <v>526</v>
      </c>
      <c r="G302" s="54" t="s">
        <v>1091</v>
      </c>
      <c r="H302" s="71"/>
      <c r="I302" s="55">
        <f t="shared" si="1"/>
        <v>254</v>
      </c>
    </row>
    <row r="303">
      <c r="A303" s="56" t="s">
        <v>92</v>
      </c>
      <c r="B303" s="51" t="s">
        <v>1092</v>
      </c>
      <c r="C303" s="52" t="s">
        <v>128</v>
      </c>
      <c r="D303" s="53" t="s">
        <v>483</v>
      </c>
      <c r="E303" s="54" t="s">
        <v>1093</v>
      </c>
      <c r="F303" s="65" t="s">
        <v>547</v>
      </c>
      <c r="G303" s="54" t="s">
        <v>1094</v>
      </c>
      <c r="H303" s="71"/>
      <c r="I303" s="55">
        <f t="shared" si="1"/>
        <v>255</v>
      </c>
    </row>
    <row r="304">
      <c r="A304" s="56" t="s">
        <v>92</v>
      </c>
      <c r="B304" s="51" t="s">
        <v>1095</v>
      </c>
      <c r="C304" s="52" t="s">
        <v>128</v>
      </c>
      <c r="D304" s="53" t="s">
        <v>483</v>
      </c>
      <c r="E304" s="54" t="s">
        <v>1096</v>
      </c>
      <c r="F304" s="65" t="s">
        <v>547</v>
      </c>
      <c r="G304" s="54" t="s">
        <v>1097</v>
      </c>
      <c r="H304" s="71"/>
      <c r="I304" s="55">
        <f t="shared" si="1"/>
        <v>256</v>
      </c>
    </row>
    <row r="305">
      <c r="A305" s="56" t="s">
        <v>92</v>
      </c>
      <c r="B305" s="51" t="s">
        <v>1098</v>
      </c>
      <c r="C305" s="52" t="s">
        <v>128</v>
      </c>
      <c r="D305" s="53" t="s">
        <v>483</v>
      </c>
      <c r="E305" s="54" t="s">
        <v>1099</v>
      </c>
      <c r="F305" s="65" t="s">
        <v>547</v>
      </c>
      <c r="G305" s="54" t="s">
        <v>1100</v>
      </c>
      <c r="H305" s="71"/>
      <c r="I305" s="55">
        <f t="shared" si="1"/>
        <v>257</v>
      </c>
    </row>
    <row r="306">
      <c r="A306" s="57"/>
      <c r="B306" s="51" t="s">
        <v>1101</v>
      </c>
      <c r="C306" s="52" t="s">
        <v>1102</v>
      </c>
      <c r="D306" s="53" t="s">
        <v>498</v>
      </c>
      <c r="E306" s="54" t="s">
        <v>1103</v>
      </c>
      <c r="F306" s="65" t="s">
        <v>547</v>
      </c>
      <c r="G306" s="54"/>
      <c r="H306" s="71"/>
      <c r="I306" s="55">
        <f t="shared" si="1"/>
        <v>258</v>
      </c>
    </row>
    <row r="307">
      <c r="A307" s="57"/>
      <c r="B307" s="51" t="s">
        <v>837</v>
      </c>
      <c r="C307" s="52" t="s">
        <v>1104</v>
      </c>
      <c r="D307" s="53" t="s">
        <v>491</v>
      </c>
      <c r="E307" s="54" t="s">
        <v>1105</v>
      </c>
      <c r="F307" s="65" t="s">
        <v>526</v>
      </c>
      <c r="G307" s="54"/>
      <c r="H307" s="71"/>
      <c r="I307" s="55">
        <f t="shared" si="1"/>
        <v>259</v>
      </c>
    </row>
    <row r="308">
      <c r="A308" s="56" t="s">
        <v>102</v>
      </c>
      <c r="B308" s="51" t="s">
        <v>1106</v>
      </c>
      <c r="C308" s="52" t="s">
        <v>128</v>
      </c>
      <c r="D308" s="53" t="s">
        <v>483</v>
      </c>
      <c r="E308" s="54" t="s">
        <v>1107</v>
      </c>
      <c r="F308" s="65" t="s">
        <v>547</v>
      </c>
      <c r="G308" s="54"/>
      <c r="H308" s="71"/>
      <c r="I308" s="55">
        <f t="shared" si="1"/>
        <v>260</v>
      </c>
    </row>
    <row r="309">
      <c r="A309" s="56" t="s">
        <v>102</v>
      </c>
      <c r="B309" s="51" t="s">
        <v>1108</v>
      </c>
      <c r="C309" s="52" t="s">
        <v>1109</v>
      </c>
      <c r="D309" s="53" t="s">
        <v>483</v>
      </c>
      <c r="E309" s="54" t="s">
        <v>1110</v>
      </c>
      <c r="F309" s="65" t="s">
        <v>547</v>
      </c>
      <c r="G309" s="54"/>
      <c r="H309" s="71"/>
      <c r="I309" s="55">
        <f t="shared" si="1"/>
        <v>261</v>
      </c>
    </row>
    <row r="310">
      <c r="A310" s="56" t="s">
        <v>102</v>
      </c>
      <c r="B310" s="51" t="s">
        <v>1111</v>
      </c>
      <c r="C310" s="52" t="s">
        <v>1112</v>
      </c>
      <c r="D310" s="53" t="s">
        <v>483</v>
      </c>
      <c r="E310" s="54" t="s">
        <v>1113</v>
      </c>
      <c r="F310" s="65" t="s">
        <v>547</v>
      </c>
      <c r="G310" s="54" t="s">
        <v>1114</v>
      </c>
      <c r="H310" s="71"/>
      <c r="I310" s="55">
        <f t="shared" si="1"/>
        <v>262</v>
      </c>
    </row>
    <row r="311">
      <c r="A311" s="56" t="s">
        <v>102</v>
      </c>
      <c r="B311" s="51" t="s">
        <v>1115</v>
      </c>
      <c r="C311" s="52" t="s">
        <v>1116</v>
      </c>
      <c r="D311" s="53" t="s">
        <v>483</v>
      </c>
      <c r="E311" s="54" t="s">
        <v>1117</v>
      </c>
      <c r="F311" s="65" t="s">
        <v>547</v>
      </c>
      <c r="G311" s="54"/>
      <c r="H311" s="71"/>
      <c r="I311" s="55">
        <f t="shared" si="1"/>
        <v>263</v>
      </c>
    </row>
    <row r="312">
      <c r="A312" s="50" t="s">
        <v>1118</v>
      </c>
      <c r="B312" s="51" t="s">
        <v>1119</v>
      </c>
      <c r="C312" s="52" t="s">
        <v>1120</v>
      </c>
      <c r="D312" s="53" t="s">
        <v>483</v>
      </c>
      <c r="E312" s="54" t="s">
        <v>1121</v>
      </c>
      <c r="F312" s="65" t="s">
        <v>547</v>
      </c>
      <c r="G312" s="54"/>
      <c r="H312" s="71"/>
      <c r="I312" s="55">
        <f t="shared" si="1"/>
        <v>264</v>
      </c>
    </row>
    <row r="313">
      <c r="A313" s="56" t="s">
        <v>102</v>
      </c>
      <c r="B313" s="51" t="s">
        <v>1122</v>
      </c>
      <c r="C313" s="52" t="s">
        <v>1123</v>
      </c>
      <c r="D313" s="53" t="s">
        <v>483</v>
      </c>
      <c r="E313" s="54" t="s">
        <v>1124</v>
      </c>
      <c r="F313" s="65" t="s">
        <v>547</v>
      </c>
      <c r="G313" s="54"/>
      <c r="H313" s="71"/>
      <c r="I313" s="55">
        <f t="shared" si="1"/>
        <v>265</v>
      </c>
    </row>
    <row r="314">
      <c r="A314" s="56" t="s">
        <v>102</v>
      </c>
      <c r="B314" s="51" t="s">
        <v>1125</v>
      </c>
      <c r="C314" s="52" t="s">
        <v>1126</v>
      </c>
      <c r="D314" s="53" t="s">
        <v>483</v>
      </c>
      <c r="E314" s="54" t="s">
        <v>1127</v>
      </c>
      <c r="F314" s="65" t="s">
        <v>526</v>
      </c>
      <c r="G314" s="54"/>
      <c r="H314" s="71"/>
      <c r="I314" s="55">
        <f t="shared" si="1"/>
        <v>266</v>
      </c>
    </row>
    <row r="315">
      <c r="A315" s="57"/>
      <c r="B315" s="51" t="s">
        <v>1128</v>
      </c>
      <c r="C315" s="52" t="s">
        <v>1129</v>
      </c>
      <c r="D315" s="53" t="s">
        <v>498</v>
      </c>
      <c r="E315" s="54" t="s">
        <v>1130</v>
      </c>
      <c r="F315" s="65" t="s">
        <v>547</v>
      </c>
      <c r="G315" s="54"/>
      <c r="H315" s="71"/>
      <c r="I315" s="55">
        <f t="shared" si="1"/>
        <v>267</v>
      </c>
    </row>
    <row r="316">
      <c r="A316" s="62"/>
      <c r="B316" s="51" t="s">
        <v>1131</v>
      </c>
      <c r="C316" s="52" t="s">
        <v>1132</v>
      </c>
      <c r="D316" s="53" t="s">
        <v>1133</v>
      </c>
      <c r="E316" s="54" t="s">
        <v>128</v>
      </c>
      <c r="F316" s="65" t="s">
        <v>11</v>
      </c>
      <c r="G316" s="54" t="s">
        <v>1134</v>
      </c>
      <c r="H316" s="54" t="s">
        <v>1135</v>
      </c>
      <c r="I316" s="55">
        <f t="shared" si="1"/>
        <v>268</v>
      </c>
    </row>
    <row r="317">
      <c r="A317" s="56" t="s">
        <v>102</v>
      </c>
      <c r="B317" s="51" t="s">
        <v>1136</v>
      </c>
      <c r="C317" s="52" t="s">
        <v>128</v>
      </c>
      <c r="D317" s="53" t="s">
        <v>483</v>
      </c>
      <c r="E317" s="54" t="s">
        <v>1137</v>
      </c>
      <c r="F317" s="65" t="s">
        <v>14</v>
      </c>
      <c r="G317" s="54" t="s">
        <v>1138</v>
      </c>
      <c r="H317" s="54"/>
      <c r="I317" s="55">
        <f t="shared" si="1"/>
        <v>269</v>
      </c>
    </row>
    <row r="318">
      <c r="A318" s="56" t="s">
        <v>102</v>
      </c>
      <c r="B318" s="51" t="s">
        <v>1139</v>
      </c>
      <c r="C318" s="52" t="s">
        <v>128</v>
      </c>
      <c r="D318" s="53" t="s">
        <v>483</v>
      </c>
      <c r="E318" s="54" t="s">
        <v>1140</v>
      </c>
      <c r="F318" s="65" t="s">
        <v>14</v>
      </c>
      <c r="G318" s="54" t="s">
        <v>1141</v>
      </c>
      <c r="H318" s="54" t="s">
        <v>1142</v>
      </c>
      <c r="I318" s="55">
        <f t="shared" si="1"/>
        <v>270</v>
      </c>
    </row>
    <row r="319">
      <c r="A319" s="62"/>
      <c r="B319" s="51" t="s">
        <v>1143</v>
      </c>
      <c r="C319" s="52" t="s">
        <v>1144</v>
      </c>
      <c r="D319" s="53" t="s">
        <v>1145</v>
      </c>
      <c r="E319" s="54" t="s">
        <v>128</v>
      </c>
      <c r="F319" s="65" t="s">
        <v>9</v>
      </c>
      <c r="G319" s="54">
        <v>8.0</v>
      </c>
      <c r="H319" s="54" t="s">
        <v>1146</v>
      </c>
      <c r="I319" s="55">
        <f t="shared" si="1"/>
        <v>271</v>
      </c>
    </row>
    <row r="320">
      <c r="A320" s="56" t="s">
        <v>102</v>
      </c>
      <c r="B320" s="51" t="s">
        <v>1143</v>
      </c>
      <c r="C320" s="52" t="s">
        <v>1144</v>
      </c>
      <c r="D320" s="53" t="s">
        <v>1145</v>
      </c>
      <c r="E320" s="54" t="s">
        <v>1147</v>
      </c>
      <c r="F320" s="65" t="s">
        <v>12</v>
      </c>
      <c r="G320" s="54"/>
      <c r="H320" s="54"/>
      <c r="I320" s="55">
        <f t="shared" si="1"/>
        <v>272</v>
      </c>
    </row>
    <row r="321">
      <c r="A321" s="62"/>
      <c r="B321" s="51" t="s">
        <v>1148</v>
      </c>
      <c r="C321" s="52" t="s">
        <v>1149</v>
      </c>
      <c r="D321" s="53" t="s">
        <v>498</v>
      </c>
      <c r="E321" s="54" t="s">
        <v>1150</v>
      </c>
      <c r="F321" s="65" t="s">
        <v>547</v>
      </c>
      <c r="G321" s="54"/>
      <c r="H321" s="71"/>
      <c r="I321" s="55">
        <f t="shared" si="1"/>
        <v>273</v>
      </c>
    </row>
    <row r="322">
      <c r="A322" s="62"/>
      <c r="B322" s="51" t="s">
        <v>1151</v>
      </c>
      <c r="C322" s="52" t="s">
        <v>1152</v>
      </c>
      <c r="D322" s="53" t="s">
        <v>491</v>
      </c>
      <c r="E322" s="54" t="s">
        <v>1153</v>
      </c>
      <c r="F322" s="65" t="s">
        <v>12</v>
      </c>
      <c r="G322" s="54" t="s">
        <v>1154</v>
      </c>
      <c r="H322" s="71"/>
      <c r="I322" s="55">
        <f t="shared" si="1"/>
        <v>274</v>
      </c>
    </row>
    <row r="323">
      <c r="A323" s="62"/>
      <c r="B323" s="51" t="s">
        <v>1155</v>
      </c>
      <c r="C323" s="52" t="s">
        <v>1156</v>
      </c>
      <c r="D323" s="53" t="s">
        <v>1157</v>
      </c>
      <c r="E323" s="54" t="s">
        <v>128</v>
      </c>
      <c r="F323" s="65" t="s">
        <v>9</v>
      </c>
      <c r="G323" s="54" t="s">
        <v>1158</v>
      </c>
      <c r="H323" s="54" t="s">
        <v>1159</v>
      </c>
      <c r="I323" s="55">
        <f t="shared" si="1"/>
        <v>275</v>
      </c>
    </row>
    <row r="324">
      <c r="A324" s="62"/>
      <c r="B324" s="51" t="s">
        <v>1155</v>
      </c>
      <c r="C324" s="52" t="s">
        <v>1156</v>
      </c>
      <c r="D324" s="53" t="s">
        <v>1157</v>
      </c>
      <c r="E324" s="54" t="s">
        <v>128</v>
      </c>
      <c r="F324" s="65" t="s">
        <v>11</v>
      </c>
      <c r="G324" s="54" t="s">
        <v>1160</v>
      </c>
      <c r="H324" s="54"/>
      <c r="I324" s="55">
        <f t="shared" si="1"/>
        <v>275</v>
      </c>
    </row>
    <row r="325">
      <c r="A325" s="62"/>
      <c r="B325" s="51" t="s">
        <v>1161</v>
      </c>
      <c r="C325" s="52" t="s">
        <v>1162</v>
      </c>
      <c r="D325" s="53" t="s">
        <v>1157</v>
      </c>
      <c r="E325" s="54" t="s">
        <v>128</v>
      </c>
      <c r="F325" s="65" t="s">
        <v>526</v>
      </c>
      <c r="G325" s="54" t="s">
        <v>1163</v>
      </c>
      <c r="H325" s="54"/>
      <c r="I325" s="55">
        <f t="shared" si="1"/>
        <v>276</v>
      </c>
    </row>
    <row r="326">
      <c r="A326" s="62"/>
      <c r="B326" s="51" t="s">
        <v>1164</v>
      </c>
      <c r="C326" s="52" t="s">
        <v>1165</v>
      </c>
      <c r="D326" s="53" t="s">
        <v>1166</v>
      </c>
      <c r="E326" s="54" t="s">
        <v>128</v>
      </c>
      <c r="F326" s="65" t="s">
        <v>12</v>
      </c>
      <c r="G326" s="54" t="s">
        <v>1167</v>
      </c>
      <c r="H326" s="71"/>
      <c r="I326" s="55">
        <f t="shared" si="1"/>
        <v>277</v>
      </c>
    </row>
    <row r="327">
      <c r="A327" s="56" t="s">
        <v>102</v>
      </c>
      <c r="B327" s="51" t="s">
        <v>1168</v>
      </c>
      <c r="C327" s="52" t="s">
        <v>1169</v>
      </c>
      <c r="D327" s="53" t="s">
        <v>483</v>
      </c>
      <c r="E327" s="54" t="s">
        <v>1170</v>
      </c>
      <c r="F327" s="65" t="s">
        <v>547</v>
      </c>
      <c r="G327" s="54"/>
      <c r="H327" s="71"/>
      <c r="I327" s="55">
        <f t="shared" si="1"/>
        <v>278</v>
      </c>
    </row>
    <row r="328">
      <c r="A328" s="62"/>
      <c r="B328" s="51" t="s">
        <v>1171</v>
      </c>
      <c r="C328" s="52" t="s">
        <v>1172</v>
      </c>
      <c r="D328" s="53" t="s">
        <v>491</v>
      </c>
      <c r="E328" s="54" t="s">
        <v>1173</v>
      </c>
      <c r="F328" s="65" t="s">
        <v>12</v>
      </c>
      <c r="G328" s="54" t="s">
        <v>1174</v>
      </c>
      <c r="H328" s="71"/>
      <c r="I328" s="55">
        <f t="shared" si="1"/>
        <v>279</v>
      </c>
    </row>
    <row r="329">
      <c r="A329" s="56" t="s">
        <v>102</v>
      </c>
      <c r="B329" s="51" t="s">
        <v>1175</v>
      </c>
      <c r="C329" s="52" t="s">
        <v>1176</v>
      </c>
      <c r="D329" s="53" t="s">
        <v>483</v>
      </c>
      <c r="E329" s="54" t="s">
        <v>1177</v>
      </c>
      <c r="F329" s="65" t="s">
        <v>526</v>
      </c>
      <c r="G329" s="54"/>
      <c r="H329" s="71"/>
      <c r="I329" s="55">
        <f t="shared" si="1"/>
        <v>280</v>
      </c>
    </row>
    <row r="330">
      <c r="A330" s="56" t="s">
        <v>102</v>
      </c>
      <c r="B330" s="51" t="s">
        <v>1178</v>
      </c>
      <c r="C330" s="52" t="s">
        <v>1179</v>
      </c>
      <c r="D330" s="53" t="s">
        <v>483</v>
      </c>
      <c r="E330" s="54" t="s">
        <v>1180</v>
      </c>
      <c r="F330" s="65" t="s">
        <v>547</v>
      </c>
      <c r="G330" s="54"/>
      <c r="H330" s="71"/>
      <c r="I330" s="55">
        <f t="shared" si="1"/>
        <v>281</v>
      </c>
    </row>
    <row r="331">
      <c r="A331" s="57"/>
      <c r="B331" s="51" t="s">
        <v>1181</v>
      </c>
      <c r="C331" s="52" t="s">
        <v>1182</v>
      </c>
      <c r="D331" s="53" t="s">
        <v>498</v>
      </c>
      <c r="E331" s="54" t="s">
        <v>1183</v>
      </c>
      <c r="F331" s="65" t="s">
        <v>547</v>
      </c>
      <c r="G331" s="54"/>
      <c r="H331" s="71"/>
      <c r="I331" s="55">
        <f t="shared" si="1"/>
        <v>282</v>
      </c>
    </row>
    <row r="332">
      <c r="A332" s="57"/>
      <c r="B332" s="51" t="s">
        <v>1184</v>
      </c>
      <c r="C332" s="52" t="s">
        <v>1185</v>
      </c>
      <c r="D332" s="53" t="s">
        <v>1166</v>
      </c>
      <c r="E332" s="54" t="s">
        <v>128</v>
      </c>
      <c r="F332" s="65" t="s">
        <v>547</v>
      </c>
      <c r="G332" s="54" t="s">
        <v>1186</v>
      </c>
      <c r="H332" s="71"/>
      <c r="I332" s="55">
        <f t="shared" si="1"/>
        <v>283</v>
      </c>
    </row>
    <row r="333">
      <c r="A333" s="57"/>
      <c r="B333" s="51" t="s">
        <v>1187</v>
      </c>
      <c r="C333" s="52" t="s">
        <v>1188</v>
      </c>
      <c r="D333" s="53" t="s">
        <v>498</v>
      </c>
      <c r="E333" s="54" t="s">
        <v>1189</v>
      </c>
      <c r="F333" s="65" t="s">
        <v>547</v>
      </c>
      <c r="G333" s="54" t="s">
        <v>1190</v>
      </c>
      <c r="H333" s="71"/>
      <c r="I333" s="55">
        <f t="shared" si="1"/>
        <v>284</v>
      </c>
    </row>
    <row r="334">
      <c r="A334" s="57"/>
      <c r="B334" s="51" t="s">
        <v>1191</v>
      </c>
      <c r="C334" s="52" t="s">
        <v>1192</v>
      </c>
      <c r="D334" s="53" t="s">
        <v>1166</v>
      </c>
      <c r="E334" s="54" t="s">
        <v>128</v>
      </c>
      <c r="F334" s="65" t="s">
        <v>547</v>
      </c>
      <c r="G334" s="54" t="s">
        <v>1193</v>
      </c>
      <c r="H334" s="71"/>
      <c r="I334" s="55">
        <f t="shared" si="1"/>
        <v>285</v>
      </c>
    </row>
    <row r="335">
      <c r="A335" s="57"/>
      <c r="B335" s="51" t="s">
        <v>1194</v>
      </c>
      <c r="C335" s="52" t="s">
        <v>128</v>
      </c>
      <c r="D335" s="53" t="s">
        <v>1166</v>
      </c>
      <c r="E335" s="54" t="s">
        <v>128</v>
      </c>
      <c r="F335" s="65" t="s">
        <v>547</v>
      </c>
      <c r="G335" s="54"/>
      <c r="H335" s="71"/>
      <c r="I335" s="55">
        <f t="shared" si="1"/>
        <v>286</v>
      </c>
    </row>
    <row r="336">
      <c r="A336" s="56" t="s">
        <v>102</v>
      </c>
      <c r="B336" s="51" t="s">
        <v>1195</v>
      </c>
      <c r="C336" s="52" t="s">
        <v>1196</v>
      </c>
      <c r="D336" s="53" t="s">
        <v>483</v>
      </c>
      <c r="E336" s="54" t="s">
        <v>1197</v>
      </c>
      <c r="F336" s="65" t="s">
        <v>11</v>
      </c>
      <c r="G336" s="54" t="s">
        <v>1198</v>
      </c>
      <c r="H336" s="71"/>
      <c r="I336" s="55">
        <f t="shared" si="1"/>
        <v>287</v>
      </c>
    </row>
    <row r="337">
      <c r="A337" s="56" t="s">
        <v>102</v>
      </c>
      <c r="B337" s="51" t="s">
        <v>1195</v>
      </c>
      <c r="C337" s="52" t="s">
        <v>1196</v>
      </c>
      <c r="D337" s="53" t="s">
        <v>483</v>
      </c>
      <c r="E337" s="54" t="s">
        <v>1197</v>
      </c>
      <c r="F337" s="65" t="s">
        <v>526</v>
      </c>
      <c r="G337" s="54" t="s">
        <v>1199</v>
      </c>
      <c r="H337" s="71"/>
      <c r="I337" s="55">
        <f t="shared" si="1"/>
        <v>287</v>
      </c>
    </row>
    <row r="338">
      <c r="A338" s="57"/>
      <c r="B338" s="51" t="s">
        <v>1200</v>
      </c>
      <c r="C338" s="52" t="s">
        <v>1201</v>
      </c>
      <c r="D338" s="53" t="s">
        <v>23</v>
      </c>
      <c r="E338" s="71"/>
      <c r="F338" s="72"/>
      <c r="G338" s="54" t="s">
        <v>1202</v>
      </c>
      <c r="H338" s="71"/>
      <c r="I338" s="55">
        <f t="shared" si="1"/>
        <v>288</v>
      </c>
    </row>
    <row r="339">
      <c r="A339" s="57"/>
      <c r="B339" s="51" t="s">
        <v>1203</v>
      </c>
      <c r="C339" s="52" t="s">
        <v>1204</v>
      </c>
      <c r="D339" s="53" t="s">
        <v>491</v>
      </c>
      <c r="E339" s="54" t="s">
        <v>1205</v>
      </c>
      <c r="F339" s="65" t="s">
        <v>547</v>
      </c>
      <c r="G339" s="54" t="s">
        <v>1206</v>
      </c>
      <c r="H339" s="71"/>
      <c r="I339" s="55">
        <f t="shared" si="1"/>
        <v>289</v>
      </c>
    </row>
    <row r="340">
      <c r="A340" s="56" t="s">
        <v>92</v>
      </c>
      <c r="B340" s="51" t="s">
        <v>1207</v>
      </c>
      <c r="C340" s="52" t="s">
        <v>1208</v>
      </c>
      <c r="D340" s="53" t="s">
        <v>483</v>
      </c>
      <c r="E340" s="54" t="s">
        <v>1209</v>
      </c>
      <c r="F340" s="65" t="s">
        <v>526</v>
      </c>
      <c r="G340" s="54"/>
      <c r="H340" s="71"/>
      <c r="I340" s="55">
        <f t="shared" si="1"/>
        <v>290</v>
      </c>
    </row>
    <row r="341">
      <c r="A341" s="57"/>
      <c r="B341" s="51" t="s">
        <v>1210</v>
      </c>
      <c r="C341" s="52" t="s">
        <v>1211</v>
      </c>
      <c r="D341" s="53" t="s">
        <v>1166</v>
      </c>
      <c r="E341" s="54" t="s">
        <v>128</v>
      </c>
      <c r="F341" s="65" t="s">
        <v>526</v>
      </c>
      <c r="G341" s="54"/>
      <c r="H341" s="71"/>
      <c r="I341" s="55">
        <f t="shared" si="1"/>
        <v>291</v>
      </c>
    </row>
    <row r="342">
      <c r="A342" s="56" t="s">
        <v>102</v>
      </c>
      <c r="B342" s="51" t="s">
        <v>1212</v>
      </c>
      <c r="C342" s="52" t="s">
        <v>1213</v>
      </c>
      <c r="D342" s="53" t="s">
        <v>483</v>
      </c>
      <c r="E342" s="54" t="s">
        <v>1214</v>
      </c>
      <c r="F342" s="65" t="s">
        <v>11</v>
      </c>
      <c r="G342" s="54" t="s">
        <v>1215</v>
      </c>
      <c r="H342" s="71"/>
      <c r="I342" s="55">
        <f t="shared" si="1"/>
        <v>292</v>
      </c>
    </row>
    <row r="343">
      <c r="A343" s="56" t="s">
        <v>92</v>
      </c>
      <c r="B343" s="51" t="s">
        <v>1216</v>
      </c>
      <c r="C343" s="52" t="s">
        <v>1217</v>
      </c>
      <c r="D343" s="53" t="s">
        <v>483</v>
      </c>
      <c r="E343" s="54" t="s">
        <v>1218</v>
      </c>
      <c r="F343" s="65" t="s">
        <v>547</v>
      </c>
      <c r="G343" s="54"/>
      <c r="H343" s="71"/>
      <c r="I343" s="55">
        <f t="shared" si="1"/>
        <v>293</v>
      </c>
    </row>
    <row r="344">
      <c r="A344" s="57"/>
      <c r="B344" s="51" t="s">
        <v>1219</v>
      </c>
      <c r="C344" s="52" t="s">
        <v>1220</v>
      </c>
      <c r="D344" s="53" t="s">
        <v>491</v>
      </c>
      <c r="E344" s="54" t="s">
        <v>1221</v>
      </c>
      <c r="F344" s="65" t="s">
        <v>526</v>
      </c>
      <c r="G344" s="54"/>
      <c r="H344" s="71"/>
      <c r="I344" s="55">
        <f t="shared" si="1"/>
        <v>294</v>
      </c>
    </row>
    <row r="345">
      <c r="A345" s="57"/>
      <c r="B345" s="51" t="s">
        <v>1222</v>
      </c>
      <c r="C345" s="52" t="s">
        <v>128</v>
      </c>
      <c r="D345" s="53" t="s">
        <v>491</v>
      </c>
      <c r="E345" s="54" t="s">
        <v>1223</v>
      </c>
      <c r="F345" s="65" t="s">
        <v>547</v>
      </c>
      <c r="G345" s="54"/>
      <c r="H345" s="71"/>
      <c r="I345" s="55">
        <f t="shared" si="1"/>
        <v>295</v>
      </c>
    </row>
    <row r="346">
      <c r="A346" s="57"/>
      <c r="B346" s="51" t="s">
        <v>1224</v>
      </c>
      <c r="C346" s="52" t="s">
        <v>1225</v>
      </c>
      <c r="D346" s="53" t="s">
        <v>981</v>
      </c>
      <c r="E346" s="54" t="s">
        <v>1226</v>
      </c>
      <c r="F346" s="65" t="s">
        <v>526</v>
      </c>
      <c r="G346" s="54"/>
      <c r="H346" s="71"/>
      <c r="I346" s="55">
        <f t="shared" si="1"/>
        <v>296</v>
      </c>
    </row>
    <row r="347">
      <c r="A347" s="57"/>
      <c r="B347" s="51" t="s">
        <v>1227</v>
      </c>
      <c r="C347" s="52" t="s">
        <v>1228</v>
      </c>
      <c r="D347" s="53" t="s">
        <v>1166</v>
      </c>
      <c r="E347" s="54" t="s">
        <v>128</v>
      </c>
      <c r="F347" s="65" t="s">
        <v>526</v>
      </c>
      <c r="G347" s="54"/>
      <c r="H347" s="54"/>
      <c r="I347" s="55">
        <f t="shared" si="1"/>
        <v>297</v>
      </c>
    </row>
    <row r="348">
      <c r="A348" s="56" t="s">
        <v>102</v>
      </c>
      <c r="B348" s="51" t="s">
        <v>1229</v>
      </c>
      <c r="C348" s="52" t="s">
        <v>1230</v>
      </c>
      <c r="D348" s="53" t="s">
        <v>483</v>
      </c>
      <c r="E348" s="54" t="s">
        <v>1231</v>
      </c>
      <c r="F348" s="65" t="s">
        <v>9</v>
      </c>
      <c r="G348" s="54" t="s">
        <v>1232</v>
      </c>
      <c r="H348" s="54" t="s">
        <v>1233</v>
      </c>
      <c r="I348" s="55">
        <f t="shared" si="1"/>
        <v>298</v>
      </c>
    </row>
    <row r="349">
      <c r="A349" s="56" t="s">
        <v>102</v>
      </c>
      <c r="B349" s="51" t="s">
        <v>1234</v>
      </c>
      <c r="C349" s="52" t="s">
        <v>1235</v>
      </c>
      <c r="D349" s="53" t="s">
        <v>483</v>
      </c>
      <c r="E349" s="54" t="s">
        <v>1236</v>
      </c>
      <c r="F349" s="65" t="s">
        <v>13</v>
      </c>
      <c r="G349" s="54" t="s">
        <v>1237</v>
      </c>
      <c r="H349" s="54" t="s">
        <v>1238</v>
      </c>
      <c r="I349" s="55">
        <f t="shared" si="1"/>
        <v>299</v>
      </c>
    </row>
    <row r="350">
      <c r="A350" s="56" t="s">
        <v>102</v>
      </c>
      <c r="B350" s="51" t="s">
        <v>1234</v>
      </c>
      <c r="C350" s="52" t="s">
        <v>1235</v>
      </c>
      <c r="D350" s="53" t="s">
        <v>483</v>
      </c>
      <c r="E350" s="68" t="s">
        <v>1236</v>
      </c>
      <c r="F350" s="65" t="s">
        <v>13</v>
      </c>
      <c r="G350" s="68" t="s">
        <v>1239</v>
      </c>
      <c r="H350" s="54"/>
      <c r="I350" s="55">
        <f t="shared" si="1"/>
        <v>299</v>
      </c>
    </row>
    <row r="351">
      <c r="A351" s="56" t="s">
        <v>102</v>
      </c>
      <c r="B351" s="51" t="s">
        <v>1234</v>
      </c>
      <c r="C351" s="52" t="s">
        <v>1235</v>
      </c>
      <c r="D351" s="53" t="s">
        <v>483</v>
      </c>
      <c r="E351" s="68" t="s">
        <v>1236</v>
      </c>
      <c r="F351" s="65" t="s">
        <v>13</v>
      </c>
      <c r="G351" s="68" t="s">
        <v>1240</v>
      </c>
      <c r="H351" s="54"/>
      <c r="I351" s="55">
        <f t="shared" si="1"/>
        <v>299</v>
      </c>
    </row>
    <row r="352">
      <c r="A352" s="56" t="s">
        <v>102</v>
      </c>
      <c r="B352" s="51" t="s">
        <v>1241</v>
      </c>
      <c r="C352" s="52" t="s">
        <v>1242</v>
      </c>
      <c r="D352" s="53" t="s">
        <v>483</v>
      </c>
      <c r="E352" s="68" t="s">
        <v>1243</v>
      </c>
      <c r="F352" s="65" t="s">
        <v>13</v>
      </c>
      <c r="G352" s="68" t="s">
        <v>1244</v>
      </c>
      <c r="H352" s="54"/>
      <c r="I352" s="55">
        <f t="shared" si="1"/>
        <v>300</v>
      </c>
    </row>
    <row r="353">
      <c r="A353" s="56" t="s">
        <v>102</v>
      </c>
      <c r="B353" s="51" t="s">
        <v>1241</v>
      </c>
      <c r="C353" s="52" t="s">
        <v>1242</v>
      </c>
      <c r="D353" s="53" t="s">
        <v>483</v>
      </c>
      <c r="E353" s="68" t="s">
        <v>1243</v>
      </c>
      <c r="F353" s="65" t="s">
        <v>13</v>
      </c>
      <c r="G353" s="68" t="s">
        <v>1245</v>
      </c>
      <c r="H353" s="54"/>
      <c r="I353" s="55">
        <f t="shared" si="1"/>
        <v>300</v>
      </c>
    </row>
    <row r="354">
      <c r="A354" s="56" t="s">
        <v>102</v>
      </c>
      <c r="B354" s="51" t="s">
        <v>1241</v>
      </c>
      <c r="C354" s="52" t="s">
        <v>1242</v>
      </c>
      <c r="D354" s="53" t="s">
        <v>483</v>
      </c>
      <c r="E354" s="68" t="s">
        <v>1243</v>
      </c>
      <c r="F354" s="65" t="s">
        <v>13</v>
      </c>
      <c r="G354" s="68" t="s">
        <v>1246</v>
      </c>
      <c r="H354" s="54"/>
      <c r="I354" s="55">
        <f t="shared" si="1"/>
        <v>300</v>
      </c>
    </row>
    <row r="355">
      <c r="A355" s="62"/>
      <c r="B355" s="51" t="s">
        <v>1247</v>
      </c>
      <c r="C355" s="52" t="s">
        <v>1248</v>
      </c>
      <c r="D355" s="53" t="s">
        <v>1166</v>
      </c>
      <c r="E355" s="54" t="s">
        <v>128</v>
      </c>
      <c r="F355" s="65" t="s">
        <v>526</v>
      </c>
      <c r="G355" s="71"/>
      <c r="H355" s="71"/>
      <c r="I355" s="55">
        <f t="shared" si="1"/>
        <v>301</v>
      </c>
    </row>
    <row r="356">
      <c r="A356" s="62"/>
      <c r="B356" s="51" t="s">
        <v>1249</v>
      </c>
      <c r="C356" s="52" t="s">
        <v>1250</v>
      </c>
      <c r="D356" s="53" t="s">
        <v>1166</v>
      </c>
      <c r="E356" s="54" t="s">
        <v>128</v>
      </c>
      <c r="F356" s="65" t="s">
        <v>526</v>
      </c>
      <c r="G356" s="71"/>
      <c r="H356" s="71"/>
      <c r="I356" s="55">
        <f t="shared" si="1"/>
        <v>302</v>
      </c>
    </row>
    <row r="357">
      <c r="A357" s="62"/>
      <c r="B357" s="51" t="s">
        <v>1251</v>
      </c>
      <c r="C357" s="52" t="s">
        <v>128</v>
      </c>
      <c r="D357" s="53" t="s">
        <v>491</v>
      </c>
      <c r="E357" s="54" t="s">
        <v>1252</v>
      </c>
      <c r="F357" s="65" t="s">
        <v>547</v>
      </c>
      <c r="G357" s="71"/>
      <c r="H357" s="71"/>
      <c r="I357" s="55">
        <f t="shared" si="1"/>
        <v>303</v>
      </c>
    </row>
    <row r="358">
      <c r="A358" s="62"/>
      <c r="B358" s="51" t="s">
        <v>1253</v>
      </c>
      <c r="C358" s="52" t="s">
        <v>128</v>
      </c>
      <c r="D358" s="53" t="s">
        <v>498</v>
      </c>
      <c r="E358" s="54" t="s">
        <v>1254</v>
      </c>
      <c r="F358" s="65" t="s">
        <v>547</v>
      </c>
      <c r="G358" s="71"/>
      <c r="H358" s="71"/>
      <c r="I358" s="55">
        <f t="shared" si="1"/>
        <v>304</v>
      </c>
    </row>
    <row r="359">
      <c r="A359" s="56" t="s">
        <v>102</v>
      </c>
      <c r="B359" s="51" t="s">
        <v>1255</v>
      </c>
      <c r="C359" s="52" t="s">
        <v>1256</v>
      </c>
      <c r="D359" s="53" t="s">
        <v>483</v>
      </c>
      <c r="E359" s="54" t="s">
        <v>1257</v>
      </c>
      <c r="F359" s="65" t="s">
        <v>526</v>
      </c>
      <c r="G359" s="71"/>
      <c r="H359" s="71"/>
      <c r="I359" s="55">
        <f t="shared" si="1"/>
        <v>305</v>
      </c>
    </row>
    <row r="360">
      <c r="A360" s="62"/>
      <c r="B360" s="51" t="s">
        <v>1258</v>
      </c>
      <c r="C360" s="52" t="s">
        <v>1259</v>
      </c>
      <c r="D360" s="53" t="s">
        <v>1166</v>
      </c>
      <c r="E360" s="54" t="s">
        <v>128</v>
      </c>
      <c r="F360" s="65" t="s">
        <v>526</v>
      </c>
      <c r="G360" s="71"/>
      <c r="H360" s="71"/>
      <c r="I360" s="55">
        <f t="shared" si="1"/>
        <v>306</v>
      </c>
    </row>
    <row r="361">
      <c r="A361" s="56" t="s">
        <v>102</v>
      </c>
      <c r="B361" s="51" t="s">
        <v>1260</v>
      </c>
      <c r="C361" s="52" t="s">
        <v>1261</v>
      </c>
      <c r="D361" s="53" t="s">
        <v>483</v>
      </c>
      <c r="E361" s="54" t="s">
        <v>1262</v>
      </c>
      <c r="F361" s="65" t="s">
        <v>547</v>
      </c>
      <c r="G361" s="71"/>
      <c r="H361" s="71"/>
      <c r="I361" s="55">
        <f t="shared" si="1"/>
        <v>307</v>
      </c>
    </row>
    <row r="362">
      <c r="A362" s="62"/>
      <c r="B362" s="51" t="s">
        <v>1263</v>
      </c>
      <c r="C362" s="52" t="s">
        <v>1264</v>
      </c>
      <c r="D362" s="53" t="s">
        <v>1265</v>
      </c>
      <c r="E362" s="54" t="s">
        <v>128</v>
      </c>
      <c r="F362" s="65" t="s">
        <v>12</v>
      </c>
      <c r="G362" s="71"/>
      <c r="H362" s="71"/>
      <c r="I362" s="55">
        <f t="shared" si="1"/>
        <v>308</v>
      </c>
    </row>
    <row r="363">
      <c r="A363" s="56" t="s">
        <v>102</v>
      </c>
      <c r="B363" s="51" t="s">
        <v>1266</v>
      </c>
      <c r="C363" s="52" t="s">
        <v>1267</v>
      </c>
      <c r="D363" s="53" t="s">
        <v>483</v>
      </c>
      <c r="E363" s="54" t="s">
        <v>1268</v>
      </c>
      <c r="F363" s="65" t="s">
        <v>547</v>
      </c>
      <c r="G363" s="71"/>
      <c r="H363" s="71"/>
      <c r="I363" s="55">
        <f t="shared" si="1"/>
        <v>309</v>
      </c>
    </row>
    <row r="364">
      <c r="A364" s="57"/>
      <c r="B364" s="51" t="s">
        <v>1269</v>
      </c>
      <c r="C364" s="52" t="s">
        <v>1270</v>
      </c>
      <c r="D364" s="53" t="s">
        <v>491</v>
      </c>
      <c r="E364" s="54" t="s">
        <v>1271</v>
      </c>
      <c r="F364" s="65" t="s">
        <v>526</v>
      </c>
      <c r="G364" s="71"/>
      <c r="H364" s="71"/>
      <c r="I364" s="55">
        <f t="shared" si="1"/>
        <v>310</v>
      </c>
    </row>
    <row r="365">
      <c r="A365" s="56" t="s">
        <v>102</v>
      </c>
      <c r="B365" s="51" t="s">
        <v>1272</v>
      </c>
      <c r="C365" s="52" t="s">
        <v>1273</v>
      </c>
      <c r="D365" s="53" t="s">
        <v>483</v>
      </c>
      <c r="E365" s="54" t="s">
        <v>1274</v>
      </c>
      <c r="F365" s="65" t="s">
        <v>526</v>
      </c>
      <c r="G365" s="71"/>
      <c r="H365" s="71"/>
      <c r="I365" s="55">
        <f t="shared" si="1"/>
        <v>311</v>
      </c>
    </row>
    <row r="366">
      <c r="A366" s="57"/>
      <c r="B366" s="51" t="s">
        <v>1275</v>
      </c>
      <c r="C366" s="52" t="s">
        <v>128</v>
      </c>
      <c r="D366" s="53" t="s">
        <v>1166</v>
      </c>
      <c r="E366" s="54" t="s">
        <v>128</v>
      </c>
      <c r="F366" s="65" t="s">
        <v>547</v>
      </c>
      <c r="G366" s="71"/>
      <c r="H366" s="71"/>
      <c r="I366" s="55">
        <f t="shared" si="1"/>
        <v>312</v>
      </c>
    </row>
    <row r="367">
      <c r="A367" s="56" t="s">
        <v>92</v>
      </c>
      <c r="B367" s="51" t="s">
        <v>1276</v>
      </c>
      <c r="C367" s="52" t="s">
        <v>1277</v>
      </c>
      <c r="D367" s="53" t="s">
        <v>483</v>
      </c>
      <c r="E367" s="54" t="s">
        <v>1278</v>
      </c>
      <c r="F367" s="65" t="s">
        <v>547</v>
      </c>
      <c r="G367" s="71"/>
      <c r="H367" s="71"/>
      <c r="I367" s="55">
        <f t="shared" si="1"/>
        <v>313</v>
      </c>
    </row>
    <row r="368">
      <c r="A368" s="62"/>
      <c r="B368" s="51" t="s">
        <v>1279</v>
      </c>
      <c r="C368" s="52" t="s">
        <v>1280</v>
      </c>
      <c r="D368" s="58"/>
      <c r="E368" s="71"/>
      <c r="F368" s="72"/>
      <c r="G368" s="54"/>
      <c r="H368" s="71"/>
      <c r="I368" s="55">
        <f t="shared" si="1"/>
        <v>314</v>
      </c>
    </row>
    <row r="369">
      <c r="A369" s="56" t="s">
        <v>102</v>
      </c>
      <c r="B369" s="51" t="s">
        <v>1281</v>
      </c>
      <c r="C369" s="52" t="s">
        <v>1282</v>
      </c>
      <c r="D369" s="53" t="s">
        <v>483</v>
      </c>
      <c r="E369" s="54" t="s">
        <v>488</v>
      </c>
      <c r="F369" s="65" t="s">
        <v>547</v>
      </c>
      <c r="G369" s="54"/>
      <c r="H369" s="71"/>
      <c r="I369" s="55">
        <f t="shared" si="1"/>
        <v>315</v>
      </c>
    </row>
    <row r="370">
      <c r="A370" s="62"/>
      <c r="B370" s="51" t="s">
        <v>1283</v>
      </c>
      <c r="C370" s="52" t="s">
        <v>1284</v>
      </c>
      <c r="D370" s="53" t="s">
        <v>1285</v>
      </c>
      <c r="E370" s="54" t="s">
        <v>128</v>
      </c>
      <c r="F370" s="74" t="s">
        <v>9</v>
      </c>
      <c r="G370" s="54" t="s">
        <v>1286</v>
      </c>
      <c r="H370" s="71"/>
      <c r="I370" s="55">
        <f t="shared" si="1"/>
        <v>316</v>
      </c>
    </row>
    <row r="371">
      <c r="A371" s="62"/>
      <c r="B371" s="51" t="s">
        <v>1287</v>
      </c>
      <c r="C371" s="52" t="s">
        <v>1288</v>
      </c>
      <c r="D371" s="53" t="s">
        <v>1289</v>
      </c>
      <c r="E371" s="54" t="s">
        <v>128</v>
      </c>
      <c r="F371" s="74" t="s">
        <v>9</v>
      </c>
      <c r="G371" s="54">
        <v>18.0</v>
      </c>
      <c r="H371" s="71"/>
      <c r="I371" s="55">
        <f t="shared" si="1"/>
        <v>317</v>
      </c>
    </row>
    <row r="372">
      <c r="A372" s="62"/>
      <c r="B372" s="51" t="s">
        <v>1290</v>
      </c>
      <c r="C372" s="52" t="s">
        <v>1291</v>
      </c>
      <c r="D372" s="53" t="s">
        <v>1289</v>
      </c>
      <c r="E372" s="54" t="s">
        <v>128</v>
      </c>
      <c r="F372" s="74" t="s">
        <v>9</v>
      </c>
      <c r="G372" s="54" t="s">
        <v>1292</v>
      </c>
      <c r="H372" s="71"/>
      <c r="I372" s="55">
        <f t="shared" si="1"/>
        <v>318</v>
      </c>
    </row>
    <row r="373">
      <c r="A373" s="56" t="s">
        <v>102</v>
      </c>
      <c r="B373" s="51" t="s">
        <v>1293</v>
      </c>
      <c r="C373" s="52" t="s">
        <v>128</v>
      </c>
      <c r="D373" s="53" t="s">
        <v>483</v>
      </c>
      <c r="E373" s="54" t="s">
        <v>1294</v>
      </c>
      <c r="F373" s="74" t="s">
        <v>547</v>
      </c>
      <c r="G373" s="71"/>
      <c r="H373" s="71"/>
      <c r="I373" s="55">
        <f t="shared" si="1"/>
        <v>319</v>
      </c>
    </row>
    <row r="374">
      <c r="A374" s="56" t="s">
        <v>102</v>
      </c>
      <c r="B374" s="51" t="s">
        <v>1295</v>
      </c>
      <c r="C374" s="52" t="s">
        <v>1296</v>
      </c>
      <c r="D374" s="53" t="s">
        <v>483</v>
      </c>
      <c r="E374" s="54" t="s">
        <v>488</v>
      </c>
      <c r="F374" s="74" t="s">
        <v>547</v>
      </c>
      <c r="G374" s="71"/>
      <c r="H374" s="71"/>
      <c r="I374" s="55">
        <f t="shared" si="1"/>
        <v>320</v>
      </c>
    </row>
    <row r="375">
      <c r="A375" s="56" t="s">
        <v>102</v>
      </c>
      <c r="B375" s="51" t="s">
        <v>1297</v>
      </c>
      <c r="C375" s="52" t="s">
        <v>128</v>
      </c>
      <c r="D375" s="53" t="s">
        <v>483</v>
      </c>
      <c r="E375" s="54" t="s">
        <v>1298</v>
      </c>
      <c r="F375" s="65" t="s">
        <v>547</v>
      </c>
      <c r="G375" s="54"/>
      <c r="H375" s="54"/>
      <c r="I375" s="55">
        <f t="shared" si="1"/>
        <v>321</v>
      </c>
    </row>
    <row r="376">
      <c r="A376" s="57"/>
      <c r="B376" s="51" t="s">
        <v>1299</v>
      </c>
      <c r="C376" s="52" t="s">
        <v>1300</v>
      </c>
      <c r="D376" s="53" t="s">
        <v>491</v>
      </c>
      <c r="E376" s="54" t="s">
        <v>1301</v>
      </c>
      <c r="F376" s="65" t="s">
        <v>526</v>
      </c>
      <c r="G376" s="54"/>
      <c r="H376" s="54"/>
      <c r="I376" s="55">
        <f t="shared" si="1"/>
        <v>322</v>
      </c>
    </row>
    <row r="377">
      <c r="A377" s="56" t="s">
        <v>102</v>
      </c>
      <c r="B377" s="51" t="s">
        <v>1302</v>
      </c>
      <c r="C377" s="52" t="s">
        <v>1303</v>
      </c>
      <c r="D377" s="53" t="s">
        <v>483</v>
      </c>
      <c r="E377" s="54" t="s">
        <v>1304</v>
      </c>
      <c r="F377" s="65" t="s">
        <v>526</v>
      </c>
      <c r="G377" s="54"/>
      <c r="H377" s="54"/>
      <c r="I377" s="55">
        <f t="shared" si="1"/>
        <v>323</v>
      </c>
    </row>
    <row r="378">
      <c r="A378" s="56" t="s">
        <v>102</v>
      </c>
      <c r="B378" s="51" t="s">
        <v>1305</v>
      </c>
      <c r="C378" s="52" t="s">
        <v>1306</v>
      </c>
      <c r="D378" s="53" t="s">
        <v>483</v>
      </c>
      <c r="E378" s="54" t="s">
        <v>1307</v>
      </c>
      <c r="F378" s="65" t="s">
        <v>11</v>
      </c>
      <c r="G378" s="54" t="s">
        <v>1308</v>
      </c>
      <c r="H378" s="54" t="s">
        <v>1309</v>
      </c>
      <c r="I378" s="55">
        <f t="shared" si="1"/>
        <v>324</v>
      </c>
    </row>
    <row r="379">
      <c r="A379" s="62"/>
      <c r="B379" s="51" t="s">
        <v>1310</v>
      </c>
      <c r="C379" s="52" t="s">
        <v>1311</v>
      </c>
      <c r="D379" s="53" t="s">
        <v>868</v>
      </c>
      <c r="E379" s="54" t="s">
        <v>1312</v>
      </c>
      <c r="F379" s="65" t="s">
        <v>11</v>
      </c>
      <c r="G379" s="54" t="s">
        <v>1313</v>
      </c>
      <c r="H379" s="71"/>
      <c r="I379" s="55">
        <f t="shared" si="1"/>
        <v>325</v>
      </c>
    </row>
    <row r="380">
      <c r="A380" s="56" t="s">
        <v>102</v>
      </c>
      <c r="B380" s="51" t="s">
        <v>1314</v>
      </c>
      <c r="C380" s="52" t="s">
        <v>128</v>
      </c>
      <c r="D380" s="53" t="s">
        <v>483</v>
      </c>
      <c r="E380" s="54" t="s">
        <v>1315</v>
      </c>
      <c r="F380" s="65" t="s">
        <v>547</v>
      </c>
      <c r="G380" s="54"/>
      <c r="H380" s="71"/>
      <c r="I380" s="55">
        <f t="shared" si="1"/>
        <v>326</v>
      </c>
    </row>
    <row r="381">
      <c r="A381" s="56" t="s">
        <v>102</v>
      </c>
      <c r="B381" s="51" t="s">
        <v>1316</v>
      </c>
      <c r="C381" s="52" t="s">
        <v>128</v>
      </c>
      <c r="D381" s="53" t="s">
        <v>483</v>
      </c>
      <c r="E381" s="54" t="s">
        <v>1317</v>
      </c>
      <c r="F381" s="65" t="s">
        <v>547</v>
      </c>
      <c r="G381" s="54"/>
      <c r="H381" s="71"/>
      <c r="I381" s="55">
        <f t="shared" si="1"/>
        <v>327</v>
      </c>
    </row>
    <row r="382">
      <c r="A382" s="56" t="s">
        <v>102</v>
      </c>
      <c r="B382" s="51" t="s">
        <v>1318</v>
      </c>
      <c r="C382" s="52" t="s">
        <v>1319</v>
      </c>
      <c r="D382" s="53" t="s">
        <v>483</v>
      </c>
      <c r="E382" s="54" t="s">
        <v>1320</v>
      </c>
      <c r="F382" s="65" t="s">
        <v>547</v>
      </c>
      <c r="G382" s="71"/>
      <c r="H382" s="71"/>
      <c r="I382" s="55">
        <f t="shared" si="1"/>
        <v>328</v>
      </c>
    </row>
    <row r="383">
      <c r="A383" s="56" t="s">
        <v>102</v>
      </c>
      <c r="B383" s="51" t="s">
        <v>1321</v>
      </c>
      <c r="C383" s="52" t="s">
        <v>1322</v>
      </c>
      <c r="D383" s="53" t="s">
        <v>483</v>
      </c>
      <c r="E383" s="54" t="s">
        <v>1323</v>
      </c>
      <c r="F383" s="65" t="s">
        <v>11</v>
      </c>
      <c r="G383" s="54" t="s">
        <v>1324</v>
      </c>
      <c r="H383" s="71"/>
      <c r="I383" s="55">
        <f t="shared" si="1"/>
        <v>329</v>
      </c>
    </row>
    <row r="384">
      <c r="A384" s="56" t="s">
        <v>102</v>
      </c>
      <c r="B384" s="51" t="s">
        <v>1325</v>
      </c>
      <c r="C384" s="52" t="s">
        <v>1326</v>
      </c>
      <c r="D384" s="53" t="s">
        <v>483</v>
      </c>
      <c r="E384" s="54" t="s">
        <v>1327</v>
      </c>
      <c r="F384" s="65" t="s">
        <v>526</v>
      </c>
      <c r="G384" s="71"/>
      <c r="H384" s="71"/>
      <c r="I384" s="55">
        <f t="shared" si="1"/>
        <v>330</v>
      </c>
    </row>
    <row r="385">
      <c r="A385" s="56" t="s">
        <v>102</v>
      </c>
      <c r="B385" s="51" t="s">
        <v>1328</v>
      </c>
      <c r="C385" s="52" t="s">
        <v>1329</v>
      </c>
      <c r="D385" s="53" t="s">
        <v>483</v>
      </c>
      <c r="E385" s="54" t="s">
        <v>1330</v>
      </c>
      <c r="F385" s="65" t="s">
        <v>547</v>
      </c>
      <c r="G385" s="71"/>
      <c r="H385" s="71"/>
      <c r="I385" s="55">
        <f t="shared" si="1"/>
        <v>331</v>
      </c>
    </row>
    <row r="386">
      <c r="A386" s="57"/>
      <c r="B386" s="51" t="s">
        <v>1331</v>
      </c>
      <c r="C386" s="52" t="s">
        <v>1332</v>
      </c>
      <c r="D386" s="53" t="s">
        <v>498</v>
      </c>
      <c r="E386" s="54" t="s">
        <v>1333</v>
      </c>
      <c r="F386" s="65" t="s">
        <v>547</v>
      </c>
      <c r="G386" s="71"/>
      <c r="H386" s="71"/>
      <c r="I386" s="55">
        <f t="shared" si="1"/>
        <v>332</v>
      </c>
    </row>
    <row r="387">
      <c r="A387" s="57"/>
      <c r="B387" s="51" t="s">
        <v>1334</v>
      </c>
      <c r="C387" s="52" t="s">
        <v>1335</v>
      </c>
      <c r="D387" s="53" t="s">
        <v>498</v>
      </c>
      <c r="E387" s="54" t="s">
        <v>1336</v>
      </c>
      <c r="F387" s="65" t="s">
        <v>547</v>
      </c>
      <c r="G387" s="71"/>
      <c r="H387" s="71"/>
      <c r="I387" s="55">
        <f t="shared" si="1"/>
        <v>333</v>
      </c>
    </row>
    <row r="388">
      <c r="A388" s="56" t="s">
        <v>92</v>
      </c>
      <c r="B388" s="51" t="s">
        <v>1337</v>
      </c>
      <c r="C388" s="52" t="s">
        <v>128</v>
      </c>
      <c r="D388" s="53" t="s">
        <v>483</v>
      </c>
      <c r="E388" s="54" t="s">
        <v>488</v>
      </c>
      <c r="F388" s="65" t="s">
        <v>547</v>
      </c>
      <c r="G388" s="54" t="s">
        <v>1338</v>
      </c>
      <c r="H388" s="71"/>
      <c r="I388" s="55">
        <f t="shared" si="1"/>
        <v>334</v>
      </c>
    </row>
    <row r="389">
      <c r="A389" s="57"/>
      <c r="B389" s="51" t="s">
        <v>1339</v>
      </c>
      <c r="C389" s="52" t="s">
        <v>128</v>
      </c>
      <c r="D389" s="53" t="s">
        <v>1166</v>
      </c>
      <c r="E389" s="54" t="s">
        <v>128</v>
      </c>
      <c r="F389" s="65" t="s">
        <v>547</v>
      </c>
      <c r="G389" s="54" t="s">
        <v>1340</v>
      </c>
      <c r="H389" s="71"/>
      <c r="I389" s="55">
        <f t="shared" si="1"/>
        <v>335</v>
      </c>
    </row>
    <row r="390">
      <c r="A390" s="56" t="s">
        <v>102</v>
      </c>
      <c r="B390" s="51" t="s">
        <v>1341</v>
      </c>
      <c r="C390" s="52" t="s">
        <v>1342</v>
      </c>
      <c r="D390" s="53" t="s">
        <v>483</v>
      </c>
      <c r="E390" s="54" t="s">
        <v>1343</v>
      </c>
      <c r="F390" s="65" t="s">
        <v>526</v>
      </c>
      <c r="G390" s="71"/>
      <c r="H390" s="71"/>
      <c r="I390" s="55">
        <f t="shared" si="1"/>
        <v>336</v>
      </c>
    </row>
    <row r="391">
      <c r="A391" s="56" t="s">
        <v>102</v>
      </c>
      <c r="B391" s="51" t="s">
        <v>1344</v>
      </c>
      <c r="C391" s="52" t="s">
        <v>1345</v>
      </c>
      <c r="D391" s="53" t="s">
        <v>483</v>
      </c>
      <c r="E391" s="54" t="s">
        <v>488</v>
      </c>
      <c r="F391" s="65" t="s">
        <v>526</v>
      </c>
      <c r="G391" s="71"/>
      <c r="H391" s="71"/>
      <c r="I391" s="55">
        <f t="shared" si="1"/>
        <v>337</v>
      </c>
    </row>
    <row r="392">
      <c r="A392" s="57"/>
      <c r="B392" s="51" t="s">
        <v>1346</v>
      </c>
      <c r="C392" s="52" t="s">
        <v>1347</v>
      </c>
      <c r="D392" s="53" t="s">
        <v>498</v>
      </c>
      <c r="E392" s="54" t="s">
        <v>1348</v>
      </c>
      <c r="F392" s="65" t="s">
        <v>547</v>
      </c>
      <c r="G392" s="71"/>
      <c r="H392" s="71"/>
      <c r="I392" s="55">
        <f t="shared" si="1"/>
        <v>338</v>
      </c>
    </row>
    <row r="393">
      <c r="A393" s="56" t="s">
        <v>102</v>
      </c>
      <c r="B393" s="51" t="s">
        <v>1349</v>
      </c>
      <c r="C393" s="52" t="s">
        <v>1350</v>
      </c>
      <c r="D393" s="53" t="s">
        <v>483</v>
      </c>
      <c r="E393" s="54" t="s">
        <v>1351</v>
      </c>
      <c r="F393" s="65" t="s">
        <v>11</v>
      </c>
      <c r="G393" s="54" t="s">
        <v>1352</v>
      </c>
      <c r="H393" s="71"/>
      <c r="I393" s="55">
        <f t="shared" si="1"/>
        <v>339</v>
      </c>
    </row>
    <row r="394">
      <c r="A394" s="62"/>
      <c r="B394" s="51" t="s">
        <v>1353</v>
      </c>
      <c r="C394" s="52" t="s">
        <v>1354</v>
      </c>
      <c r="D394" s="53" t="s">
        <v>498</v>
      </c>
      <c r="E394" s="54" t="s">
        <v>1355</v>
      </c>
      <c r="F394" s="65" t="s">
        <v>547</v>
      </c>
      <c r="G394" s="71"/>
      <c r="H394" s="71"/>
      <c r="I394" s="55">
        <f t="shared" si="1"/>
        <v>340</v>
      </c>
    </row>
    <row r="395">
      <c r="A395" s="62"/>
      <c r="B395" s="51" t="s">
        <v>1356</v>
      </c>
      <c r="C395" s="52" t="s">
        <v>1357</v>
      </c>
      <c r="D395" s="53" t="s">
        <v>491</v>
      </c>
      <c r="E395" s="54" t="s">
        <v>1358</v>
      </c>
      <c r="F395" s="65" t="s">
        <v>11</v>
      </c>
      <c r="G395" s="54" t="s">
        <v>1359</v>
      </c>
      <c r="H395" s="71"/>
      <c r="I395" s="55">
        <f t="shared" si="1"/>
        <v>341</v>
      </c>
    </row>
    <row r="396">
      <c r="A396" s="57"/>
      <c r="B396" s="51" t="s">
        <v>1360</v>
      </c>
      <c r="C396" s="52" t="s">
        <v>1361</v>
      </c>
      <c r="D396" s="53" t="s">
        <v>491</v>
      </c>
      <c r="E396" s="54" t="s">
        <v>1362</v>
      </c>
      <c r="F396" s="65" t="s">
        <v>526</v>
      </c>
      <c r="G396" s="71"/>
      <c r="H396" s="71"/>
      <c r="I396" s="55">
        <f t="shared" si="1"/>
        <v>342</v>
      </c>
    </row>
    <row r="397">
      <c r="A397" s="56" t="s">
        <v>102</v>
      </c>
      <c r="B397" s="51" t="s">
        <v>1363</v>
      </c>
      <c r="C397" s="52" t="s">
        <v>1364</v>
      </c>
      <c r="D397" s="53" t="s">
        <v>483</v>
      </c>
      <c r="E397" s="54" t="s">
        <v>1365</v>
      </c>
      <c r="F397" s="65" t="s">
        <v>526</v>
      </c>
      <c r="G397" s="71"/>
      <c r="H397" s="71"/>
      <c r="I397" s="55">
        <f t="shared" si="1"/>
        <v>343</v>
      </c>
    </row>
    <row r="398">
      <c r="A398" s="57"/>
      <c r="B398" s="51" t="s">
        <v>1366</v>
      </c>
      <c r="C398" s="52" t="s">
        <v>1367</v>
      </c>
      <c r="D398" s="53" t="s">
        <v>498</v>
      </c>
      <c r="E398" s="54" t="s">
        <v>1368</v>
      </c>
      <c r="F398" s="65" t="s">
        <v>547</v>
      </c>
      <c r="G398" s="54"/>
      <c r="H398" s="54"/>
      <c r="I398" s="55">
        <f t="shared" si="1"/>
        <v>344</v>
      </c>
    </row>
    <row r="399">
      <c r="A399" s="56" t="s">
        <v>102</v>
      </c>
      <c r="B399" s="51" t="s">
        <v>1369</v>
      </c>
      <c r="C399" s="52" t="s">
        <v>1370</v>
      </c>
      <c r="D399" s="53" t="s">
        <v>483</v>
      </c>
      <c r="E399" s="54" t="s">
        <v>1371</v>
      </c>
      <c r="F399" s="65" t="s">
        <v>526</v>
      </c>
      <c r="G399" s="54"/>
      <c r="H399" s="54"/>
      <c r="I399" s="55">
        <f t="shared" si="1"/>
        <v>345</v>
      </c>
    </row>
    <row r="400">
      <c r="A400" s="57"/>
      <c r="B400" s="51" t="s">
        <v>1372</v>
      </c>
      <c r="C400" s="52" t="s">
        <v>1373</v>
      </c>
      <c r="D400" s="53" t="s">
        <v>483</v>
      </c>
      <c r="E400" s="54" t="s">
        <v>488</v>
      </c>
      <c r="F400" s="65" t="s">
        <v>547</v>
      </c>
      <c r="G400" s="54"/>
      <c r="H400" s="54"/>
      <c r="I400" s="55">
        <f t="shared" si="1"/>
        <v>346</v>
      </c>
    </row>
    <row r="401">
      <c r="A401" s="57"/>
      <c r="B401" s="51" t="s">
        <v>1374</v>
      </c>
      <c r="C401" s="52" t="s">
        <v>128</v>
      </c>
      <c r="D401" s="53" t="s">
        <v>498</v>
      </c>
      <c r="E401" s="54" t="s">
        <v>439</v>
      </c>
      <c r="F401" s="65" t="s">
        <v>547</v>
      </c>
      <c r="G401" s="54"/>
      <c r="H401" s="54"/>
      <c r="I401" s="55">
        <f t="shared" si="1"/>
        <v>347</v>
      </c>
    </row>
    <row r="402">
      <c r="A402" s="56" t="s">
        <v>92</v>
      </c>
      <c r="B402" s="51" t="s">
        <v>1375</v>
      </c>
      <c r="C402" s="52" t="s">
        <v>1376</v>
      </c>
      <c r="D402" s="53" t="s">
        <v>868</v>
      </c>
      <c r="E402" s="54" t="s">
        <v>1377</v>
      </c>
      <c r="F402" s="65" t="s">
        <v>12</v>
      </c>
      <c r="G402" s="54" t="s">
        <v>1378</v>
      </c>
      <c r="H402" s="54" t="s">
        <v>1379</v>
      </c>
      <c r="I402" s="55">
        <f t="shared" si="1"/>
        <v>348</v>
      </c>
    </row>
    <row r="403">
      <c r="A403" s="56" t="s">
        <v>102</v>
      </c>
      <c r="B403" s="51" t="s">
        <v>1380</v>
      </c>
      <c r="C403" s="52" t="s">
        <v>1381</v>
      </c>
      <c r="D403" s="53" t="s">
        <v>483</v>
      </c>
      <c r="E403" s="54" t="s">
        <v>1382</v>
      </c>
      <c r="F403" s="65" t="s">
        <v>547</v>
      </c>
      <c r="G403" s="54"/>
      <c r="H403" s="54"/>
      <c r="I403" s="55">
        <f t="shared" si="1"/>
        <v>349</v>
      </c>
    </row>
    <row r="404">
      <c r="A404" s="56" t="s">
        <v>102</v>
      </c>
      <c r="B404" s="51" t="s">
        <v>1383</v>
      </c>
      <c r="C404" s="52" t="s">
        <v>1384</v>
      </c>
      <c r="D404" s="53" t="s">
        <v>483</v>
      </c>
      <c r="E404" s="54" t="s">
        <v>1385</v>
      </c>
      <c r="F404" s="65" t="s">
        <v>11</v>
      </c>
      <c r="G404" s="54" t="s">
        <v>1386</v>
      </c>
      <c r="H404" s="71"/>
      <c r="I404" s="55">
        <f t="shared" si="1"/>
        <v>350</v>
      </c>
    </row>
    <row r="405">
      <c r="A405" s="57"/>
      <c r="B405" s="51" t="s">
        <v>1387</v>
      </c>
      <c r="C405" s="52" t="s">
        <v>1388</v>
      </c>
      <c r="D405" s="53" t="s">
        <v>491</v>
      </c>
      <c r="E405" s="54" t="s">
        <v>1389</v>
      </c>
      <c r="F405" s="65" t="s">
        <v>526</v>
      </c>
      <c r="G405" s="71"/>
      <c r="H405" s="71"/>
      <c r="I405" s="55">
        <f t="shared" si="1"/>
        <v>351</v>
      </c>
    </row>
    <row r="406">
      <c r="A406" s="56" t="s">
        <v>102</v>
      </c>
      <c r="B406" s="51" t="s">
        <v>1390</v>
      </c>
      <c r="C406" s="52" t="s">
        <v>1391</v>
      </c>
      <c r="D406" s="53" t="s">
        <v>483</v>
      </c>
      <c r="E406" s="54" t="s">
        <v>1392</v>
      </c>
      <c r="F406" s="65" t="s">
        <v>526</v>
      </c>
      <c r="G406" s="71"/>
      <c r="H406" s="71"/>
      <c r="I406" s="55">
        <f t="shared" si="1"/>
        <v>352</v>
      </c>
    </row>
    <row r="407">
      <c r="A407" s="57"/>
      <c r="B407" s="51" t="s">
        <v>1393</v>
      </c>
      <c r="C407" s="52" t="s">
        <v>128</v>
      </c>
      <c r="D407" s="53" t="s">
        <v>498</v>
      </c>
      <c r="E407" s="54" t="s">
        <v>1394</v>
      </c>
      <c r="F407" s="65" t="s">
        <v>547</v>
      </c>
      <c r="G407" s="54"/>
      <c r="H407" s="54"/>
      <c r="I407" s="55">
        <f t="shared" si="1"/>
        <v>353</v>
      </c>
    </row>
    <row r="408">
      <c r="A408" s="56" t="s">
        <v>92</v>
      </c>
      <c r="B408" s="51" t="s">
        <v>1395</v>
      </c>
      <c r="C408" s="52" t="s">
        <v>1396</v>
      </c>
      <c r="D408" s="53" t="s">
        <v>51</v>
      </c>
      <c r="E408" s="54" t="s">
        <v>1397</v>
      </c>
      <c r="F408" s="65" t="s">
        <v>9</v>
      </c>
      <c r="G408" s="54" t="s">
        <v>1398</v>
      </c>
      <c r="H408" s="54" t="s">
        <v>1399</v>
      </c>
      <c r="I408" s="55">
        <f t="shared" si="1"/>
        <v>354</v>
      </c>
    </row>
    <row r="409">
      <c r="A409" s="57"/>
      <c r="B409" s="51" t="s">
        <v>1400</v>
      </c>
      <c r="C409" s="52" t="s">
        <v>128</v>
      </c>
      <c r="D409" s="53" t="s">
        <v>483</v>
      </c>
      <c r="E409" s="54" t="s">
        <v>488</v>
      </c>
      <c r="F409" s="65" t="s">
        <v>547</v>
      </c>
      <c r="G409" s="54"/>
      <c r="H409" s="54"/>
      <c r="I409" s="55">
        <f t="shared" si="1"/>
        <v>355</v>
      </c>
    </row>
    <row r="410">
      <c r="A410" s="56" t="s">
        <v>102</v>
      </c>
      <c r="B410" s="51" t="s">
        <v>1401</v>
      </c>
      <c r="C410" s="52" t="s">
        <v>1402</v>
      </c>
      <c r="D410" s="53" t="s">
        <v>483</v>
      </c>
      <c r="E410" s="54" t="s">
        <v>488</v>
      </c>
      <c r="F410" s="65" t="s">
        <v>547</v>
      </c>
      <c r="G410" s="54"/>
      <c r="H410" s="71"/>
      <c r="I410" s="55">
        <f t="shared" si="1"/>
        <v>356</v>
      </c>
    </row>
    <row r="411">
      <c r="A411" s="56" t="s">
        <v>102</v>
      </c>
      <c r="B411" s="51" t="s">
        <v>1403</v>
      </c>
      <c r="C411" s="52" t="s">
        <v>1404</v>
      </c>
      <c r="D411" s="53" t="s">
        <v>483</v>
      </c>
      <c r="E411" s="54" t="s">
        <v>1405</v>
      </c>
      <c r="F411" s="65" t="s">
        <v>526</v>
      </c>
      <c r="G411" s="54"/>
      <c r="H411" s="71"/>
      <c r="I411" s="55">
        <f t="shared" si="1"/>
        <v>357</v>
      </c>
    </row>
    <row r="412">
      <c r="A412" s="57"/>
      <c r="B412" s="51" t="s">
        <v>1406</v>
      </c>
      <c r="C412" s="52" t="s">
        <v>1407</v>
      </c>
      <c r="D412" s="53" t="s">
        <v>491</v>
      </c>
      <c r="E412" s="54" t="s">
        <v>1408</v>
      </c>
      <c r="F412" s="65" t="s">
        <v>547</v>
      </c>
      <c r="G412" s="54"/>
      <c r="H412" s="71"/>
      <c r="I412" s="55">
        <f t="shared" si="1"/>
        <v>358</v>
      </c>
    </row>
    <row r="413">
      <c r="A413" s="56" t="s">
        <v>92</v>
      </c>
      <c r="B413" s="51" t="s">
        <v>1409</v>
      </c>
      <c r="C413" s="52" t="s">
        <v>1410</v>
      </c>
      <c r="D413" s="53" t="s">
        <v>483</v>
      </c>
      <c r="E413" s="54" t="s">
        <v>1411</v>
      </c>
      <c r="F413" s="65" t="s">
        <v>11</v>
      </c>
      <c r="G413" s="54" t="s">
        <v>1412</v>
      </c>
      <c r="H413" s="71"/>
      <c r="I413" s="55">
        <f t="shared" si="1"/>
        <v>359</v>
      </c>
    </row>
    <row r="414">
      <c r="A414" s="57"/>
      <c r="B414" s="51" t="s">
        <v>1413</v>
      </c>
      <c r="C414" s="52" t="s">
        <v>1414</v>
      </c>
      <c r="D414" s="53" t="s">
        <v>491</v>
      </c>
      <c r="E414" s="54" t="s">
        <v>1415</v>
      </c>
      <c r="F414" s="65" t="s">
        <v>526</v>
      </c>
      <c r="G414" s="54"/>
      <c r="H414" s="71"/>
      <c r="I414" s="55">
        <f t="shared" si="1"/>
        <v>360</v>
      </c>
    </row>
    <row r="415">
      <c r="A415" s="56" t="s">
        <v>102</v>
      </c>
      <c r="B415" s="51" t="s">
        <v>1416</v>
      </c>
      <c r="C415" s="52" t="s">
        <v>1417</v>
      </c>
      <c r="D415" s="53" t="s">
        <v>483</v>
      </c>
      <c r="E415" s="54" t="s">
        <v>1418</v>
      </c>
      <c r="F415" s="65" t="s">
        <v>526</v>
      </c>
      <c r="G415" s="54"/>
      <c r="H415" s="71"/>
      <c r="I415" s="55">
        <f t="shared" si="1"/>
        <v>361</v>
      </c>
    </row>
    <row r="416">
      <c r="A416" s="56" t="s">
        <v>102</v>
      </c>
      <c r="B416" s="51" t="s">
        <v>1419</v>
      </c>
      <c r="C416" s="52" t="s">
        <v>1420</v>
      </c>
      <c r="D416" s="53" t="s">
        <v>51</v>
      </c>
      <c r="E416" s="54" t="s">
        <v>1421</v>
      </c>
      <c r="F416" s="65" t="s">
        <v>11</v>
      </c>
      <c r="G416" s="54" t="s">
        <v>1422</v>
      </c>
      <c r="H416" s="71"/>
      <c r="I416" s="55">
        <f t="shared" si="1"/>
        <v>362</v>
      </c>
    </row>
    <row r="417">
      <c r="A417" s="56" t="s">
        <v>102</v>
      </c>
      <c r="B417" s="51" t="s">
        <v>1419</v>
      </c>
      <c r="C417" s="52" t="s">
        <v>1420</v>
      </c>
      <c r="D417" s="53" t="s">
        <v>51</v>
      </c>
      <c r="E417" s="54" t="s">
        <v>1421</v>
      </c>
      <c r="F417" s="65" t="s">
        <v>13</v>
      </c>
      <c r="G417" s="54" t="s">
        <v>1423</v>
      </c>
      <c r="H417" s="71"/>
      <c r="I417" s="55">
        <f t="shared" si="1"/>
        <v>362</v>
      </c>
    </row>
    <row r="418">
      <c r="A418" s="56" t="s">
        <v>102</v>
      </c>
      <c r="B418" s="51" t="s">
        <v>1424</v>
      </c>
      <c r="C418" s="52" t="s">
        <v>1425</v>
      </c>
      <c r="D418" s="53" t="s">
        <v>483</v>
      </c>
      <c r="E418" s="54" t="s">
        <v>1426</v>
      </c>
      <c r="F418" s="65" t="s">
        <v>13</v>
      </c>
      <c r="G418" s="54"/>
      <c r="H418" s="71"/>
      <c r="I418" s="55">
        <f t="shared" si="1"/>
        <v>363</v>
      </c>
    </row>
    <row r="419">
      <c r="A419" s="56" t="s">
        <v>102</v>
      </c>
      <c r="B419" s="51" t="s">
        <v>1427</v>
      </c>
      <c r="C419" s="52" t="s">
        <v>128</v>
      </c>
      <c r="D419" s="53" t="s">
        <v>51</v>
      </c>
      <c r="E419" s="71"/>
      <c r="F419" s="72"/>
      <c r="G419" s="54" t="s">
        <v>1428</v>
      </c>
      <c r="H419" s="71"/>
      <c r="I419" s="55">
        <f t="shared" si="1"/>
        <v>364</v>
      </c>
    </row>
    <row r="420">
      <c r="A420" s="62"/>
      <c r="B420" s="51" t="s">
        <v>1429</v>
      </c>
      <c r="C420" s="52" t="s">
        <v>1430</v>
      </c>
      <c r="D420" s="53" t="s">
        <v>1157</v>
      </c>
      <c r="E420" s="54" t="s">
        <v>128</v>
      </c>
      <c r="F420" s="65" t="s">
        <v>11</v>
      </c>
      <c r="G420" s="54" t="s">
        <v>1431</v>
      </c>
      <c r="H420" s="54" t="s">
        <v>1432</v>
      </c>
      <c r="I420" s="55">
        <f t="shared" si="1"/>
        <v>365</v>
      </c>
    </row>
    <row r="421">
      <c r="A421" s="62"/>
      <c r="B421" s="51" t="s">
        <v>1429</v>
      </c>
      <c r="C421" s="52" t="s">
        <v>1430</v>
      </c>
      <c r="D421" s="53" t="s">
        <v>1157</v>
      </c>
      <c r="E421" s="54" t="s">
        <v>128</v>
      </c>
      <c r="F421" s="65" t="s">
        <v>11</v>
      </c>
      <c r="G421" s="54" t="s">
        <v>1433</v>
      </c>
      <c r="H421" s="54" t="s">
        <v>1434</v>
      </c>
      <c r="I421" s="55">
        <f t="shared" si="1"/>
        <v>365</v>
      </c>
    </row>
    <row r="422">
      <c r="A422" s="57"/>
      <c r="B422" s="51" t="s">
        <v>1435</v>
      </c>
      <c r="C422" s="52" t="s">
        <v>1436</v>
      </c>
      <c r="D422" s="53" t="s">
        <v>491</v>
      </c>
      <c r="E422" s="54" t="s">
        <v>1437</v>
      </c>
      <c r="F422" s="65" t="s">
        <v>526</v>
      </c>
      <c r="G422" s="54"/>
      <c r="H422" s="54"/>
      <c r="I422" s="55">
        <f t="shared" si="1"/>
        <v>366</v>
      </c>
    </row>
    <row r="423">
      <c r="A423" s="56" t="s">
        <v>102</v>
      </c>
      <c r="B423" s="51" t="s">
        <v>1438</v>
      </c>
      <c r="C423" s="52" t="s">
        <v>1439</v>
      </c>
      <c r="D423" s="53" t="s">
        <v>483</v>
      </c>
      <c r="E423" s="54" t="s">
        <v>1440</v>
      </c>
      <c r="F423" s="65" t="s">
        <v>547</v>
      </c>
      <c r="G423" s="54"/>
      <c r="H423" s="54"/>
      <c r="I423" s="55">
        <f t="shared" si="1"/>
        <v>367</v>
      </c>
    </row>
    <row r="424">
      <c r="A424" s="57"/>
      <c r="B424" s="51" t="s">
        <v>1441</v>
      </c>
      <c r="C424" s="52" t="s">
        <v>1442</v>
      </c>
      <c r="D424" s="53" t="s">
        <v>491</v>
      </c>
      <c r="E424" s="54" t="s">
        <v>1443</v>
      </c>
      <c r="F424" s="65" t="s">
        <v>547</v>
      </c>
      <c r="G424" s="54"/>
      <c r="H424" s="54"/>
      <c r="I424" s="55">
        <f t="shared" si="1"/>
        <v>368</v>
      </c>
    </row>
    <row r="425">
      <c r="A425" s="56" t="s">
        <v>102</v>
      </c>
      <c r="B425" s="51" t="s">
        <v>1444</v>
      </c>
      <c r="C425" s="52" t="s">
        <v>1445</v>
      </c>
      <c r="D425" s="53" t="s">
        <v>483</v>
      </c>
      <c r="E425" s="54" t="s">
        <v>488</v>
      </c>
      <c r="F425" s="65" t="s">
        <v>526</v>
      </c>
      <c r="G425" s="54"/>
      <c r="H425" s="54"/>
      <c r="I425" s="55">
        <f t="shared" si="1"/>
        <v>369</v>
      </c>
    </row>
    <row r="426">
      <c r="A426" s="57"/>
      <c r="B426" s="51" t="s">
        <v>1446</v>
      </c>
      <c r="C426" s="52" t="s">
        <v>1447</v>
      </c>
      <c r="D426" s="53" t="s">
        <v>491</v>
      </c>
      <c r="E426" s="54" t="s">
        <v>1448</v>
      </c>
      <c r="F426" s="65" t="s">
        <v>526</v>
      </c>
      <c r="G426" s="54"/>
      <c r="H426" s="54"/>
      <c r="I426" s="55">
        <f t="shared" si="1"/>
        <v>370</v>
      </c>
    </row>
    <row r="427">
      <c r="A427" s="56" t="s">
        <v>102</v>
      </c>
      <c r="B427" s="51" t="s">
        <v>1449</v>
      </c>
      <c r="C427" s="52" t="s">
        <v>128</v>
      </c>
      <c r="D427" s="53" t="s">
        <v>483</v>
      </c>
      <c r="E427" s="54" t="s">
        <v>1450</v>
      </c>
      <c r="F427" s="65" t="s">
        <v>547</v>
      </c>
      <c r="G427" s="54"/>
      <c r="H427" s="54"/>
      <c r="I427" s="55">
        <f t="shared" si="1"/>
        <v>371</v>
      </c>
    </row>
    <row r="428">
      <c r="A428" s="56" t="s">
        <v>92</v>
      </c>
      <c r="B428" s="51" t="s">
        <v>1451</v>
      </c>
      <c r="C428" s="52" t="s">
        <v>1452</v>
      </c>
      <c r="D428" s="53" t="s">
        <v>483</v>
      </c>
      <c r="E428" s="54" t="s">
        <v>1453</v>
      </c>
      <c r="F428" s="65" t="s">
        <v>526</v>
      </c>
      <c r="G428" s="54"/>
      <c r="H428" s="54"/>
      <c r="I428" s="55">
        <f t="shared" si="1"/>
        <v>372</v>
      </c>
    </row>
    <row r="429">
      <c r="A429" s="57"/>
      <c r="B429" s="51" t="s">
        <v>1454</v>
      </c>
      <c r="C429" s="52" t="s">
        <v>1455</v>
      </c>
      <c r="D429" s="53" t="s">
        <v>491</v>
      </c>
      <c r="E429" s="54" t="s">
        <v>1456</v>
      </c>
      <c r="F429" s="65" t="s">
        <v>547</v>
      </c>
      <c r="G429" s="54"/>
      <c r="H429" s="54"/>
      <c r="I429" s="55">
        <f t="shared" si="1"/>
        <v>373</v>
      </c>
    </row>
    <row r="430">
      <c r="A430" s="56" t="s">
        <v>102</v>
      </c>
      <c r="B430" s="51" t="s">
        <v>1457</v>
      </c>
      <c r="C430" s="52" t="s">
        <v>1458</v>
      </c>
      <c r="D430" s="53" t="s">
        <v>483</v>
      </c>
      <c r="E430" s="54" t="s">
        <v>1459</v>
      </c>
      <c r="F430" s="65" t="s">
        <v>547</v>
      </c>
      <c r="G430" s="54"/>
      <c r="H430" s="54"/>
      <c r="I430" s="55">
        <f t="shared" si="1"/>
        <v>374</v>
      </c>
    </row>
    <row r="431">
      <c r="A431" s="57"/>
      <c r="B431" s="51" t="s">
        <v>1460</v>
      </c>
      <c r="C431" s="52" t="s">
        <v>1461</v>
      </c>
      <c r="D431" s="53" t="s">
        <v>491</v>
      </c>
      <c r="E431" s="54" t="s">
        <v>1462</v>
      </c>
      <c r="F431" s="65" t="s">
        <v>526</v>
      </c>
      <c r="G431" s="54"/>
      <c r="H431" s="54"/>
      <c r="I431" s="55">
        <f t="shared" si="1"/>
        <v>375</v>
      </c>
    </row>
    <row r="432">
      <c r="A432" s="57"/>
      <c r="B432" s="51" t="s">
        <v>1463</v>
      </c>
      <c r="C432" s="52" t="s">
        <v>1464</v>
      </c>
      <c r="D432" s="53" t="s">
        <v>491</v>
      </c>
      <c r="E432" s="54" t="s">
        <v>1465</v>
      </c>
      <c r="F432" s="65" t="s">
        <v>526</v>
      </c>
      <c r="G432" s="54"/>
      <c r="H432" s="54"/>
      <c r="I432" s="55">
        <f t="shared" si="1"/>
        <v>376</v>
      </c>
    </row>
    <row r="433">
      <c r="A433" s="56" t="s">
        <v>102</v>
      </c>
      <c r="B433" s="51" t="s">
        <v>1466</v>
      </c>
      <c r="C433" s="52" t="s">
        <v>1467</v>
      </c>
      <c r="D433" s="53" t="s">
        <v>483</v>
      </c>
      <c r="E433" s="54" t="s">
        <v>1468</v>
      </c>
      <c r="F433" s="65" t="s">
        <v>11</v>
      </c>
      <c r="G433" s="54" t="s">
        <v>1469</v>
      </c>
      <c r="H433" s="71"/>
      <c r="I433" s="55">
        <f t="shared" si="1"/>
        <v>377</v>
      </c>
    </row>
    <row r="434">
      <c r="A434" s="57"/>
      <c r="B434" s="51" t="s">
        <v>1470</v>
      </c>
      <c r="C434" s="52" t="s">
        <v>1471</v>
      </c>
      <c r="D434" s="53" t="s">
        <v>491</v>
      </c>
      <c r="E434" s="54" t="s">
        <v>1472</v>
      </c>
      <c r="F434" s="65" t="s">
        <v>547</v>
      </c>
      <c r="G434" s="54"/>
      <c r="H434" s="71"/>
      <c r="I434" s="55">
        <f t="shared" si="1"/>
        <v>378</v>
      </c>
    </row>
    <row r="435">
      <c r="A435" s="57"/>
      <c r="B435" s="51" t="s">
        <v>1473</v>
      </c>
      <c r="C435" s="52" t="s">
        <v>1474</v>
      </c>
      <c r="D435" s="53" t="s">
        <v>491</v>
      </c>
      <c r="E435" s="54" t="s">
        <v>1475</v>
      </c>
      <c r="F435" s="65" t="s">
        <v>547</v>
      </c>
      <c r="G435" s="54"/>
      <c r="H435" s="71"/>
      <c r="I435" s="55">
        <f t="shared" si="1"/>
        <v>379</v>
      </c>
    </row>
    <row r="436">
      <c r="A436" s="57"/>
      <c r="B436" s="51" t="s">
        <v>1476</v>
      </c>
      <c r="C436" s="52" t="s">
        <v>128</v>
      </c>
      <c r="D436" s="53" t="s">
        <v>42</v>
      </c>
      <c r="E436" s="71"/>
      <c r="F436" s="72"/>
      <c r="G436" s="54"/>
      <c r="H436" s="71"/>
      <c r="I436" s="55">
        <f t="shared" si="1"/>
        <v>380</v>
      </c>
    </row>
    <row r="437">
      <c r="A437" s="57"/>
      <c r="B437" s="51" t="s">
        <v>1477</v>
      </c>
      <c r="C437" s="52" t="s">
        <v>1478</v>
      </c>
      <c r="D437" s="53" t="s">
        <v>491</v>
      </c>
      <c r="E437" s="54" t="s">
        <v>1479</v>
      </c>
      <c r="F437" s="65" t="s">
        <v>526</v>
      </c>
      <c r="G437" s="54"/>
      <c r="H437" s="71"/>
      <c r="I437" s="55">
        <f t="shared" si="1"/>
        <v>381</v>
      </c>
    </row>
    <row r="438">
      <c r="A438" s="56" t="s">
        <v>102</v>
      </c>
      <c r="B438" s="51" t="s">
        <v>1480</v>
      </c>
      <c r="C438" s="52" t="s">
        <v>1481</v>
      </c>
      <c r="D438" s="53" t="s">
        <v>483</v>
      </c>
      <c r="E438" s="54" t="s">
        <v>1482</v>
      </c>
      <c r="F438" s="65" t="s">
        <v>526</v>
      </c>
      <c r="G438" s="54"/>
      <c r="H438" s="71"/>
      <c r="I438" s="55">
        <f t="shared" si="1"/>
        <v>382</v>
      </c>
    </row>
    <row r="439">
      <c r="A439" s="57"/>
      <c r="B439" s="51" t="s">
        <v>1483</v>
      </c>
      <c r="C439" s="52" t="s">
        <v>1484</v>
      </c>
      <c r="D439" s="53" t="s">
        <v>491</v>
      </c>
      <c r="E439" s="54" t="s">
        <v>1485</v>
      </c>
      <c r="F439" s="65" t="s">
        <v>526</v>
      </c>
      <c r="G439" s="54"/>
      <c r="H439" s="71"/>
      <c r="I439" s="55">
        <f t="shared" si="1"/>
        <v>383</v>
      </c>
    </row>
    <row r="440">
      <c r="A440" s="57"/>
      <c r="B440" s="51" t="s">
        <v>1486</v>
      </c>
      <c r="C440" s="52" t="s">
        <v>1487</v>
      </c>
      <c r="D440" s="53" t="s">
        <v>491</v>
      </c>
      <c r="E440" s="54" t="s">
        <v>1488</v>
      </c>
      <c r="F440" s="65" t="s">
        <v>547</v>
      </c>
      <c r="G440" s="54"/>
      <c r="H440" s="71"/>
      <c r="I440" s="55">
        <f t="shared" si="1"/>
        <v>384</v>
      </c>
    </row>
    <row r="441">
      <c r="A441" s="62"/>
      <c r="B441" s="51" t="s">
        <v>1489</v>
      </c>
      <c r="C441" s="52" t="s">
        <v>1490</v>
      </c>
      <c r="D441" s="53" t="s">
        <v>27</v>
      </c>
      <c r="E441" s="71"/>
      <c r="F441" s="65" t="s">
        <v>11</v>
      </c>
      <c r="G441" s="54" t="s">
        <v>1491</v>
      </c>
      <c r="H441" s="71"/>
      <c r="I441" s="55">
        <f t="shared" si="1"/>
        <v>385</v>
      </c>
    </row>
    <row r="442">
      <c r="A442" s="56" t="s">
        <v>102</v>
      </c>
      <c r="B442" s="51" t="s">
        <v>1492</v>
      </c>
      <c r="C442" s="52" t="s">
        <v>1493</v>
      </c>
      <c r="D442" s="53" t="s">
        <v>483</v>
      </c>
      <c r="E442" s="54" t="s">
        <v>1494</v>
      </c>
      <c r="F442" s="65" t="s">
        <v>547</v>
      </c>
      <c r="G442" s="54"/>
      <c r="H442" s="71"/>
      <c r="I442" s="55">
        <f t="shared" si="1"/>
        <v>386</v>
      </c>
    </row>
    <row r="443">
      <c r="A443" s="56" t="s">
        <v>102</v>
      </c>
      <c r="B443" s="51" t="s">
        <v>1495</v>
      </c>
      <c r="C443" s="52" t="s">
        <v>1496</v>
      </c>
      <c r="D443" s="53" t="s">
        <v>483</v>
      </c>
      <c r="E443" s="54" t="s">
        <v>1497</v>
      </c>
      <c r="F443" s="65" t="s">
        <v>547</v>
      </c>
      <c r="G443" s="54"/>
      <c r="H443" s="71"/>
      <c r="I443" s="55">
        <f t="shared" si="1"/>
        <v>387</v>
      </c>
    </row>
    <row r="444">
      <c r="A444" s="57"/>
      <c r="B444" s="51" t="s">
        <v>1498</v>
      </c>
      <c r="C444" s="52" t="s">
        <v>128</v>
      </c>
      <c r="D444" s="53" t="s">
        <v>491</v>
      </c>
      <c r="E444" s="54" t="s">
        <v>1499</v>
      </c>
      <c r="F444" s="65" t="s">
        <v>547</v>
      </c>
      <c r="G444" s="54"/>
      <c r="H444" s="71"/>
      <c r="I444" s="55">
        <f t="shared" si="1"/>
        <v>388</v>
      </c>
    </row>
    <row r="445">
      <c r="A445" s="56" t="s">
        <v>102</v>
      </c>
      <c r="B445" s="51" t="s">
        <v>1500</v>
      </c>
      <c r="C445" s="52" t="s">
        <v>1501</v>
      </c>
      <c r="D445" s="53" t="s">
        <v>483</v>
      </c>
      <c r="E445" s="54" t="s">
        <v>1502</v>
      </c>
      <c r="F445" s="65" t="s">
        <v>547</v>
      </c>
      <c r="G445" s="54"/>
      <c r="H445" s="71"/>
      <c r="I445" s="55">
        <f t="shared" si="1"/>
        <v>389</v>
      </c>
    </row>
    <row r="446">
      <c r="A446" s="57"/>
      <c r="B446" s="51" t="s">
        <v>1503</v>
      </c>
      <c r="C446" s="52" t="s">
        <v>1504</v>
      </c>
      <c r="D446" s="53" t="s">
        <v>491</v>
      </c>
      <c r="E446" s="54" t="s">
        <v>1505</v>
      </c>
      <c r="F446" s="65" t="s">
        <v>526</v>
      </c>
      <c r="G446" s="54"/>
      <c r="H446" s="71"/>
      <c r="I446" s="55">
        <f t="shared" si="1"/>
        <v>390</v>
      </c>
    </row>
    <row r="447">
      <c r="A447" s="57"/>
      <c r="B447" s="51" t="s">
        <v>1506</v>
      </c>
      <c r="C447" s="52" t="s">
        <v>128</v>
      </c>
      <c r="D447" s="53" t="s">
        <v>42</v>
      </c>
      <c r="E447" s="71"/>
      <c r="F447" s="72"/>
      <c r="G447" s="54"/>
      <c r="H447" s="71"/>
      <c r="I447" s="55">
        <f t="shared" si="1"/>
        <v>391</v>
      </c>
    </row>
    <row r="448">
      <c r="A448" s="56" t="s">
        <v>102</v>
      </c>
      <c r="B448" s="51" t="s">
        <v>1507</v>
      </c>
      <c r="C448" s="52" t="s">
        <v>1508</v>
      </c>
      <c r="D448" s="53" t="s">
        <v>483</v>
      </c>
      <c r="E448" s="54" t="s">
        <v>1509</v>
      </c>
      <c r="F448" s="65" t="s">
        <v>547</v>
      </c>
      <c r="G448" s="54"/>
      <c r="H448" s="71"/>
      <c r="I448" s="55">
        <f t="shared" si="1"/>
        <v>392</v>
      </c>
    </row>
    <row r="449">
      <c r="A449" s="57"/>
      <c r="B449" s="51" t="s">
        <v>1510</v>
      </c>
      <c r="C449" s="52" t="s">
        <v>128</v>
      </c>
      <c r="D449" s="53" t="s">
        <v>498</v>
      </c>
      <c r="E449" s="54" t="s">
        <v>1511</v>
      </c>
      <c r="F449" s="65" t="s">
        <v>547</v>
      </c>
      <c r="G449" s="54"/>
      <c r="H449" s="71"/>
      <c r="I449" s="55">
        <f t="shared" si="1"/>
        <v>393</v>
      </c>
    </row>
    <row r="450">
      <c r="A450" s="57"/>
      <c r="B450" s="51" t="s">
        <v>1512</v>
      </c>
      <c r="C450" s="52" t="s">
        <v>1513</v>
      </c>
      <c r="D450" s="53" t="s">
        <v>491</v>
      </c>
      <c r="E450" s="54" t="s">
        <v>1514</v>
      </c>
      <c r="F450" s="65" t="s">
        <v>547</v>
      </c>
      <c r="G450" s="54"/>
      <c r="H450" s="71"/>
      <c r="I450" s="55">
        <f t="shared" si="1"/>
        <v>394</v>
      </c>
    </row>
    <row r="451">
      <c r="A451" s="57"/>
      <c r="B451" s="51" t="s">
        <v>1515</v>
      </c>
      <c r="C451" s="52" t="s">
        <v>1516</v>
      </c>
      <c r="D451" s="53" t="s">
        <v>498</v>
      </c>
      <c r="E451" s="54" t="s">
        <v>1517</v>
      </c>
      <c r="F451" s="65" t="s">
        <v>547</v>
      </c>
      <c r="G451" s="54"/>
      <c r="H451" s="71"/>
      <c r="I451" s="55">
        <f t="shared" si="1"/>
        <v>395</v>
      </c>
    </row>
    <row r="452">
      <c r="A452" s="62"/>
      <c r="B452" s="51" t="s">
        <v>1518</v>
      </c>
      <c r="C452" s="52" t="s">
        <v>1519</v>
      </c>
      <c r="D452" s="53" t="s">
        <v>498</v>
      </c>
      <c r="E452" s="54" t="s">
        <v>439</v>
      </c>
      <c r="F452" s="65" t="s">
        <v>11</v>
      </c>
      <c r="G452" s="54" t="s">
        <v>1520</v>
      </c>
      <c r="H452" s="71"/>
      <c r="I452" s="55">
        <f t="shared" si="1"/>
        <v>396</v>
      </c>
    </row>
    <row r="453">
      <c r="A453" s="56" t="s">
        <v>102</v>
      </c>
      <c r="B453" s="51" t="s">
        <v>1521</v>
      </c>
      <c r="C453" s="52" t="s">
        <v>1522</v>
      </c>
      <c r="D453" s="53" t="s">
        <v>483</v>
      </c>
      <c r="E453" s="54" t="s">
        <v>1523</v>
      </c>
      <c r="F453" s="65" t="s">
        <v>547</v>
      </c>
      <c r="G453" s="54"/>
      <c r="H453" s="71"/>
      <c r="I453" s="55">
        <f t="shared" si="1"/>
        <v>397</v>
      </c>
    </row>
    <row r="454">
      <c r="A454" s="57"/>
      <c r="B454" s="51" t="s">
        <v>1524</v>
      </c>
      <c r="C454" s="52" t="s">
        <v>1525</v>
      </c>
      <c r="D454" s="53" t="s">
        <v>491</v>
      </c>
      <c r="E454" s="54" t="s">
        <v>1526</v>
      </c>
      <c r="F454" s="65" t="s">
        <v>526</v>
      </c>
      <c r="G454" s="54"/>
      <c r="H454" s="71"/>
      <c r="I454" s="55">
        <f t="shared" si="1"/>
        <v>398</v>
      </c>
    </row>
    <row r="455">
      <c r="A455" s="57"/>
      <c r="B455" s="51" t="s">
        <v>1527</v>
      </c>
      <c r="C455" s="52" t="s">
        <v>128</v>
      </c>
      <c r="D455" s="53" t="s">
        <v>42</v>
      </c>
      <c r="E455" s="71"/>
      <c r="F455" s="72"/>
      <c r="G455" s="54"/>
      <c r="H455" s="71"/>
      <c r="I455" s="55">
        <f t="shared" si="1"/>
        <v>399</v>
      </c>
    </row>
    <row r="456">
      <c r="A456" s="57"/>
      <c r="B456" s="51" t="s">
        <v>1528</v>
      </c>
      <c r="C456" s="52" t="s">
        <v>1529</v>
      </c>
      <c r="D456" s="53" t="s">
        <v>498</v>
      </c>
      <c r="E456" s="54" t="s">
        <v>1530</v>
      </c>
      <c r="F456" s="65" t="s">
        <v>547</v>
      </c>
      <c r="G456" s="54"/>
      <c r="H456" s="71"/>
      <c r="I456" s="55">
        <f t="shared" si="1"/>
        <v>400</v>
      </c>
    </row>
    <row r="457">
      <c r="A457" s="57"/>
      <c r="B457" s="51" t="s">
        <v>1531</v>
      </c>
      <c r="C457" s="52" t="s">
        <v>128</v>
      </c>
      <c r="D457" s="53" t="s">
        <v>23</v>
      </c>
      <c r="E457" s="71"/>
      <c r="F457" s="72"/>
      <c r="G457" s="54" t="s">
        <v>1532</v>
      </c>
      <c r="H457" s="71"/>
      <c r="I457" s="55">
        <f t="shared" si="1"/>
        <v>401</v>
      </c>
    </row>
    <row r="458">
      <c r="A458" s="56" t="s">
        <v>102</v>
      </c>
      <c r="B458" s="51" t="s">
        <v>1533</v>
      </c>
      <c r="C458" s="52" t="s">
        <v>1534</v>
      </c>
      <c r="D458" s="53" t="s">
        <v>483</v>
      </c>
      <c r="E458" s="54" t="s">
        <v>1535</v>
      </c>
      <c r="F458" s="65" t="s">
        <v>547</v>
      </c>
      <c r="G458" s="54"/>
      <c r="H458" s="71"/>
      <c r="I458" s="55">
        <f t="shared" si="1"/>
        <v>402</v>
      </c>
    </row>
    <row r="459">
      <c r="A459" s="57"/>
      <c r="B459" s="51" t="s">
        <v>1536</v>
      </c>
      <c r="C459" s="52" t="s">
        <v>1537</v>
      </c>
      <c r="D459" s="53" t="s">
        <v>498</v>
      </c>
      <c r="E459" s="54" t="s">
        <v>1538</v>
      </c>
      <c r="F459" s="65" t="s">
        <v>547</v>
      </c>
      <c r="G459" s="54"/>
      <c r="H459" s="71"/>
      <c r="I459" s="55">
        <f t="shared" si="1"/>
        <v>403</v>
      </c>
    </row>
    <row r="460">
      <c r="A460" s="56" t="s">
        <v>92</v>
      </c>
      <c r="B460" s="51" t="s">
        <v>1539</v>
      </c>
      <c r="C460" s="52" t="s">
        <v>1540</v>
      </c>
      <c r="D460" s="53" t="s">
        <v>51</v>
      </c>
      <c r="E460" s="54" t="s">
        <v>488</v>
      </c>
      <c r="F460" s="65" t="s">
        <v>547</v>
      </c>
      <c r="G460" s="54"/>
      <c r="H460" s="71"/>
      <c r="I460" s="55">
        <f t="shared" si="1"/>
        <v>404</v>
      </c>
    </row>
    <row r="461">
      <c r="A461" s="56" t="s">
        <v>102</v>
      </c>
      <c r="B461" s="51" t="s">
        <v>1541</v>
      </c>
      <c r="C461" s="52" t="s">
        <v>1542</v>
      </c>
      <c r="D461" s="53" t="s">
        <v>51</v>
      </c>
      <c r="E461" s="54" t="s">
        <v>1543</v>
      </c>
      <c r="F461" s="65" t="s">
        <v>547</v>
      </c>
      <c r="G461" s="54"/>
      <c r="H461" s="71"/>
      <c r="I461" s="55">
        <f t="shared" si="1"/>
        <v>405</v>
      </c>
    </row>
    <row r="462">
      <c r="A462" s="56" t="s">
        <v>102</v>
      </c>
      <c r="B462" s="51" t="s">
        <v>1544</v>
      </c>
      <c r="C462" s="52" t="s">
        <v>1545</v>
      </c>
      <c r="D462" s="53" t="s">
        <v>51</v>
      </c>
      <c r="E462" s="54" t="s">
        <v>1546</v>
      </c>
      <c r="F462" s="65" t="s">
        <v>547</v>
      </c>
      <c r="G462" s="54"/>
      <c r="H462" s="71"/>
      <c r="I462" s="55">
        <f t="shared" si="1"/>
        <v>406</v>
      </c>
    </row>
    <row r="463">
      <c r="A463" s="56" t="s">
        <v>92</v>
      </c>
      <c r="B463" s="51" t="s">
        <v>1547</v>
      </c>
      <c r="C463" s="52" t="s">
        <v>1548</v>
      </c>
      <c r="D463" s="53" t="s">
        <v>51</v>
      </c>
      <c r="E463" s="54" t="s">
        <v>1549</v>
      </c>
      <c r="F463" s="65" t="s">
        <v>547</v>
      </c>
      <c r="G463" s="71"/>
      <c r="H463" s="71"/>
      <c r="I463" s="55">
        <f t="shared" si="1"/>
        <v>407</v>
      </c>
    </row>
    <row r="464">
      <c r="A464" s="62"/>
      <c r="B464" s="51" t="s">
        <v>1550</v>
      </c>
      <c r="C464" s="52" t="s">
        <v>1551</v>
      </c>
      <c r="D464" s="53" t="s">
        <v>42</v>
      </c>
      <c r="E464" s="54" t="s">
        <v>1552</v>
      </c>
      <c r="F464" s="65" t="s">
        <v>547</v>
      </c>
      <c r="G464" s="71"/>
      <c r="H464" s="71"/>
      <c r="I464" s="55">
        <f t="shared" si="1"/>
        <v>408</v>
      </c>
    </row>
    <row r="465">
      <c r="A465" s="62"/>
      <c r="B465" s="51" t="s">
        <v>1553</v>
      </c>
      <c r="C465" s="52" t="s">
        <v>1554</v>
      </c>
      <c r="D465" s="53" t="s">
        <v>42</v>
      </c>
      <c r="E465" s="54" t="s">
        <v>1555</v>
      </c>
      <c r="F465" s="65" t="s">
        <v>547</v>
      </c>
      <c r="G465" s="71"/>
      <c r="H465" s="71"/>
      <c r="I465" s="55">
        <f t="shared" si="1"/>
        <v>409</v>
      </c>
    </row>
    <row r="466">
      <c r="A466" s="62"/>
      <c r="B466" s="51" t="s">
        <v>1556</v>
      </c>
      <c r="C466" s="52" t="s">
        <v>128</v>
      </c>
      <c r="D466" s="53" t="s">
        <v>42</v>
      </c>
      <c r="E466" s="71"/>
      <c r="F466" s="65" t="s">
        <v>12</v>
      </c>
      <c r="G466" s="54" t="s">
        <v>1557</v>
      </c>
      <c r="H466" s="71"/>
      <c r="I466" s="55">
        <f t="shared" si="1"/>
        <v>410</v>
      </c>
    </row>
    <row r="467">
      <c r="A467" s="62"/>
      <c r="B467" s="51" t="s">
        <v>1558</v>
      </c>
      <c r="C467" s="52" t="s">
        <v>1559</v>
      </c>
      <c r="D467" s="53" t="s">
        <v>23</v>
      </c>
      <c r="E467" s="54" t="s">
        <v>1560</v>
      </c>
      <c r="F467" s="65" t="s">
        <v>12</v>
      </c>
      <c r="G467" s="71"/>
      <c r="H467" s="71"/>
      <c r="I467" s="55">
        <f t="shared" si="1"/>
        <v>411</v>
      </c>
    </row>
    <row r="468">
      <c r="A468" s="62"/>
      <c r="B468" s="51" t="s">
        <v>1561</v>
      </c>
      <c r="C468" s="52" t="s">
        <v>128</v>
      </c>
      <c r="D468" s="53" t="s">
        <v>23</v>
      </c>
      <c r="E468" s="54" t="s">
        <v>1562</v>
      </c>
      <c r="F468" s="65" t="s">
        <v>547</v>
      </c>
      <c r="G468" s="71"/>
      <c r="H468" s="71"/>
      <c r="I468" s="55">
        <f t="shared" si="1"/>
        <v>412</v>
      </c>
    </row>
    <row r="469">
      <c r="A469" s="62"/>
      <c r="B469" s="51" t="s">
        <v>1563</v>
      </c>
      <c r="C469" s="52" t="s">
        <v>1564</v>
      </c>
      <c r="D469" s="53" t="s">
        <v>42</v>
      </c>
      <c r="E469" s="54" t="s">
        <v>1565</v>
      </c>
      <c r="F469" s="65" t="s">
        <v>547</v>
      </c>
      <c r="G469" s="71"/>
      <c r="H469" s="71"/>
      <c r="I469" s="55">
        <f t="shared" si="1"/>
        <v>413</v>
      </c>
    </row>
    <row r="470">
      <c r="A470" s="62"/>
      <c r="B470" s="51" t="s">
        <v>1566</v>
      </c>
      <c r="C470" s="52" t="s">
        <v>128</v>
      </c>
      <c r="D470" s="53" t="s">
        <v>19</v>
      </c>
      <c r="E470" s="54" t="s">
        <v>488</v>
      </c>
      <c r="F470" s="65" t="s">
        <v>12</v>
      </c>
      <c r="G470" s="54" t="s">
        <v>20</v>
      </c>
      <c r="H470" s="71"/>
      <c r="I470" s="55">
        <f t="shared" si="1"/>
        <v>414</v>
      </c>
    </row>
    <row r="471">
      <c r="A471" s="56" t="s">
        <v>102</v>
      </c>
      <c r="B471" s="51" t="s">
        <v>1567</v>
      </c>
      <c r="C471" s="52" t="s">
        <v>1568</v>
      </c>
      <c r="D471" s="53" t="s">
        <v>483</v>
      </c>
      <c r="E471" s="54" t="s">
        <v>488</v>
      </c>
      <c r="F471" s="65" t="s">
        <v>547</v>
      </c>
      <c r="G471" s="71"/>
      <c r="H471" s="71"/>
      <c r="I471" s="55">
        <f t="shared" si="1"/>
        <v>415</v>
      </c>
    </row>
    <row r="472">
      <c r="A472" s="57"/>
      <c r="B472" s="51" t="s">
        <v>1569</v>
      </c>
      <c r="C472" s="52" t="s">
        <v>1570</v>
      </c>
      <c r="D472" s="53" t="s">
        <v>491</v>
      </c>
      <c r="E472" s="54" t="s">
        <v>1571</v>
      </c>
      <c r="F472" s="65" t="s">
        <v>526</v>
      </c>
      <c r="G472" s="71"/>
      <c r="H472" s="71"/>
      <c r="I472" s="55">
        <f t="shared" si="1"/>
        <v>416</v>
      </c>
    </row>
    <row r="473">
      <c r="A473" s="56" t="s">
        <v>102</v>
      </c>
      <c r="B473" s="51" t="s">
        <v>1572</v>
      </c>
      <c r="C473" s="52" t="s">
        <v>128</v>
      </c>
      <c r="D473" s="53" t="s">
        <v>483</v>
      </c>
      <c r="E473" s="54" t="s">
        <v>1573</v>
      </c>
      <c r="F473" s="65" t="s">
        <v>547</v>
      </c>
      <c r="G473" s="71"/>
      <c r="H473" s="71"/>
      <c r="I473" s="55">
        <f t="shared" si="1"/>
        <v>417</v>
      </c>
    </row>
    <row r="474">
      <c r="A474" s="57"/>
      <c r="B474" s="51" t="s">
        <v>1574</v>
      </c>
      <c r="C474" s="52" t="s">
        <v>1575</v>
      </c>
      <c r="D474" s="53" t="s">
        <v>491</v>
      </c>
      <c r="E474" s="54" t="s">
        <v>1576</v>
      </c>
      <c r="F474" s="65" t="s">
        <v>526</v>
      </c>
      <c r="G474" s="71"/>
      <c r="H474" s="71"/>
      <c r="I474" s="55">
        <f t="shared" si="1"/>
        <v>418</v>
      </c>
    </row>
    <row r="475">
      <c r="A475" s="57"/>
      <c r="B475" s="51" t="s">
        <v>1577</v>
      </c>
      <c r="C475" s="52" t="s">
        <v>1578</v>
      </c>
      <c r="D475" s="53" t="s">
        <v>491</v>
      </c>
      <c r="E475" s="54" t="s">
        <v>1579</v>
      </c>
      <c r="F475" s="65" t="s">
        <v>526</v>
      </c>
      <c r="G475" s="71"/>
      <c r="H475" s="71"/>
      <c r="I475" s="55">
        <f t="shared" si="1"/>
        <v>419</v>
      </c>
    </row>
    <row r="476">
      <c r="A476" s="57"/>
      <c r="B476" s="51" t="s">
        <v>1580</v>
      </c>
      <c r="C476" s="52" t="s">
        <v>128</v>
      </c>
      <c r="D476" s="53" t="s">
        <v>42</v>
      </c>
      <c r="E476" s="71"/>
      <c r="F476" s="72"/>
      <c r="G476" s="71"/>
      <c r="H476" s="71"/>
      <c r="I476" s="55">
        <f t="shared" si="1"/>
        <v>420</v>
      </c>
    </row>
    <row r="477">
      <c r="A477" s="56" t="s">
        <v>102</v>
      </c>
      <c r="B477" s="51" t="s">
        <v>1581</v>
      </c>
      <c r="C477" s="52" t="s">
        <v>128</v>
      </c>
      <c r="D477" s="53" t="s">
        <v>483</v>
      </c>
      <c r="E477" s="54" t="s">
        <v>1582</v>
      </c>
      <c r="F477" s="65" t="s">
        <v>547</v>
      </c>
      <c r="G477" s="71"/>
      <c r="H477" s="71"/>
      <c r="I477" s="55">
        <f t="shared" si="1"/>
        <v>421</v>
      </c>
    </row>
    <row r="478">
      <c r="A478" s="57"/>
      <c r="B478" s="51" t="s">
        <v>1583</v>
      </c>
      <c r="C478" s="52" t="s">
        <v>1584</v>
      </c>
      <c r="D478" s="53" t="s">
        <v>42</v>
      </c>
      <c r="E478" s="54" t="s">
        <v>1585</v>
      </c>
      <c r="F478" s="65" t="s">
        <v>526</v>
      </c>
      <c r="G478" s="71"/>
      <c r="H478" s="71"/>
      <c r="I478" s="55">
        <f t="shared" si="1"/>
        <v>422</v>
      </c>
    </row>
    <row r="479">
      <c r="A479" s="62"/>
      <c r="B479" s="51" t="s">
        <v>1586</v>
      </c>
      <c r="C479" s="52" t="s">
        <v>1587</v>
      </c>
      <c r="D479" s="53" t="s">
        <v>42</v>
      </c>
      <c r="E479" s="54" t="s">
        <v>1588</v>
      </c>
      <c r="F479" s="65" t="s">
        <v>13</v>
      </c>
      <c r="G479" s="54" t="s">
        <v>1589</v>
      </c>
      <c r="H479" s="71"/>
      <c r="I479" s="55">
        <f t="shared" si="1"/>
        <v>423</v>
      </c>
    </row>
    <row r="480">
      <c r="A480" s="62"/>
      <c r="B480" s="51" t="s">
        <v>1590</v>
      </c>
      <c r="C480" s="52" t="s">
        <v>128</v>
      </c>
      <c r="D480" s="53" t="s">
        <v>42</v>
      </c>
      <c r="E480" s="54" t="s">
        <v>128</v>
      </c>
      <c r="F480" s="65" t="s">
        <v>13</v>
      </c>
      <c r="G480" s="54" t="s">
        <v>1591</v>
      </c>
      <c r="H480" s="71"/>
      <c r="I480" s="55">
        <f t="shared" si="1"/>
        <v>424</v>
      </c>
    </row>
    <row r="481">
      <c r="A481" s="62"/>
      <c r="B481" s="51" t="s">
        <v>1592</v>
      </c>
      <c r="C481" s="52" t="s">
        <v>128</v>
      </c>
      <c r="D481" s="53" t="s">
        <v>42</v>
      </c>
      <c r="E481" s="71"/>
      <c r="F481" s="72"/>
      <c r="G481" s="54" t="s">
        <v>1593</v>
      </c>
      <c r="H481" s="71"/>
      <c r="I481" s="55">
        <f t="shared" si="1"/>
        <v>425</v>
      </c>
    </row>
    <row r="482">
      <c r="A482" s="56" t="s">
        <v>102</v>
      </c>
      <c r="B482" s="51" t="s">
        <v>1594</v>
      </c>
      <c r="C482" s="52" t="s">
        <v>1595</v>
      </c>
      <c r="D482" s="53" t="s">
        <v>483</v>
      </c>
      <c r="E482" s="54" t="s">
        <v>1596</v>
      </c>
      <c r="F482" s="65" t="s">
        <v>12</v>
      </c>
      <c r="G482" s="54" t="s">
        <v>1597</v>
      </c>
      <c r="H482" s="71"/>
      <c r="I482" s="55">
        <f t="shared" si="1"/>
        <v>426</v>
      </c>
    </row>
    <row r="483">
      <c r="A483" s="62"/>
      <c r="B483" s="51" t="s">
        <v>1598</v>
      </c>
      <c r="C483" s="52" t="s">
        <v>128</v>
      </c>
      <c r="D483" s="53" t="s">
        <v>23</v>
      </c>
      <c r="E483" s="71"/>
      <c r="F483" s="65" t="s">
        <v>11</v>
      </c>
      <c r="G483" s="54" t="s">
        <v>1599</v>
      </c>
      <c r="H483" s="54" t="s">
        <v>1600</v>
      </c>
      <c r="I483" s="55">
        <f t="shared" si="1"/>
        <v>427</v>
      </c>
    </row>
    <row r="484">
      <c r="A484" s="62"/>
      <c r="B484" s="51" t="s">
        <v>1601</v>
      </c>
      <c r="C484" s="52" t="s">
        <v>1602</v>
      </c>
      <c r="D484" s="53" t="s">
        <v>491</v>
      </c>
      <c r="E484" s="54" t="s">
        <v>1603</v>
      </c>
      <c r="F484" s="65" t="s">
        <v>547</v>
      </c>
      <c r="G484" s="71"/>
      <c r="H484" s="71"/>
      <c r="I484" s="55">
        <f t="shared" si="1"/>
        <v>428</v>
      </c>
    </row>
    <row r="485">
      <c r="A485" s="56" t="s">
        <v>102</v>
      </c>
      <c r="B485" s="51" t="s">
        <v>1604</v>
      </c>
      <c r="C485" s="52" t="s">
        <v>128</v>
      </c>
      <c r="D485" s="53" t="s">
        <v>483</v>
      </c>
      <c r="E485" s="54" t="s">
        <v>1605</v>
      </c>
      <c r="F485" s="65" t="s">
        <v>547</v>
      </c>
      <c r="G485" s="71"/>
      <c r="H485" s="71"/>
      <c r="I485" s="55">
        <f t="shared" si="1"/>
        <v>429</v>
      </c>
    </row>
    <row r="486">
      <c r="A486" s="56" t="s">
        <v>102</v>
      </c>
      <c r="B486" s="51" t="s">
        <v>20</v>
      </c>
      <c r="C486" s="52" t="s">
        <v>1606</v>
      </c>
      <c r="D486" s="53" t="s">
        <v>483</v>
      </c>
      <c r="E486" s="54" t="s">
        <v>1607</v>
      </c>
      <c r="F486" s="65" t="s">
        <v>526</v>
      </c>
      <c r="G486" s="71"/>
      <c r="H486" s="71"/>
      <c r="I486" s="55">
        <f t="shared" si="1"/>
        <v>430</v>
      </c>
    </row>
    <row r="487">
      <c r="A487" s="62"/>
      <c r="B487" s="51" t="s">
        <v>1608</v>
      </c>
      <c r="C487" s="52" t="s">
        <v>1609</v>
      </c>
      <c r="D487" s="53" t="s">
        <v>491</v>
      </c>
      <c r="E487" s="54" t="s">
        <v>1610</v>
      </c>
      <c r="F487" s="65" t="s">
        <v>526</v>
      </c>
      <c r="G487" s="71"/>
      <c r="H487" s="71"/>
      <c r="I487" s="55">
        <f t="shared" si="1"/>
        <v>431</v>
      </c>
    </row>
    <row r="488">
      <c r="A488" s="62"/>
      <c r="B488" s="51" t="s">
        <v>1611</v>
      </c>
      <c r="C488" s="52" t="s">
        <v>1612</v>
      </c>
      <c r="D488" s="53" t="s">
        <v>491</v>
      </c>
      <c r="E488" s="54" t="s">
        <v>1613</v>
      </c>
      <c r="F488" s="65" t="s">
        <v>526</v>
      </c>
      <c r="G488" s="71"/>
      <c r="H488" s="71"/>
      <c r="I488" s="55">
        <f t="shared" si="1"/>
        <v>432</v>
      </c>
    </row>
    <row r="489">
      <c r="A489" s="62"/>
      <c r="B489" s="51" t="s">
        <v>1614</v>
      </c>
      <c r="C489" s="52" t="s">
        <v>128</v>
      </c>
      <c r="D489" s="53" t="s">
        <v>42</v>
      </c>
      <c r="E489" s="54" t="s">
        <v>128</v>
      </c>
      <c r="F489" s="65" t="s">
        <v>547</v>
      </c>
      <c r="G489" s="71"/>
      <c r="H489" s="71"/>
      <c r="I489" s="55">
        <f t="shared" si="1"/>
        <v>433</v>
      </c>
    </row>
    <row r="490">
      <c r="A490" s="56" t="s">
        <v>102</v>
      </c>
      <c r="B490" s="51" t="s">
        <v>1615</v>
      </c>
      <c r="C490" s="52" t="s">
        <v>1616</v>
      </c>
      <c r="D490" s="53" t="s">
        <v>483</v>
      </c>
      <c r="E490" s="54" t="s">
        <v>1617</v>
      </c>
      <c r="F490" s="65" t="s">
        <v>526</v>
      </c>
      <c r="G490" s="71"/>
      <c r="H490" s="71"/>
      <c r="I490" s="55">
        <f t="shared" si="1"/>
        <v>434</v>
      </c>
    </row>
    <row r="491">
      <c r="A491" s="62"/>
      <c r="B491" s="51" t="s">
        <v>1618</v>
      </c>
      <c r="C491" s="52" t="s">
        <v>1619</v>
      </c>
      <c r="D491" s="53" t="s">
        <v>491</v>
      </c>
      <c r="E491" s="54" t="s">
        <v>1620</v>
      </c>
      <c r="F491" s="65" t="s">
        <v>526</v>
      </c>
      <c r="G491" s="71"/>
      <c r="H491" s="71"/>
      <c r="I491" s="55">
        <f t="shared" si="1"/>
        <v>435</v>
      </c>
    </row>
    <row r="492">
      <c r="A492" s="62"/>
      <c r="B492" s="51" t="s">
        <v>1621</v>
      </c>
      <c r="C492" s="52" t="s">
        <v>1622</v>
      </c>
      <c r="D492" s="53" t="s">
        <v>491</v>
      </c>
      <c r="E492" s="54" t="s">
        <v>1623</v>
      </c>
      <c r="F492" s="65" t="s">
        <v>526</v>
      </c>
      <c r="G492" s="71"/>
      <c r="H492" s="71"/>
      <c r="I492" s="55">
        <f t="shared" si="1"/>
        <v>436</v>
      </c>
    </row>
    <row r="493">
      <c r="A493" s="56" t="s">
        <v>102</v>
      </c>
      <c r="B493" s="51" t="s">
        <v>1624</v>
      </c>
      <c r="C493" s="52" t="s">
        <v>1625</v>
      </c>
      <c r="D493" s="53" t="s">
        <v>483</v>
      </c>
      <c r="E493" s="54" t="s">
        <v>1626</v>
      </c>
      <c r="F493" s="65" t="s">
        <v>526</v>
      </c>
      <c r="G493" s="71"/>
      <c r="H493" s="71"/>
      <c r="I493" s="55">
        <f t="shared" si="1"/>
        <v>437</v>
      </c>
    </row>
    <row r="494">
      <c r="A494" s="56" t="s">
        <v>102</v>
      </c>
      <c r="B494" s="51" t="s">
        <v>1627</v>
      </c>
      <c r="C494" s="52" t="s">
        <v>1628</v>
      </c>
      <c r="D494" s="53" t="s">
        <v>483</v>
      </c>
      <c r="E494" s="54" t="s">
        <v>1629</v>
      </c>
      <c r="F494" s="65" t="s">
        <v>11</v>
      </c>
      <c r="G494" s="54" t="s">
        <v>1630</v>
      </c>
      <c r="H494" s="54" t="s">
        <v>1631</v>
      </c>
      <c r="I494" s="55">
        <f t="shared" si="1"/>
        <v>438</v>
      </c>
    </row>
    <row r="495">
      <c r="A495" s="62"/>
      <c r="B495" s="51" t="s">
        <v>1632</v>
      </c>
      <c r="C495" s="52" t="s">
        <v>1633</v>
      </c>
      <c r="D495" s="53" t="s">
        <v>491</v>
      </c>
      <c r="E495" s="54" t="s">
        <v>1634</v>
      </c>
      <c r="F495" s="65" t="s">
        <v>11</v>
      </c>
      <c r="G495" s="54" t="s">
        <v>1635</v>
      </c>
      <c r="H495" s="54" t="s">
        <v>1636</v>
      </c>
      <c r="I495" s="55">
        <f t="shared" si="1"/>
        <v>439</v>
      </c>
    </row>
    <row r="496">
      <c r="A496" s="62"/>
      <c r="B496" s="51" t="s">
        <v>1632</v>
      </c>
      <c r="C496" s="52" t="s">
        <v>1633</v>
      </c>
      <c r="D496" s="53" t="s">
        <v>491</v>
      </c>
      <c r="E496" s="54" t="s">
        <v>1634</v>
      </c>
      <c r="F496" s="65" t="s">
        <v>11</v>
      </c>
      <c r="G496" s="54" t="s">
        <v>1637</v>
      </c>
      <c r="H496" s="54" t="s">
        <v>1638</v>
      </c>
      <c r="I496" s="55">
        <f t="shared" si="1"/>
        <v>439</v>
      </c>
    </row>
    <row r="497">
      <c r="A497" s="62"/>
      <c r="B497" s="51" t="s">
        <v>1639</v>
      </c>
      <c r="C497" s="52" t="s">
        <v>1640</v>
      </c>
      <c r="D497" s="53" t="s">
        <v>491</v>
      </c>
      <c r="E497" s="54" t="s">
        <v>1641</v>
      </c>
      <c r="F497" s="65" t="s">
        <v>547</v>
      </c>
      <c r="G497" s="71"/>
      <c r="H497" s="71"/>
      <c r="I497" s="55">
        <f t="shared" si="1"/>
        <v>440</v>
      </c>
    </row>
    <row r="498">
      <c r="A498" s="62"/>
      <c r="B498" s="51" t="s">
        <v>1642</v>
      </c>
      <c r="C498" s="52" t="s">
        <v>1643</v>
      </c>
      <c r="D498" s="53" t="s">
        <v>491</v>
      </c>
      <c r="E498" s="54" t="s">
        <v>1644</v>
      </c>
      <c r="F498" s="65" t="s">
        <v>526</v>
      </c>
      <c r="G498" s="71"/>
      <c r="H498" s="71"/>
      <c r="I498" s="55">
        <f t="shared" si="1"/>
        <v>441</v>
      </c>
    </row>
    <row r="499">
      <c r="A499" s="62"/>
      <c r="B499" s="51" t="s">
        <v>1645</v>
      </c>
      <c r="C499" s="52" t="s">
        <v>1646</v>
      </c>
      <c r="D499" s="53" t="s">
        <v>491</v>
      </c>
      <c r="E499" s="54" t="s">
        <v>1647</v>
      </c>
      <c r="F499" s="65" t="s">
        <v>12</v>
      </c>
      <c r="G499" s="54" t="s">
        <v>1648</v>
      </c>
      <c r="H499" s="54" t="s">
        <v>1649</v>
      </c>
      <c r="I499" s="55">
        <f t="shared" si="1"/>
        <v>442</v>
      </c>
    </row>
    <row r="500">
      <c r="A500" s="56" t="s">
        <v>102</v>
      </c>
      <c r="B500" s="51" t="s">
        <v>1650</v>
      </c>
      <c r="C500" s="52" t="s">
        <v>1651</v>
      </c>
      <c r="D500" s="53" t="s">
        <v>483</v>
      </c>
      <c r="E500" s="54" t="s">
        <v>1652</v>
      </c>
      <c r="F500" s="65" t="s">
        <v>547</v>
      </c>
      <c r="G500" s="54"/>
      <c r="H500" s="54"/>
      <c r="I500" s="55">
        <f t="shared" si="1"/>
        <v>443</v>
      </c>
    </row>
    <row r="501">
      <c r="A501" s="62"/>
      <c r="B501" s="51" t="s">
        <v>1653</v>
      </c>
      <c r="C501" s="52" t="s">
        <v>1654</v>
      </c>
      <c r="D501" s="53" t="s">
        <v>491</v>
      </c>
      <c r="E501" s="54" t="s">
        <v>1655</v>
      </c>
      <c r="F501" s="65" t="s">
        <v>13</v>
      </c>
      <c r="G501" s="71"/>
      <c r="H501" s="71"/>
      <c r="I501" s="55">
        <f t="shared" si="1"/>
        <v>444</v>
      </c>
    </row>
    <row r="502">
      <c r="A502" s="62"/>
      <c r="B502" s="51" t="s">
        <v>1656</v>
      </c>
      <c r="C502" s="52" t="s">
        <v>1657</v>
      </c>
      <c r="D502" s="53" t="s">
        <v>491</v>
      </c>
      <c r="E502" s="54" t="s">
        <v>1658</v>
      </c>
      <c r="F502" s="65" t="s">
        <v>12</v>
      </c>
      <c r="G502" s="71"/>
      <c r="H502" s="71"/>
      <c r="I502" s="55">
        <f t="shared" si="1"/>
        <v>445</v>
      </c>
    </row>
    <row r="503">
      <c r="A503" s="62"/>
      <c r="B503" s="51" t="s">
        <v>1659</v>
      </c>
      <c r="C503" s="52" t="s">
        <v>1660</v>
      </c>
      <c r="D503" s="53" t="s">
        <v>491</v>
      </c>
      <c r="E503" s="54" t="s">
        <v>1661</v>
      </c>
      <c r="F503" s="65" t="s">
        <v>526</v>
      </c>
      <c r="G503" s="71"/>
      <c r="H503" s="71"/>
      <c r="I503" s="55">
        <f t="shared" si="1"/>
        <v>446</v>
      </c>
    </row>
    <row r="504">
      <c r="A504" s="56" t="s">
        <v>102</v>
      </c>
      <c r="B504" s="51" t="s">
        <v>1662</v>
      </c>
      <c r="C504" s="52" t="s">
        <v>128</v>
      </c>
      <c r="D504" s="53" t="s">
        <v>483</v>
      </c>
      <c r="E504" s="54" t="s">
        <v>1663</v>
      </c>
      <c r="F504" s="65" t="s">
        <v>547</v>
      </c>
      <c r="G504" s="71"/>
      <c r="H504" s="71"/>
      <c r="I504" s="55">
        <f t="shared" si="1"/>
        <v>447</v>
      </c>
    </row>
    <row r="505">
      <c r="A505" s="57"/>
      <c r="B505" s="51" t="s">
        <v>1664</v>
      </c>
      <c r="C505" s="52" t="s">
        <v>1665</v>
      </c>
      <c r="D505" s="53" t="s">
        <v>491</v>
      </c>
      <c r="E505" s="54" t="s">
        <v>1666</v>
      </c>
      <c r="F505" s="65" t="s">
        <v>526</v>
      </c>
      <c r="G505" s="71"/>
      <c r="H505" s="71"/>
      <c r="I505" s="55">
        <f t="shared" si="1"/>
        <v>448</v>
      </c>
    </row>
    <row r="506">
      <c r="A506" s="56" t="s">
        <v>102</v>
      </c>
      <c r="B506" s="51" t="s">
        <v>1667</v>
      </c>
      <c r="C506" s="52" t="s">
        <v>128</v>
      </c>
      <c r="D506" s="53" t="s">
        <v>483</v>
      </c>
      <c r="E506" s="54" t="s">
        <v>1668</v>
      </c>
      <c r="F506" s="65" t="s">
        <v>547</v>
      </c>
      <c r="G506" s="71"/>
      <c r="H506" s="71"/>
      <c r="I506" s="55">
        <f t="shared" si="1"/>
        <v>449</v>
      </c>
    </row>
    <row r="507">
      <c r="A507" s="57"/>
      <c r="B507" s="51" t="s">
        <v>1669</v>
      </c>
      <c r="C507" s="52" t="s">
        <v>1670</v>
      </c>
      <c r="D507" s="53" t="s">
        <v>491</v>
      </c>
      <c r="E507" s="54" t="s">
        <v>1671</v>
      </c>
      <c r="F507" s="65" t="s">
        <v>547</v>
      </c>
      <c r="G507" s="71"/>
      <c r="H507" s="71"/>
      <c r="I507" s="55">
        <f t="shared" si="1"/>
        <v>450</v>
      </c>
    </row>
    <row r="508">
      <c r="A508" s="57"/>
      <c r="B508" s="51" t="s">
        <v>1672</v>
      </c>
      <c r="C508" s="52" t="s">
        <v>1673</v>
      </c>
      <c r="D508" s="53" t="s">
        <v>491</v>
      </c>
      <c r="E508" s="54" t="s">
        <v>1674</v>
      </c>
      <c r="F508" s="65" t="s">
        <v>547</v>
      </c>
      <c r="G508" s="71"/>
      <c r="H508" s="71"/>
      <c r="I508" s="55">
        <f t="shared" si="1"/>
        <v>451</v>
      </c>
    </row>
    <row r="509">
      <c r="A509" s="62"/>
      <c r="B509" s="51" t="s">
        <v>1675</v>
      </c>
      <c r="C509" s="52" t="s">
        <v>1676</v>
      </c>
      <c r="D509" s="58"/>
      <c r="E509" s="71"/>
      <c r="F509" s="72"/>
      <c r="G509" s="54" t="s">
        <v>1677</v>
      </c>
      <c r="H509" s="71"/>
      <c r="I509" s="55">
        <f t="shared" si="1"/>
        <v>452</v>
      </c>
    </row>
    <row r="510">
      <c r="A510" s="62"/>
      <c r="B510" s="51" t="s">
        <v>1678</v>
      </c>
      <c r="C510" s="52" t="s">
        <v>1679</v>
      </c>
      <c r="D510" s="53" t="s">
        <v>868</v>
      </c>
      <c r="E510" s="54" t="s">
        <v>1680</v>
      </c>
      <c r="F510" s="65" t="s">
        <v>547</v>
      </c>
      <c r="G510" s="54" t="s">
        <v>1681</v>
      </c>
      <c r="H510" s="71"/>
      <c r="I510" s="55">
        <f t="shared" si="1"/>
        <v>453</v>
      </c>
    </row>
    <row r="511">
      <c r="A511" s="56" t="s">
        <v>92</v>
      </c>
      <c r="B511" s="51" t="s">
        <v>1678</v>
      </c>
      <c r="C511" s="52" t="s">
        <v>1679</v>
      </c>
      <c r="D511" s="53" t="s">
        <v>868</v>
      </c>
      <c r="E511" s="54" t="s">
        <v>488</v>
      </c>
      <c r="F511" s="65" t="s">
        <v>547</v>
      </c>
      <c r="G511" s="54" t="s">
        <v>1682</v>
      </c>
      <c r="H511" s="71"/>
      <c r="I511" s="55">
        <f t="shared" si="1"/>
        <v>454</v>
      </c>
    </row>
    <row r="512">
      <c r="A512" s="56" t="s">
        <v>102</v>
      </c>
      <c r="B512" s="51" t="s">
        <v>1683</v>
      </c>
      <c r="C512" s="52" t="s">
        <v>1684</v>
      </c>
      <c r="D512" s="53" t="s">
        <v>483</v>
      </c>
      <c r="E512" s="54" t="s">
        <v>1685</v>
      </c>
      <c r="F512" s="65" t="s">
        <v>526</v>
      </c>
      <c r="G512" s="54"/>
      <c r="H512" s="71"/>
      <c r="I512" s="55">
        <f t="shared" si="1"/>
        <v>455</v>
      </c>
    </row>
    <row r="513">
      <c r="A513" s="57"/>
      <c r="B513" s="51" t="s">
        <v>1686</v>
      </c>
      <c r="C513" s="52" t="s">
        <v>1687</v>
      </c>
      <c r="D513" s="53" t="s">
        <v>491</v>
      </c>
      <c r="E513" s="54" t="s">
        <v>1688</v>
      </c>
      <c r="F513" s="65" t="s">
        <v>547</v>
      </c>
      <c r="G513" s="54" t="s">
        <v>1689</v>
      </c>
      <c r="H513" s="71"/>
      <c r="I513" s="55">
        <f t="shared" si="1"/>
        <v>456</v>
      </c>
    </row>
    <row r="514">
      <c r="A514" s="57"/>
      <c r="B514" s="51" t="s">
        <v>1686</v>
      </c>
      <c r="C514" s="52" t="s">
        <v>1687</v>
      </c>
      <c r="D514" s="53" t="s">
        <v>491</v>
      </c>
      <c r="E514" s="54" t="s">
        <v>1688</v>
      </c>
      <c r="F514" s="65" t="s">
        <v>547</v>
      </c>
      <c r="G514" s="54" t="s">
        <v>1690</v>
      </c>
      <c r="H514" s="71"/>
      <c r="I514" s="55">
        <f t="shared" si="1"/>
        <v>456</v>
      </c>
    </row>
    <row r="515">
      <c r="A515" s="57"/>
      <c r="B515" s="51" t="s">
        <v>1691</v>
      </c>
      <c r="C515" s="52" t="s">
        <v>1692</v>
      </c>
      <c r="D515" s="53" t="s">
        <v>491</v>
      </c>
      <c r="E515" s="54" t="s">
        <v>1693</v>
      </c>
      <c r="F515" s="65" t="s">
        <v>526</v>
      </c>
      <c r="G515" s="54"/>
      <c r="H515" s="71"/>
      <c r="I515" s="55">
        <f t="shared" si="1"/>
        <v>457</v>
      </c>
    </row>
    <row r="516">
      <c r="A516" s="56" t="s">
        <v>92</v>
      </c>
      <c r="B516" s="51" t="s">
        <v>1694</v>
      </c>
      <c r="C516" s="52" t="s">
        <v>1695</v>
      </c>
      <c r="D516" s="53" t="s">
        <v>483</v>
      </c>
      <c r="E516" s="54" t="s">
        <v>1696</v>
      </c>
      <c r="F516" s="65" t="s">
        <v>11</v>
      </c>
      <c r="G516" s="54" t="s">
        <v>1697</v>
      </c>
      <c r="H516" s="71"/>
      <c r="I516" s="55">
        <f t="shared" si="1"/>
        <v>458</v>
      </c>
    </row>
    <row r="517">
      <c r="A517" s="57"/>
      <c r="B517" s="51" t="s">
        <v>1698</v>
      </c>
      <c r="C517" s="52" t="s">
        <v>1699</v>
      </c>
      <c r="D517" s="53" t="s">
        <v>491</v>
      </c>
      <c r="E517" s="54" t="s">
        <v>1700</v>
      </c>
      <c r="F517" s="65" t="s">
        <v>547</v>
      </c>
      <c r="G517" s="71"/>
      <c r="H517" s="71"/>
      <c r="I517" s="55">
        <f t="shared" si="1"/>
        <v>459</v>
      </c>
    </row>
    <row r="518">
      <c r="A518" s="56" t="s">
        <v>331</v>
      </c>
      <c r="B518" s="51" t="s">
        <v>1701</v>
      </c>
      <c r="C518" s="52" t="s">
        <v>128</v>
      </c>
      <c r="D518" s="53" t="s">
        <v>42</v>
      </c>
      <c r="E518" s="71"/>
      <c r="F518" s="72"/>
      <c r="G518" s="71"/>
      <c r="H518" s="71"/>
      <c r="I518" s="55">
        <f t="shared" si="1"/>
        <v>460</v>
      </c>
    </row>
    <row r="519">
      <c r="A519" s="56" t="s">
        <v>102</v>
      </c>
      <c r="B519" s="51" t="s">
        <v>1702</v>
      </c>
      <c r="C519" s="52" t="s">
        <v>1703</v>
      </c>
      <c r="D519" s="53" t="s">
        <v>483</v>
      </c>
      <c r="E519" s="54" t="s">
        <v>1704</v>
      </c>
      <c r="F519" s="65" t="s">
        <v>547</v>
      </c>
      <c r="G519" s="71"/>
      <c r="H519" s="71"/>
      <c r="I519" s="55">
        <f t="shared" si="1"/>
        <v>461</v>
      </c>
    </row>
    <row r="520">
      <c r="A520" s="57"/>
      <c r="B520" s="51" t="s">
        <v>1705</v>
      </c>
      <c r="C520" s="52" t="s">
        <v>128</v>
      </c>
      <c r="D520" s="53" t="s">
        <v>42</v>
      </c>
      <c r="E520" s="71"/>
      <c r="F520" s="72"/>
      <c r="G520" s="71"/>
      <c r="H520" s="71"/>
      <c r="I520" s="55">
        <f t="shared" si="1"/>
        <v>462</v>
      </c>
    </row>
    <row r="521">
      <c r="A521" s="57"/>
      <c r="B521" s="51" t="s">
        <v>1706</v>
      </c>
      <c r="C521" s="52" t="s">
        <v>1707</v>
      </c>
      <c r="D521" s="53" t="s">
        <v>491</v>
      </c>
      <c r="E521" s="54" t="s">
        <v>1708</v>
      </c>
      <c r="F521" s="65" t="s">
        <v>547</v>
      </c>
      <c r="G521" s="71"/>
      <c r="H521" s="71"/>
      <c r="I521" s="55">
        <f t="shared" si="1"/>
        <v>463</v>
      </c>
    </row>
    <row r="522">
      <c r="A522" s="57"/>
      <c r="B522" s="51" t="s">
        <v>1709</v>
      </c>
      <c r="C522" s="52" t="s">
        <v>1710</v>
      </c>
      <c r="D522" s="53" t="s">
        <v>491</v>
      </c>
      <c r="E522" s="54" t="s">
        <v>1711</v>
      </c>
      <c r="F522" s="65" t="s">
        <v>547</v>
      </c>
      <c r="G522" s="71"/>
      <c r="H522" s="71"/>
      <c r="I522" s="55">
        <f t="shared" si="1"/>
        <v>464</v>
      </c>
    </row>
    <row r="523">
      <c r="A523" s="56" t="s">
        <v>92</v>
      </c>
      <c r="B523" s="51" t="s">
        <v>1712</v>
      </c>
      <c r="C523" s="52" t="s">
        <v>1713</v>
      </c>
      <c r="D523" s="53" t="s">
        <v>483</v>
      </c>
      <c r="E523" s="54" t="s">
        <v>1714</v>
      </c>
      <c r="F523" s="65" t="s">
        <v>547</v>
      </c>
      <c r="G523" s="71"/>
      <c r="H523" s="71"/>
      <c r="I523" s="55">
        <f t="shared" si="1"/>
        <v>465</v>
      </c>
    </row>
    <row r="524">
      <c r="A524" s="57"/>
      <c r="B524" s="51" t="s">
        <v>1715</v>
      </c>
      <c r="C524" s="52" t="s">
        <v>1716</v>
      </c>
      <c r="D524" s="53" t="s">
        <v>491</v>
      </c>
      <c r="E524" s="54" t="s">
        <v>1717</v>
      </c>
      <c r="F524" s="65" t="s">
        <v>547</v>
      </c>
      <c r="G524" s="71"/>
      <c r="H524" s="71"/>
      <c r="I524" s="55">
        <f t="shared" si="1"/>
        <v>466</v>
      </c>
    </row>
    <row r="525">
      <c r="A525" s="57"/>
      <c r="B525" s="51" t="s">
        <v>1718</v>
      </c>
      <c r="C525" s="52" t="s">
        <v>1719</v>
      </c>
      <c r="D525" s="53" t="s">
        <v>491</v>
      </c>
      <c r="E525" s="54" t="s">
        <v>1720</v>
      </c>
      <c r="F525" s="65" t="s">
        <v>547</v>
      </c>
      <c r="G525" s="71"/>
      <c r="H525" s="71"/>
      <c r="I525" s="55">
        <f t="shared" si="1"/>
        <v>467</v>
      </c>
    </row>
    <row r="526">
      <c r="A526" s="57"/>
      <c r="B526" s="51" t="s">
        <v>1721</v>
      </c>
      <c r="C526" s="52" t="s">
        <v>1722</v>
      </c>
      <c r="D526" s="53" t="s">
        <v>498</v>
      </c>
      <c r="E526" s="54" t="s">
        <v>1723</v>
      </c>
      <c r="F526" s="65" t="s">
        <v>547</v>
      </c>
      <c r="G526" s="71"/>
      <c r="H526" s="71"/>
      <c r="I526" s="55">
        <f t="shared" si="1"/>
        <v>468</v>
      </c>
    </row>
    <row r="527">
      <c r="A527" s="57"/>
      <c r="B527" s="51" t="s">
        <v>1724</v>
      </c>
      <c r="C527" s="52" t="s">
        <v>128</v>
      </c>
      <c r="D527" s="53" t="s">
        <v>491</v>
      </c>
      <c r="E527" s="54" t="s">
        <v>1725</v>
      </c>
      <c r="F527" s="65" t="s">
        <v>547</v>
      </c>
      <c r="G527" s="71"/>
      <c r="H527" s="71"/>
      <c r="I527" s="55">
        <f t="shared" si="1"/>
        <v>469</v>
      </c>
    </row>
    <row r="528">
      <c r="A528" s="56" t="s">
        <v>102</v>
      </c>
      <c r="B528" s="51" t="s">
        <v>1726</v>
      </c>
      <c r="C528" s="52" t="s">
        <v>1727</v>
      </c>
      <c r="D528" s="53" t="s">
        <v>483</v>
      </c>
      <c r="E528" s="54" t="s">
        <v>488</v>
      </c>
      <c r="F528" s="65" t="s">
        <v>547</v>
      </c>
      <c r="G528" s="71"/>
      <c r="H528" s="71"/>
      <c r="I528" s="55">
        <f t="shared" si="1"/>
        <v>470</v>
      </c>
    </row>
    <row r="529">
      <c r="A529" s="57"/>
      <c r="B529" s="51" t="s">
        <v>1728</v>
      </c>
      <c r="C529" s="52" t="s">
        <v>1729</v>
      </c>
      <c r="D529" s="53" t="s">
        <v>498</v>
      </c>
      <c r="E529" s="54" t="s">
        <v>1730</v>
      </c>
      <c r="F529" s="65" t="s">
        <v>547</v>
      </c>
      <c r="G529" s="54" t="s">
        <v>1731</v>
      </c>
      <c r="H529" s="71"/>
      <c r="I529" s="55">
        <f t="shared" si="1"/>
        <v>471</v>
      </c>
    </row>
    <row r="530">
      <c r="A530" s="57"/>
      <c r="B530" s="51" t="s">
        <v>1728</v>
      </c>
      <c r="C530" s="52" t="s">
        <v>1729</v>
      </c>
      <c r="D530" s="53" t="s">
        <v>498</v>
      </c>
      <c r="E530" s="54" t="s">
        <v>1730</v>
      </c>
      <c r="F530" s="65" t="s">
        <v>547</v>
      </c>
      <c r="G530" s="54" t="s">
        <v>1732</v>
      </c>
      <c r="H530" s="71"/>
      <c r="I530" s="55">
        <f t="shared" si="1"/>
        <v>471</v>
      </c>
    </row>
    <row r="531">
      <c r="A531" s="62"/>
      <c r="B531" s="51" t="s">
        <v>1733</v>
      </c>
      <c r="C531" s="52" t="s">
        <v>1734</v>
      </c>
      <c r="D531" s="53" t="s">
        <v>491</v>
      </c>
      <c r="E531" s="54" t="s">
        <v>1735</v>
      </c>
      <c r="F531" s="65" t="s">
        <v>526</v>
      </c>
      <c r="G531" s="54" t="s">
        <v>1736</v>
      </c>
      <c r="H531" s="71"/>
      <c r="I531" s="55">
        <f t="shared" si="1"/>
        <v>472</v>
      </c>
    </row>
    <row r="532">
      <c r="A532" s="62"/>
      <c r="B532" s="51" t="s">
        <v>1733</v>
      </c>
      <c r="C532" s="52" t="s">
        <v>1734</v>
      </c>
      <c r="D532" s="53" t="s">
        <v>491</v>
      </c>
      <c r="E532" s="54" t="s">
        <v>1737</v>
      </c>
      <c r="F532" s="65" t="s">
        <v>526</v>
      </c>
      <c r="G532" s="54" t="s">
        <v>1738</v>
      </c>
      <c r="H532" s="71"/>
      <c r="I532" s="55">
        <f t="shared" si="1"/>
        <v>472</v>
      </c>
    </row>
    <row r="533">
      <c r="A533" s="56" t="s">
        <v>102</v>
      </c>
      <c r="B533" s="51" t="s">
        <v>1739</v>
      </c>
      <c r="C533" s="52" t="s">
        <v>1740</v>
      </c>
      <c r="D533" s="53" t="s">
        <v>483</v>
      </c>
      <c r="E533" s="54" t="s">
        <v>1741</v>
      </c>
      <c r="F533" s="65" t="s">
        <v>526</v>
      </c>
      <c r="G533" s="54"/>
      <c r="H533" s="71"/>
      <c r="I533" s="55">
        <f t="shared" si="1"/>
        <v>473</v>
      </c>
    </row>
    <row r="534">
      <c r="A534" s="57"/>
      <c r="B534" s="51" t="s">
        <v>1742</v>
      </c>
      <c r="C534" s="52" t="s">
        <v>1743</v>
      </c>
      <c r="D534" s="53" t="s">
        <v>491</v>
      </c>
      <c r="E534" s="54" t="s">
        <v>1744</v>
      </c>
      <c r="F534" s="65" t="s">
        <v>526</v>
      </c>
      <c r="G534" s="54" t="s">
        <v>1745</v>
      </c>
      <c r="H534" s="71"/>
      <c r="I534" s="55">
        <f t="shared" si="1"/>
        <v>474</v>
      </c>
    </row>
    <row r="535">
      <c r="A535" s="62"/>
      <c r="B535" s="51" t="s">
        <v>1746</v>
      </c>
      <c r="C535" s="52" t="s">
        <v>1747</v>
      </c>
      <c r="D535" s="53" t="s">
        <v>491</v>
      </c>
      <c r="E535" s="54" t="s">
        <v>1748</v>
      </c>
      <c r="F535" s="65" t="s">
        <v>12</v>
      </c>
      <c r="G535" s="54" t="s">
        <v>1749</v>
      </c>
      <c r="H535" s="71"/>
      <c r="I535" s="55">
        <f t="shared" si="1"/>
        <v>475</v>
      </c>
    </row>
    <row r="536">
      <c r="A536" s="62"/>
      <c r="B536" s="51" t="s">
        <v>1746</v>
      </c>
      <c r="C536" s="52" t="s">
        <v>1747</v>
      </c>
      <c r="D536" s="53" t="s">
        <v>491</v>
      </c>
      <c r="E536" s="54" t="s">
        <v>1748</v>
      </c>
      <c r="F536" s="65" t="s">
        <v>12</v>
      </c>
      <c r="G536" s="54" t="s">
        <v>1750</v>
      </c>
      <c r="H536" s="71"/>
      <c r="I536" s="55">
        <f t="shared" si="1"/>
        <v>475</v>
      </c>
    </row>
    <row r="537">
      <c r="A537" s="56" t="s">
        <v>331</v>
      </c>
      <c r="B537" s="51" t="s">
        <v>1751</v>
      </c>
      <c r="C537" s="52" t="s">
        <v>128</v>
      </c>
      <c r="D537" s="53" t="s">
        <v>42</v>
      </c>
      <c r="E537" s="71"/>
      <c r="F537" s="72"/>
      <c r="G537" s="54"/>
      <c r="H537" s="71"/>
      <c r="I537" s="55">
        <f t="shared" si="1"/>
        <v>476</v>
      </c>
    </row>
    <row r="538">
      <c r="A538" s="62"/>
      <c r="B538" s="51" t="s">
        <v>1752</v>
      </c>
      <c r="C538" s="52" t="s">
        <v>1753</v>
      </c>
      <c r="D538" s="53" t="s">
        <v>491</v>
      </c>
      <c r="E538" s="54" t="s">
        <v>1754</v>
      </c>
      <c r="F538" s="65" t="s">
        <v>526</v>
      </c>
      <c r="G538" s="54"/>
      <c r="H538" s="71"/>
      <c r="I538" s="55">
        <f t="shared" si="1"/>
        <v>477</v>
      </c>
    </row>
    <row r="539">
      <c r="A539" s="62"/>
      <c r="B539" s="51" t="s">
        <v>1755</v>
      </c>
      <c r="C539" s="52" t="s">
        <v>1756</v>
      </c>
      <c r="D539" s="53" t="s">
        <v>491</v>
      </c>
      <c r="E539" s="54" t="s">
        <v>1757</v>
      </c>
      <c r="F539" s="65" t="s">
        <v>526</v>
      </c>
      <c r="G539" s="54"/>
      <c r="H539" s="71"/>
      <c r="I539" s="55">
        <f t="shared" si="1"/>
        <v>478</v>
      </c>
    </row>
    <row r="540">
      <c r="A540" s="56" t="s">
        <v>331</v>
      </c>
      <c r="B540" s="51" t="s">
        <v>1755</v>
      </c>
      <c r="C540" s="52" t="s">
        <v>1756</v>
      </c>
      <c r="D540" s="53" t="s">
        <v>491</v>
      </c>
      <c r="E540" s="54" t="s">
        <v>1758</v>
      </c>
      <c r="F540" s="65" t="s">
        <v>526</v>
      </c>
      <c r="G540" s="54" t="s">
        <v>1759</v>
      </c>
      <c r="H540" s="71"/>
      <c r="I540" s="55">
        <f t="shared" si="1"/>
        <v>479</v>
      </c>
    </row>
    <row r="541">
      <c r="A541" s="56" t="s">
        <v>102</v>
      </c>
      <c r="B541" s="51" t="s">
        <v>1760</v>
      </c>
      <c r="C541" s="52" t="s">
        <v>128</v>
      </c>
      <c r="D541" s="53" t="s">
        <v>483</v>
      </c>
      <c r="E541" s="54" t="s">
        <v>1761</v>
      </c>
      <c r="F541" s="65" t="s">
        <v>547</v>
      </c>
      <c r="G541" s="54"/>
      <c r="H541" s="71"/>
      <c r="I541" s="55">
        <f t="shared" si="1"/>
        <v>480</v>
      </c>
    </row>
    <row r="542">
      <c r="A542" s="57"/>
      <c r="B542" s="51" t="s">
        <v>1762</v>
      </c>
      <c r="C542" s="52" t="s">
        <v>128</v>
      </c>
      <c r="D542" s="53" t="s">
        <v>491</v>
      </c>
      <c r="E542" s="54" t="s">
        <v>1763</v>
      </c>
      <c r="F542" s="65" t="s">
        <v>547</v>
      </c>
      <c r="G542" s="54"/>
      <c r="H542" s="71"/>
      <c r="I542" s="55">
        <f t="shared" si="1"/>
        <v>481</v>
      </c>
    </row>
    <row r="543">
      <c r="A543" s="56" t="s">
        <v>102</v>
      </c>
      <c r="B543" s="51" t="s">
        <v>1764</v>
      </c>
      <c r="C543" s="52" t="s">
        <v>1765</v>
      </c>
      <c r="D543" s="53" t="s">
        <v>483</v>
      </c>
      <c r="E543" s="54" t="s">
        <v>1766</v>
      </c>
      <c r="F543" s="65" t="s">
        <v>547</v>
      </c>
      <c r="G543" s="54"/>
      <c r="H543" s="71"/>
      <c r="I543" s="55">
        <f t="shared" si="1"/>
        <v>482</v>
      </c>
    </row>
    <row r="544">
      <c r="A544" s="56" t="s">
        <v>102</v>
      </c>
      <c r="B544" s="51" t="s">
        <v>1767</v>
      </c>
      <c r="C544" s="52" t="s">
        <v>1768</v>
      </c>
      <c r="D544" s="53" t="s">
        <v>483</v>
      </c>
      <c r="E544" s="54" t="s">
        <v>1769</v>
      </c>
      <c r="F544" s="65" t="s">
        <v>9</v>
      </c>
      <c r="G544" s="54" t="s">
        <v>1770</v>
      </c>
      <c r="H544" s="54" t="s">
        <v>1771</v>
      </c>
      <c r="I544" s="55">
        <f t="shared" si="1"/>
        <v>483</v>
      </c>
    </row>
    <row r="545">
      <c r="A545" s="62"/>
      <c r="B545" s="51" t="s">
        <v>1772</v>
      </c>
      <c r="C545" s="52" t="s">
        <v>1773</v>
      </c>
      <c r="D545" s="53" t="s">
        <v>491</v>
      </c>
      <c r="E545" s="54" t="s">
        <v>1774</v>
      </c>
      <c r="F545" s="65" t="s">
        <v>11</v>
      </c>
      <c r="G545" s="54" t="s">
        <v>1775</v>
      </c>
      <c r="H545" s="71"/>
      <c r="I545" s="55">
        <f t="shared" si="1"/>
        <v>484</v>
      </c>
    </row>
    <row r="546">
      <c r="A546" s="62"/>
      <c r="B546" s="51" t="s">
        <v>1776</v>
      </c>
      <c r="C546" s="52" t="s">
        <v>1777</v>
      </c>
      <c r="D546" s="53" t="s">
        <v>491</v>
      </c>
      <c r="E546" s="54" t="s">
        <v>1778</v>
      </c>
      <c r="F546" s="65" t="s">
        <v>547</v>
      </c>
      <c r="G546" s="54"/>
      <c r="H546" s="71"/>
      <c r="I546" s="55">
        <f t="shared" si="1"/>
        <v>485</v>
      </c>
    </row>
    <row r="547">
      <c r="A547" s="62"/>
      <c r="B547" s="51" t="s">
        <v>1779</v>
      </c>
      <c r="C547" s="52" t="s">
        <v>128</v>
      </c>
      <c r="D547" s="53" t="s">
        <v>42</v>
      </c>
      <c r="E547" s="71"/>
      <c r="F547" s="72"/>
      <c r="G547" s="54"/>
      <c r="H547" s="71"/>
      <c r="I547" s="55">
        <f t="shared" si="1"/>
        <v>486</v>
      </c>
    </row>
    <row r="548">
      <c r="A548" s="56" t="s">
        <v>102</v>
      </c>
      <c r="B548" s="51" t="s">
        <v>1780</v>
      </c>
      <c r="C548" s="52" t="s">
        <v>1781</v>
      </c>
      <c r="D548" s="53" t="s">
        <v>483</v>
      </c>
      <c r="E548" s="54" t="s">
        <v>1782</v>
      </c>
      <c r="F548" s="65" t="s">
        <v>11</v>
      </c>
      <c r="G548" s="54" t="s">
        <v>1783</v>
      </c>
      <c r="H548" s="71"/>
      <c r="I548" s="55">
        <f t="shared" si="1"/>
        <v>487</v>
      </c>
    </row>
    <row r="549">
      <c r="A549" s="57"/>
      <c r="B549" s="51" t="s">
        <v>1784</v>
      </c>
      <c r="C549" s="52" t="s">
        <v>1785</v>
      </c>
      <c r="D549" s="53" t="s">
        <v>498</v>
      </c>
      <c r="E549" s="54" t="s">
        <v>1786</v>
      </c>
      <c r="F549" s="65" t="s">
        <v>547</v>
      </c>
      <c r="G549" s="54"/>
      <c r="H549" s="71"/>
      <c r="I549" s="55">
        <f t="shared" si="1"/>
        <v>488</v>
      </c>
    </row>
    <row r="550">
      <c r="A550" s="56" t="s">
        <v>102</v>
      </c>
      <c r="B550" s="51" t="s">
        <v>1787</v>
      </c>
      <c r="C550" s="52" t="s">
        <v>1788</v>
      </c>
      <c r="D550" s="53" t="s">
        <v>483</v>
      </c>
      <c r="E550" s="54" t="s">
        <v>1789</v>
      </c>
      <c r="F550" s="65" t="s">
        <v>526</v>
      </c>
      <c r="G550" s="54"/>
      <c r="H550" s="71"/>
      <c r="I550" s="55">
        <f t="shared" si="1"/>
        <v>489</v>
      </c>
    </row>
    <row r="551">
      <c r="A551" s="56" t="s">
        <v>92</v>
      </c>
      <c r="B551" s="51" t="s">
        <v>1790</v>
      </c>
      <c r="C551" s="52" t="s">
        <v>128</v>
      </c>
      <c r="D551" s="53" t="s">
        <v>51</v>
      </c>
      <c r="E551" s="71"/>
      <c r="F551" s="72"/>
      <c r="G551" s="54"/>
      <c r="H551" s="71"/>
      <c r="I551" s="55">
        <f t="shared" si="1"/>
        <v>490</v>
      </c>
    </row>
    <row r="552">
      <c r="A552" s="57"/>
      <c r="B552" s="51" t="s">
        <v>1791</v>
      </c>
      <c r="C552" s="52" t="s">
        <v>1792</v>
      </c>
      <c r="D552" s="53" t="s">
        <v>491</v>
      </c>
      <c r="E552" s="54" t="s">
        <v>1793</v>
      </c>
      <c r="F552" s="65" t="s">
        <v>526</v>
      </c>
      <c r="G552" s="54"/>
      <c r="H552" s="71"/>
      <c r="I552" s="55">
        <f t="shared" si="1"/>
        <v>491</v>
      </c>
    </row>
    <row r="553">
      <c r="A553" s="57"/>
      <c r="B553" s="51" t="s">
        <v>1794</v>
      </c>
      <c r="C553" s="52" t="s">
        <v>128</v>
      </c>
      <c r="D553" s="53" t="s">
        <v>42</v>
      </c>
      <c r="E553" s="71"/>
      <c r="F553" s="72"/>
      <c r="G553" s="54"/>
      <c r="H553" s="71"/>
      <c r="I553" s="55">
        <f t="shared" si="1"/>
        <v>492</v>
      </c>
    </row>
    <row r="554">
      <c r="A554" s="57"/>
      <c r="B554" s="51" t="s">
        <v>1795</v>
      </c>
      <c r="C554" s="52" t="s">
        <v>128</v>
      </c>
      <c r="D554" s="53" t="s">
        <v>42</v>
      </c>
      <c r="E554" s="71"/>
      <c r="F554" s="72"/>
      <c r="G554" s="54"/>
      <c r="H554" s="71"/>
      <c r="I554" s="55">
        <f t="shared" si="1"/>
        <v>493</v>
      </c>
    </row>
    <row r="555">
      <c r="A555" s="57"/>
      <c r="B555" s="51" t="s">
        <v>1796</v>
      </c>
      <c r="C555" s="52" t="s">
        <v>1797</v>
      </c>
      <c r="D555" s="53" t="s">
        <v>491</v>
      </c>
      <c r="E555" s="54" t="s">
        <v>1798</v>
      </c>
      <c r="F555" s="65" t="s">
        <v>547</v>
      </c>
      <c r="G555" s="54"/>
      <c r="H555" s="71"/>
      <c r="I555" s="55">
        <f t="shared" si="1"/>
        <v>494</v>
      </c>
    </row>
    <row r="556">
      <c r="A556" s="57"/>
      <c r="B556" s="51" t="s">
        <v>1799</v>
      </c>
      <c r="C556" s="52" t="s">
        <v>1800</v>
      </c>
      <c r="D556" s="53" t="s">
        <v>491</v>
      </c>
      <c r="E556" s="54" t="s">
        <v>1801</v>
      </c>
      <c r="F556" s="65" t="s">
        <v>547</v>
      </c>
      <c r="G556" s="54"/>
      <c r="H556" s="71"/>
      <c r="I556" s="55">
        <f t="shared" si="1"/>
        <v>495</v>
      </c>
    </row>
    <row r="557">
      <c r="A557" s="57"/>
      <c r="B557" s="51" t="s">
        <v>1802</v>
      </c>
      <c r="C557" s="52" t="s">
        <v>1803</v>
      </c>
      <c r="D557" s="53" t="s">
        <v>491</v>
      </c>
      <c r="E557" s="54" t="s">
        <v>1804</v>
      </c>
      <c r="F557" s="65" t="s">
        <v>526</v>
      </c>
      <c r="G557" s="54" t="s">
        <v>1805</v>
      </c>
      <c r="H557" s="71"/>
      <c r="I557" s="55">
        <f t="shared" si="1"/>
        <v>496</v>
      </c>
    </row>
    <row r="558">
      <c r="A558" s="57"/>
      <c r="B558" s="51" t="s">
        <v>1806</v>
      </c>
      <c r="C558" s="52" t="s">
        <v>1807</v>
      </c>
      <c r="D558" s="53" t="s">
        <v>491</v>
      </c>
      <c r="E558" s="54" t="s">
        <v>1808</v>
      </c>
      <c r="F558" s="65" t="s">
        <v>547</v>
      </c>
      <c r="G558" s="54"/>
      <c r="H558" s="71"/>
      <c r="I558" s="55">
        <f t="shared" si="1"/>
        <v>497</v>
      </c>
    </row>
    <row r="559">
      <c r="A559" s="56" t="s">
        <v>102</v>
      </c>
      <c r="B559" s="51" t="s">
        <v>1809</v>
      </c>
      <c r="C559" s="52" t="s">
        <v>128</v>
      </c>
      <c r="D559" s="53" t="s">
        <v>483</v>
      </c>
      <c r="E559" s="54" t="s">
        <v>1810</v>
      </c>
      <c r="F559" s="65" t="s">
        <v>526</v>
      </c>
      <c r="G559" s="54"/>
      <c r="H559" s="71"/>
      <c r="I559" s="55">
        <f t="shared" si="1"/>
        <v>498</v>
      </c>
    </row>
    <row r="560">
      <c r="A560" s="56" t="s">
        <v>102</v>
      </c>
      <c r="B560" s="51" t="s">
        <v>1811</v>
      </c>
      <c r="C560" s="52" t="s">
        <v>1812</v>
      </c>
      <c r="D560" s="53" t="s">
        <v>483</v>
      </c>
      <c r="E560" s="54" t="s">
        <v>1813</v>
      </c>
      <c r="F560" s="65" t="s">
        <v>547</v>
      </c>
      <c r="G560" s="54"/>
      <c r="H560" s="71"/>
      <c r="I560" s="55">
        <f t="shared" si="1"/>
        <v>499</v>
      </c>
    </row>
    <row r="561">
      <c r="A561" s="56" t="s">
        <v>102</v>
      </c>
      <c r="B561" s="51" t="s">
        <v>1814</v>
      </c>
      <c r="C561" s="52" t="s">
        <v>1815</v>
      </c>
      <c r="D561" s="53" t="s">
        <v>483</v>
      </c>
      <c r="E561" s="54" t="s">
        <v>1816</v>
      </c>
      <c r="F561" s="65" t="s">
        <v>547</v>
      </c>
      <c r="G561" s="54"/>
      <c r="H561" s="71"/>
      <c r="I561" s="55">
        <f t="shared" si="1"/>
        <v>500</v>
      </c>
    </row>
    <row r="562">
      <c r="A562" s="57"/>
      <c r="B562" s="51" t="s">
        <v>1817</v>
      </c>
      <c r="C562" s="52" t="s">
        <v>1818</v>
      </c>
      <c r="D562" s="53" t="s">
        <v>491</v>
      </c>
      <c r="E562" s="54" t="s">
        <v>1819</v>
      </c>
      <c r="F562" s="65" t="s">
        <v>526</v>
      </c>
      <c r="G562" s="54"/>
      <c r="H562" s="71"/>
      <c r="I562" s="55">
        <f t="shared" si="1"/>
        <v>501</v>
      </c>
    </row>
    <row r="563">
      <c r="A563" s="56" t="s">
        <v>102</v>
      </c>
      <c r="B563" s="51" t="s">
        <v>1820</v>
      </c>
      <c r="C563" s="52" t="s">
        <v>1821</v>
      </c>
      <c r="D563" s="53" t="s">
        <v>483</v>
      </c>
      <c r="E563" s="54" t="s">
        <v>1822</v>
      </c>
      <c r="F563" s="65" t="s">
        <v>526</v>
      </c>
      <c r="G563" s="54"/>
      <c r="H563" s="71"/>
      <c r="I563" s="55">
        <f t="shared" si="1"/>
        <v>502</v>
      </c>
    </row>
    <row r="564">
      <c r="A564" s="57"/>
      <c r="B564" s="51" t="s">
        <v>1823</v>
      </c>
      <c r="C564" s="52" t="s">
        <v>128</v>
      </c>
      <c r="D564" s="53" t="s">
        <v>498</v>
      </c>
      <c r="E564" s="54" t="s">
        <v>1824</v>
      </c>
      <c r="F564" s="65" t="s">
        <v>547</v>
      </c>
      <c r="G564" s="54"/>
      <c r="H564" s="71"/>
      <c r="I564" s="55">
        <f t="shared" si="1"/>
        <v>503</v>
      </c>
    </row>
    <row r="565">
      <c r="A565" s="57"/>
      <c r="B565" s="51" t="s">
        <v>1825</v>
      </c>
      <c r="C565" s="52" t="s">
        <v>1826</v>
      </c>
      <c r="D565" s="53" t="s">
        <v>491</v>
      </c>
      <c r="E565" s="54" t="s">
        <v>1827</v>
      </c>
      <c r="F565" s="65" t="s">
        <v>526</v>
      </c>
      <c r="G565" s="54"/>
      <c r="H565" s="71"/>
      <c r="I565" s="55">
        <f t="shared" si="1"/>
        <v>504</v>
      </c>
    </row>
    <row r="566">
      <c r="A566" s="56" t="s">
        <v>102</v>
      </c>
      <c r="B566" s="51" t="s">
        <v>1828</v>
      </c>
      <c r="C566" s="52" t="s">
        <v>128</v>
      </c>
      <c r="D566" s="53" t="s">
        <v>483</v>
      </c>
      <c r="E566" s="54" t="s">
        <v>1829</v>
      </c>
      <c r="F566" s="65" t="s">
        <v>547</v>
      </c>
      <c r="G566" s="54"/>
      <c r="H566" s="71"/>
      <c r="I566" s="55">
        <f t="shared" si="1"/>
        <v>505</v>
      </c>
    </row>
    <row r="567">
      <c r="A567" s="57"/>
      <c r="B567" s="51" t="s">
        <v>1830</v>
      </c>
      <c r="C567" s="52" t="s">
        <v>1831</v>
      </c>
      <c r="D567" s="53" t="s">
        <v>491</v>
      </c>
      <c r="E567" s="54" t="s">
        <v>1832</v>
      </c>
      <c r="F567" s="65" t="s">
        <v>547</v>
      </c>
      <c r="G567" s="54"/>
      <c r="H567" s="71"/>
      <c r="I567" s="55">
        <f t="shared" si="1"/>
        <v>506</v>
      </c>
    </row>
    <row r="568">
      <c r="A568" s="57"/>
      <c r="B568" s="51" t="s">
        <v>1833</v>
      </c>
      <c r="C568" s="52" t="s">
        <v>1834</v>
      </c>
      <c r="D568" s="53" t="s">
        <v>491</v>
      </c>
      <c r="E568" s="54" t="s">
        <v>1835</v>
      </c>
      <c r="F568" s="65" t="s">
        <v>547</v>
      </c>
      <c r="G568" s="54"/>
      <c r="H568" s="71"/>
      <c r="I568" s="55">
        <f t="shared" si="1"/>
        <v>507</v>
      </c>
    </row>
    <row r="569">
      <c r="A569" s="56" t="s">
        <v>102</v>
      </c>
      <c r="B569" s="51" t="s">
        <v>1836</v>
      </c>
      <c r="C569" s="52" t="s">
        <v>128</v>
      </c>
      <c r="D569" s="53" t="s">
        <v>483</v>
      </c>
      <c r="E569" s="54" t="s">
        <v>1837</v>
      </c>
      <c r="F569" s="65" t="s">
        <v>547</v>
      </c>
      <c r="G569" s="54"/>
      <c r="H569" s="71"/>
      <c r="I569" s="55">
        <f t="shared" si="1"/>
        <v>508</v>
      </c>
    </row>
    <row r="570">
      <c r="A570" s="56" t="s">
        <v>92</v>
      </c>
      <c r="B570" s="51" t="s">
        <v>1838</v>
      </c>
      <c r="C570" s="52" t="s">
        <v>1839</v>
      </c>
      <c r="D570" s="53" t="s">
        <v>1008</v>
      </c>
      <c r="E570" s="54" t="s">
        <v>488</v>
      </c>
      <c r="F570" s="65" t="s">
        <v>11</v>
      </c>
      <c r="G570" s="54" t="s">
        <v>1840</v>
      </c>
      <c r="H570" s="71"/>
      <c r="I570" s="55">
        <f t="shared" si="1"/>
        <v>509</v>
      </c>
    </row>
    <row r="571">
      <c r="A571" s="57"/>
      <c r="B571" s="51" t="s">
        <v>1841</v>
      </c>
      <c r="C571" s="52" t="s">
        <v>1842</v>
      </c>
      <c r="D571" s="53" t="s">
        <v>491</v>
      </c>
      <c r="E571" s="54" t="s">
        <v>1843</v>
      </c>
      <c r="F571" s="65" t="s">
        <v>526</v>
      </c>
      <c r="G571" s="54" t="s">
        <v>1844</v>
      </c>
      <c r="H571" s="71"/>
      <c r="I571" s="55">
        <f t="shared" si="1"/>
        <v>510</v>
      </c>
    </row>
    <row r="572">
      <c r="A572" s="62"/>
      <c r="B572" s="51" t="s">
        <v>1845</v>
      </c>
      <c r="C572" s="52" t="s">
        <v>1846</v>
      </c>
      <c r="D572" s="53" t="s">
        <v>491</v>
      </c>
      <c r="E572" s="54" t="s">
        <v>1847</v>
      </c>
      <c r="F572" s="65" t="s">
        <v>11</v>
      </c>
      <c r="G572" s="54" t="s">
        <v>1848</v>
      </c>
      <c r="H572" s="71"/>
      <c r="I572" s="55">
        <f t="shared" si="1"/>
        <v>511</v>
      </c>
    </row>
    <row r="573">
      <c r="A573" s="62"/>
      <c r="B573" s="51" t="s">
        <v>1849</v>
      </c>
      <c r="C573" s="52" t="s">
        <v>128</v>
      </c>
      <c r="D573" s="53" t="s">
        <v>491</v>
      </c>
      <c r="E573" s="54" t="s">
        <v>1850</v>
      </c>
      <c r="F573" s="65" t="s">
        <v>547</v>
      </c>
      <c r="G573" s="71"/>
      <c r="H573" s="71"/>
      <c r="I573" s="55">
        <f t="shared" si="1"/>
        <v>512</v>
      </c>
    </row>
    <row r="574">
      <c r="A574" s="56" t="s">
        <v>102</v>
      </c>
      <c r="B574" s="51" t="s">
        <v>1851</v>
      </c>
      <c r="C574" s="52" t="s">
        <v>1852</v>
      </c>
      <c r="D574" s="53" t="s">
        <v>483</v>
      </c>
      <c r="E574" s="54" t="s">
        <v>1853</v>
      </c>
      <c r="F574" s="65" t="s">
        <v>526</v>
      </c>
      <c r="G574" s="71"/>
      <c r="H574" s="71"/>
      <c r="I574" s="55">
        <f t="shared" si="1"/>
        <v>513</v>
      </c>
    </row>
    <row r="575">
      <c r="A575" s="62"/>
      <c r="B575" s="51" t="s">
        <v>1854</v>
      </c>
      <c r="C575" s="52" t="s">
        <v>1855</v>
      </c>
      <c r="D575" s="53" t="s">
        <v>491</v>
      </c>
      <c r="E575" s="54" t="s">
        <v>1856</v>
      </c>
      <c r="F575" s="65" t="s">
        <v>526</v>
      </c>
      <c r="G575" s="71"/>
      <c r="H575" s="71"/>
      <c r="I575" s="55">
        <f t="shared" si="1"/>
        <v>514</v>
      </c>
    </row>
    <row r="576">
      <c r="A576" s="56" t="s">
        <v>331</v>
      </c>
      <c r="B576" s="51" t="s">
        <v>1857</v>
      </c>
      <c r="C576" s="52" t="s">
        <v>1858</v>
      </c>
      <c r="D576" s="53" t="s">
        <v>491</v>
      </c>
      <c r="E576" s="54" t="s">
        <v>1859</v>
      </c>
      <c r="F576" s="65" t="s">
        <v>12</v>
      </c>
      <c r="G576" s="54" t="s">
        <v>1860</v>
      </c>
      <c r="H576" s="71"/>
      <c r="I576" s="55">
        <f t="shared" si="1"/>
        <v>515</v>
      </c>
    </row>
    <row r="577">
      <c r="A577" s="62"/>
      <c r="B577" s="51" t="s">
        <v>1861</v>
      </c>
      <c r="C577" s="52" t="s">
        <v>1862</v>
      </c>
      <c r="D577" s="53" t="s">
        <v>491</v>
      </c>
      <c r="E577" s="54" t="s">
        <v>1863</v>
      </c>
      <c r="F577" s="65" t="s">
        <v>526</v>
      </c>
      <c r="G577" s="71"/>
      <c r="H577" s="71"/>
      <c r="I577" s="55">
        <f t="shared" si="1"/>
        <v>516</v>
      </c>
    </row>
    <row r="578">
      <c r="A578" s="62"/>
      <c r="B578" s="51" t="s">
        <v>941</v>
      </c>
      <c r="C578" s="52" t="s">
        <v>1864</v>
      </c>
      <c r="D578" s="53" t="s">
        <v>491</v>
      </c>
      <c r="E578" s="54" t="s">
        <v>1865</v>
      </c>
      <c r="F578" s="65" t="s">
        <v>12</v>
      </c>
      <c r="G578" s="71"/>
      <c r="H578" s="71"/>
      <c r="I578" s="55">
        <f t="shared" si="1"/>
        <v>517</v>
      </c>
    </row>
    <row r="579">
      <c r="A579" s="56" t="s">
        <v>102</v>
      </c>
      <c r="B579" s="51" t="s">
        <v>1866</v>
      </c>
      <c r="C579" s="52" t="s">
        <v>1867</v>
      </c>
      <c r="D579" s="53" t="s">
        <v>483</v>
      </c>
      <c r="E579" s="54" t="s">
        <v>488</v>
      </c>
      <c r="F579" s="65" t="s">
        <v>547</v>
      </c>
      <c r="G579" s="71"/>
      <c r="H579" s="71"/>
      <c r="I579" s="55">
        <f t="shared" si="1"/>
        <v>518</v>
      </c>
    </row>
    <row r="580">
      <c r="A580" s="56" t="s">
        <v>102</v>
      </c>
      <c r="B580" s="51" t="s">
        <v>1868</v>
      </c>
      <c r="C580" s="52" t="s">
        <v>1869</v>
      </c>
      <c r="D580" s="53" t="s">
        <v>483</v>
      </c>
      <c r="E580" s="54" t="s">
        <v>1870</v>
      </c>
      <c r="F580" s="65" t="s">
        <v>12</v>
      </c>
      <c r="G580" s="54" t="s">
        <v>1871</v>
      </c>
      <c r="H580" s="71"/>
      <c r="I580" s="55">
        <f t="shared" si="1"/>
        <v>519</v>
      </c>
    </row>
    <row r="581">
      <c r="A581" s="56" t="s">
        <v>102</v>
      </c>
      <c r="B581" s="51" t="s">
        <v>1872</v>
      </c>
      <c r="C581" s="52" t="s">
        <v>1873</v>
      </c>
      <c r="D581" s="53" t="s">
        <v>483</v>
      </c>
      <c r="E581" s="54" t="s">
        <v>1874</v>
      </c>
      <c r="F581" s="65" t="s">
        <v>547</v>
      </c>
      <c r="G581" s="71"/>
      <c r="H581" s="71"/>
      <c r="I581" s="55">
        <f t="shared" si="1"/>
        <v>520</v>
      </c>
    </row>
    <row r="582">
      <c r="A582" s="62"/>
      <c r="B582" s="51" t="s">
        <v>1875</v>
      </c>
      <c r="C582" s="52" t="s">
        <v>1876</v>
      </c>
      <c r="D582" s="53" t="s">
        <v>491</v>
      </c>
      <c r="E582" s="54" t="s">
        <v>1877</v>
      </c>
      <c r="F582" s="65" t="s">
        <v>12</v>
      </c>
      <c r="G582" s="54" t="s">
        <v>1878</v>
      </c>
      <c r="H582" s="71"/>
      <c r="I582" s="55">
        <f t="shared" si="1"/>
        <v>521</v>
      </c>
    </row>
    <row r="583">
      <c r="A583" s="56" t="s">
        <v>92</v>
      </c>
      <c r="B583" s="51" t="s">
        <v>1879</v>
      </c>
      <c r="C583" s="52" t="s">
        <v>1880</v>
      </c>
      <c r="D583" s="53" t="s">
        <v>483</v>
      </c>
      <c r="E583" s="54" t="s">
        <v>1881</v>
      </c>
      <c r="F583" s="65" t="s">
        <v>526</v>
      </c>
      <c r="G583" s="71"/>
      <c r="H583" s="71"/>
      <c r="I583" s="55">
        <f t="shared" si="1"/>
        <v>522</v>
      </c>
    </row>
    <row r="584">
      <c r="A584" s="57"/>
      <c r="B584" s="51" t="s">
        <v>1882</v>
      </c>
      <c r="C584" s="52" t="s">
        <v>1883</v>
      </c>
      <c r="D584" s="53" t="s">
        <v>491</v>
      </c>
      <c r="E584" s="54" t="s">
        <v>1884</v>
      </c>
      <c r="F584" s="65" t="s">
        <v>547</v>
      </c>
      <c r="G584" s="71"/>
      <c r="H584" s="71"/>
      <c r="I584" s="55">
        <f t="shared" si="1"/>
        <v>523</v>
      </c>
    </row>
    <row r="585">
      <c r="A585" s="56" t="s">
        <v>102</v>
      </c>
      <c r="B585" s="51" t="s">
        <v>1885</v>
      </c>
      <c r="C585" s="52" t="s">
        <v>1886</v>
      </c>
      <c r="D585" s="53" t="s">
        <v>483</v>
      </c>
      <c r="E585" s="54" t="s">
        <v>1887</v>
      </c>
      <c r="F585" s="65" t="s">
        <v>547</v>
      </c>
      <c r="G585" s="71"/>
      <c r="H585" s="71"/>
      <c r="I585" s="55">
        <f t="shared" si="1"/>
        <v>524</v>
      </c>
    </row>
    <row r="586">
      <c r="A586" s="57"/>
      <c r="B586" s="51" t="s">
        <v>1888</v>
      </c>
      <c r="C586" s="52" t="s">
        <v>1889</v>
      </c>
      <c r="D586" s="53" t="s">
        <v>491</v>
      </c>
      <c r="E586" s="54" t="s">
        <v>1890</v>
      </c>
      <c r="F586" s="65" t="s">
        <v>547</v>
      </c>
      <c r="G586" s="71"/>
      <c r="H586" s="71"/>
      <c r="I586" s="55">
        <f t="shared" si="1"/>
        <v>525</v>
      </c>
    </row>
    <row r="587">
      <c r="A587" s="56" t="s">
        <v>331</v>
      </c>
      <c r="B587" s="51" t="s">
        <v>1891</v>
      </c>
      <c r="C587" s="52" t="s">
        <v>128</v>
      </c>
      <c r="D587" s="53" t="s">
        <v>42</v>
      </c>
      <c r="E587" s="71"/>
      <c r="F587" s="72"/>
      <c r="G587" s="71"/>
      <c r="H587" s="71"/>
      <c r="I587" s="55">
        <f t="shared" si="1"/>
        <v>526</v>
      </c>
    </row>
    <row r="588">
      <c r="A588" s="57"/>
      <c r="B588" s="51" t="s">
        <v>1892</v>
      </c>
      <c r="C588" s="52" t="s">
        <v>1893</v>
      </c>
      <c r="D588" s="53" t="s">
        <v>491</v>
      </c>
      <c r="E588" s="54" t="s">
        <v>1894</v>
      </c>
      <c r="F588" s="65" t="s">
        <v>547</v>
      </c>
      <c r="G588" s="71"/>
      <c r="H588" s="71"/>
      <c r="I588" s="55">
        <f t="shared" si="1"/>
        <v>527</v>
      </c>
    </row>
    <row r="589">
      <c r="A589" s="56" t="s">
        <v>102</v>
      </c>
      <c r="B589" s="51" t="s">
        <v>1895</v>
      </c>
      <c r="C589" s="52" t="s">
        <v>1896</v>
      </c>
      <c r="D589" s="53" t="s">
        <v>483</v>
      </c>
      <c r="E589" s="54" t="s">
        <v>1897</v>
      </c>
      <c r="F589" s="65" t="s">
        <v>547</v>
      </c>
      <c r="G589" s="71"/>
      <c r="H589" s="71"/>
      <c r="I589" s="55">
        <f t="shared" si="1"/>
        <v>528</v>
      </c>
    </row>
    <row r="590">
      <c r="A590" s="57"/>
      <c r="B590" s="51" t="s">
        <v>1898</v>
      </c>
      <c r="C590" s="52" t="s">
        <v>128</v>
      </c>
      <c r="D590" s="53" t="s">
        <v>491</v>
      </c>
      <c r="E590" s="54" t="s">
        <v>1899</v>
      </c>
      <c r="F590" s="65" t="s">
        <v>547</v>
      </c>
      <c r="G590" s="54" t="s">
        <v>1900</v>
      </c>
      <c r="H590" s="71"/>
      <c r="I590" s="55">
        <f t="shared" si="1"/>
        <v>529</v>
      </c>
    </row>
    <row r="591">
      <c r="A591" s="57"/>
      <c r="B591" s="51" t="s">
        <v>1901</v>
      </c>
      <c r="C591" s="52" t="s">
        <v>128</v>
      </c>
      <c r="D591" s="53" t="s">
        <v>42</v>
      </c>
      <c r="E591" s="71"/>
      <c r="F591" s="72"/>
      <c r="G591" s="54" t="s">
        <v>1902</v>
      </c>
      <c r="H591" s="71"/>
      <c r="I591" s="55">
        <f t="shared" si="1"/>
        <v>530</v>
      </c>
    </row>
    <row r="592">
      <c r="A592" s="62"/>
      <c r="B592" s="51" t="s">
        <v>1052</v>
      </c>
      <c r="C592" s="52" t="s">
        <v>1903</v>
      </c>
      <c r="D592" s="53" t="s">
        <v>498</v>
      </c>
      <c r="E592" s="54" t="s">
        <v>1904</v>
      </c>
      <c r="F592" s="65" t="s">
        <v>11</v>
      </c>
      <c r="G592" s="54" t="s">
        <v>1905</v>
      </c>
      <c r="H592" s="71"/>
      <c r="I592" s="55">
        <f t="shared" si="1"/>
        <v>531</v>
      </c>
    </row>
    <row r="593">
      <c r="A593" s="57"/>
      <c r="B593" s="51" t="s">
        <v>1906</v>
      </c>
      <c r="C593" s="52" t="s">
        <v>1907</v>
      </c>
      <c r="D593" s="53" t="s">
        <v>491</v>
      </c>
      <c r="E593" s="54" t="s">
        <v>1908</v>
      </c>
      <c r="F593" s="65" t="s">
        <v>547</v>
      </c>
      <c r="G593" s="54" t="s">
        <v>1909</v>
      </c>
      <c r="H593" s="71"/>
      <c r="I593" s="55">
        <f t="shared" si="1"/>
        <v>532</v>
      </c>
    </row>
    <row r="594">
      <c r="A594" s="57"/>
      <c r="B594" s="51" t="s">
        <v>1910</v>
      </c>
      <c r="C594" s="52" t="s">
        <v>128</v>
      </c>
      <c r="D594" s="53" t="s">
        <v>42</v>
      </c>
      <c r="E594" s="71"/>
      <c r="F594" s="72"/>
      <c r="G594" s="54"/>
      <c r="H594" s="71"/>
      <c r="I594" s="55">
        <f t="shared" si="1"/>
        <v>533</v>
      </c>
    </row>
    <row r="595">
      <c r="A595" s="56" t="s">
        <v>102</v>
      </c>
      <c r="B595" s="51" t="s">
        <v>1911</v>
      </c>
      <c r="C595" s="52" t="s">
        <v>1912</v>
      </c>
      <c r="D595" s="53" t="s">
        <v>483</v>
      </c>
      <c r="E595" s="54" t="s">
        <v>1913</v>
      </c>
      <c r="F595" s="65" t="s">
        <v>526</v>
      </c>
      <c r="G595" s="54"/>
      <c r="H595" s="71"/>
      <c r="I595" s="55">
        <f t="shared" si="1"/>
        <v>534</v>
      </c>
    </row>
    <row r="596">
      <c r="A596" s="57"/>
      <c r="B596" s="51" t="s">
        <v>1914</v>
      </c>
      <c r="C596" s="52" t="s">
        <v>1915</v>
      </c>
      <c r="D596" s="53" t="s">
        <v>491</v>
      </c>
      <c r="E596" s="54" t="s">
        <v>1916</v>
      </c>
      <c r="F596" s="65" t="s">
        <v>526</v>
      </c>
      <c r="G596" s="54"/>
      <c r="H596" s="71"/>
      <c r="I596" s="55">
        <f t="shared" si="1"/>
        <v>535</v>
      </c>
    </row>
    <row r="597">
      <c r="A597" s="56" t="s">
        <v>102</v>
      </c>
      <c r="B597" s="51" t="s">
        <v>1917</v>
      </c>
      <c r="C597" s="52" t="s">
        <v>1918</v>
      </c>
      <c r="D597" s="53" t="s">
        <v>483</v>
      </c>
      <c r="E597" s="54" t="s">
        <v>1919</v>
      </c>
      <c r="F597" s="65" t="s">
        <v>547</v>
      </c>
      <c r="G597" s="54"/>
      <c r="H597" s="71"/>
      <c r="I597" s="55">
        <f t="shared" si="1"/>
        <v>536</v>
      </c>
    </row>
    <row r="598">
      <c r="A598" s="57"/>
      <c r="B598" s="51" t="s">
        <v>1920</v>
      </c>
      <c r="C598" s="52" t="s">
        <v>1921</v>
      </c>
      <c r="D598" s="53" t="s">
        <v>491</v>
      </c>
      <c r="E598" s="54" t="s">
        <v>1922</v>
      </c>
      <c r="F598" s="65" t="s">
        <v>526</v>
      </c>
      <c r="G598" s="54"/>
      <c r="H598" s="71"/>
      <c r="I598" s="55">
        <f t="shared" si="1"/>
        <v>537</v>
      </c>
    </row>
    <row r="599">
      <c r="A599" s="57"/>
      <c r="B599" s="51" t="s">
        <v>1923</v>
      </c>
      <c r="C599" s="52" t="s">
        <v>1924</v>
      </c>
      <c r="D599" s="53" t="s">
        <v>498</v>
      </c>
      <c r="E599" s="54" t="s">
        <v>1925</v>
      </c>
      <c r="F599" s="65" t="s">
        <v>526</v>
      </c>
      <c r="G599" s="54" t="s">
        <v>1926</v>
      </c>
      <c r="H599" s="71"/>
      <c r="I599" s="55">
        <f t="shared" si="1"/>
        <v>538</v>
      </c>
    </row>
    <row r="600">
      <c r="A600" s="56" t="s">
        <v>102</v>
      </c>
      <c r="B600" s="51" t="s">
        <v>1927</v>
      </c>
      <c r="C600" s="52" t="s">
        <v>1928</v>
      </c>
      <c r="D600" s="53" t="s">
        <v>483</v>
      </c>
      <c r="E600" s="54" t="s">
        <v>1929</v>
      </c>
      <c r="F600" s="65" t="s">
        <v>526</v>
      </c>
      <c r="G600" s="54"/>
      <c r="H600" s="71"/>
      <c r="I600" s="55">
        <f t="shared" si="1"/>
        <v>539</v>
      </c>
    </row>
    <row r="601">
      <c r="A601" s="57"/>
      <c r="B601" s="51" t="s">
        <v>1930</v>
      </c>
      <c r="C601" s="52" t="s">
        <v>128</v>
      </c>
      <c r="D601" s="53" t="s">
        <v>868</v>
      </c>
      <c r="E601" s="54" t="s">
        <v>439</v>
      </c>
      <c r="F601" s="65" t="s">
        <v>547</v>
      </c>
      <c r="G601" s="54" t="s">
        <v>1931</v>
      </c>
      <c r="H601" s="71"/>
      <c r="I601" s="55">
        <f t="shared" si="1"/>
        <v>540</v>
      </c>
    </row>
    <row r="602">
      <c r="A602" s="57"/>
      <c r="B602" s="51" t="s">
        <v>1932</v>
      </c>
      <c r="C602" s="52" t="s">
        <v>1933</v>
      </c>
      <c r="D602" s="53" t="s">
        <v>491</v>
      </c>
      <c r="E602" s="54" t="s">
        <v>1934</v>
      </c>
      <c r="F602" s="65" t="s">
        <v>526</v>
      </c>
      <c r="G602" s="54" t="s">
        <v>1935</v>
      </c>
      <c r="H602" s="71"/>
      <c r="I602" s="55">
        <f t="shared" si="1"/>
        <v>541</v>
      </c>
    </row>
    <row r="603">
      <c r="A603" s="56" t="s">
        <v>102</v>
      </c>
      <c r="B603" s="51" t="s">
        <v>1931</v>
      </c>
      <c r="C603" s="52" t="s">
        <v>1936</v>
      </c>
      <c r="D603" s="53" t="s">
        <v>483</v>
      </c>
      <c r="E603" s="54" t="s">
        <v>1937</v>
      </c>
      <c r="F603" s="65" t="s">
        <v>526</v>
      </c>
      <c r="G603" s="54"/>
      <c r="H603" s="71"/>
      <c r="I603" s="55">
        <f t="shared" si="1"/>
        <v>542</v>
      </c>
    </row>
    <row r="604">
      <c r="A604" s="56" t="s">
        <v>102</v>
      </c>
      <c r="B604" s="51" t="s">
        <v>1938</v>
      </c>
      <c r="C604" s="52" t="s">
        <v>1939</v>
      </c>
      <c r="D604" s="53" t="s">
        <v>483</v>
      </c>
      <c r="E604" s="54" t="s">
        <v>1940</v>
      </c>
      <c r="F604" s="65" t="s">
        <v>547</v>
      </c>
      <c r="G604" s="54"/>
      <c r="H604" s="71"/>
      <c r="I604" s="55">
        <f t="shared" si="1"/>
        <v>543</v>
      </c>
    </row>
    <row r="605">
      <c r="A605" s="57"/>
      <c r="B605" s="51" t="s">
        <v>1941</v>
      </c>
      <c r="C605" s="52" t="s">
        <v>1942</v>
      </c>
      <c r="D605" s="53" t="s">
        <v>491</v>
      </c>
      <c r="E605" s="54" t="s">
        <v>1943</v>
      </c>
      <c r="F605" s="65" t="s">
        <v>547</v>
      </c>
      <c r="G605" s="54" t="s">
        <v>1944</v>
      </c>
      <c r="H605" s="71"/>
      <c r="I605" s="55">
        <f t="shared" si="1"/>
        <v>544</v>
      </c>
    </row>
    <row r="606">
      <c r="A606" s="57"/>
      <c r="B606" s="51" t="s">
        <v>1941</v>
      </c>
      <c r="C606" s="52" t="s">
        <v>1942</v>
      </c>
      <c r="D606" s="53" t="s">
        <v>491</v>
      </c>
      <c r="E606" s="54" t="s">
        <v>1943</v>
      </c>
      <c r="F606" s="65" t="s">
        <v>547</v>
      </c>
      <c r="G606" s="54" t="s">
        <v>1945</v>
      </c>
      <c r="H606" s="71"/>
      <c r="I606" s="55">
        <f t="shared" si="1"/>
        <v>544</v>
      </c>
    </row>
    <row r="607">
      <c r="A607" s="57"/>
      <c r="B607" s="51" t="s">
        <v>1946</v>
      </c>
      <c r="C607" s="52" t="s">
        <v>1947</v>
      </c>
      <c r="D607" s="53" t="s">
        <v>491</v>
      </c>
      <c r="E607" s="54" t="s">
        <v>1948</v>
      </c>
      <c r="F607" s="65" t="s">
        <v>547</v>
      </c>
      <c r="G607" s="54"/>
      <c r="H607" s="71"/>
      <c r="I607" s="55">
        <f t="shared" si="1"/>
        <v>545</v>
      </c>
    </row>
    <row r="608">
      <c r="A608" s="57"/>
      <c r="B608" s="51" t="s">
        <v>1949</v>
      </c>
      <c r="C608" s="52" t="s">
        <v>128</v>
      </c>
      <c r="D608" s="53" t="s">
        <v>498</v>
      </c>
      <c r="E608" s="54" t="s">
        <v>1950</v>
      </c>
      <c r="F608" s="65" t="s">
        <v>547</v>
      </c>
      <c r="G608" s="54"/>
      <c r="H608" s="71"/>
      <c r="I608" s="55">
        <f t="shared" si="1"/>
        <v>546</v>
      </c>
    </row>
    <row r="609">
      <c r="A609" s="57"/>
      <c r="B609" s="51" t="s">
        <v>1951</v>
      </c>
      <c r="C609" s="52" t="s">
        <v>128</v>
      </c>
      <c r="D609" s="53" t="s">
        <v>42</v>
      </c>
      <c r="E609" s="71"/>
      <c r="F609" s="72"/>
      <c r="G609" s="54"/>
      <c r="H609" s="71"/>
      <c r="I609" s="55">
        <f t="shared" si="1"/>
        <v>547</v>
      </c>
    </row>
    <row r="610">
      <c r="A610" s="57"/>
      <c r="B610" s="51" t="s">
        <v>1952</v>
      </c>
      <c r="C610" s="52" t="s">
        <v>128</v>
      </c>
      <c r="D610" s="53" t="s">
        <v>498</v>
      </c>
      <c r="E610" s="54" t="s">
        <v>1953</v>
      </c>
      <c r="F610" s="65" t="s">
        <v>547</v>
      </c>
      <c r="G610" s="54"/>
      <c r="H610" s="71"/>
      <c r="I610" s="55">
        <f t="shared" si="1"/>
        <v>548</v>
      </c>
    </row>
    <row r="611">
      <c r="A611" s="62"/>
      <c r="B611" s="51" t="s">
        <v>1954</v>
      </c>
      <c r="C611" s="52" t="s">
        <v>1955</v>
      </c>
      <c r="D611" s="53" t="s">
        <v>491</v>
      </c>
      <c r="E611" s="54" t="s">
        <v>1956</v>
      </c>
      <c r="F611" s="74" t="s">
        <v>547</v>
      </c>
      <c r="G611" s="71"/>
      <c r="H611" s="71"/>
      <c r="I611" s="55">
        <f t="shared" si="1"/>
        <v>549</v>
      </c>
    </row>
    <row r="612">
      <c r="A612" s="56" t="s">
        <v>102</v>
      </c>
      <c r="B612" s="51" t="s">
        <v>1957</v>
      </c>
      <c r="C612" s="52" t="s">
        <v>1958</v>
      </c>
      <c r="D612" s="53" t="s">
        <v>483</v>
      </c>
      <c r="E612" s="54" t="s">
        <v>1959</v>
      </c>
      <c r="F612" s="74" t="s">
        <v>547</v>
      </c>
      <c r="G612" s="71"/>
      <c r="H612" s="71"/>
      <c r="I612" s="55">
        <f t="shared" si="1"/>
        <v>550</v>
      </c>
    </row>
    <row r="613">
      <c r="A613" s="62"/>
      <c r="B613" s="51" t="s">
        <v>1960</v>
      </c>
      <c r="C613" s="52" t="s">
        <v>1961</v>
      </c>
      <c r="D613" s="53" t="s">
        <v>498</v>
      </c>
      <c r="E613" s="54" t="s">
        <v>1962</v>
      </c>
      <c r="F613" s="65" t="s">
        <v>12</v>
      </c>
      <c r="G613" s="54" t="s">
        <v>1963</v>
      </c>
      <c r="H613" s="71"/>
      <c r="I613" s="55">
        <f t="shared" si="1"/>
        <v>551</v>
      </c>
    </row>
    <row r="614">
      <c r="A614" s="56" t="s">
        <v>102</v>
      </c>
      <c r="B614" s="51" t="s">
        <v>1964</v>
      </c>
      <c r="C614" s="52" t="s">
        <v>1965</v>
      </c>
      <c r="D614" s="53" t="s">
        <v>483</v>
      </c>
      <c r="E614" s="54" t="s">
        <v>1966</v>
      </c>
      <c r="F614" s="65" t="s">
        <v>526</v>
      </c>
      <c r="G614" s="54"/>
      <c r="H614" s="71"/>
      <c r="I614" s="55">
        <f t="shared" si="1"/>
        <v>552</v>
      </c>
    </row>
    <row r="615">
      <c r="A615" s="57"/>
      <c r="B615" s="51" t="s">
        <v>1967</v>
      </c>
      <c r="C615" s="52" t="s">
        <v>1968</v>
      </c>
      <c r="D615" s="53" t="s">
        <v>1969</v>
      </c>
      <c r="E615" s="54" t="s">
        <v>1970</v>
      </c>
      <c r="F615" s="65" t="s">
        <v>547</v>
      </c>
      <c r="G615" s="54"/>
      <c r="H615" s="71"/>
      <c r="I615" s="55">
        <f t="shared" si="1"/>
        <v>553</v>
      </c>
    </row>
    <row r="616">
      <c r="A616" s="56" t="s">
        <v>102</v>
      </c>
      <c r="B616" s="51" t="s">
        <v>1971</v>
      </c>
      <c r="C616" s="52" t="s">
        <v>1972</v>
      </c>
      <c r="D616" s="53" t="s">
        <v>483</v>
      </c>
      <c r="E616" s="54" t="s">
        <v>1973</v>
      </c>
      <c r="F616" s="65" t="s">
        <v>9</v>
      </c>
      <c r="G616" s="54" t="s">
        <v>1974</v>
      </c>
      <c r="H616" s="54" t="s">
        <v>1975</v>
      </c>
      <c r="I616" s="55">
        <f t="shared" si="1"/>
        <v>554</v>
      </c>
    </row>
    <row r="617">
      <c r="A617" s="56" t="s">
        <v>102</v>
      </c>
      <c r="B617" s="51" t="s">
        <v>1976</v>
      </c>
      <c r="C617" s="52" t="s">
        <v>1977</v>
      </c>
      <c r="D617" s="53" t="s">
        <v>51</v>
      </c>
      <c r="E617" s="54" t="s">
        <v>1978</v>
      </c>
      <c r="F617" s="65" t="s">
        <v>11</v>
      </c>
      <c r="G617" s="54" t="s">
        <v>1979</v>
      </c>
      <c r="H617" s="71"/>
      <c r="I617" s="55">
        <f t="shared" si="1"/>
        <v>555</v>
      </c>
    </row>
    <row r="618">
      <c r="A618" s="56" t="s">
        <v>102</v>
      </c>
      <c r="B618" s="51" t="s">
        <v>1976</v>
      </c>
      <c r="C618" s="52" t="s">
        <v>1977</v>
      </c>
      <c r="D618" s="53" t="s">
        <v>51</v>
      </c>
      <c r="E618" s="54" t="s">
        <v>1978</v>
      </c>
      <c r="F618" s="65" t="s">
        <v>12</v>
      </c>
      <c r="G618" s="54" t="s">
        <v>1980</v>
      </c>
      <c r="H618" s="71"/>
      <c r="I618" s="55">
        <f t="shared" si="1"/>
        <v>555</v>
      </c>
    </row>
    <row r="619">
      <c r="A619" s="56" t="s">
        <v>102</v>
      </c>
      <c r="B619" s="51" t="s">
        <v>1981</v>
      </c>
      <c r="C619" s="52" t="s">
        <v>1982</v>
      </c>
      <c r="D619" s="53" t="s">
        <v>483</v>
      </c>
      <c r="E619" s="54" t="s">
        <v>1983</v>
      </c>
      <c r="F619" s="65" t="s">
        <v>11</v>
      </c>
      <c r="G619" s="54" t="s">
        <v>1984</v>
      </c>
      <c r="H619" s="71"/>
      <c r="I619" s="55">
        <f t="shared" si="1"/>
        <v>556</v>
      </c>
    </row>
    <row r="620">
      <c r="A620" s="57"/>
      <c r="B620" s="51" t="s">
        <v>1985</v>
      </c>
      <c r="C620" s="52" t="s">
        <v>1986</v>
      </c>
      <c r="D620" s="53" t="s">
        <v>498</v>
      </c>
      <c r="E620" s="54" t="s">
        <v>1987</v>
      </c>
      <c r="F620" s="65" t="s">
        <v>547</v>
      </c>
      <c r="G620" s="71"/>
      <c r="H620" s="71"/>
      <c r="I620" s="55">
        <f t="shared" si="1"/>
        <v>557</v>
      </c>
    </row>
    <row r="621">
      <c r="A621" s="56" t="s">
        <v>102</v>
      </c>
      <c r="B621" s="51" t="s">
        <v>1988</v>
      </c>
      <c r="C621" s="52" t="s">
        <v>1989</v>
      </c>
      <c r="D621" s="53" t="s">
        <v>483</v>
      </c>
      <c r="E621" s="54" t="s">
        <v>1990</v>
      </c>
      <c r="F621" s="65" t="s">
        <v>526</v>
      </c>
      <c r="G621" s="71"/>
      <c r="H621" s="71"/>
      <c r="I621" s="55">
        <f t="shared" si="1"/>
        <v>558</v>
      </c>
    </row>
    <row r="622">
      <c r="A622" s="57"/>
      <c r="B622" s="51" t="s">
        <v>1991</v>
      </c>
      <c r="C622" s="52" t="s">
        <v>1992</v>
      </c>
      <c r="D622" s="53" t="s">
        <v>498</v>
      </c>
      <c r="E622" s="54" t="s">
        <v>1993</v>
      </c>
      <c r="F622" s="65" t="s">
        <v>526</v>
      </c>
      <c r="G622" s="71"/>
      <c r="H622" s="71"/>
      <c r="I622" s="55">
        <f t="shared" si="1"/>
        <v>559</v>
      </c>
    </row>
    <row r="623">
      <c r="A623" s="56" t="s">
        <v>102</v>
      </c>
      <c r="B623" s="51" t="s">
        <v>1994</v>
      </c>
      <c r="C623" s="52" t="s">
        <v>1995</v>
      </c>
      <c r="D623" s="53" t="s">
        <v>483</v>
      </c>
      <c r="E623" s="54" t="s">
        <v>488</v>
      </c>
      <c r="F623" s="65" t="s">
        <v>12</v>
      </c>
      <c r="G623" s="71"/>
      <c r="H623" s="71"/>
      <c r="I623" s="55">
        <f t="shared" si="1"/>
        <v>560</v>
      </c>
    </row>
    <row r="624">
      <c r="A624" s="56" t="s">
        <v>102</v>
      </c>
      <c r="B624" s="51" t="s">
        <v>1996</v>
      </c>
      <c r="C624" s="52" t="s">
        <v>1997</v>
      </c>
      <c r="D624" s="53" t="s">
        <v>483</v>
      </c>
      <c r="E624" s="54" t="s">
        <v>1998</v>
      </c>
      <c r="F624" s="65" t="s">
        <v>526</v>
      </c>
      <c r="G624" s="71"/>
      <c r="H624" s="71"/>
      <c r="I624" s="55">
        <f t="shared" si="1"/>
        <v>561</v>
      </c>
    </row>
    <row r="625">
      <c r="A625" s="56" t="s">
        <v>102</v>
      </c>
      <c r="B625" s="51" t="s">
        <v>1999</v>
      </c>
      <c r="C625" s="52" t="s">
        <v>2000</v>
      </c>
      <c r="D625" s="53" t="s">
        <v>483</v>
      </c>
      <c r="E625" s="54" t="s">
        <v>2001</v>
      </c>
      <c r="F625" s="65" t="s">
        <v>526</v>
      </c>
      <c r="G625" s="71"/>
      <c r="H625" s="71"/>
      <c r="I625" s="55">
        <f t="shared" si="1"/>
        <v>562</v>
      </c>
    </row>
    <row r="626">
      <c r="A626" s="56" t="s">
        <v>102</v>
      </c>
      <c r="B626" s="51" t="s">
        <v>2002</v>
      </c>
      <c r="C626" s="52" t="s">
        <v>2003</v>
      </c>
      <c r="D626" s="53" t="s">
        <v>483</v>
      </c>
      <c r="E626" s="54" t="s">
        <v>488</v>
      </c>
      <c r="F626" s="65" t="s">
        <v>547</v>
      </c>
      <c r="G626" s="54" t="s">
        <v>2004</v>
      </c>
      <c r="H626" s="71"/>
      <c r="I626" s="55">
        <f t="shared" si="1"/>
        <v>563</v>
      </c>
    </row>
    <row r="627">
      <c r="A627" s="56" t="s">
        <v>102</v>
      </c>
      <c r="B627" s="51" t="s">
        <v>2005</v>
      </c>
      <c r="C627" s="52" t="s">
        <v>2006</v>
      </c>
      <c r="D627" s="53" t="s">
        <v>483</v>
      </c>
      <c r="E627" s="54" t="s">
        <v>2007</v>
      </c>
      <c r="F627" s="65" t="s">
        <v>547</v>
      </c>
      <c r="G627" s="54" t="s">
        <v>2008</v>
      </c>
      <c r="H627" s="71"/>
      <c r="I627" s="55">
        <f t="shared" si="1"/>
        <v>564</v>
      </c>
    </row>
    <row r="628">
      <c r="A628" s="62"/>
      <c r="B628" s="51" t="s">
        <v>2009</v>
      </c>
      <c r="C628" s="52" t="s">
        <v>2010</v>
      </c>
      <c r="D628" s="53" t="s">
        <v>498</v>
      </c>
      <c r="E628" s="54" t="s">
        <v>2011</v>
      </c>
      <c r="F628" s="65" t="s">
        <v>547</v>
      </c>
      <c r="G628" s="54"/>
      <c r="H628" s="71"/>
      <c r="I628" s="55">
        <f t="shared" si="1"/>
        <v>565</v>
      </c>
    </row>
    <row r="629">
      <c r="A629" s="56" t="s">
        <v>102</v>
      </c>
      <c r="B629" s="51" t="s">
        <v>2012</v>
      </c>
      <c r="C629" s="52" t="s">
        <v>2013</v>
      </c>
      <c r="D629" s="53" t="s">
        <v>483</v>
      </c>
      <c r="E629" s="54" t="s">
        <v>2014</v>
      </c>
      <c r="F629" s="65" t="s">
        <v>526</v>
      </c>
      <c r="G629" s="54"/>
      <c r="H629" s="71"/>
      <c r="I629" s="55">
        <f t="shared" si="1"/>
        <v>566</v>
      </c>
    </row>
    <row r="630">
      <c r="A630" s="62"/>
      <c r="B630" s="51" t="s">
        <v>2015</v>
      </c>
      <c r="C630" s="52" t="s">
        <v>2016</v>
      </c>
      <c r="D630" s="53" t="s">
        <v>2017</v>
      </c>
      <c r="E630" s="54" t="s">
        <v>439</v>
      </c>
      <c r="F630" s="65" t="s">
        <v>12</v>
      </c>
      <c r="G630" s="54" t="s">
        <v>2018</v>
      </c>
      <c r="H630" s="71"/>
      <c r="I630" s="55">
        <f t="shared" si="1"/>
        <v>567</v>
      </c>
    </row>
    <row r="631">
      <c r="A631" s="56" t="s">
        <v>92</v>
      </c>
      <c r="B631" s="51" t="s">
        <v>2015</v>
      </c>
      <c r="C631" s="52" t="s">
        <v>2016</v>
      </c>
      <c r="D631" s="53" t="s">
        <v>2017</v>
      </c>
      <c r="E631" s="54" t="s">
        <v>2019</v>
      </c>
      <c r="F631" s="65" t="s">
        <v>12</v>
      </c>
      <c r="G631" s="54" t="s">
        <v>2020</v>
      </c>
      <c r="H631" s="71"/>
      <c r="I631" s="55">
        <f t="shared" si="1"/>
        <v>568</v>
      </c>
    </row>
    <row r="632">
      <c r="A632" s="56" t="s">
        <v>92</v>
      </c>
      <c r="B632" s="51" t="s">
        <v>2015</v>
      </c>
      <c r="C632" s="52" t="s">
        <v>2016</v>
      </c>
      <c r="D632" s="53" t="s">
        <v>2017</v>
      </c>
      <c r="E632" s="54" t="s">
        <v>2019</v>
      </c>
      <c r="F632" s="65" t="s">
        <v>526</v>
      </c>
      <c r="G632" s="54" t="s">
        <v>2021</v>
      </c>
      <c r="H632" s="71"/>
      <c r="I632" s="55">
        <f t="shared" si="1"/>
        <v>568</v>
      </c>
    </row>
    <row r="633">
      <c r="A633" s="56" t="s">
        <v>102</v>
      </c>
      <c r="B633" s="51" t="s">
        <v>2022</v>
      </c>
      <c r="C633" s="52" t="s">
        <v>2023</v>
      </c>
      <c r="D633" s="53" t="s">
        <v>483</v>
      </c>
      <c r="E633" s="54" t="s">
        <v>488</v>
      </c>
      <c r="F633" s="65" t="s">
        <v>547</v>
      </c>
      <c r="G633" s="54"/>
      <c r="H633" s="71"/>
      <c r="I633" s="55">
        <f t="shared" si="1"/>
        <v>569</v>
      </c>
    </row>
    <row r="634">
      <c r="A634" s="56" t="s">
        <v>102</v>
      </c>
      <c r="B634" s="51" t="s">
        <v>2024</v>
      </c>
      <c r="C634" s="52" t="s">
        <v>2025</v>
      </c>
      <c r="D634" s="53" t="s">
        <v>483</v>
      </c>
      <c r="E634" s="54" t="s">
        <v>2026</v>
      </c>
      <c r="F634" s="65" t="s">
        <v>547</v>
      </c>
      <c r="G634" s="54"/>
      <c r="H634" s="71"/>
      <c r="I634" s="55">
        <f t="shared" si="1"/>
        <v>570</v>
      </c>
    </row>
    <row r="635">
      <c r="A635" s="62"/>
      <c r="B635" s="51" t="s">
        <v>2027</v>
      </c>
      <c r="C635" s="52" t="s">
        <v>2028</v>
      </c>
      <c r="D635" s="53" t="s">
        <v>2029</v>
      </c>
      <c r="E635" s="54" t="s">
        <v>128</v>
      </c>
      <c r="F635" s="65" t="s">
        <v>11</v>
      </c>
      <c r="G635" s="54" t="s">
        <v>2030</v>
      </c>
      <c r="H635" s="71"/>
      <c r="I635" s="55">
        <f t="shared" si="1"/>
        <v>571</v>
      </c>
    </row>
    <row r="636">
      <c r="A636" s="62"/>
      <c r="B636" s="51" t="s">
        <v>2027</v>
      </c>
      <c r="C636" s="52" t="s">
        <v>2028</v>
      </c>
      <c r="D636" s="53" t="s">
        <v>2029</v>
      </c>
      <c r="E636" s="54" t="s">
        <v>128</v>
      </c>
      <c r="F636" s="65" t="s">
        <v>11</v>
      </c>
      <c r="G636" s="54" t="s">
        <v>2031</v>
      </c>
      <c r="H636" s="71"/>
      <c r="I636" s="55">
        <f t="shared" si="1"/>
        <v>571</v>
      </c>
    </row>
    <row r="637">
      <c r="A637" s="62"/>
      <c r="B637" s="51" t="s">
        <v>2027</v>
      </c>
      <c r="C637" s="52" t="s">
        <v>2028</v>
      </c>
      <c r="D637" s="53" t="s">
        <v>2029</v>
      </c>
      <c r="E637" s="54" t="s">
        <v>128</v>
      </c>
      <c r="F637" s="65" t="s">
        <v>13</v>
      </c>
      <c r="G637" s="54" t="s">
        <v>2032</v>
      </c>
      <c r="H637" s="71"/>
      <c r="I637" s="55">
        <f t="shared" si="1"/>
        <v>571</v>
      </c>
    </row>
    <row r="638">
      <c r="A638" s="62"/>
      <c r="B638" s="51" t="s">
        <v>2033</v>
      </c>
      <c r="C638" s="52"/>
      <c r="D638" s="53"/>
      <c r="E638" s="54"/>
      <c r="F638" s="65" t="s">
        <v>13</v>
      </c>
      <c r="G638" s="54" t="s">
        <v>2034</v>
      </c>
      <c r="H638" s="71"/>
      <c r="I638" s="55">
        <f t="shared" si="1"/>
        <v>572</v>
      </c>
    </row>
    <row r="639">
      <c r="A639" s="56" t="s">
        <v>92</v>
      </c>
      <c r="B639" s="51" t="s">
        <v>2035</v>
      </c>
      <c r="C639" s="52" t="s">
        <v>2036</v>
      </c>
      <c r="D639" s="53" t="s">
        <v>483</v>
      </c>
      <c r="E639" s="54" t="s">
        <v>2037</v>
      </c>
      <c r="F639" s="65" t="s">
        <v>526</v>
      </c>
      <c r="G639" s="54" t="s">
        <v>2038</v>
      </c>
      <c r="H639" s="71"/>
      <c r="I639" s="55">
        <f t="shared" si="1"/>
        <v>573</v>
      </c>
    </row>
    <row r="640">
      <c r="A640" s="56" t="s">
        <v>92</v>
      </c>
      <c r="B640" s="51" t="s">
        <v>2039</v>
      </c>
      <c r="C640" s="52" t="s">
        <v>2040</v>
      </c>
      <c r="D640" s="53" t="s">
        <v>483</v>
      </c>
      <c r="E640" s="54" t="s">
        <v>2041</v>
      </c>
      <c r="F640" s="65" t="s">
        <v>12</v>
      </c>
      <c r="G640" s="54" t="s">
        <v>2042</v>
      </c>
      <c r="H640" s="71"/>
      <c r="I640" s="55">
        <f t="shared" si="1"/>
        <v>574</v>
      </c>
    </row>
    <row r="641">
      <c r="A641" s="56" t="s">
        <v>102</v>
      </c>
      <c r="B641" s="51" t="s">
        <v>2043</v>
      </c>
      <c r="C641" s="52" t="s">
        <v>2044</v>
      </c>
      <c r="D641" s="53" t="s">
        <v>51</v>
      </c>
      <c r="E641" s="54" t="s">
        <v>2045</v>
      </c>
      <c r="F641" s="65" t="s">
        <v>11</v>
      </c>
      <c r="G641" s="54" t="s">
        <v>2046</v>
      </c>
      <c r="H641" s="71"/>
      <c r="I641" s="55">
        <f t="shared" si="1"/>
        <v>575</v>
      </c>
    </row>
    <row r="642">
      <c r="A642" s="62"/>
      <c r="B642" s="51" t="s">
        <v>2047</v>
      </c>
      <c r="C642" s="52" t="s">
        <v>128</v>
      </c>
      <c r="D642" s="53" t="s">
        <v>1166</v>
      </c>
      <c r="E642" s="54" t="s">
        <v>128</v>
      </c>
      <c r="F642" s="65" t="s">
        <v>13</v>
      </c>
      <c r="G642" s="54" t="s">
        <v>2048</v>
      </c>
      <c r="H642" s="71"/>
      <c r="I642" s="55">
        <f t="shared" si="1"/>
        <v>576</v>
      </c>
    </row>
    <row r="643">
      <c r="A643" s="62"/>
      <c r="B643" s="51" t="s">
        <v>2049</v>
      </c>
      <c r="C643" s="52" t="s">
        <v>2050</v>
      </c>
      <c r="D643" s="53" t="s">
        <v>1166</v>
      </c>
      <c r="E643" s="54" t="s">
        <v>128</v>
      </c>
      <c r="F643" s="65" t="s">
        <v>13</v>
      </c>
      <c r="G643" s="54" t="s">
        <v>2051</v>
      </c>
      <c r="H643" s="71"/>
      <c r="I643" s="55">
        <f t="shared" si="1"/>
        <v>577</v>
      </c>
    </row>
    <row r="644">
      <c r="A644" s="62"/>
      <c r="B644" s="51" t="s">
        <v>2052</v>
      </c>
      <c r="C644" s="52" t="s">
        <v>128</v>
      </c>
      <c r="D644" s="53" t="s">
        <v>2053</v>
      </c>
      <c r="E644" s="54" t="s">
        <v>128</v>
      </c>
      <c r="F644" s="65" t="s">
        <v>547</v>
      </c>
      <c r="G644" s="54" t="s">
        <v>2054</v>
      </c>
      <c r="H644" s="71"/>
      <c r="I644" s="55">
        <f t="shared" si="1"/>
        <v>578</v>
      </c>
    </row>
    <row r="645">
      <c r="A645" s="62"/>
      <c r="B645" s="51" t="s">
        <v>2055</v>
      </c>
      <c r="C645" s="52" t="s">
        <v>2056</v>
      </c>
      <c r="D645" s="53" t="s">
        <v>498</v>
      </c>
      <c r="E645" s="54" t="s">
        <v>2057</v>
      </c>
      <c r="F645" s="65" t="s">
        <v>547</v>
      </c>
      <c r="G645" s="54"/>
      <c r="H645" s="71"/>
      <c r="I645" s="55">
        <f t="shared" si="1"/>
        <v>579</v>
      </c>
    </row>
    <row r="646">
      <c r="A646" s="56" t="s">
        <v>92</v>
      </c>
      <c r="B646" s="51" t="s">
        <v>2058</v>
      </c>
      <c r="C646" s="52" t="s">
        <v>2059</v>
      </c>
      <c r="D646" s="53" t="s">
        <v>483</v>
      </c>
      <c r="E646" s="54" t="s">
        <v>2060</v>
      </c>
      <c r="F646" s="65" t="s">
        <v>9</v>
      </c>
      <c r="G646" s="54" t="s">
        <v>2061</v>
      </c>
      <c r="H646" s="71"/>
      <c r="I646" s="55">
        <f t="shared" si="1"/>
        <v>580</v>
      </c>
    </row>
    <row r="647">
      <c r="A647" s="57"/>
      <c r="B647" s="51" t="s">
        <v>2062</v>
      </c>
      <c r="C647" s="52" t="s">
        <v>2063</v>
      </c>
      <c r="D647" s="53" t="s">
        <v>498</v>
      </c>
      <c r="E647" s="54" t="s">
        <v>2064</v>
      </c>
      <c r="F647" s="65" t="s">
        <v>547</v>
      </c>
      <c r="G647" s="54"/>
      <c r="H647" s="71"/>
      <c r="I647" s="55">
        <f t="shared" si="1"/>
        <v>581</v>
      </c>
    </row>
    <row r="648">
      <c r="A648" s="62"/>
      <c r="B648" s="51" t="s">
        <v>2065</v>
      </c>
      <c r="C648" s="52" t="s">
        <v>2066</v>
      </c>
      <c r="D648" s="53" t="s">
        <v>498</v>
      </c>
      <c r="E648" s="54" t="s">
        <v>2067</v>
      </c>
      <c r="F648" s="65" t="s">
        <v>547</v>
      </c>
      <c r="G648" s="54"/>
      <c r="H648" s="71"/>
      <c r="I648" s="55">
        <f t="shared" si="1"/>
        <v>582</v>
      </c>
    </row>
    <row r="649">
      <c r="A649" s="62"/>
      <c r="B649" s="51" t="s">
        <v>2068</v>
      </c>
      <c r="C649" s="52" t="s">
        <v>2069</v>
      </c>
      <c r="D649" s="53" t="s">
        <v>981</v>
      </c>
      <c r="E649" s="54" t="s">
        <v>2070</v>
      </c>
      <c r="F649" s="65" t="s">
        <v>11</v>
      </c>
      <c r="G649" s="54" t="s">
        <v>2071</v>
      </c>
      <c r="H649" s="71"/>
      <c r="I649" s="55">
        <f t="shared" si="1"/>
        <v>583</v>
      </c>
    </row>
    <row r="650">
      <c r="A650" s="62"/>
      <c r="B650" s="51" t="s">
        <v>2072</v>
      </c>
      <c r="C650" s="52" t="s">
        <v>2073</v>
      </c>
      <c r="D650" s="53" t="s">
        <v>2053</v>
      </c>
      <c r="E650" s="54" t="s">
        <v>128</v>
      </c>
      <c r="F650" s="65" t="s">
        <v>547</v>
      </c>
      <c r="G650" s="54"/>
      <c r="H650" s="71"/>
      <c r="I650" s="55">
        <f t="shared" si="1"/>
        <v>584</v>
      </c>
    </row>
    <row r="651">
      <c r="A651" s="62"/>
      <c r="B651" s="51" t="s">
        <v>2074</v>
      </c>
      <c r="C651" s="52" t="s">
        <v>128</v>
      </c>
      <c r="D651" s="53" t="s">
        <v>27</v>
      </c>
      <c r="E651" s="54" t="s">
        <v>128</v>
      </c>
      <c r="F651" s="65" t="s">
        <v>547</v>
      </c>
      <c r="G651" s="54" t="s">
        <v>2075</v>
      </c>
      <c r="H651" s="71"/>
      <c r="I651" s="55">
        <f t="shared" si="1"/>
        <v>585</v>
      </c>
    </row>
    <row r="652">
      <c r="A652" s="56" t="s">
        <v>102</v>
      </c>
      <c r="B652" s="51" t="s">
        <v>2074</v>
      </c>
      <c r="C652" s="52" t="s">
        <v>128</v>
      </c>
      <c r="D652" s="53" t="s">
        <v>51</v>
      </c>
      <c r="E652" s="54" t="s">
        <v>2076</v>
      </c>
      <c r="F652" s="65" t="s">
        <v>547</v>
      </c>
      <c r="G652" s="54" t="s">
        <v>2077</v>
      </c>
      <c r="H652" s="71"/>
      <c r="I652" s="55">
        <f t="shared" si="1"/>
        <v>586</v>
      </c>
    </row>
    <row r="653">
      <c r="A653" s="56" t="s">
        <v>92</v>
      </c>
      <c r="B653" s="51" t="s">
        <v>2078</v>
      </c>
      <c r="C653" s="52" t="s">
        <v>2079</v>
      </c>
      <c r="D653" s="53" t="s">
        <v>483</v>
      </c>
      <c r="E653" s="54" t="s">
        <v>2080</v>
      </c>
      <c r="F653" s="65" t="s">
        <v>547</v>
      </c>
      <c r="G653" s="54" t="s">
        <v>2081</v>
      </c>
      <c r="H653" s="71"/>
      <c r="I653" s="55">
        <f t="shared" si="1"/>
        <v>587</v>
      </c>
    </row>
    <row r="654">
      <c r="A654" s="56" t="s">
        <v>102</v>
      </c>
      <c r="B654" s="51" t="s">
        <v>2082</v>
      </c>
      <c r="C654" s="52" t="s">
        <v>2083</v>
      </c>
      <c r="D654" s="53" t="s">
        <v>483</v>
      </c>
      <c r="E654" s="54" t="s">
        <v>2084</v>
      </c>
      <c r="F654" s="65" t="s">
        <v>547</v>
      </c>
      <c r="G654" s="54"/>
      <c r="H654" s="71"/>
      <c r="I654" s="55">
        <f t="shared" si="1"/>
        <v>588</v>
      </c>
    </row>
    <row r="655">
      <c r="A655" s="56" t="s">
        <v>102</v>
      </c>
      <c r="B655" s="51" t="s">
        <v>2085</v>
      </c>
      <c r="C655" s="52" t="s">
        <v>2086</v>
      </c>
      <c r="D655" s="53" t="s">
        <v>483</v>
      </c>
      <c r="E655" s="54" t="s">
        <v>2087</v>
      </c>
      <c r="F655" s="65" t="s">
        <v>526</v>
      </c>
      <c r="G655" s="54"/>
      <c r="H655" s="71"/>
      <c r="I655" s="55">
        <f t="shared" si="1"/>
        <v>589</v>
      </c>
    </row>
    <row r="656">
      <c r="A656" s="57"/>
      <c r="B656" s="51" t="s">
        <v>2088</v>
      </c>
      <c r="C656" s="52" t="s">
        <v>2089</v>
      </c>
      <c r="D656" s="53" t="s">
        <v>51</v>
      </c>
      <c r="E656" s="71"/>
      <c r="F656" s="72"/>
      <c r="G656" s="54" t="s">
        <v>2090</v>
      </c>
      <c r="H656" s="71"/>
      <c r="I656" s="55">
        <f t="shared" si="1"/>
        <v>590</v>
      </c>
    </row>
    <row r="657">
      <c r="A657" s="62"/>
      <c r="B657" s="51" t="s">
        <v>2091</v>
      </c>
      <c r="C657" s="52" t="s">
        <v>2092</v>
      </c>
      <c r="D657" s="53" t="s">
        <v>1166</v>
      </c>
      <c r="E657" s="54" t="s">
        <v>128</v>
      </c>
      <c r="F657" s="65" t="s">
        <v>547</v>
      </c>
      <c r="G657" s="54"/>
      <c r="H657" s="71"/>
      <c r="I657" s="55">
        <f t="shared" si="1"/>
        <v>591</v>
      </c>
    </row>
    <row r="658">
      <c r="A658" s="62"/>
      <c r="B658" s="51" t="s">
        <v>2093</v>
      </c>
      <c r="C658" s="52" t="s">
        <v>2094</v>
      </c>
      <c r="D658" s="53" t="s">
        <v>2095</v>
      </c>
      <c r="E658" s="54" t="s">
        <v>128</v>
      </c>
      <c r="F658" s="65" t="s">
        <v>9</v>
      </c>
      <c r="G658" s="54" t="s">
        <v>2096</v>
      </c>
      <c r="H658" s="71"/>
      <c r="I658" s="55">
        <f t="shared" si="1"/>
        <v>592</v>
      </c>
    </row>
    <row r="659">
      <c r="A659" s="62"/>
      <c r="B659" s="51" t="s">
        <v>2097</v>
      </c>
      <c r="C659" s="52" t="s">
        <v>2098</v>
      </c>
      <c r="D659" s="53" t="s">
        <v>1289</v>
      </c>
      <c r="E659" s="54" t="s">
        <v>128</v>
      </c>
      <c r="F659" s="65" t="s">
        <v>11</v>
      </c>
      <c r="G659" s="54" t="s">
        <v>2099</v>
      </c>
      <c r="H659" s="71"/>
      <c r="I659" s="55">
        <f t="shared" si="1"/>
        <v>593</v>
      </c>
    </row>
    <row r="660">
      <c r="A660" s="62"/>
      <c r="B660" s="51" t="s">
        <v>2100</v>
      </c>
      <c r="C660" s="52" t="s">
        <v>2101</v>
      </c>
      <c r="D660" s="53" t="s">
        <v>498</v>
      </c>
      <c r="E660" s="54" t="s">
        <v>2102</v>
      </c>
      <c r="F660" s="65" t="s">
        <v>547</v>
      </c>
      <c r="G660" s="54"/>
      <c r="H660" s="71"/>
      <c r="I660" s="55">
        <f t="shared" si="1"/>
        <v>594</v>
      </c>
    </row>
    <row r="661">
      <c r="A661" s="62"/>
      <c r="B661" s="51" t="s">
        <v>2103</v>
      </c>
      <c r="C661" s="52" t="s">
        <v>2104</v>
      </c>
      <c r="D661" s="53" t="s">
        <v>2105</v>
      </c>
      <c r="E661" s="54" t="s">
        <v>128</v>
      </c>
      <c r="F661" s="65" t="s">
        <v>9</v>
      </c>
      <c r="G661" s="54" t="s">
        <v>2106</v>
      </c>
      <c r="H661" s="71"/>
      <c r="I661" s="55">
        <f t="shared" si="1"/>
        <v>595</v>
      </c>
    </row>
    <row r="662">
      <c r="A662" s="62"/>
      <c r="B662" s="51" t="s">
        <v>2103</v>
      </c>
      <c r="C662" s="52" t="s">
        <v>2104</v>
      </c>
      <c r="D662" s="53" t="s">
        <v>2105</v>
      </c>
      <c r="E662" s="54" t="s">
        <v>128</v>
      </c>
      <c r="F662" s="65" t="s">
        <v>9</v>
      </c>
      <c r="G662" s="54" t="s">
        <v>2107</v>
      </c>
      <c r="H662" s="71"/>
      <c r="I662" s="55">
        <f t="shared" si="1"/>
        <v>595</v>
      </c>
    </row>
    <row r="663">
      <c r="A663" s="62"/>
      <c r="B663" s="51" t="s">
        <v>2108</v>
      </c>
      <c r="C663" s="52" t="s">
        <v>2109</v>
      </c>
      <c r="D663" s="53" t="s">
        <v>498</v>
      </c>
      <c r="E663" s="54" t="s">
        <v>2110</v>
      </c>
      <c r="F663" s="65" t="s">
        <v>526</v>
      </c>
      <c r="G663" s="54"/>
      <c r="H663" s="71"/>
      <c r="I663" s="55">
        <f t="shared" si="1"/>
        <v>596</v>
      </c>
    </row>
    <row r="664">
      <c r="A664" s="62"/>
      <c r="B664" s="51" t="s">
        <v>2111</v>
      </c>
      <c r="C664" s="52" t="s">
        <v>2112</v>
      </c>
      <c r="D664" s="53" t="s">
        <v>2113</v>
      </c>
      <c r="E664" s="54" t="s">
        <v>128</v>
      </c>
      <c r="F664" s="65" t="s">
        <v>11</v>
      </c>
      <c r="G664" s="54" t="s">
        <v>2114</v>
      </c>
      <c r="H664" s="71"/>
      <c r="I664" s="55">
        <f t="shared" si="1"/>
        <v>597</v>
      </c>
    </row>
    <row r="665">
      <c r="A665" s="62"/>
      <c r="B665" s="51" t="s">
        <v>2115</v>
      </c>
      <c r="C665" s="52" t="s">
        <v>2116</v>
      </c>
      <c r="D665" s="53" t="s">
        <v>2095</v>
      </c>
      <c r="E665" s="54" t="s">
        <v>128</v>
      </c>
      <c r="F665" s="65" t="s">
        <v>11</v>
      </c>
      <c r="G665" s="54" t="s">
        <v>2117</v>
      </c>
      <c r="H665" s="71"/>
      <c r="I665" s="55">
        <f t="shared" si="1"/>
        <v>598</v>
      </c>
    </row>
    <row r="666">
      <c r="A666" s="62"/>
      <c r="B666" s="51" t="s">
        <v>2118</v>
      </c>
      <c r="C666" s="52" t="s">
        <v>2119</v>
      </c>
      <c r="D666" s="53" t="s">
        <v>1166</v>
      </c>
      <c r="E666" s="54" t="s">
        <v>128</v>
      </c>
      <c r="F666" s="65" t="s">
        <v>547</v>
      </c>
      <c r="G666" s="54" t="s">
        <v>2120</v>
      </c>
      <c r="H666" s="71"/>
      <c r="I666" s="55">
        <f t="shared" si="1"/>
        <v>599</v>
      </c>
    </row>
    <row r="667">
      <c r="A667" s="62"/>
      <c r="B667" s="51" t="s">
        <v>2121</v>
      </c>
      <c r="C667" s="52" t="s">
        <v>2122</v>
      </c>
      <c r="D667" s="58"/>
      <c r="E667" s="71"/>
      <c r="F667" s="72"/>
      <c r="G667" s="54" t="s">
        <v>2123</v>
      </c>
      <c r="H667" s="54"/>
      <c r="I667" s="55">
        <f t="shared" si="1"/>
        <v>600</v>
      </c>
    </row>
    <row r="668">
      <c r="A668" s="62"/>
      <c r="B668" s="51" t="s">
        <v>2124</v>
      </c>
      <c r="C668" s="52" t="s">
        <v>2125</v>
      </c>
      <c r="D668" s="53" t="s">
        <v>498</v>
      </c>
      <c r="E668" s="54" t="s">
        <v>2126</v>
      </c>
      <c r="F668" s="65" t="s">
        <v>547</v>
      </c>
      <c r="G668" s="54" t="s">
        <v>2127</v>
      </c>
      <c r="H668" s="54"/>
      <c r="I668" s="55">
        <f t="shared" si="1"/>
        <v>601</v>
      </c>
    </row>
    <row r="669">
      <c r="A669" s="56" t="s">
        <v>102</v>
      </c>
      <c r="B669" s="51" t="s">
        <v>2128</v>
      </c>
      <c r="C669" s="52" t="s">
        <v>2129</v>
      </c>
      <c r="D669" s="53" t="s">
        <v>483</v>
      </c>
      <c r="E669" s="54" t="s">
        <v>2130</v>
      </c>
      <c r="F669" s="65" t="s">
        <v>526</v>
      </c>
      <c r="G669" s="54"/>
      <c r="H669" s="54"/>
      <c r="I669" s="55">
        <f t="shared" si="1"/>
        <v>602</v>
      </c>
    </row>
    <row r="670">
      <c r="A670" s="62"/>
      <c r="B670" s="51" t="s">
        <v>2131</v>
      </c>
      <c r="C670" s="52" t="s">
        <v>2132</v>
      </c>
      <c r="D670" s="53" t="s">
        <v>2133</v>
      </c>
      <c r="E670" s="54" t="s">
        <v>128</v>
      </c>
      <c r="F670" s="65" t="s">
        <v>547</v>
      </c>
      <c r="G670" s="54"/>
      <c r="H670" s="54"/>
      <c r="I670" s="55">
        <f t="shared" si="1"/>
        <v>603</v>
      </c>
    </row>
    <row r="671">
      <c r="A671" s="62"/>
      <c r="B671" s="51" t="s">
        <v>2134</v>
      </c>
      <c r="C671" s="52" t="s">
        <v>2135</v>
      </c>
      <c r="D671" s="53" t="s">
        <v>483</v>
      </c>
      <c r="E671" s="54" t="s">
        <v>488</v>
      </c>
      <c r="F671" s="65" t="s">
        <v>547</v>
      </c>
      <c r="G671" s="54" t="s">
        <v>2136</v>
      </c>
      <c r="H671" s="54"/>
      <c r="I671" s="55">
        <f t="shared" si="1"/>
        <v>604</v>
      </c>
    </row>
    <row r="672">
      <c r="A672" s="62"/>
      <c r="B672" s="51" t="s">
        <v>2137</v>
      </c>
      <c r="C672" s="52" t="s">
        <v>2138</v>
      </c>
      <c r="D672" s="53" t="s">
        <v>2139</v>
      </c>
      <c r="E672" s="54" t="s">
        <v>128</v>
      </c>
      <c r="F672" s="65" t="s">
        <v>11</v>
      </c>
      <c r="G672" s="54" t="s">
        <v>2140</v>
      </c>
      <c r="H672" s="54" t="s">
        <v>2141</v>
      </c>
      <c r="I672" s="55">
        <f t="shared" si="1"/>
        <v>605</v>
      </c>
    </row>
    <row r="673">
      <c r="A673" s="62"/>
      <c r="B673" s="51" t="s">
        <v>2142</v>
      </c>
      <c r="C673" s="52" t="s">
        <v>2143</v>
      </c>
      <c r="D673" s="53" t="s">
        <v>2095</v>
      </c>
      <c r="E673" s="54" t="s">
        <v>128</v>
      </c>
      <c r="F673" s="65" t="s">
        <v>547</v>
      </c>
      <c r="G673" s="54"/>
      <c r="H673" s="54"/>
      <c r="I673" s="55">
        <f t="shared" si="1"/>
        <v>606</v>
      </c>
    </row>
    <row r="674">
      <c r="A674" s="62"/>
      <c r="B674" s="51" t="s">
        <v>2144</v>
      </c>
      <c r="C674" s="52" t="s">
        <v>2145</v>
      </c>
      <c r="D674" s="53" t="s">
        <v>483</v>
      </c>
      <c r="E674" s="54" t="s">
        <v>488</v>
      </c>
      <c r="F674" s="65" t="s">
        <v>547</v>
      </c>
      <c r="G674" s="54" t="s">
        <v>2146</v>
      </c>
      <c r="H674" s="54"/>
      <c r="I674" s="55">
        <f t="shared" si="1"/>
        <v>607</v>
      </c>
    </row>
    <row r="675">
      <c r="A675" s="62"/>
      <c r="B675" s="51" t="s">
        <v>2147</v>
      </c>
      <c r="C675" s="52" t="s">
        <v>2148</v>
      </c>
      <c r="D675" s="53" t="s">
        <v>2139</v>
      </c>
      <c r="E675" s="54" t="s">
        <v>128</v>
      </c>
      <c r="F675" s="65" t="s">
        <v>9</v>
      </c>
      <c r="G675" s="54" t="s">
        <v>2149</v>
      </c>
      <c r="H675" s="71"/>
      <c r="I675" s="55">
        <f t="shared" si="1"/>
        <v>608</v>
      </c>
    </row>
    <row r="676">
      <c r="A676" s="62"/>
      <c r="B676" s="51" t="s">
        <v>2150</v>
      </c>
      <c r="C676" s="52" t="s">
        <v>2151</v>
      </c>
      <c r="D676" s="53" t="s">
        <v>1166</v>
      </c>
      <c r="E676" s="54" t="s">
        <v>128</v>
      </c>
      <c r="F676" s="65" t="s">
        <v>547</v>
      </c>
      <c r="G676" s="77" t="s">
        <v>2152</v>
      </c>
      <c r="H676" s="71"/>
      <c r="I676" s="55">
        <f t="shared" si="1"/>
        <v>609</v>
      </c>
    </row>
    <row r="677">
      <c r="A677" s="62"/>
      <c r="B677" s="51" t="s">
        <v>2153</v>
      </c>
      <c r="C677" s="52" t="s">
        <v>2154</v>
      </c>
      <c r="D677" s="53" t="s">
        <v>1166</v>
      </c>
      <c r="E677" s="54" t="s">
        <v>128</v>
      </c>
      <c r="F677" s="65" t="s">
        <v>547</v>
      </c>
      <c r="G677" s="54"/>
      <c r="H677" s="71"/>
      <c r="I677" s="55">
        <f t="shared" si="1"/>
        <v>610</v>
      </c>
    </row>
    <row r="678">
      <c r="A678" s="56" t="s">
        <v>102</v>
      </c>
      <c r="B678" s="51" t="s">
        <v>2155</v>
      </c>
      <c r="C678" s="52" t="s">
        <v>2156</v>
      </c>
      <c r="D678" s="53" t="s">
        <v>483</v>
      </c>
      <c r="E678" s="54" t="s">
        <v>2157</v>
      </c>
      <c r="F678" s="65" t="s">
        <v>547</v>
      </c>
      <c r="G678" s="54"/>
      <c r="H678" s="71"/>
      <c r="I678" s="55">
        <f t="shared" si="1"/>
        <v>611</v>
      </c>
    </row>
    <row r="679">
      <c r="A679" s="62"/>
      <c r="B679" s="51" t="s">
        <v>2158</v>
      </c>
      <c r="C679" s="52" t="s">
        <v>2159</v>
      </c>
      <c r="D679" s="53" t="s">
        <v>1166</v>
      </c>
      <c r="E679" s="54" t="s">
        <v>128</v>
      </c>
      <c r="F679" s="65" t="s">
        <v>547</v>
      </c>
      <c r="G679" s="54" t="s">
        <v>2160</v>
      </c>
      <c r="H679" s="71"/>
      <c r="I679" s="55">
        <f t="shared" si="1"/>
        <v>612</v>
      </c>
    </row>
    <row r="680">
      <c r="A680" s="62"/>
      <c r="B680" s="51" t="s">
        <v>2161</v>
      </c>
      <c r="C680" s="52" t="s">
        <v>2162</v>
      </c>
      <c r="D680" s="53" t="s">
        <v>981</v>
      </c>
      <c r="E680" s="54" t="s">
        <v>2163</v>
      </c>
      <c r="F680" s="65" t="s">
        <v>526</v>
      </c>
      <c r="G680" s="54" t="s">
        <v>2164</v>
      </c>
      <c r="H680" s="71"/>
      <c r="I680" s="55">
        <f t="shared" si="1"/>
        <v>613</v>
      </c>
    </row>
    <row r="681">
      <c r="A681" s="56" t="s">
        <v>102</v>
      </c>
      <c r="B681" s="51" t="s">
        <v>2161</v>
      </c>
      <c r="C681" s="52" t="s">
        <v>2162</v>
      </c>
      <c r="D681" s="53" t="s">
        <v>981</v>
      </c>
      <c r="E681" s="54" t="s">
        <v>2165</v>
      </c>
      <c r="F681" s="65" t="s">
        <v>526</v>
      </c>
      <c r="G681" s="54" t="s">
        <v>2166</v>
      </c>
      <c r="H681" s="71"/>
      <c r="I681" s="55">
        <f t="shared" si="1"/>
        <v>614</v>
      </c>
    </row>
    <row r="682">
      <c r="A682" s="62"/>
      <c r="B682" s="51" t="s">
        <v>2167</v>
      </c>
      <c r="C682" s="52" t="s">
        <v>128</v>
      </c>
      <c r="D682" s="53" t="s">
        <v>981</v>
      </c>
      <c r="E682" s="54" t="s">
        <v>439</v>
      </c>
      <c r="F682" s="65" t="s">
        <v>547</v>
      </c>
      <c r="G682" s="54" t="s">
        <v>2168</v>
      </c>
      <c r="H682" s="71"/>
      <c r="I682" s="55">
        <f t="shared" si="1"/>
        <v>615</v>
      </c>
    </row>
    <row r="683">
      <c r="A683" s="62"/>
      <c r="B683" s="51" t="s">
        <v>2169</v>
      </c>
      <c r="C683" s="52" t="s">
        <v>2170</v>
      </c>
      <c r="D683" s="53" t="s">
        <v>483</v>
      </c>
      <c r="E683" s="54" t="s">
        <v>2171</v>
      </c>
      <c r="F683" s="65" t="s">
        <v>547</v>
      </c>
      <c r="G683" s="54"/>
      <c r="H683" s="71"/>
      <c r="I683" s="55">
        <f t="shared" si="1"/>
        <v>616</v>
      </c>
    </row>
    <row r="684">
      <c r="A684" s="62"/>
      <c r="B684" s="51" t="s">
        <v>2172</v>
      </c>
      <c r="C684" s="52" t="s">
        <v>2173</v>
      </c>
      <c r="D684" s="53" t="s">
        <v>1166</v>
      </c>
      <c r="E684" s="54" t="s">
        <v>128</v>
      </c>
      <c r="F684" s="65" t="s">
        <v>547</v>
      </c>
      <c r="G684" s="54" t="s">
        <v>2174</v>
      </c>
      <c r="H684" s="71"/>
      <c r="I684" s="55">
        <f t="shared" si="1"/>
        <v>617</v>
      </c>
    </row>
    <row r="685">
      <c r="A685" s="62"/>
      <c r="B685" s="51" t="s">
        <v>2175</v>
      </c>
      <c r="C685" s="52" t="s">
        <v>2176</v>
      </c>
      <c r="D685" s="53" t="s">
        <v>498</v>
      </c>
      <c r="E685" s="54" t="s">
        <v>2177</v>
      </c>
      <c r="F685" s="65" t="s">
        <v>547</v>
      </c>
      <c r="G685" s="54"/>
      <c r="H685" s="71"/>
      <c r="I685" s="55">
        <f t="shared" si="1"/>
        <v>618</v>
      </c>
    </row>
    <row r="686">
      <c r="A686" s="62"/>
      <c r="B686" s="51" t="s">
        <v>2178</v>
      </c>
      <c r="C686" s="52" t="s">
        <v>2179</v>
      </c>
      <c r="D686" s="53" t="s">
        <v>48</v>
      </c>
      <c r="E686" s="54" t="s">
        <v>128</v>
      </c>
      <c r="F686" s="65" t="s">
        <v>11</v>
      </c>
      <c r="G686" s="54" t="s">
        <v>2180</v>
      </c>
      <c r="H686" s="54" t="s">
        <v>2181</v>
      </c>
      <c r="I686" s="55">
        <f t="shared" si="1"/>
        <v>619</v>
      </c>
    </row>
    <row r="687">
      <c r="A687" s="62"/>
      <c r="B687" s="51" t="s">
        <v>2178</v>
      </c>
      <c r="C687" s="52" t="s">
        <v>2179</v>
      </c>
      <c r="D687" s="53" t="s">
        <v>33</v>
      </c>
      <c r="E687" s="54" t="s">
        <v>128</v>
      </c>
      <c r="F687" s="65" t="s">
        <v>11</v>
      </c>
      <c r="G687" s="54" t="s">
        <v>2182</v>
      </c>
      <c r="H687" s="54" t="s">
        <v>2183</v>
      </c>
      <c r="I687" s="55">
        <f t="shared" si="1"/>
        <v>620</v>
      </c>
    </row>
    <row r="688">
      <c r="A688" s="62"/>
      <c r="B688" s="51" t="s">
        <v>2178</v>
      </c>
      <c r="C688" s="52" t="s">
        <v>2179</v>
      </c>
      <c r="D688" s="53" t="s">
        <v>33</v>
      </c>
      <c r="E688" s="54" t="s">
        <v>128</v>
      </c>
      <c r="F688" s="65" t="s">
        <v>11</v>
      </c>
      <c r="G688" s="54" t="s">
        <v>2184</v>
      </c>
      <c r="H688" s="73" t="s">
        <v>2185</v>
      </c>
      <c r="I688" s="55">
        <f t="shared" si="1"/>
        <v>620</v>
      </c>
    </row>
    <row r="689">
      <c r="A689" s="62"/>
      <c r="B689" s="51" t="s">
        <v>2186</v>
      </c>
      <c r="C689" s="52" t="s">
        <v>2187</v>
      </c>
      <c r="D689" s="53" t="s">
        <v>1133</v>
      </c>
      <c r="E689" s="54" t="s">
        <v>128</v>
      </c>
      <c r="F689" s="65" t="s">
        <v>9</v>
      </c>
      <c r="G689" s="54" t="s">
        <v>2188</v>
      </c>
      <c r="H689" s="54" t="s">
        <v>2189</v>
      </c>
      <c r="I689" s="55">
        <f t="shared" si="1"/>
        <v>621</v>
      </c>
    </row>
    <row r="690">
      <c r="A690" s="62"/>
      <c r="B690" s="51" t="s">
        <v>2190</v>
      </c>
      <c r="C690" s="52" t="s">
        <v>2191</v>
      </c>
      <c r="D690" s="53" t="s">
        <v>2053</v>
      </c>
      <c r="E690" s="54" t="s">
        <v>128</v>
      </c>
      <c r="F690" s="65" t="s">
        <v>13</v>
      </c>
      <c r="G690" s="54"/>
      <c r="H690" s="54"/>
      <c r="I690" s="55">
        <f t="shared" si="1"/>
        <v>622</v>
      </c>
    </row>
    <row r="691">
      <c r="A691" s="62"/>
      <c r="B691" s="51" t="s">
        <v>2192</v>
      </c>
      <c r="C691" s="52" t="s">
        <v>2193</v>
      </c>
      <c r="D691" s="53" t="s">
        <v>1166</v>
      </c>
      <c r="E691" s="54" t="s">
        <v>128</v>
      </c>
      <c r="F691" s="65" t="s">
        <v>13</v>
      </c>
      <c r="G691" s="54" t="s">
        <v>2194</v>
      </c>
      <c r="H691" s="54"/>
      <c r="I691" s="55">
        <f t="shared" si="1"/>
        <v>623</v>
      </c>
    </row>
    <row r="692">
      <c r="A692" s="62"/>
      <c r="B692" s="51" t="s">
        <v>2195</v>
      </c>
      <c r="C692" s="52" t="s">
        <v>2196</v>
      </c>
      <c r="D692" s="53" t="s">
        <v>2053</v>
      </c>
      <c r="E692" s="54" t="s">
        <v>128</v>
      </c>
      <c r="F692" s="65" t="s">
        <v>11</v>
      </c>
      <c r="G692" s="54" t="s">
        <v>2197</v>
      </c>
      <c r="H692" s="54" t="s">
        <v>2198</v>
      </c>
      <c r="I692" s="55">
        <f t="shared" si="1"/>
        <v>624</v>
      </c>
    </row>
    <row r="693">
      <c r="A693" s="62"/>
      <c r="B693" s="51" t="s">
        <v>2199</v>
      </c>
      <c r="C693" s="52" t="s">
        <v>2200</v>
      </c>
      <c r="D693" s="53" t="s">
        <v>1133</v>
      </c>
      <c r="E693" s="54" t="s">
        <v>128</v>
      </c>
      <c r="F693" s="65" t="s">
        <v>9</v>
      </c>
      <c r="G693" s="54" t="s">
        <v>2201</v>
      </c>
      <c r="H693" s="54" t="s">
        <v>2202</v>
      </c>
      <c r="I693" s="55">
        <f t="shared" si="1"/>
        <v>625</v>
      </c>
    </row>
    <row r="694">
      <c r="A694" s="56" t="s">
        <v>102</v>
      </c>
      <c r="B694" s="51" t="s">
        <v>2203</v>
      </c>
      <c r="C694" s="52" t="s">
        <v>2204</v>
      </c>
      <c r="D694" s="53" t="s">
        <v>1008</v>
      </c>
      <c r="E694" s="54" t="s">
        <v>488</v>
      </c>
      <c r="F694" s="65" t="s">
        <v>13</v>
      </c>
      <c r="G694" s="54"/>
      <c r="H694" s="71"/>
      <c r="I694" s="55">
        <f t="shared" si="1"/>
        <v>626</v>
      </c>
    </row>
    <row r="695">
      <c r="A695" s="56" t="s">
        <v>92</v>
      </c>
      <c r="B695" s="51" t="s">
        <v>2205</v>
      </c>
      <c r="C695" s="52" t="s">
        <v>2206</v>
      </c>
      <c r="D695" s="53" t="s">
        <v>483</v>
      </c>
      <c r="E695" s="54" t="s">
        <v>2207</v>
      </c>
      <c r="F695" s="65" t="s">
        <v>12</v>
      </c>
      <c r="G695" s="54"/>
      <c r="H695" s="71"/>
      <c r="I695" s="55">
        <f t="shared" si="1"/>
        <v>627</v>
      </c>
    </row>
    <row r="696">
      <c r="A696" s="57"/>
      <c r="B696" s="51" t="s">
        <v>2208</v>
      </c>
      <c r="C696" s="52" t="s">
        <v>2209</v>
      </c>
      <c r="D696" s="53" t="s">
        <v>981</v>
      </c>
      <c r="E696" s="54" t="s">
        <v>2210</v>
      </c>
      <c r="F696" s="65" t="s">
        <v>13</v>
      </c>
      <c r="G696" s="54" t="s">
        <v>2211</v>
      </c>
      <c r="H696" s="71"/>
      <c r="I696" s="55">
        <f t="shared" si="1"/>
        <v>628</v>
      </c>
    </row>
    <row r="697">
      <c r="A697" s="56" t="s">
        <v>92</v>
      </c>
      <c r="B697" s="51" t="s">
        <v>2208</v>
      </c>
      <c r="C697" s="52" t="s">
        <v>2209</v>
      </c>
      <c r="D697" s="53" t="s">
        <v>981</v>
      </c>
      <c r="E697" s="54" t="s">
        <v>2212</v>
      </c>
      <c r="F697" s="65" t="s">
        <v>13</v>
      </c>
      <c r="G697" s="54" t="s">
        <v>2211</v>
      </c>
      <c r="H697" s="71"/>
      <c r="I697" s="55">
        <f t="shared" si="1"/>
        <v>629</v>
      </c>
    </row>
    <row r="698">
      <c r="A698" s="62"/>
      <c r="B698" s="51" t="s">
        <v>2213</v>
      </c>
      <c r="C698" s="52" t="s">
        <v>2214</v>
      </c>
      <c r="D698" s="53" t="s">
        <v>2215</v>
      </c>
      <c r="E698" s="54" t="s">
        <v>128</v>
      </c>
      <c r="F698" s="65" t="s">
        <v>12</v>
      </c>
      <c r="G698" s="54" t="s">
        <v>2216</v>
      </c>
      <c r="H698" s="71"/>
      <c r="I698" s="55">
        <f t="shared" si="1"/>
        <v>630</v>
      </c>
    </row>
    <row r="699">
      <c r="A699" s="62"/>
      <c r="B699" s="51" t="s">
        <v>2217</v>
      </c>
      <c r="C699" s="52" t="s">
        <v>2218</v>
      </c>
      <c r="D699" s="53" t="s">
        <v>1166</v>
      </c>
      <c r="E699" s="54" t="s">
        <v>128</v>
      </c>
      <c r="F699" s="65" t="s">
        <v>9</v>
      </c>
      <c r="G699" s="54" t="s">
        <v>2219</v>
      </c>
      <c r="H699" s="71"/>
      <c r="I699" s="55">
        <f t="shared" si="1"/>
        <v>631</v>
      </c>
    </row>
    <row r="700">
      <c r="A700" s="62"/>
      <c r="B700" s="51" t="s">
        <v>2220</v>
      </c>
      <c r="C700" s="52" t="s">
        <v>2221</v>
      </c>
      <c r="D700" s="53" t="s">
        <v>498</v>
      </c>
      <c r="E700" s="54" t="s">
        <v>2222</v>
      </c>
      <c r="F700" s="65" t="s">
        <v>13</v>
      </c>
      <c r="G700" s="54"/>
      <c r="H700" s="71"/>
      <c r="I700" s="55">
        <f t="shared" si="1"/>
        <v>632</v>
      </c>
    </row>
    <row r="701">
      <c r="A701" s="56" t="s">
        <v>92</v>
      </c>
      <c r="B701" s="51" t="s">
        <v>2223</v>
      </c>
      <c r="C701" s="52" t="s">
        <v>2224</v>
      </c>
      <c r="D701" s="53" t="s">
        <v>981</v>
      </c>
      <c r="E701" s="54" t="s">
        <v>488</v>
      </c>
      <c r="F701" s="65" t="s">
        <v>12</v>
      </c>
      <c r="G701" s="54"/>
      <c r="H701" s="71"/>
      <c r="I701" s="55">
        <f t="shared" si="1"/>
        <v>633</v>
      </c>
    </row>
    <row r="702">
      <c r="A702" s="62"/>
      <c r="B702" s="51" t="s">
        <v>2225</v>
      </c>
      <c r="C702" s="52" t="s">
        <v>2226</v>
      </c>
      <c r="D702" s="53" t="s">
        <v>1166</v>
      </c>
      <c r="E702" s="54" t="s">
        <v>128</v>
      </c>
      <c r="F702" s="65" t="s">
        <v>11</v>
      </c>
      <c r="G702" s="54" t="s">
        <v>2227</v>
      </c>
      <c r="H702" s="54" t="s">
        <v>2228</v>
      </c>
      <c r="I702" s="55">
        <f t="shared" si="1"/>
        <v>634</v>
      </c>
    </row>
    <row r="703">
      <c r="A703" s="62"/>
      <c r="B703" s="51" t="s">
        <v>2229</v>
      </c>
      <c r="C703" s="52" t="s">
        <v>2230</v>
      </c>
      <c r="D703" s="53" t="s">
        <v>2053</v>
      </c>
      <c r="E703" s="54" t="s">
        <v>128</v>
      </c>
      <c r="F703" s="65" t="s">
        <v>13</v>
      </c>
      <c r="G703" s="54"/>
      <c r="H703" s="54"/>
      <c r="I703" s="55">
        <f t="shared" si="1"/>
        <v>635</v>
      </c>
    </row>
    <row r="704">
      <c r="A704" s="62"/>
      <c r="B704" s="51" t="s">
        <v>2231</v>
      </c>
      <c r="C704" s="52" t="s">
        <v>2232</v>
      </c>
      <c r="D704" s="53" t="s">
        <v>1166</v>
      </c>
      <c r="E704" s="54" t="s">
        <v>128</v>
      </c>
      <c r="F704" s="65" t="s">
        <v>11</v>
      </c>
      <c r="G704" s="54" t="s">
        <v>2233</v>
      </c>
      <c r="H704" s="54" t="s">
        <v>2234</v>
      </c>
      <c r="I704" s="55">
        <f t="shared" si="1"/>
        <v>636</v>
      </c>
    </row>
    <row r="705">
      <c r="A705" s="56" t="s">
        <v>102</v>
      </c>
      <c r="B705" s="51" t="s">
        <v>2235</v>
      </c>
      <c r="C705" s="52" t="s">
        <v>128</v>
      </c>
      <c r="D705" s="53" t="s">
        <v>483</v>
      </c>
      <c r="E705" s="54" t="s">
        <v>2236</v>
      </c>
      <c r="F705" s="65" t="s">
        <v>12</v>
      </c>
      <c r="G705" s="54"/>
      <c r="H705" s="54"/>
      <c r="I705" s="55">
        <f t="shared" si="1"/>
        <v>637</v>
      </c>
    </row>
    <row r="706">
      <c r="A706" s="57"/>
      <c r="B706" s="51" t="s">
        <v>2237</v>
      </c>
      <c r="C706" s="52" t="s">
        <v>128</v>
      </c>
      <c r="D706" s="53" t="s">
        <v>1166</v>
      </c>
      <c r="E706" s="54" t="s">
        <v>128</v>
      </c>
      <c r="F706" s="65" t="s">
        <v>13</v>
      </c>
      <c r="G706" s="54" t="s">
        <v>2238</v>
      </c>
      <c r="H706" s="54"/>
      <c r="I706" s="55">
        <f t="shared" si="1"/>
        <v>638</v>
      </c>
    </row>
    <row r="707">
      <c r="A707" s="56" t="s">
        <v>102</v>
      </c>
      <c r="B707" s="51" t="s">
        <v>2239</v>
      </c>
      <c r="C707" s="52" t="s">
        <v>2240</v>
      </c>
      <c r="D707" s="53" t="s">
        <v>483</v>
      </c>
      <c r="E707" s="54" t="s">
        <v>2241</v>
      </c>
      <c r="F707" s="65" t="s">
        <v>13</v>
      </c>
      <c r="G707" s="54"/>
      <c r="H707" s="71"/>
      <c r="I707" s="55">
        <f t="shared" si="1"/>
        <v>639</v>
      </c>
    </row>
    <row r="708">
      <c r="A708" s="56" t="s">
        <v>92</v>
      </c>
      <c r="B708" s="51" t="s">
        <v>2242</v>
      </c>
      <c r="C708" s="52" t="s">
        <v>2243</v>
      </c>
      <c r="D708" s="53" t="s">
        <v>483</v>
      </c>
      <c r="E708" s="54" t="s">
        <v>2244</v>
      </c>
      <c r="F708" s="65" t="s">
        <v>13</v>
      </c>
      <c r="G708" s="54" t="s">
        <v>2245</v>
      </c>
      <c r="H708" s="71"/>
      <c r="I708" s="55">
        <f t="shared" si="1"/>
        <v>640</v>
      </c>
    </row>
    <row r="709">
      <c r="A709" s="57"/>
      <c r="B709" s="51" t="s">
        <v>2246</v>
      </c>
      <c r="C709" s="52" t="s">
        <v>2247</v>
      </c>
      <c r="D709" s="53" t="s">
        <v>498</v>
      </c>
      <c r="E709" s="54" t="s">
        <v>2248</v>
      </c>
      <c r="F709" s="65" t="s">
        <v>13</v>
      </c>
      <c r="G709" s="54" t="s">
        <v>2249</v>
      </c>
      <c r="H709" s="71"/>
      <c r="I709" s="55">
        <f t="shared" si="1"/>
        <v>641</v>
      </c>
    </row>
    <row r="710">
      <c r="A710" s="56" t="s">
        <v>102</v>
      </c>
      <c r="B710" s="51" t="s">
        <v>2250</v>
      </c>
      <c r="C710" s="52" t="s">
        <v>2251</v>
      </c>
      <c r="D710" s="53" t="s">
        <v>483</v>
      </c>
      <c r="E710" s="54" t="s">
        <v>2252</v>
      </c>
      <c r="F710" s="65" t="s">
        <v>12</v>
      </c>
      <c r="G710" s="71"/>
      <c r="H710" s="71"/>
      <c r="I710" s="55">
        <f t="shared" si="1"/>
        <v>642</v>
      </c>
    </row>
    <row r="711">
      <c r="A711" s="56" t="s">
        <v>102</v>
      </c>
      <c r="B711" s="51" t="s">
        <v>2253</v>
      </c>
      <c r="C711" s="52" t="s">
        <v>2254</v>
      </c>
      <c r="D711" s="53" t="s">
        <v>483</v>
      </c>
      <c r="E711" s="54" t="s">
        <v>2255</v>
      </c>
      <c r="F711" s="65" t="s">
        <v>12</v>
      </c>
      <c r="G711" s="71"/>
      <c r="H711" s="71"/>
      <c r="I711" s="55">
        <f t="shared" si="1"/>
        <v>643</v>
      </c>
    </row>
    <row r="712">
      <c r="A712" s="56" t="s">
        <v>102</v>
      </c>
      <c r="B712" s="51" t="s">
        <v>2256</v>
      </c>
      <c r="C712" s="52" t="s">
        <v>2257</v>
      </c>
      <c r="D712" s="53" t="s">
        <v>483</v>
      </c>
      <c r="E712" s="54" t="s">
        <v>2258</v>
      </c>
      <c r="F712" s="65" t="s">
        <v>13</v>
      </c>
      <c r="G712" s="71"/>
      <c r="H712" s="71"/>
      <c r="I712" s="55">
        <f t="shared" si="1"/>
        <v>644</v>
      </c>
    </row>
    <row r="713">
      <c r="A713" s="57"/>
      <c r="B713" s="51" t="s">
        <v>2259</v>
      </c>
      <c r="C713" s="52" t="s">
        <v>128</v>
      </c>
      <c r="D713" s="53" t="s">
        <v>498</v>
      </c>
      <c r="E713" s="54" t="s">
        <v>2260</v>
      </c>
      <c r="F713" s="65" t="s">
        <v>547</v>
      </c>
      <c r="G713" s="71"/>
      <c r="H713" s="71"/>
      <c r="I713" s="55">
        <f t="shared" si="1"/>
        <v>645</v>
      </c>
    </row>
    <row r="714">
      <c r="A714" s="56" t="s">
        <v>102</v>
      </c>
      <c r="B714" s="51" t="s">
        <v>2261</v>
      </c>
      <c r="C714" s="52" t="s">
        <v>128</v>
      </c>
      <c r="D714" s="53" t="s">
        <v>483</v>
      </c>
      <c r="E714" s="54" t="s">
        <v>2262</v>
      </c>
      <c r="F714" s="65" t="s">
        <v>547</v>
      </c>
      <c r="G714" s="71"/>
      <c r="H714" s="71"/>
      <c r="I714" s="55">
        <f t="shared" si="1"/>
        <v>646</v>
      </c>
    </row>
    <row r="715">
      <c r="A715" s="56" t="s">
        <v>102</v>
      </c>
      <c r="B715" s="51" t="s">
        <v>2263</v>
      </c>
      <c r="C715" s="52" t="s">
        <v>2264</v>
      </c>
      <c r="D715" s="53" t="s">
        <v>483</v>
      </c>
      <c r="E715" s="54" t="s">
        <v>2265</v>
      </c>
      <c r="F715" s="65" t="s">
        <v>547</v>
      </c>
      <c r="G715" s="71"/>
      <c r="H715" s="71"/>
      <c r="I715" s="55">
        <f t="shared" si="1"/>
        <v>647</v>
      </c>
    </row>
    <row r="716">
      <c r="A716" s="57"/>
      <c r="B716" s="51" t="s">
        <v>2266</v>
      </c>
      <c r="C716" s="52" t="s">
        <v>2267</v>
      </c>
      <c r="D716" s="53" t="s">
        <v>23</v>
      </c>
      <c r="E716" s="54" t="s">
        <v>2268</v>
      </c>
      <c r="F716" s="65" t="s">
        <v>12</v>
      </c>
      <c r="G716" s="54" t="s">
        <v>2269</v>
      </c>
      <c r="H716" s="71"/>
      <c r="I716" s="55">
        <f t="shared" si="1"/>
        <v>648</v>
      </c>
    </row>
    <row r="717">
      <c r="A717" s="57"/>
      <c r="B717" s="51" t="s">
        <v>2266</v>
      </c>
      <c r="C717" s="52" t="s">
        <v>2267</v>
      </c>
      <c r="D717" s="53" t="s">
        <v>23</v>
      </c>
      <c r="E717" s="54" t="s">
        <v>2268</v>
      </c>
      <c r="F717" s="65" t="s">
        <v>12</v>
      </c>
      <c r="G717" s="54" t="s">
        <v>2270</v>
      </c>
      <c r="H717" s="71"/>
      <c r="I717" s="55">
        <f t="shared" si="1"/>
        <v>648</v>
      </c>
    </row>
    <row r="718">
      <c r="A718" s="57"/>
      <c r="B718" s="51" t="s">
        <v>2271</v>
      </c>
      <c r="C718" s="52" t="s">
        <v>2272</v>
      </c>
      <c r="D718" s="53" t="s">
        <v>498</v>
      </c>
      <c r="E718" s="54" t="s">
        <v>2273</v>
      </c>
      <c r="F718" s="65" t="s">
        <v>547</v>
      </c>
      <c r="G718" s="71"/>
      <c r="H718" s="71"/>
      <c r="I718" s="55">
        <f t="shared" si="1"/>
        <v>649</v>
      </c>
    </row>
    <row r="719">
      <c r="A719" s="56" t="s">
        <v>92</v>
      </c>
      <c r="B719" s="51" t="s">
        <v>2274</v>
      </c>
      <c r="C719" s="52" t="s">
        <v>2275</v>
      </c>
      <c r="D719" s="53" t="s">
        <v>483</v>
      </c>
      <c r="E719" s="54" t="s">
        <v>2276</v>
      </c>
      <c r="F719" s="65" t="s">
        <v>547</v>
      </c>
      <c r="G719" s="71"/>
      <c r="H719" s="71"/>
      <c r="I719" s="55">
        <f t="shared" si="1"/>
        <v>650</v>
      </c>
    </row>
    <row r="720">
      <c r="A720" s="57"/>
      <c r="B720" s="51" t="s">
        <v>2277</v>
      </c>
      <c r="C720" s="52" t="s">
        <v>2278</v>
      </c>
      <c r="D720" s="53" t="s">
        <v>498</v>
      </c>
      <c r="E720" s="54" t="s">
        <v>2279</v>
      </c>
      <c r="F720" s="65" t="s">
        <v>547</v>
      </c>
      <c r="G720" s="71"/>
      <c r="H720" s="71"/>
      <c r="I720" s="55">
        <f t="shared" si="1"/>
        <v>651</v>
      </c>
    </row>
    <row r="721">
      <c r="A721" s="56" t="s">
        <v>102</v>
      </c>
      <c r="B721" s="51" t="s">
        <v>2280</v>
      </c>
      <c r="C721" s="52" t="s">
        <v>2281</v>
      </c>
      <c r="D721" s="53" t="s">
        <v>483</v>
      </c>
      <c r="E721" s="54" t="s">
        <v>2282</v>
      </c>
      <c r="F721" s="65" t="s">
        <v>12</v>
      </c>
      <c r="G721" s="71"/>
      <c r="H721" s="71"/>
      <c r="I721" s="55">
        <f t="shared" si="1"/>
        <v>652</v>
      </c>
    </row>
    <row r="722">
      <c r="A722" s="56" t="s">
        <v>102</v>
      </c>
      <c r="B722" s="51" t="s">
        <v>2283</v>
      </c>
      <c r="C722" s="52" t="s">
        <v>2284</v>
      </c>
      <c r="D722" s="53" t="s">
        <v>483</v>
      </c>
      <c r="E722" s="54" t="s">
        <v>2285</v>
      </c>
      <c r="F722" s="65" t="s">
        <v>526</v>
      </c>
      <c r="G722" s="71"/>
      <c r="H722" s="71"/>
      <c r="I722" s="55">
        <f t="shared" si="1"/>
        <v>653</v>
      </c>
    </row>
    <row r="723">
      <c r="A723" s="56" t="s">
        <v>102</v>
      </c>
      <c r="B723" s="51" t="s">
        <v>2286</v>
      </c>
      <c r="C723" s="52" t="s">
        <v>2287</v>
      </c>
      <c r="D723" s="53" t="s">
        <v>483</v>
      </c>
      <c r="E723" s="54" t="s">
        <v>2288</v>
      </c>
      <c r="F723" s="65" t="s">
        <v>547</v>
      </c>
      <c r="G723" s="71"/>
      <c r="H723" s="71"/>
      <c r="I723" s="55">
        <f t="shared" si="1"/>
        <v>654</v>
      </c>
    </row>
    <row r="724">
      <c r="A724" s="56" t="s">
        <v>102</v>
      </c>
      <c r="B724" s="51" t="s">
        <v>2289</v>
      </c>
      <c r="C724" s="52" t="s">
        <v>2290</v>
      </c>
      <c r="D724" s="53" t="s">
        <v>483</v>
      </c>
      <c r="E724" s="54" t="s">
        <v>2291</v>
      </c>
      <c r="F724" s="65" t="s">
        <v>547</v>
      </c>
      <c r="G724" s="71"/>
      <c r="H724" s="71"/>
      <c r="I724" s="55">
        <f t="shared" si="1"/>
        <v>655</v>
      </c>
    </row>
    <row r="725">
      <c r="A725" s="57"/>
      <c r="B725" s="51" t="s">
        <v>2292</v>
      </c>
      <c r="C725" s="52" t="s">
        <v>2293</v>
      </c>
      <c r="D725" s="53" t="s">
        <v>1166</v>
      </c>
      <c r="E725" s="54" t="s">
        <v>128</v>
      </c>
      <c r="F725" s="65" t="s">
        <v>547</v>
      </c>
      <c r="G725" s="71"/>
      <c r="H725" s="71"/>
      <c r="I725" s="55">
        <f t="shared" si="1"/>
        <v>656</v>
      </c>
    </row>
    <row r="726">
      <c r="A726" s="56" t="s">
        <v>102</v>
      </c>
      <c r="B726" s="51" t="s">
        <v>2294</v>
      </c>
      <c r="C726" s="52" t="s">
        <v>128</v>
      </c>
      <c r="D726" s="53" t="s">
        <v>483</v>
      </c>
      <c r="E726" s="54" t="s">
        <v>2295</v>
      </c>
      <c r="F726" s="65" t="s">
        <v>547</v>
      </c>
      <c r="G726" s="54" t="s">
        <v>2296</v>
      </c>
      <c r="H726" s="71"/>
      <c r="I726" s="55">
        <f t="shared" si="1"/>
        <v>657</v>
      </c>
    </row>
    <row r="727">
      <c r="A727" s="57"/>
      <c r="B727" s="51" t="s">
        <v>1945</v>
      </c>
      <c r="C727" s="52" t="s">
        <v>2297</v>
      </c>
      <c r="D727" s="53" t="s">
        <v>491</v>
      </c>
      <c r="E727" s="54" t="s">
        <v>2298</v>
      </c>
      <c r="F727" s="65" t="s">
        <v>547</v>
      </c>
      <c r="G727" s="71"/>
      <c r="H727" s="71"/>
      <c r="I727" s="55">
        <f t="shared" si="1"/>
        <v>658</v>
      </c>
    </row>
    <row r="728">
      <c r="A728" s="57"/>
      <c r="B728" s="51" t="s">
        <v>2299</v>
      </c>
      <c r="C728" s="52" t="s">
        <v>2300</v>
      </c>
      <c r="D728" s="53" t="s">
        <v>498</v>
      </c>
      <c r="E728" s="54" t="s">
        <v>2301</v>
      </c>
      <c r="F728" s="65" t="s">
        <v>547</v>
      </c>
      <c r="G728" s="71"/>
      <c r="H728" s="71"/>
      <c r="I728" s="55">
        <f t="shared" si="1"/>
        <v>659</v>
      </c>
    </row>
    <row r="729">
      <c r="A729" s="56" t="s">
        <v>92</v>
      </c>
      <c r="B729" s="51" t="s">
        <v>2302</v>
      </c>
      <c r="C729" s="52" t="s">
        <v>2303</v>
      </c>
      <c r="D729" s="53" t="s">
        <v>483</v>
      </c>
      <c r="E729" s="54" t="s">
        <v>488</v>
      </c>
      <c r="F729" s="65" t="s">
        <v>547</v>
      </c>
      <c r="G729" s="71"/>
      <c r="H729" s="71"/>
      <c r="I729" s="55">
        <f t="shared" si="1"/>
        <v>660</v>
      </c>
    </row>
    <row r="730">
      <c r="A730" s="57"/>
      <c r="B730" s="51" t="s">
        <v>2304</v>
      </c>
      <c r="C730" s="52" t="s">
        <v>2305</v>
      </c>
      <c r="D730" s="53" t="s">
        <v>491</v>
      </c>
      <c r="E730" s="54" t="s">
        <v>2306</v>
      </c>
      <c r="F730" s="65" t="s">
        <v>547</v>
      </c>
      <c r="G730" s="71"/>
      <c r="H730" s="71"/>
      <c r="I730" s="55">
        <f t="shared" si="1"/>
        <v>661</v>
      </c>
    </row>
    <row r="731">
      <c r="A731" s="56" t="s">
        <v>331</v>
      </c>
      <c r="B731" s="51" t="s">
        <v>2304</v>
      </c>
      <c r="C731" s="52" t="s">
        <v>2305</v>
      </c>
      <c r="D731" s="53" t="s">
        <v>491</v>
      </c>
      <c r="E731" s="54" t="s">
        <v>2306</v>
      </c>
      <c r="F731" s="65" t="s">
        <v>547</v>
      </c>
      <c r="G731" s="71"/>
      <c r="H731" s="71"/>
      <c r="I731" s="55">
        <f t="shared" si="1"/>
        <v>662</v>
      </c>
    </row>
    <row r="732">
      <c r="A732" s="56" t="s">
        <v>102</v>
      </c>
      <c r="B732" s="51" t="s">
        <v>2307</v>
      </c>
      <c r="C732" s="52" t="s">
        <v>128</v>
      </c>
      <c r="D732" s="53" t="s">
        <v>483</v>
      </c>
      <c r="E732" s="54" t="s">
        <v>2308</v>
      </c>
      <c r="F732" s="65" t="s">
        <v>547</v>
      </c>
      <c r="G732" s="71"/>
      <c r="H732" s="71"/>
      <c r="I732" s="55">
        <f t="shared" si="1"/>
        <v>663</v>
      </c>
    </row>
    <row r="733">
      <c r="A733" s="56" t="s">
        <v>102</v>
      </c>
      <c r="B733" s="51" t="s">
        <v>2309</v>
      </c>
      <c r="C733" s="52" t="s">
        <v>2310</v>
      </c>
      <c r="D733" s="53" t="s">
        <v>868</v>
      </c>
      <c r="E733" s="54" t="s">
        <v>2311</v>
      </c>
      <c r="F733" s="65" t="s">
        <v>547</v>
      </c>
      <c r="G733" s="71"/>
      <c r="H733" s="71"/>
      <c r="I733" s="55">
        <f t="shared" si="1"/>
        <v>664</v>
      </c>
    </row>
    <row r="734">
      <c r="A734" s="56" t="s">
        <v>102</v>
      </c>
      <c r="B734" s="51" t="s">
        <v>2312</v>
      </c>
      <c r="C734" s="52" t="s">
        <v>2313</v>
      </c>
      <c r="D734" s="53" t="s">
        <v>483</v>
      </c>
      <c r="E734" s="54" t="s">
        <v>2314</v>
      </c>
      <c r="F734" s="65" t="s">
        <v>547</v>
      </c>
      <c r="G734" s="71"/>
      <c r="H734" s="71"/>
      <c r="I734" s="55">
        <f t="shared" si="1"/>
        <v>665</v>
      </c>
    </row>
    <row r="735">
      <c r="A735" s="56" t="s">
        <v>102</v>
      </c>
      <c r="B735" s="51" t="s">
        <v>2315</v>
      </c>
      <c r="C735" s="52" t="s">
        <v>2316</v>
      </c>
      <c r="D735" s="53" t="s">
        <v>483</v>
      </c>
      <c r="E735" s="54" t="s">
        <v>2317</v>
      </c>
      <c r="F735" s="65" t="s">
        <v>12</v>
      </c>
      <c r="G735" s="77" t="s">
        <v>2318</v>
      </c>
      <c r="H735" s="71"/>
      <c r="I735" s="55">
        <f t="shared" si="1"/>
        <v>666</v>
      </c>
    </row>
    <row r="736">
      <c r="A736" s="62"/>
      <c r="B736" s="51" t="s">
        <v>2319</v>
      </c>
      <c r="C736" s="52" t="s">
        <v>2320</v>
      </c>
      <c r="D736" s="53" t="s">
        <v>491</v>
      </c>
      <c r="E736" s="54" t="s">
        <v>2321</v>
      </c>
      <c r="F736" s="65" t="s">
        <v>12</v>
      </c>
      <c r="G736" s="77" t="s">
        <v>2322</v>
      </c>
      <c r="H736" s="71"/>
      <c r="I736" s="55">
        <f t="shared" si="1"/>
        <v>667</v>
      </c>
    </row>
    <row r="737">
      <c r="A737" s="56" t="s">
        <v>102</v>
      </c>
      <c r="B737" s="51" t="s">
        <v>2323</v>
      </c>
      <c r="C737" s="52" t="s">
        <v>2324</v>
      </c>
      <c r="D737" s="53" t="s">
        <v>483</v>
      </c>
      <c r="E737" s="54" t="s">
        <v>2325</v>
      </c>
      <c r="F737" s="65" t="s">
        <v>547</v>
      </c>
      <c r="G737" s="54" t="s">
        <v>2326</v>
      </c>
      <c r="H737" s="54" t="s">
        <v>2327</v>
      </c>
      <c r="I737" s="55">
        <f t="shared" si="1"/>
        <v>668</v>
      </c>
    </row>
    <row r="738">
      <c r="A738" s="56" t="s">
        <v>102</v>
      </c>
      <c r="B738" s="51" t="s">
        <v>2328</v>
      </c>
      <c r="C738" s="52" t="s">
        <v>2329</v>
      </c>
      <c r="D738" s="53" t="s">
        <v>483</v>
      </c>
      <c r="E738" s="54" t="s">
        <v>2330</v>
      </c>
      <c r="F738" s="65" t="s">
        <v>547</v>
      </c>
      <c r="G738" s="77" t="s">
        <v>2331</v>
      </c>
      <c r="H738" s="71"/>
      <c r="I738" s="55">
        <f t="shared" si="1"/>
        <v>669</v>
      </c>
    </row>
    <row r="739">
      <c r="A739" s="56" t="s">
        <v>102</v>
      </c>
      <c r="B739" s="51" t="s">
        <v>2332</v>
      </c>
      <c r="C739" s="52" t="s">
        <v>128</v>
      </c>
      <c r="D739" s="58"/>
      <c r="E739" s="71"/>
      <c r="F739" s="72"/>
      <c r="G739" s="71"/>
      <c r="H739" s="71"/>
      <c r="I739" s="55">
        <f t="shared" si="1"/>
        <v>670</v>
      </c>
    </row>
    <row r="740">
      <c r="A740" s="62"/>
      <c r="B740" s="51" t="s">
        <v>2333</v>
      </c>
      <c r="C740" s="52" t="s">
        <v>2334</v>
      </c>
      <c r="D740" s="53" t="s">
        <v>2335</v>
      </c>
      <c r="E740" s="54" t="s">
        <v>2336</v>
      </c>
      <c r="F740" s="65" t="s">
        <v>9</v>
      </c>
      <c r="G740" s="54" t="s">
        <v>2337</v>
      </c>
      <c r="H740" s="71"/>
      <c r="I740" s="55">
        <f t="shared" si="1"/>
        <v>671</v>
      </c>
    </row>
    <row r="741">
      <c r="A741" s="62"/>
      <c r="B741" s="51" t="s">
        <v>2338</v>
      </c>
      <c r="C741" s="52" t="s">
        <v>2339</v>
      </c>
      <c r="D741" s="53" t="s">
        <v>1289</v>
      </c>
      <c r="E741" s="54" t="s">
        <v>2340</v>
      </c>
      <c r="F741" s="65" t="s">
        <v>11</v>
      </c>
      <c r="G741" s="54" t="s">
        <v>2341</v>
      </c>
      <c r="H741" s="54" t="s">
        <v>2342</v>
      </c>
      <c r="I741" s="55">
        <f t="shared" si="1"/>
        <v>672</v>
      </c>
    </row>
    <row r="742">
      <c r="A742" s="62"/>
      <c r="B742" s="51" t="s">
        <v>2343</v>
      </c>
      <c r="C742" s="52" t="s">
        <v>2344</v>
      </c>
      <c r="D742" s="53" t="s">
        <v>1166</v>
      </c>
      <c r="E742" s="54" t="s">
        <v>128</v>
      </c>
      <c r="F742" s="65" t="s">
        <v>547</v>
      </c>
      <c r="G742" s="54"/>
      <c r="H742" s="54"/>
      <c r="I742" s="55">
        <f t="shared" si="1"/>
        <v>673</v>
      </c>
    </row>
    <row r="743">
      <c r="A743" s="62"/>
      <c r="B743" s="51" t="s">
        <v>2345</v>
      </c>
      <c r="C743" s="52" t="s">
        <v>2346</v>
      </c>
      <c r="D743" s="53" t="s">
        <v>2095</v>
      </c>
      <c r="E743" s="54" t="s">
        <v>128</v>
      </c>
      <c r="F743" s="65" t="s">
        <v>547</v>
      </c>
      <c r="G743" s="54" t="s">
        <v>2347</v>
      </c>
      <c r="H743" s="54"/>
      <c r="I743" s="55">
        <f t="shared" si="1"/>
        <v>674</v>
      </c>
    </row>
    <row r="744">
      <c r="A744" s="62"/>
      <c r="B744" s="51" t="s">
        <v>2348</v>
      </c>
      <c r="C744" s="52" t="s">
        <v>2349</v>
      </c>
      <c r="D744" s="53" t="s">
        <v>2105</v>
      </c>
      <c r="E744" s="54" t="s">
        <v>128</v>
      </c>
      <c r="F744" s="65" t="s">
        <v>11</v>
      </c>
      <c r="G744" s="54" t="s">
        <v>2350</v>
      </c>
      <c r="H744" s="71"/>
      <c r="I744" s="55">
        <f t="shared" si="1"/>
        <v>675</v>
      </c>
    </row>
    <row r="745">
      <c r="A745" s="62"/>
      <c r="B745" s="51" t="s">
        <v>2348</v>
      </c>
      <c r="C745" s="52" t="s">
        <v>2349</v>
      </c>
      <c r="D745" s="53" t="s">
        <v>2105</v>
      </c>
      <c r="E745" s="54" t="s">
        <v>128</v>
      </c>
      <c r="F745" s="65" t="s">
        <v>11</v>
      </c>
      <c r="G745" s="54" t="s">
        <v>2351</v>
      </c>
      <c r="H745" s="71"/>
      <c r="I745" s="55">
        <f t="shared" si="1"/>
        <v>675</v>
      </c>
    </row>
    <row r="746">
      <c r="A746" s="62"/>
      <c r="B746" s="51" t="s">
        <v>2352</v>
      </c>
      <c r="C746" s="52" t="s">
        <v>2353</v>
      </c>
      <c r="D746" s="53" t="s">
        <v>1166</v>
      </c>
      <c r="E746" s="54" t="s">
        <v>128</v>
      </c>
      <c r="F746" s="65" t="s">
        <v>526</v>
      </c>
      <c r="G746" s="77" t="s">
        <v>2354</v>
      </c>
      <c r="H746" s="71"/>
      <c r="I746" s="55">
        <f t="shared" si="1"/>
        <v>676</v>
      </c>
    </row>
    <row r="747">
      <c r="A747" s="62"/>
      <c r="B747" s="51" t="s">
        <v>2355</v>
      </c>
      <c r="C747" s="52" t="s">
        <v>2356</v>
      </c>
      <c r="D747" s="53" t="s">
        <v>1166</v>
      </c>
      <c r="E747" s="54" t="s">
        <v>128</v>
      </c>
      <c r="F747" s="65" t="s">
        <v>12</v>
      </c>
      <c r="G747" s="54" t="s">
        <v>2357</v>
      </c>
      <c r="H747" s="71"/>
      <c r="I747" s="55">
        <f t="shared" si="1"/>
        <v>677</v>
      </c>
    </row>
    <row r="748">
      <c r="A748" s="56" t="s">
        <v>102</v>
      </c>
      <c r="B748" s="51" t="s">
        <v>2358</v>
      </c>
      <c r="C748" s="52" t="s">
        <v>2359</v>
      </c>
      <c r="D748" s="53" t="s">
        <v>483</v>
      </c>
      <c r="E748" s="54" t="s">
        <v>488</v>
      </c>
      <c r="F748" s="65" t="s">
        <v>526</v>
      </c>
      <c r="G748" s="54"/>
      <c r="H748" s="71"/>
      <c r="I748" s="55">
        <f t="shared" si="1"/>
        <v>678</v>
      </c>
    </row>
    <row r="749">
      <c r="A749" s="56" t="s">
        <v>102</v>
      </c>
      <c r="B749" s="51" t="s">
        <v>2360</v>
      </c>
      <c r="C749" s="52" t="s">
        <v>2361</v>
      </c>
      <c r="D749" s="53" t="s">
        <v>483</v>
      </c>
      <c r="E749" s="54" t="s">
        <v>2362</v>
      </c>
      <c r="F749" s="65" t="s">
        <v>547</v>
      </c>
      <c r="G749" s="77" t="s">
        <v>2363</v>
      </c>
      <c r="H749" s="71"/>
      <c r="I749" s="55">
        <f t="shared" si="1"/>
        <v>679</v>
      </c>
    </row>
    <row r="750">
      <c r="A750" s="56" t="s">
        <v>102</v>
      </c>
      <c r="B750" s="51" t="s">
        <v>2364</v>
      </c>
      <c r="C750" s="52" t="s">
        <v>2365</v>
      </c>
      <c r="D750" s="53" t="s">
        <v>483</v>
      </c>
      <c r="E750" s="54" t="s">
        <v>2366</v>
      </c>
      <c r="F750" s="65" t="s">
        <v>526</v>
      </c>
      <c r="G750" s="54"/>
      <c r="H750" s="71"/>
      <c r="I750" s="55">
        <f t="shared" si="1"/>
        <v>680</v>
      </c>
    </row>
    <row r="751">
      <c r="A751" s="56" t="s">
        <v>102</v>
      </c>
      <c r="B751" s="51" t="s">
        <v>2367</v>
      </c>
      <c r="C751" s="52" t="s">
        <v>2368</v>
      </c>
      <c r="D751" s="53" t="s">
        <v>483</v>
      </c>
      <c r="E751" s="54" t="s">
        <v>2369</v>
      </c>
      <c r="F751" s="65" t="s">
        <v>12</v>
      </c>
      <c r="G751" s="54" t="s">
        <v>2370</v>
      </c>
      <c r="H751" s="71"/>
      <c r="I751" s="55">
        <f t="shared" si="1"/>
        <v>681</v>
      </c>
    </row>
    <row r="752">
      <c r="A752" s="57"/>
      <c r="B752" s="51" t="s">
        <v>2371</v>
      </c>
      <c r="C752" s="52" t="s">
        <v>2372</v>
      </c>
      <c r="D752" s="53" t="s">
        <v>498</v>
      </c>
      <c r="E752" s="54" t="s">
        <v>2373</v>
      </c>
      <c r="F752" s="65" t="s">
        <v>547</v>
      </c>
      <c r="G752" s="54"/>
      <c r="H752" s="71"/>
      <c r="I752" s="55">
        <f t="shared" si="1"/>
        <v>682</v>
      </c>
    </row>
    <row r="753">
      <c r="A753" s="62"/>
      <c r="B753" s="51" t="s">
        <v>2374</v>
      </c>
      <c r="C753" s="52" t="s">
        <v>2375</v>
      </c>
      <c r="D753" s="53" t="s">
        <v>498</v>
      </c>
      <c r="E753" s="54" t="s">
        <v>2376</v>
      </c>
      <c r="F753" s="65" t="s">
        <v>12</v>
      </c>
      <c r="G753" s="54" t="s">
        <v>2377</v>
      </c>
      <c r="H753" s="71"/>
      <c r="I753" s="55">
        <f t="shared" si="1"/>
        <v>683</v>
      </c>
    </row>
    <row r="754">
      <c r="A754" s="62"/>
      <c r="B754" s="51" t="s">
        <v>2378</v>
      </c>
      <c r="C754" s="52" t="s">
        <v>128</v>
      </c>
      <c r="D754" s="53" t="s">
        <v>498</v>
      </c>
      <c r="E754" s="54" t="s">
        <v>2379</v>
      </c>
      <c r="F754" s="65" t="s">
        <v>547</v>
      </c>
      <c r="G754" s="54"/>
      <c r="H754" s="71"/>
      <c r="I754" s="55">
        <f t="shared" si="1"/>
        <v>684</v>
      </c>
    </row>
    <row r="755">
      <c r="A755" s="56" t="s">
        <v>102</v>
      </c>
      <c r="B755" s="51" t="s">
        <v>2380</v>
      </c>
      <c r="C755" s="52" t="s">
        <v>2381</v>
      </c>
      <c r="D755" s="53" t="s">
        <v>483</v>
      </c>
      <c r="E755" s="54" t="s">
        <v>488</v>
      </c>
      <c r="F755" s="65" t="s">
        <v>547</v>
      </c>
      <c r="G755" s="54"/>
      <c r="H755" s="71"/>
      <c r="I755" s="55">
        <f t="shared" si="1"/>
        <v>685</v>
      </c>
    </row>
    <row r="756">
      <c r="A756" s="50" t="s">
        <v>1118</v>
      </c>
      <c r="B756" s="51" t="s">
        <v>2382</v>
      </c>
      <c r="C756" s="52" t="s">
        <v>2383</v>
      </c>
      <c r="D756" s="53" t="s">
        <v>483</v>
      </c>
      <c r="E756" s="54" t="s">
        <v>488</v>
      </c>
      <c r="F756" s="65" t="s">
        <v>547</v>
      </c>
      <c r="G756" s="54"/>
      <c r="H756" s="71"/>
      <c r="I756" s="55">
        <f t="shared" si="1"/>
        <v>686</v>
      </c>
    </row>
    <row r="757">
      <c r="A757" s="56" t="s">
        <v>102</v>
      </c>
      <c r="B757" s="51" t="s">
        <v>2384</v>
      </c>
      <c r="C757" s="52" t="s">
        <v>2385</v>
      </c>
      <c r="D757" s="53" t="s">
        <v>483</v>
      </c>
      <c r="E757" s="54" t="s">
        <v>2386</v>
      </c>
      <c r="F757" s="65" t="s">
        <v>547</v>
      </c>
      <c r="G757" s="54"/>
      <c r="H757" s="71"/>
      <c r="I757" s="55">
        <f t="shared" si="1"/>
        <v>687</v>
      </c>
    </row>
    <row r="758">
      <c r="A758" s="56" t="s">
        <v>92</v>
      </c>
      <c r="B758" s="51" t="s">
        <v>2387</v>
      </c>
      <c r="C758" s="52" t="s">
        <v>2388</v>
      </c>
      <c r="D758" s="53" t="s">
        <v>1008</v>
      </c>
      <c r="E758" s="54" t="s">
        <v>2389</v>
      </c>
      <c r="F758" s="65" t="s">
        <v>526</v>
      </c>
      <c r="G758" s="54"/>
      <c r="H758" s="71"/>
      <c r="I758" s="55">
        <f t="shared" si="1"/>
        <v>688</v>
      </c>
    </row>
    <row r="759">
      <c r="A759" s="62"/>
      <c r="B759" s="51" t="s">
        <v>2390</v>
      </c>
      <c r="C759" s="52" t="s">
        <v>128</v>
      </c>
      <c r="D759" s="53" t="s">
        <v>2053</v>
      </c>
      <c r="E759" s="54" t="s">
        <v>128</v>
      </c>
      <c r="F759" s="65" t="s">
        <v>547</v>
      </c>
      <c r="G759" s="54"/>
      <c r="H759" s="71"/>
      <c r="I759" s="55">
        <f t="shared" si="1"/>
        <v>689</v>
      </c>
    </row>
    <row r="760">
      <c r="A760" s="62"/>
      <c r="B760" s="51" t="s">
        <v>2391</v>
      </c>
      <c r="C760" s="52" t="s">
        <v>2392</v>
      </c>
      <c r="D760" s="53" t="s">
        <v>1166</v>
      </c>
      <c r="E760" s="54" t="s">
        <v>128</v>
      </c>
      <c r="F760" s="65" t="s">
        <v>547</v>
      </c>
      <c r="G760" s="54" t="s">
        <v>2393</v>
      </c>
      <c r="H760" s="71"/>
      <c r="I760" s="55">
        <f t="shared" si="1"/>
        <v>690</v>
      </c>
    </row>
    <row r="761">
      <c r="A761" s="62"/>
      <c r="B761" s="51" t="s">
        <v>2394</v>
      </c>
      <c r="C761" s="52" t="s">
        <v>2395</v>
      </c>
      <c r="D761" s="53" t="s">
        <v>491</v>
      </c>
      <c r="E761" s="54" t="s">
        <v>2396</v>
      </c>
      <c r="F761" s="65" t="s">
        <v>526</v>
      </c>
      <c r="G761" s="54"/>
      <c r="H761" s="71"/>
      <c r="I761" s="55">
        <f t="shared" si="1"/>
        <v>691</v>
      </c>
    </row>
    <row r="762">
      <c r="A762" s="62"/>
      <c r="B762" s="51" t="s">
        <v>2397</v>
      </c>
      <c r="C762" s="52" t="s">
        <v>2398</v>
      </c>
      <c r="D762" s="53" t="s">
        <v>498</v>
      </c>
      <c r="E762" s="54" t="s">
        <v>2399</v>
      </c>
      <c r="F762" s="65" t="s">
        <v>526</v>
      </c>
      <c r="G762" s="54"/>
      <c r="H762" s="71"/>
      <c r="I762" s="55">
        <f t="shared" si="1"/>
        <v>692</v>
      </c>
    </row>
    <row r="763">
      <c r="A763" s="56" t="s">
        <v>92</v>
      </c>
      <c r="B763" s="51" t="s">
        <v>2400</v>
      </c>
      <c r="C763" s="52" t="s">
        <v>128</v>
      </c>
      <c r="D763" s="53" t="s">
        <v>483</v>
      </c>
      <c r="E763" s="54" t="s">
        <v>488</v>
      </c>
      <c r="F763" s="65" t="s">
        <v>547</v>
      </c>
      <c r="G763" s="54"/>
      <c r="H763" s="71"/>
      <c r="I763" s="55">
        <f t="shared" si="1"/>
        <v>693</v>
      </c>
    </row>
    <row r="764">
      <c r="A764" s="56" t="s">
        <v>102</v>
      </c>
      <c r="B764" s="51" t="s">
        <v>2401</v>
      </c>
      <c r="C764" s="52" t="s">
        <v>2402</v>
      </c>
      <c r="D764" s="53" t="s">
        <v>483</v>
      </c>
      <c r="E764" s="54" t="s">
        <v>2403</v>
      </c>
      <c r="F764" s="65" t="s">
        <v>547</v>
      </c>
      <c r="G764" s="54"/>
      <c r="H764" s="71"/>
      <c r="I764" s="55">
        <f t="shared" si="1"/>
        <v>694</v>
      </c>
    </row>
    <row r="765">
      <c r="A765" s="56" t="s">
        <v>102</v>
      </c>
      <c r="B765" s="51" t="s">
        <v>2404</v>
      </c>
      <c r="C765" s="52" t="s">
        <v>2405</v>
      </c>
      <c r="D765" s="53" t="s">
        <v>483</v>
      </c>
      <c r="E765" s="54" t="s">
        <v>2406</v>
      </c>
      <c r="F765" s="65" t="s">
        <v>526</v>
      </c>
      <c r="G765" s="54"/>
      <c r="H765" s="71"/>
      <c r="I765" s="55">
        <f t="shared" si="1"/>
        <v>695</v>
      </c>
    </row>
    <row r="766">
      <c r="A766" s="57"/>
      <c r="B766" s="51" t="s">
        <v>2407</v>
      </c>
      <c r="C766" s="52" t="s">
        <v>128</v>
      </c>
      <c r="D766" s="53" t="s">
        <v>2408</v>
      </c>
      <c r="E766" s="54" t="s">
        <v>128</v>
      </c>
      <c r="F766" s="65" t="s">
        <v>547</v>
      </c>
      <c r="G766" s="54"/>
      <c r="H766" s="71"/>
      <c r="I766" s="55">
        <f t="shared" si="1"/>
        <v>696</v>
      </c>
    </row>
    <row r="767">
      <c r="A767" s="56" t="s">
        <v>92</v>
      </c>
      <c r="B767" s="51" t="s">
        <v>2409</v>
      </c>
      <c r="C767" s="52" t="s">
        <v>2410</v>
      </c>
      <c r="D767" s="53" t="s">
        <v>483</v>
      </c>
      <c r="E767" s="54" t="s">
        <v>2411</v>
      </c>
      <c r="F767" s="65" t="s">
        <v>547</v>
      </c>
      <c r="G767" s="54"/>
      <c r="H767" s="71"/>
      <c r="I767" s="55">
        <f t="shared" si="1"/>
        <v>697</v>
      </c>
    </row>
    <row r="768">
      <c r="A768" s="57"/>
      <c r="B768" s="51" t="s">
        <v>2412</v>
      </c>
      <c r="C768" s="52" t="s">
        <v>128</v>
      </c>
      <c r="D768" s="53" t="s">
        <v>491</v>
      </c>
      <c r="E768" s="54" t="s">
        <v>2413</v>
      </c>
      <c r="F768" s="65" t="s">
        <v>547</v>
      </c>
      <c r="G768" s="54"/>
      <c r="H768" s="71"/>
      <c r="I768" s="55">
        <f t="shared" si="1"/>
        <v>698</v>
      </c>
    </row>
    <row r="769">
      <c r="A769" s="56" t="s">
        <v>102</v>
      </c>
      <c r="B769" s="51" t="s">
        <v>2414</v>
      </c>
      <c r="C769" s="52" t="s">
        <v>2415</v>
      </c>
      <c r="D769" s="53" t="s">
        <v>483</v>
      </c>
      <c r="E769" s="54" t="s">
        <v>488</v>
      </c>
      <c r="F769" s="65" t="s">
        <v>547</v>
      </c>
      <c r="G769" s="77" t="s">
        <v>2416</v>
      </c>
      <c r="H769" s="71"/>
      <c r="I769" s="55">
        <f t="shared" si="1"/>
        <v>699</v>
      </c>
    </row>
    <row r="770">
      <c r="A770" s="56" t="s">
        <v>102</v>
      </c>
      <c r="B770" s="51" t="s">
        <v>2417</v>
      </c>
      <c r="C770" s="52" t="s">
        <v>2418</v>
      </c>
      <c r="D770" s="53" t="s">
        <v>483</v>
      </c>
      <c r="E770" s="54" t="s">
        <v>2419</v>
      </c>
      <c r="F770" s="65" t="s">
        <v>547</v>
      </c>
      <c r="G770" s="77" t="s">
        <v>2420</v>
      </c>
      <c r="H770" s="71"/>
      <c r="I770" s="55">
        <f t="shared" si="1"/>
        <v>700</v>
      </c>
    </row>
    <row r="771">
      <c r="A771" s="56" t="s">
        <v>92</v>
      </c>
      <c r="B771" s="51" t="s">
        <v>2421</v>
      </c>
      <c r="C771" s="52" t="s">
        <v>128</v>
      </c>
      <c r="D771" s="53" t="s">
        <v>483</v>
      </c>
      <c r="E771" s="54" t="s">
        <v>2422</v>
      </c>
      <c r="F771" s="65" t="s">
        <v>547</v>
      </c>
      <c r="G771" s="54"/>
      <c r="H771" s="71"/>
      <c r="I771" s="55">
        <f t="shared" si="1"/>
        <v>701</v>
      </c>
    </row>
    <row r="772">
      <c r="A772" s="62"/>
      <c r="B772" s="51" t="s">
        <v>2423</v>
      </c>
      <c r="C772" s="52" t="s">
        <v>2424</v>
      </c>
      <c r="D772" s="53" t="s">
        <v>868</v>
      </c>
      <c r="E772" s="54" t="s">
        <v>2425</v>
      </c>
      <c r="F772" s="65" t="s">
        <v>12</v>
      </c>
      <c r="G772" s="54"/>
      <c r="H772" s="71"/>
      <c r="I772" s="55">
        <f t="shared" si="1"/>
        <v>702</v>
      </c>
    </row>
    <row r="773">
      <c r="A773" s="56" t="s">
        <v>92</v>
      </c>
      <c r="B773" s="51" t="s">
        <v>2423</v>
      </c>
      <c r="C773" s="52" t="s">
        <v>2424</v>
      </c>
      <c r="D773" s="53" t="s">
        <v>868</v>
      </c>
      <c r="E773" s="54" t="s">
        <v>488</v>
      </c>
      <c r="F773" s="65" t="s">
        <v>526</v>
      </c>
      <c r="G773" s="54"/>
      <c r="H773" s="71"/>
      <c r="I773" s="55">
        <f t="shared" si="1"/>
        <v>703</v>
      </c>
    </row>
    <row r="774">
      <c r="A774" s="56" t="s">
        <v>92</v>
      </c>
      <c r="B774" s="51" t="s">
        <v>2426</v>
      </c>
      <c r="C774" s="52" t="s">
        <v>128</v>
      </c>
      <c r="D774" s="53" t="s">
        <v>483</v>
      </c>
      <c r="E774" s="54" t="s">
        <v>2427</v>
      </c>
      <c r="F774" s="65" t="s">
        <v>547</v>
      </c>
      <c r="G774" s="54"/>
      <c r="H774" s="71"/>
      <c r="I774" s="55">
        <f t="shared" si="1"/>
        <v>704</v>
      </c>
    </row>
    <row r="775">
      <c r="A775" s="56" t="s">
        <v>102</v>
      </c>
      <c r="B775" s="51" t="s">
        <v>2428</v>
      </c>
      <c r="C775" s="52" t="s">
        <v>2429</v>
      </c>
      <c r="D775" s="53" t="s">
        <v>483</v>
      </c>
      <c r="E775" s="54" t="s">
        <v>2430</v>
      </c>
      <c r="F775" s="65" t="s">
        <v>547</v>
      </c>
      <c r="G775" s="54"/>
      <c r="H775" s="54"/>
      <c r="I775" s="55">
        <f t="shared" si="1"/>
        <v>705</v>
      </c>
    </row>
    <row r="776">
      <c r="A776" s="56" t="s">
        <v>102</v>
      </c>
      <c r="B776" s="51" t="s">
        <v>2431</v>
      </c>
      <c r="C776" s="52" t="s">
        <v>128</v>
      </c>
      <c r="D776" s="53" t="s">
        <v>483</v>
      </c>
      <c r="E776" s="54" t="s">
        <v>2432</v>
      </c>
      <c r="F776" s="65" t="s">
        <v>547</v>
      </c>
      <c r="G776" s="54"/>
      <c r="H776" s="54"/>
      <c r="I776" s="55">
        <f t="shared" si="1"/>
        <v>706</v>
      </c>
    </row>
    <row r="777">
      <c r="A777" s="57"/>
      <c r="B777" s="51" t="s">
        <v>2433</v>
      </c>
      <c r="C777" s="52" t="s">
        <v>128</v>
      </c>
      <c r="D777" s="53" t="s">
        <v>498</v>
      </c>
      <c r="E777" s="54" t="s">
        <v>2434</v>
      </c>
      <c r="F777" s="65" t="s">
        <v>547</v>
      </c>
      <c r="G777" s="54" t="s">
        <v>2435</v>
      </c>
      <c r="H777" s="54"/>
      <c r="I777" s="55">
        <f t="shared" si="1"/>
        <v>707</v>
      </c>
    </row>
    <row r="778">
      <c r="A778" s="56" t="s">
        <v>102</v>
      </c>
      <c r="B778" s="51" t="s">
        <v>2436</v>
      </c>
      <c r="C778" s="52" t="s">
        <v>128</v>
      </c>
      <c r="D778" s="53" t="s">
        <v>483</v>
      </c>
      <c r="E778" s="54" t="s">
        <v>2437</v>
      </c>
      <c r="F778" s="65" t="s">
        <v>547</v>
      </c>
      <c r="G778" s="54"/>
      <c r="H778" s="54"/>
      <c r="I778" s="55">
        <f t="shared" si="1"/>
        <v>708</v>
      </c>
    </row>
    <row r="779">
      <c r="A779" s="56" t="s">
        <v>92</v>
      </c>
      <c r="B779" s="51" t="s">
        <v>2438</v>
      </c>
      <c r="C779" s="52" t="s">
        <v>2439</v>
      </c>
      <c r="D779" s="53" t="s">
        <v>483</v>
      </c>
      <c r="E779" s="54" t="s">
        <v>2440</v>
      </c>
      <c r="F779" s="65" t="s">
        <v>9</v>
      </c>
      <c r="G779" s="54" t="s">
        <v>2441</v>
      </c>
      <c r="H779" s="54" t="s">
        <v>2442</v>
      </c>
      <c r="I779" s="55">
        <f t="shared" si="1"/>
        <v>709</v>
      </c>
    </row>
    <row r="780">
      <c r="A780" s="56" t="s">
        <v>92</v>
      </c>
      <c r="B780" s="51" t="s">
        <v>2443</v>
      </c>
      <c r="C780" s="52" t="s">
        <v>2444</v>
      </c>
      <c r="D780" s="53" t="s">
        <v>483</v>
      </c>
      <c r="E780" s="54" t="s">
        <v>2445</v>
      </c>
      <c r="F780" s="65" t="s">
        <v>547</v>
      </c>
      <c r="G780" s="54"/>
      <c r="H780" s="54"/>
      <c r="I780" s="55">
        <f t="shared" si="1"/>
        <v>710</v>
      </c>
    </row>
    <row r="781">
      <c r="A781" s="62"/>
      <c r="B781" s="51" t="s">
        <v>2446</v>
      </c>
      <c r="C781" s="52" t="s">
        <v>2447</v>
      </c>
      <c r="D781" s="53" t="s">
        <v>491</v>
      </c>
      <c r="E781" s="54" t="s">
        <v>2448</v>
      </c>
      <c r="F781" s="65" t="s">
        <v>11</v>
      </c>
      <c r="G781" s="54" t="s">
        <v>2449</v>
      </c>
      <c r="H781" s="71"/>
      <c r="I781" s="55">
        <f t="shared" si="1"/>
        <v>711</v>
      </c>
    </row>
    <row r="782">
      <c r="A782" s="56" t="s">
        <v>102</v>
      </c>
      <c r="B782" s="51" t="s">
        <v>2450</v>
      </c>
      <c r="C782" s="52" t="s">
        <v>2451</v>
      </c>
      <c r="D782" s="53" t="s">
        <v>483</v>
      </c>
      <c r="E782" s="54" t="s">
        <v>2452</v>
      </c>
      <c r="F782" s="65" t="s">
        <v>547</v>
      </c>
      <c r="G782" s="54"/>
      <c r="H782" s="71"/>
      <c r="I782" s="55">
        <f t="shared" si="1"/>
        <v>712</v>
      </c>
    </row>
    <row r="783">
      <c r="A783" s="56" t="s">
        <v>102</v>
      </c>
      <c r="B783" s="51" t="s">
        <v>2453</v>
      </c>
      <c r="C783" s="52" t="s">
        <v>128</v>
      </c>
      <c r="D783" s="53" t="s">
        <v>483</v>
      </c>
      <c r="E783" s="54" t="s">
        <v>488</v>
      </c>
      <c r="F783" s="65" t="s">
        <v>547</v>
      </c>
      <c r="G783" s="54"/>
      <c r="H783" s="71"/>
      <c r="I783" s="55">
        <f t="shared" si="1"/>
        <v>713</v>
      </c>
    </row>
    <row r="784">
      <c r="A784" s="56" t="s">
        <v>102</v>
      </c>
      <c r="B784" s="51" t="s">
        <v>2454</v>
      </c>
      <c r="C784" s="52" t="s">
        <v>2455</v>
      </c>
      <c r="D784" s="53" t="s">
        <v>1008</v>
      </c>
      <c r="E784" s="54" t="s">
        <v>2456</v>
      </c>
      <c r="F784" s="65" t="s">
        <v>526</v>
      </c>
      <c r="G784" s="54"/>
      <c r="H784" s="71"/>
      <c r="I784" s="55">
        <f t="shared" si="1"/>
        <v>714</v>
      </c>
    </row>
    <row r="785">
      <c r="A785" s="62"/>
      <c r="B785" s="51" t="s">
        <v>2457</v>
      </c>
      <c r="C785" s="52" t="s">
        <v>2458</v>
      </c>
      <c r="D785" s="53" t="s">
        <v>498</v>
      </c>
      <c r="E785" s="54" t="s">
        <v>2459</v>
      </c>
      <c r="F785" s="65" t="s">
        <v>11</v>
      </c>
      <c r="G785" s="54" t="s">
        <v>2460</v>
      </c>
      <c r="H785" s="71"/>
      <c r="I785" s="55">
        <f t="shared" si="1"/>
        <v>715</v>
      </c>
    </row>
    <row r="786">
      <c r="A786" s="56" t="s">
        <v>92</v>
      </c>
      <c r="B786" s="51" t="s">
        <v>2461</v>
      </c>
      <c r="C786" s="52" t="s">
        <v>2462</v>
      </c>
      <c r="D786" s="58"/>
      <c r="E786" s="71"/>
      <c r="F786" s="72"/>
      <c r="G786" s="54" t="s">
        <v>2463</v>
      </c>
      <c r="H786" s="71"/>
      <c r="I786" s="55">
        <f t="shared" si="1"/>
        <v>716</v>
      </c>
    </row>
    <row r="787">
      <c r="A787" s="56" t="s">
        <v>92</v>
      </c>
      <c r="B787" s="51" t="s">
        <v>2464</v>
      </c>
      <c r="C787" s="52" t="s">
        <v>2465</v>
      </c>
      <c r="D787" s="53" t="s">
        <v>483</v>
      </c>
      <c r="E787" s="54" t="s">
        <v>2466</v>
      </c>
      <c r="F787" s="65" t="s">
        <v>547</v>
      </c>
      <c r="G787" s="54"/>
      <c r="H787" s="71"/>
      <c r="I787" s="55">
        <f t="shared" si="1"/>
        <v>717</v>
      </c>
    </row>
    <row r="788">
      <c r="A788" s="56" t="s">
        <v>102</v>
      </c>
      <c r="B788" s="51" t="s">
        <v>2467</v>
      </c>
      <c r="C788" s="52" t="s">
        <v>2468</v>
      </c>
      <c r="D788" s="53" t="s">
        <v>483</v>
      </c>
      <c r="E788" s="54" t="s">
        <v>2469</v>
      </c>
      <c r="F788" s="65" t="s">
        <v>547</v>
      </c>
      <c r="G788" s="54"/>
      <c r="H788" s="71"/>
      <c r="I788" s="55">
        <f t="shared" si="1"/>
        <v>718</v>
      </c>
    </row>
    <row r="789">
      <c r="A789" s="56" t="s">
        <v>102</v>
      </c>
      <c r="B789" s="51" t="s">
        <v>2470</v>
      </c>
      <c r="C789" s="52" t="s">
        <v>128</v>
      </c>
      <c r="D789" s="53" t="s">
        <v>483</v>
      </c>
      <c r="E789" s="54" t="s">
        <v>2471</v>
      </c>
      <c r="F789" s="65" t="s">
        <v>547</v>
      </c>
      <c r="G789" s="54"/>
      <c r="H789" s="71"/>
      <c r="I789" s="55">
        <f t="shared" si="1"/>
        <v>719</v>
      </c>
    </row>
    <row r="790">
      <c r="A790" s="56" t="s">
        <v>102</v>
      </c>
      <c r="B790" s="51" t="s">
        <v>2472</v>
      </c>
      <c r="C790" s="52" t="s">
        <v>2473</v>
      </c>
      <c r="D790" s="53" t="s">
        <v>483</v>
      </c>
      <c r="E790" s="54" t="s">
        <v>2474</v>
      </c>
      <c r="F790" s="65" t="s">
        <v>11</v>
      </c>
      <c r="G790" s="54" t="s">
        <v>2475</v>
      </c>
      <c r="H790" s="54" t="s">
        <v>2476</v>
      </c>
      <c r="I790" s="55">
        <f t="shared" si="1"/>
        <v>720</v>
      </c>
    </row>
    <row r="791">
      <c r="A791" s="56" t="s">
        <v>102</v>
      </c>
      <c r="B791" s="51" t="s">
        <v>2477</v>
      </c>
      <c r="C791" s="52" t="s">
        <v>2478</v>
      </c>
      <c r="D791" s="53" t="s">
        <v>483</v>
      </c>
      <c r="E791" s="54" t="s">
        <v>2479</v>
      </c>
      <c r="F791" s="65" t="s">
        <v>526</v>
      </c>
      <c r="G791" s="77" t="s">
        <v>2480</v>
      </c>
      <c r="H791" s="54"/>
      <c r="I791" s="55">
        <f t="shared" si="1"/>
        <v>721</v>
      </c>
    </row>
    <row r="792">
      <c r="A792" s="56" t="s">
        <v>92</v>
      </c>
      <c r="B792" s="51" t="s">
        <v>2481</v>
      </c>
      <c r="C792" s="52" t="s">
        <v>2482</v>
      </c>
      <c r="D792" s="53" t="s">
        <v>483</v>
      </c>
      <c r="E792" s="54" t="s">
        <v>2483</v>
      </c>
      <c r="F792" s="65" t="s">
        <v>11</v>
      </c>
      <c r="G792" s="54" t="s">
        <v>2484</v>
      </c>
      <c r="H792" s="71"/>
      <c r="I792" s="55">
        <f t="shared" si="1"/>
        <v>722</v>
      </c>
    </row>
    <row r="793">
      <c r="A793" s="56" t="s">
        <v>102</v>
      </c>
      <c r="B793" s="51" t="s">
        <v>2485</v>
      </c>
      <c r="C793" s="52" t="s">
        <v>2486</v>
      </c>
      <c r="D793" s="53" t="s">
        <v>483</v>
      </c>
      <c r="E793" s="54" t="s">
        <v>488</v>
      </c>
      <c r="F793" s="65" t="s">
        <v>526</v>
      </c>
      <c r="G793" s="77" t="s">
        <v>2487</v>
      </c>
      <c r="H793" s="71"/>
      <c r="I793" s="55">
        <f t="shared" si="1"/>
        <v>723</v>
      </c>
    </row>
    <row r="794">
      <c r="A794" s="56" t="s">
        <v>92</v>
      </c>
      <c r="B794" s="51" t="s">
        <v>2488</v>
      </c>
      <c r="C794" s="52" t="s">
        <v>2489</v>
      </c>
      <c r="D794" s="53" t="s">
        <v>483</v>
      </c>
      <c r="E794" s="54" t="s">
        <v>2490</v>
      </c>
      <c r="F794" s="65" t="s">
        <v>12</v>
      </c>
      <c r="G794" s="54" t="s">
        <v>2491</v>
      </c>
      <c r="H794" s="54" t="s">
        <v>2492</v>
      </c>
      <c r="I794" s="55">
        <f t="shared" si="1"/>
        <v>724</v>
      </c>
    </row>
    <row r="795">
      <c r="A795" s="56" t="s">
        <v>92</v>
      </c>
      <c r="B795" s="51" t="s">
        <v>2493</v>
      </c>
      <c r="C795" s="52" t="s">
        <v>128</v>
      </c>
      <c r="D795" s="53" t="s">
        <v>483</v>
      </c>
      <c r="E795" s="54" t="s">
        <v>2494</v>
      </c>
      <c r="F795" s="65" t="s">
        <v>547</v>
      </c>
      <c r="G795" s="54"/>
      <c r="H795" s="54"/>
      <c r="I795" s="55">
        <f t="shared" si="1"/>
        <v>725</v>
      </c>
    </row>
    <row r="796">
      <c r="A796" s="56" t="s">
        <v>102</v>
      </c>
      <c r="B796" s="51" t="s">
        <v>2495</v>
      </c>
      <c r="C796" s="52" t="s">
        <v>2496</v>
      </c>
      <c r="D796" s="53" t="s">
        <v>51</v>
      </c>
      <c r="E796" s="54" t="s">
        <v>2497</v>
      </c>
      <c r="F796" s="65" t="s">
        <v>9</v>
      </c>
      <c r="G796" s="54" t="s">
        <v>2498</v>
      </c>
      <c r="H796" s="54" t="s">
        <v>2499</v>
      </c>
      <c r="I796" s="55">
        <f t="shared" si="1"/>
        <v>726</v>
      </c>
    </row>
    <row r="797">
      <c r="A797" s="56" t="s">
        <v>92</v>
      </c>
      <c r="B797" s="51" t="s">
        <v>2495</v>
      </c>
      <c r="C797" s="52" t="s">
        <v>2496</v>
      </c>
      <c r="D797" s="53" t="s">
        <v>51</v>
      </c>
      <c r="E797" s="54" t="s">
        <v>2500</v>
      </c>
      <c r="F797" s="65" t="s">
        <v>12</v>
      </c>
      <c r="G797" s="54"/>
      <c r="H797" s="54"/>
      <c r="I797" s="55">
        <f t="shared" si="1"/>
        <v>727</v>
      </c>
    </row>
    <row r="798">
      <c r="A798" s="56" t="s">
        <v>102</v>
      </c>
      <c r="B798" s="51" t="s">
        <v>2501</v>
      </c>
      <c r="C798" s="52" t="s">
        <v>2502</v>
      </c>
      <c r="D798" s="53" t="s">
        <v>483</v>
      </c>
      <c r="E798" s="54" t="s">
        <v>2503</v>
      </c>
      <c r="F798" s="65" t="s">
        <v>526</v>
      </c>
      <c r="G798" s="54"/>
      <c r="H798" s="54"/>
      <c r="I798" s="55">
        <f t="shared" si="1"/>
        <v>728</v>
      </c>
    </row>
    <row r="799">
      <c r="A799" s="56" t="s">
        <v>102</v>
      </c>
      <c r="B799" s="51" t="s">
        <v>2504</v>
      </c>
      <c r="C799" s="52" t="s">
        <v>2505</v>
      </c>
      <c r="D799" s="53" t="s">
        <v>483</v>
      </c>
      <c r="E799" s="54" t="s">
        <v>2506</v>
      </c>
      <c r="F799" s="65" t="s">
        <v>11</v>
      </c>
      <c r="G799" s="54" t="s">
        <v>2507</v>
      </c>
      <c r="H799" s="54"/>
      <c r="I799" s="55">
        <f t="shared" si="1"/>
        <v>729</v>
      </c>
    </row>
    <row r="800">
      <c r="A800" s="56" t="s">
        <v>102</v>
      </c>
      <c r="B800" s="51" t="s">
        <v>2508</v>
      </c>
      <c r="C800" s="52" t="s">
        <v>2509</v>
      </c>
      <c r="D800" s="53" t="s">
        <v>483</v>
      </c>
      <c r="E800" s="54" t="s">
        <v>2510</v>
      </c>
      <c r="F800" s="65" t="s">
        <v>547</v>
      </c>
      <c r="G800" s="54" t="s">
        <v>2511</v>
      </c>
      <c r="H800" s="54"/>
      <c r="I800" s="55">
        <f t="shared" si="1"/>
        <v>730</v>
      </c>
    </row>
    <row r="801">
      <c r="A801" s="57"/>
      <c r="B801" s="51" t="s">
        <v>2512</v>
      </c>
      <c r="C801" s="52" t="s">
        <v>128</v>
      </c>
      <c r="D801" s="58"/>
      <c r="E801" s="71"/>
      <c r="F801" s="72"/>
      <c r="G801" s="54" t="s">
        <v>2513</v>
      </c>
      <c r="H801" s="54"/>
      <c r="I801" s="55">
        <f t="shared" si="1"/>
        <v>731</v>
      </c>
    </row>
    <row r="802">
      <c r="A802" s="57"/>
      <c r="B802" s="51" t="s">
        <v>2514</v>
      </c>
      <c r="C802" s="52" t="s">
        <v>2515</v>
      </c>
      <c r="D802" s="53" t="s">
        <v>491</v>
      </c>
      <c r="E802" s="54" t="s">
        <v>2516</v>
      </c>
      <c r="F802" s="65" t="s">
        <v>526</v>
      </c>
      <c r="G802" s="77" t="s">
        <v>2517</v>
      </c>
      <c r="H802" s="54"/>
      <c r="I802" s="55">
        <f t="shared" si="1"/>
        <v>732</v>
      </c>
    </row>
    <row r="803">
      <c r="A803" s="62"/>
      <c r="B803" s="51" t="s">
        <v>2518</v>
      </c>
      <c r="C803" s="52" t="s">
        <v>2519</v>
      </c>
      <c r="D803" s="53" t="s">
        <v>483</v>
      </c>
      <c r="E803" s="54" t="s">
        <v>2520</v>
      </c>
      <c r="F803" s="65" t="s">
        <v>9</v>
      </c>
      <c r="G803" s="54" t="s">
        <v>2521</v>
      </c>
      <c r="H803" s="71"/>
      <c r="I803" s="55">
        <f t="shared" si="1"/>
        <v>733</v>
      </c>
    </row>
    <row r="804">
      <c r="A804" s="56" t="s">
        <v>102</v>
      </c>
      <c r="B804" s="51" t="s">
        <v>2522</v>
      </c>
      <c r="C804" s="52" t="s">
        <v>128</v>
      </c>
      <c r="D804" s="53" t="s">
        <v>483</v>
      </c>
      <c r="E804" s="54" t="s">
        <v>2523</v>
      </c>
      <c r="F804" s="65" t="s">
        <v>547</v>
      </c>
      <c r="G804" s="54"/>
      <c r="H804" s="71"/>
      <c r="I804" s="55">
        <f t="shared" si="1"/>
        <v>734</v>
      </c>
    </row>
    <row r="805">
      <c r="A805" s="56" t="s">
        <v>92</v>
      </c>
      <c r="B805" s="51" t="s">
        <v>2524</v>
      </c>
      <c r="C805" s="52" t="s">
        <v>2525</v>
      </c>
      <c r="D805" s="53" t="s">
        <v>483</v>
      </c>
      <c r="E805" s="54" t="s">
        <v>2526</v>
      </c>
      <c r="F805" s="65" t="s">
        <v>526</v>
      </c>
      <c r="G805" s="54" t="s">
        <v>2527</v>
      </c>
      <c r="H805" s="71"/>
      <c r="I805" s="55">
        <f t="shared" si="1"/>
        <v>735</v>
      </c>
    </row>
    <row r="806">
      <c r="A806" s="56" t="s">
        <v>92</v>
      </c>
      <c r="B806" s="51" t="s">
        <v>2524</v>
      </c>
      <c r="C806" s="52" t="s">
        <v>2525</v>
      </c>
      <c r="D806" s="53" t="s">
        <v>483</v>
      </c>
      <c r="E806" s="54" t="s">
        <v>2526</v>
      </c>
      <c r="F806" s="65" t="s">
        <v>526</v>
      </c>
      <c r="G806" s="54" t="s">
        <v>2528</v>
      </c>
      <c r="H806" s="71"/>
      <c r="I806" s="55">
        <f t="shared" si="1"/>
        <v>735</v>
      </c>
    </row>
    <row r="807">
      <c r="A807" s="56" t="s">
        <v>102</v>
      </c>
      <c r="B807" s="51" t="s">
        <v>2529</v>
      </c>
      <c r="C807" s="52" t="s">
        <v>2530</v>
      </c>
      <c r="D807" s="53" t="s">
        <v>483</v>
      </c>
      <c r="E807" s="54" t="s">
        <v>2531</v>
      </c>
      <c r="F807" s="65" t="s">
        <v>547</v>
      </c>
      <c r="G807" s="54" t="s">
        <v>2532</v>
      </c>
      <c r="H807" s="71"/>
      <c r="I807" s="55">
        <f t="shared" si="1"/>
        <v>736</v>
      </c>
    </row>
    <row r="808">
      <c r="A808" s="56" t="s">
        <v>102</v>
      </c>
      <c r="B808" s="51" t="s">
        <v>2533</v>
      </c>
      <c r="C808" s="52" t="s">
        <v>2534</v>
      </c>
      <c r="D808" s="53" t="s">
        <v>483</v>
      </c>
      <c r="E808" s="54" t="s">
        <v>2535</v>
      </c>
      <c r="F808" s="65" t="s">
        <v>547</v>
      </c>
      <c r="G808" s="77" t="s">
        <v>2536</v>
      </c>
      <c r="H808" s="71"/>
      <c r="I808" s="55">
        <f t="shared" si="1"/>
        <v>737</v>
      </c>
    </row>
    <row r="809">
      <c r="A809" s="57"/>
      <c r="B809" s="51" t="s">
        <v>2537</v>
      </c>
      <c r="C809" s="52" t="s">
        <v>2538</v>
      </c>
      <c r="D809" s="53" t="s">
        <v>981</v>
      </c>
      <c r="E809" s="54" t="s">
        <v>2539</v>
      </c>
      <c r="F809" s="65" t="s">
        <v>547</v>
      </c>
      <c r="G809" s="54"/>
      <c r="H809" s="71"/>
      <c r="I809" s="55">
        <f t="shared" si="1"/>
        <v>738</v>
      </c>
    </row>
    <row r="810">
      <c r="A810" s="57"/>
      <c r="B810" s="51" t="s">
        <v>2540</v>
      </c>
      <c r="C810" s="52" t="s">
        <v>2541</v>
      </c>
      <c r="D810" s="53" t="s">
        <v>981</v>
      </c>
      <c r="E810" s="54" t="s">
        <v>2542</v>
      </c>
      <c r="F810" s="65" t="s">
        <v>547</v>
      </c>
      <c r="G810" s="54"/>
      <c r="H810" s="71"/>
      <c r="I810" s="55">
        <f t="shared" si="1"/>
        <v>739</v>
      </c>
    </row>
    <row r="811">
      <c r="A811" s="56" t="s">
        <v>102</v>
      </c>
      <c r="B811" s="51" t="s">
        <v>2543</v>
      </c>
      <c r="C811" s="52" t="s">
        <v>2544</v>
      </c>
      <c r="D811" s="53" t="s">
        <v>483</v>
      </c>
      <c r="E811" s="54" t="s">
        <v>488</v>
      </c>
      <c r="F811" s="65" t="s">
        <v>11</v>
      </c>
      <c r="G811" s="54" t="s">
        <v>2545</v>
      </c>
      <c r="H811" s="71"/>
      <c r="I811" s="55">
        <f t="shared" si="1"/>
        <v>740</v>
      </c>
    </row>
    <row r="812">
      <c r="A812" s="56" t="s">
        <v>102</v>
      </c>
      <c r="B812" s="51" t="s">
        <v>2546</v>
      </c>
      <c r="C812" s="52" t="s">
        <v>2547</v>
      </c>
      <c r="D812" s="53" t="s">
        <v>483</v>
      </c>
      <c r="E812" s="54" t="s">
        <v>2548</v>
      </c>
      <c r="F812" s="65" t="s">
        <v>11</v>
      </c>
      <c r="G812" s="54" t="s">
        <v>2549</v>
      </c>
      <c r="H812" s="71"/>
      <c r="I812" s="55">
        <f t="shared" si="1"/>
        <v>741</v>
      </c>
    </row>
    <row r="813">
      <c r="A813" s="56" t="s">
        <v>92</v>
      </c>
      <c r="B813" s="51" t="s">
        <v>2550</v>
      </c>
      <c r="C813" s="52" t="s">
        <v>128</v>
      </c>
      <c r="D813" s="53" t="s">
        <v>483</v>
      </c>
      <c r="E813" s="54" t="s">
        <v>2551</v>
      </c>
      <c r="F813" s="65" t="s">
        <v>526</v>
      </c>
      <c r="G813" s="54"/>
      <c r="H813" s="71"/>
      <c r="I813" s="55">
        <f t="shared" si="1"/>
        <v>742</v>
      </c>
    </row>
    <row r="814">
      <c r="A814" s="56" t="s">
        <v>92</v>
      </c>
      <c r="B814" s="51" t="s">
        <v>2552</v>
      </c>
      <c r="C814" s="52" t="s">
        <v>128</v>
      </c>
      <c r="D814" s="53" t="s">
        <v>483</v>
      </c>
      <c r="E814" s="54" t="s">
        <v>2553</v>
      </c>
      <c r="F814" s="65" t="s">
        <v>547</v>
      </c>
      <c r="G814" s="54"/>
      <c r="H814" s="71"/>
      <c r="I814" s="55">
        <f t="shared" si="1"/>
        <v>743</v>
      </c>
    </row>
    <row r="815">
      <c r="A815" s="56" t="s">
        <v>102</v>
      </c>
      <c r="B815" s="51" t="s">
        <v>2554</v>
      </c>
      <c r="C815" s="52" t="s">
        <v>2555</v>
      </c>
      <c r="D815" s="53" t="s">
        <v>483</v>
      </c>
      <c r="E815" s="54" t="s">
        <v>2556</v>
      </c>
      <c r="F815" s="65" t="s">
        <v>526</v>
      </c>
      <c r="G815" s="54"/>
      <c r="H815" s="71"/>
      <c r="I815" s="55">
        <f t="shared" si="1"/>
        <v>744</v>
      </c>
    </row>
    <row r="816">
      <c r="A816" s="56" t="s">
        <v>102</v>
      </c>
      <c r="B816" s="51" t="s">
        <v>2557</v>
      </c>
      <c r="C816" s="52" t="s">
        <v>128</v>
      </c>
      <c r="D816" s="53" t="s">
        <v>483</v>
      </c>
      <c r="E816" s="54" t="s">
        <v>2558</v>
      </c>
      <c r="F816" s="65" t="s">
        <v>547</v>
      </c>
      <c r="G816" s="54"/>
      <c r="H816" s="71"/>
      <c r="I816" s="55">
        <f t="shared" si="1"/>
        <v>745</v>
      </c>
    </row>
    <row r="817">
      <c r="A817" s="57"/>
      <c r="B817" s="51" t="s">
        <v>2559</v>
      </c>
      <c r="C817" s="52" t="s">
        <v>128</v>
      </c>
      <c r="D817" s="53" t="s">
        <v>498</v>
      </c>
      <c r="E817" s="54" t="s">
        <v>2560</v>
      </c>
      <c r="F817" s="65" t="s">
        <v>526</v>
      </c>
      <c r="G817" s="54"/>
      <c r="H817" s="71"/>
      <c r="I817" s="55">
        <f t="shared" si="1"/>
        <v>746</v>
      </c>
    </row>
    <row r="818">
      <c r="A818" s="56" t="s">
        <v>102</v>
      </c>
      <c r="B818" s="51" t="s">
        <v>2561</v>
      </c>
      <c r="C818" s="52" t="s">
        <v>128</v>
      </c>
      <c r="D818" s="53" t="s">
        <v>483</v>
      </c>
      <c r="E818" s="54" t="s">
        <v>2562</v>
      </c>
      <c r="F818" s="65" t="s">
        <v>547</v>
      </c>
      <c r="G818" s="54"/>
      <c r="H818" s="71"/>
      <c r="I818" s="55">
        <f t="shared" si="1"/>
        <v>747</v>
      </c>
    </row>
    <row r="819">
      <c r="A819" s="56" t="s">
        <v>102</v>
      </c>
      <c r="B819" s="51" t="s">
        <v>2563</v>
      </c>
      <c r="C819" s="52" t="s">
        <v>128</v>
      </c>
      <c r="D819" s="58"/>
      <c r="E819" s="71"/>
      <c r="F819" s="72"/>
      <c r="G819" s="54"/>
      <c r="H819" s="71"/>
      <c r="I819" s="55">
        <f t="shared" si="1"/>
        <v>748</v>
      </c>
    </row>
    <row r="820">
      <c r="A820" s="56" t="s">
        <v>102</v>
      </c>
      <c r="B820" s="51" t="s">
        <v>2564</v>
      </c>
      <c r="C820" s="52" t="s">
        <v>128</v>
      </c>
      <c r="D820" s="53" t="s">
        <v>483</v>
      </c>
      <c r="E820" s="54" t="s">
        <v>2565</v>
      </c>
      <c r="F820" s="65" t="s">
        <v>547</v>
      </c>
      <c r="G820" s="54"/>
      <c r="H820" s="71"/>
      <c r="I820" s="55">
        <f t="shared" si="1"/>
        <v>749</v>
      </c>
    </row>
    <row r="821">
      <c r="A821" s="56" t="s">
        <v>92</v>
      </c>
      <c r="B821" s="51" t="s">
        <v>2566</v>
      </c>
      <c r="C821" s="52" t="s">
        <v>128</v>
      </c>
      <c r="D821" s="53" t="s">
        <v>483</v>
      </c>
      <c r="E821" s="54" t="s">
        <v>488</v>
      </c>
      <c r="F821" s="65" t="s">
        <v>547</v>
      </c>
      <c r="G821" s="54" t="s">
        <v>905</v>
      </c>
      <c r="H821" s="71"/>
      <c r="I821" s="55">
        <f t="shared" si="1"/>
        <v>750</v>
      </c>
    </row>
    <row r="822">
      <c r="A822" s="56" t="s">
        <v>102</v>
      </c>
      <c r="B822" s="51" t="s">
        <v>2567</v>
      </c>
      <c r="C822" s="52" t="s">
        <v>128</v>
      </c>
      <c r="D822" s="53" t="s">
        <v>483</v>
      </c>
      <c r="E822" s="54" t="s">
        <v>2568</v>
      </c>
      <c r="F822" s="65" t="s">
        <v>526</v>
      </c>
      <c r="G822" s="54" t="s">
        <v>2569</v>
      </c>
      <c r="H822" s="71"/>
      <c r="I822" s="55">
        <f t="shared" si="1"/>
        <v>751</v>
      </c>
    </row>
    <row r="823">
      <c r="A823" s="57"/>
      <c r="B823" s="51" t="s">
        <v>2570</v>
      </c>
      <c r="C823" s="52" t="s">
        <v>2571</v>
      </c>
      <c r="D823" s="53" t="s">
        <v>491</v>
      </c>
      <c r="E823" s="54" t="s">
        <v>2572</v>
      </c>
      <c r="F823" s="65" t="s">
        <v>547</v>
      </c>
      <c r="G823" s="54" t="s">
        <v>2573</v>
      </c>
      <c r="H823" s="71"/>
      <c r="I823" s="55">
        <f t="shared" si="1"/>
        <v>752</v>
      </c>
    </row>
    <row r="824">
      <c r="A824" s="56" t="s">
        <v>102</v>
      </c>
      <c r="B824" s="51" t="s">
        <v>2574</v>
      </c>
      <c r="C824" s="52" t="s">
        <v>2575</v>
      </c>
      <c r="D824" s="53" t="s">
        <v>483</v>
      </c>
      <c r="E824" s="54" t="s">
        <v>488</v>
      </c>
      <c r="F824" s="65" t="s">
        <v>547</v>
      </c>
      <c r="G824" s="54"/>
      <c r="H824" s="71"/>
      <c r="I824" s="55">
        <f t="shared" si="1"/>
        <v>753</v>
      </c>
    </row>
    <row r="825">
      <c r="A825" s="57"/>
      <c r="B825" s="51" t="s">
        <v>2576</v>
      </c>
      <c r="C825" s="52" t="s">
        <v>2577</v>
      </c>
      <c r="D825" s="53" t="s">
        <v>498</v>
      </c>
      <c r="E825" s="54" t="s">
        <v>2578</v>
      </c>
      <c r="F825" s="65" t="s">
        <v>547</v>
      </c>
      <c r="G825" s="54"/>
      <c r="H825" s="71"/>
      <c r="I825" s="55">
        <f t="shared" si="1"/>
        <v>754</v>
      </c>
    </row>
    <row r="826">
      <c r="A826" s="56" t="s">
        <v>102</v>
      </c>
      <c r="B826" s="51" t="s">
        <v>2579</v>
      </c>
      <c r="C826" s="52" t="s">
        <v>2580</v>
      </c>
      <c r="D826" s="53" t="s">
        <v>483</v>
      </c>
      <c r="E826" s="54" t="s">
        <v>2581</v>
      </c>
      <c r="F826" s="65" t="s">
        <v>547</v>
      </c>
      <c r="G826" s="54"/>
      <c r="H826" s="71"/>
      <c r="I826" s="55">
        <f t="shared" si="1"/>
        <v>755</v>
      </c>
    </row>
    <row r="827">
      <c r="A827" s="56" t="s">
        <v>92</v>
      </c>
      <c r="B827" s="51" t="s">
        <v>2582</v>
      </c>
      <c r="C827" s="52" t="s">
        <v>128</v>
      </c>
      <c r="D827" s="53" t="s">
        <v>483</v>
      </c>
      <c r="E827" s="54" t="s">
        <v>2583</v>
      </c>
      <c r="F827" s="65" t="s">
        <v>547</v>
      </c>
      <c r="G827" s="54"/>
      <c r="H827" s="71"/>
      <c r="I827" s="55">
        <f t="shared" si="1"/>
        <v>756</v>
      </c>
    </row>
    <row r="828">
      <c r="A828" s="56" t="s">
        <v>92</v>
      </c>
      <c r="B828" s="51" t="s">
        <v>2584</v>
      </c>
      <c r="C828" s="52" t="s">
        <v>2585</v>
      </c>
      <c r="D828" s="53" t="s">
        <v>483</v>
      </c>
      <c r="E828" s="54" t="s">
        <v>2586</v>
      </c>
      <c r="F828" s="65" t="s">
        <v>547</v>
      </c>
      <c r="G828" s="54"/>
      <c r="H828" s="71"/>
      <c r="I828" s="55">
        <f t="shared" si="1"/>
        <v>757</v>
      </c>
    </row>
    <row r="829">
      <c r="A829" s="56" t="s">
        <v>102</v>
      </c>
      <c r="B829" s="51" t="s">
        <v>2587</v>
      </c>
      <c r="C829" s="52" t="s">
        <v>2588</v>
      </c>
      <c r="D829" s="53" t="s">
        <v>483</v>
      </c>
      <c r="E829" s="54" t="s">
        <v>2589</v>
      </c>
      <c r="F829" s="65" t="s">
        <v>526</v>
      </c>
      <c r="G829" s="54"/>
      <c r="H829" s="71"/>
      <c r="I829" s="55">
        <f t="shared" si="1"/>
        <v>758</v>
      </c>
    </row>
    <row r="830">
      <c r="A830" s="56" t="s">
        <v>102</v>
      </c>
      <c r="B830" s="51" t="s">
        <v>2590</v>
      </c>
      <c r="C830" s="52" t="s">
        <v>2591</v>
      </c>
      <c r="D830" s="53" t="s">
        <v>483</v>
      </c>
      <c r="E830" s="54" t="s">
        <v>2592</v>
      </c>
      <c r="F830" s="65" t="s">
        <v>547</v>
      </c>
      <c r="G830" s="54"/>
      <c r="H830" s="71"/>
      <c r="I830" s="55">
        <f t="shared" si="1"/>
        <v>759</v>
      </c>
    </row>
    <row r="831">
      <c r="A831" s="56" t="s">
        <v>102</v>
      </c>
      <c r="B831" s="51" t="s">
        <v>2593</v>
      </c>
      <c r="C831" s="52" t="s">
        <v>2594</v>
      </c>
      <c r="D831" s="53" t="s">
        <v>483</v>
      </c>
      <c r="E831" s="54" t="s">
        <v>2595</v>
      </c>
      <c r="F831" s="65" t="s">
        <v>547</v>
      </c>
      <c r="G831" s="54"/>
      <c r="H831" s="71"/>
      <c r="I831" s="55">
        <f t="shared" si="1"/>
        <v>760</v>
      </c>
    </row>
    <row r="832">
      <c r="A832" s="56" t="s">
        <v>102</v>
      </c>
      <c r="B832" s="51" t="s">
        <v>2596</v>
      </c>
      <c r="C832" s="52" t="s">
        <v>128</v>
      </c>
      <c r="D832" s="53" t="s">
        <v>483</v>
      </c>
      <c r="E832" s="54" t="s">
        <v>2597</v>
      </c>
      <c r="F832" s="65" t="s">
        <v>547</v>
      </c>
      <c r="G832" s="54"/>
      <c r="H832" s="71"/>
      <c r="I832" s="55">
        <f t="shared" si="1"/>
        <v>761</v>
      </c>
    </row>
    <row r="833">
      <c r="A833" s="56" t="s">
        <v>102</v>
      </c>
      <c r="B833" s="51" t="s">
        <v>2598</v>
      </c>
      <c r="C833" s="52" t="s">
        <v>2599</v>
      </c>
      <c r="D833" s="53" t="s">
        <v>483</v>
      </c>
      <c r="E833" s="54" t="s">
        <v>2600</v>
      </c>
      <c r="F833" s="65" t="s">
        <v>547</v>
      </c>
      <c r="G833" s="54"/>
      <c r="H833" s="71"/>
      <c r="I833" s="55">
        <f t="shared" si="1"/>
        <v>762</v>
      </c>
    </row>
    <row r="834">
      <c r="A834" s="57"/>
      <c r="B834" s="51" t="s">
        <v>2601</v>
      </c>
      <c r="C834" s="52" t="s">
        <v>2602</v>
      </c>
      <c r="D834" s="53" t="s">
        <v>498</v>
      </c>
      <c r="E834" s="54" t="s">
        <v>2603</v>
      </c>
      <c r="F834" s="65" t="s">
        <v>547</v>
      </c>
      <c r="G834" s="54"/>
      <c r="H834" s="71"/>
      <c r="I834" s="55">
        <f t="shared" si="1"/>
        <v>763</v>
      </c>
    </row>
    <row r="835">
      <c r="A835" s="56" t="s">
        <v>92</v>
      </c>
      <c r="B835" s="51" t="s">
        <v>2604</v>
      </c>
      <c r="C835" s="52" t="s">
        <v>2605</v>
      </c>
      <c r="D835" s="53" t="s">
        <v>483</v>
      </c>
      <c r="E835" s="54" t="s">
        <v>2606</v>
      </c>
      <c r="F835" s="65" t="s">
        <v>12</v>
      </c>
      <c r="G835" s="54" t="s">
        <v>2607</v>
      </c>
      <c r="H835" s="71"/>
      <c r="I835" s="55">
        <f t="shared" si="1"/>
        <v>764</v>
      </c>
    </row>
    <row r="836">
      <c r="A836" s="56" t="s">
        <v>102</v>
      </c>
      <c r="B836" s="51" t="s">
        <v>2608</v>
      </c>
      <c r="C836" s="52" t="s">
        <v>128</v>
      </c>
      <c r="D836" s="53" t="s">
        <v>483</v>
      </c>
      <c r="E836" s="54" t="s">
        <v>2609</v>
      </c>
      <c r="F836" s="65" t="s">
        <v>547</v>
      </c>
      <c r="G836" s="54"/>
      <c r="H836" s="71"/>
      <c r="I836" s="55">
        <f t="shared" si="1"/>
        <v>765</v>
      </c>
    </row>
    <row r="837">
      <c r="A837" s="56" t="s">
        <v>102</v>
      </c>
      <c r="B837" s="51" t="s">
        <v>2610</v>
      </c>
      <c r="C837" s="52" t="s">
        <v>128</v>
      </c>
      <c r="D837" s="53" t="s">
        <v>483</v>
      </c>
      <c r="E837" s="54" t="s">
        <v>2611</v>
      </c>
      <c r="F837" s="65" t="s">
        <v>547</v>
      </c>
      <c r="G837" s="54"/>
      <c r="H837" s="71"/>
      <c r="I837" s="55">
        <f t="shared" si="1"/>
        <v>766</v>
      </c>
    </row>
    <row r="838">
      <c r="A838" s="56" t="s">
        <v>102</v>
      </c>
      <c r="B838" s="51" t="s">
        <v>2612</v>
      </c>
      <c r="C838" s="52" t="s">
        <v>2613</v>
      </c>
      <c r="D838" s="53" t="s">
        <v>483</v>
      </c>
      <c r="E838" s="54" t="s">
        <v>488</v>
      </c>
      <c r="F838" s="65" t="s">
        <v>547</v>
      </c>
      <c r="G838" s="54"/>
      <c r="H838" s="71"/>
      <c r="I838" s="55">
        <f t="shared" si="1"/>
        <v>767</v>
      </c>
    </row>
    <row r="839">
      <c r="A839" s="57"/>
      <c r="B839" s="51" t="s">
        <v>2614</v>
      </c>
      <c r="C839" s="52" t="s">
        <v>128</v>
      </c>
      <c r="D839" s="58"/>
      <c r="E839" s="71"/>
      <c r="F839" s="72"/>
      <c r="G839" s="54"/>
      <c r="H839" s="71"/>
      <c r="I839" s="55">
        <f t="shared" si="1"/>
        <v>768</v>
      </c>
    </row>
    <row r="840">
      <c r="A840" s="62"/>
      <c r="B840" s="51" t="s">
        <v>2615</v>
      </c>
      <c r="C840" s="52" t="s">
        <v>2616</v>
      </c>
      <c r="D840" s="53" t="s">
        <v>981</v>
      </c>
      <c r="E840" s="54" t="s">
        <v>2617</v>
      </c>
      <c r="F840" s="65" t="s">
        <v>11</v>
      </c>
      <c r="G840" s="54" t="s">
        <v>2618</v>
      </c>
      <c r="H840" s="71"/>
      <c r="I840" s="55">
        <f t="shared" si="1"/>
        <v>769</v>
      </c>
    </row>
    <row r="841">
      <c r="A841" s="56" t="s">
        <v>102</v>
      </c>
      <c r="B841" s="51" t="s">
        <v>2615</v>
      </c>
      <c r="C841" s="52" t="s">
        <v>2616</v>
      </c>
      <c r="D841" s="53" t="s">
        <v>981</v>
      </c>
      <c r="E841" s="54" t="s">
        <v>2619</v>
      </c>
      <c r="F841" s="65" t="s">
        <v>9</v>
      </c>
      <c r="G841" s="54" t="s">
        <v>2620</v>
      </c>
      <c r="H841" s="71"/>
      <c r="I841" s="55">
        <f t="shared" si="1"/>
        <v>770</v>
      </c>
    </row>
    <row r="842">
      <c r="A842" s="56" t="s">
        <v>102</v>
      </c>
      <c r="B842" s="51" t="s">
        <v>2621</v>
      </c>
      <c r="C842" s="52" t="s">
        <v>2622</v>
      </c>
      <c r="D842" s="53" t="s">
        <v>483</v>
      </c>
      <c r="E842" s="54" t="s">
        <v>2623</v>
      </c>
      <c r="F842" s="65" t="s">
        <v>526</v>
      </c>
      <c r="G842" s="54"/>
      <c r="H842" s="71"/>
      <c r="I842" s="55">
        <f t="shared" si="1"/>
        <v>771</v>
      </c>
    </row>
    <row r="843">
      <c r="A843" s="57"/>
      <c r="B843" s="51" t="s">
        <v>2624</v>
      </c>
      <c r="C843" s="52" t="s">
        <v>128</v>
      </c>
      <c r="D843" s="53" t="s">
        <v>498</v>
      </c>
      <c r="E843" s="54" t="s">
        <v>2625</v>
      </c>
      <c r="F843" s="65" t="s">
        <v>547</v>
      </c>
      <c r="G843" s="54"/>
      <c r="H843" s="71"/>
      <c r="I843" s="55">
        <f t="shared" si="1"/>
        <v>772</v>
      </c>
    </row>
    <row r="844">
      <c r="A844" s="56" t="s">
        <v>102</v>
      </c>
      <c r="B844" s="51" t="s">
        <v>2626</v>
      </c>
      <c r="C844" s="52" t="s">
        <v>2627</v>
      </c>
      <c r="D844" s="53" t="s">
        <v>483</v>
      </c>
      <c r="E844" s="54" t="s">
        <v>488</v>
      </c>
      <c r="F844" s="65" t="s">
        <v>547</v>
      </c>
      <c r="G844" s="54"/>
      <c r="H844" s="71"/>
      <c r="I844" s="55">
        <f t="shared" si="1"/>
        <v>773</v>
      </c>
    </row>
    <row r="845">
      <c r="A845" s="56" t="s">
        <v>102</v>
      </c>
      <c r="B845" s="51" t="s">
        <v>2628</v>
      </c>
      <c r="C845" s="52" t="s">
        <v>2629</v>
      </c>
      <c r="D845" s="53" t="s">
        <v>483</v>
      </c>
      <c r="E845" s="54" t="s">
        <v>2630</v>
      </c>
      <c r="F845" s="65" t="s">
        <v>526</v>
      </c>
      <c r="G845" s="54"/>
      <c r="H845" s="71"/>
      <c r="I845" s="55">
        <f t="shared" si="1"/>
        <v>774</v>
      </c>
    </row>
    <row r="846">
      <c r="A846" s="57"/>
      <c r="B846" s="51" t="s">
        <v>2631</v>
      </c>
      <c r="C846" s="52" t="s">
        <v>2632</v>
      </c>
      <c r="D846" s="53" t="s">
        <v>498</v>
      </c>
      <c r="E846" s="54" t="s">
        <v>2633</v>
      </c>
      <c r="F846" s="65" t="s">
        <v>526</v>
      </c>
      <c r="G846" s="54"/>
      <c r="H846" s="71"/>
      <c r="I846" s="55">
        <f t="shared" si="1"/>
        <v>775</v>
      </c>
    </row>
    <row r="847">
      <c r="A847" s="57"/>
      <c r="B847" s="51" t="s">
        <v>2634</v>
      </c>
      <c r="C847" s="52" t="s">
        <v>2635</v>
      </c>
      <c r="D847" s="53" t="s">
        <v>498</v>
      </c>
      <c r="E847" s="54" t="s">
        <v>2636</v>
      </c>
      <c r="F847" s="65" t="s">
        <v>547</v>
      </c>
      <c r="G847" s="54"/>
      <c r="H847" s="71"/>
      <c r="I847" s="55">
        <f t="shared" si="1"/>
        <v>776</v>
      </c>
    </row>
    <row r="848">
      <c r="A848" s="56" t="s">
        <v>92</v>
      </c>
      <c r="B848" s="51" t="s">
        <v>2637</v>
      </c>
      <c r="C848" s="52" t="s">
        <v>2638</v>
      </c>
      <c r="D848" s="53" t="s">
        <v>483</v>
      </c>
      <c r="E848" s="54" t="s">
        <v>2639</v>
      </c>
      <c r="F848" s="65" t="s">
        <v>547</v>
      </c>
      <c r="G848" s="54"/>
      <c r="H848" s="71"/>
      <c r="I848" s="55">
        <f t="shared" si="1"/>
        <v>777</v>
      </c>
    </row>
    <row r="849">
      <c r="A849" s="57"/>
      <c r="B849" s="51" t="s">
        <v>2640</v>
      </c>
      <c r="C849" s="52" t="s">
        <v>2641</v>
      </c>
      <c r="D849" s="53" t="s">
        <v>498</v>
      </c>
      <c r="E849" s="54" t="s">
        <v>2642</v>
      </c>
      <c r="F849" s="65" t="s">
        <v>547</v>
      </c>
      <c r="G849" s="54"/>
      <c r="H849" s="71"/>
      <c r="I849" s="55">
        <f t="shared" si="1"/>
        <v>778</v>
      </c>
    </row>
    <row r="850">
      <c r="A850" s="56" t="s">
        <v>92</v>
      </c>
      <c r="B850" s="51" t="s">
        <v>2643</v>
      </c>
      <c r="C850" s="52" t="s">
        <v>2644</v>
      </c>
      <c r="D850" s="53" t="s">
        <v>483</v>
      </c>
      <c r="E850" s="54" t="s">
        <v>2645</v>
      </c>
      <c r="F850" s="65" t="s">
        <v>547</v>
      </c>
      <c r="G850" s="54"/>
      <c r="H850" s="71"/>
      <c r="I850" s="55">
        <f t="shared" si="1"/>
        <v>779</v>
      </c>
    </row>
    <row r="851">
      <c r="A851" s="57"/>
      <c r="B851" s="51" t="s">
        <v>2646</v>
      </c>
      <c r="C851" s="52" t="s">
        <v>128</v>
      </c>
      <c r="D851" s="53" t="s">
        <v>491</v>
      </c>
      <c r="E851" s="54" t="s">
        <v>2647</v>
      </c>
      <c r="F851" s="65" t="s">
        <v>547</v>
      </c>
      <c r="G851" s="54"/>
      <c r="H851" s="71"/>
      <c r="I851" s="55">
        <f t="shared" si="1"/>
        <v>780</v>
      </c>
    </row>
    <row r="852">
      <c r="A852" s="56" t="s">
        <v>92</v>
      </c>
      <c r="B852" s="51" t="s">
        <v>2648</v>
      </c>
      <c r="C852" s="52" t="s">
        <v>2649</v>
      </c>
      <c r="D852" s="53" t="s">
        <v>483</v>
      </c>
      <c r="E852" s="54" t="s">
        <v>2650</v>
      </c>
      <c r="F852" s="65" t="s">
        <v>547</v>
      </c>
      <c r="G852" s="54"/>
      <c r="H852" s="71"/>
      <c r="I852" s="55">
        <f t="shared" si="1"/>
        <v>781</v>
      </c>
    </row>
    <row r="853">
      <c r="A853" s="56" t="s">
        <v>102</v>
      </c>
      <c r="B853" s="51" t="s">
        <v>2651</v>
      </c>
      <c r="C853" s="52" t="s">
        <v>2652</v>
      </c>
      <c r="D853" s="53" t="s">
        <v>483</v>
      </c>
      <c r="E853" s="54" t="s">
        <v>2653</v>
      </c>
      <c r="F853" s="65" t="s">
        <v>547</v>
      </c>
      <c r="G853" s="54"/>
      <c r="H853" s="71"/>
      <c r="I853" s="55">
        <f t="shared" si="1"/>
        <v>782</v>
      </c>
    </row>
    <row r="854">
      <c r="A854" s="57"/>
      <c r="B854" s="51" t="s">
        <v>2654</v>
      </c>
      <c r="C854" s="52" t="s">
        <v>2655</v>
      </c>
      <c r="D854" s="53" t="s">
        <v>491</v>
      </c>
      <c r="E854" s="54" t="s">
        <v>2656</v>
      </c>
      <c r="F854" s="65" t="s">
        <v>526</v>
      </c>
      <c r="G854" s="54"/>
      <c r="H854" s="71"/>
      <c r="I854" s="55">
        <f t="shared" si="1"/>
        <v>783</v>
      </c>
    </row>
    <row r="855">
      <c r="A855" s="57"/>
      <c r="B855" s="51" t="s">
        <v>2657</v>
      </c>
      <c r="C855" s="52" t="s">
        <v>2658</v>
      </c>
      <c r="D855" s="53" t="s">
        <v>491</v>
      </c>
      <c r="E855" s="54" t="s">
        <v>2659</v>
      </c>
      <c r="F855" s="65" t="s">
        <v>547</v>
      </c>
      <c r="G855" s="54"/>
      <c r="H855" s="71"/>
      <c r="I855" s="55">
        <f t="shared" si="1"/>
        <v>784</v>
      </c>
    </row>
    <row r="856">
      <c r="A856" s="57"/>
      <c r="B856" s="51" t="s">
        <v>2660</v>
      </c>
      <c r="C856" s="52" t="s">
        <v>2661</v>
      </c>
      <c r="D856" s="53" t="s">
        <v>498</v>
      </c>
      <c r="E856" s="54" t="s">
        <v>2662</v>
      </c>
      <c r="F856" s="65" t="s">
        <v>526</v>
      </c>
      <c r="G856" s="54"/>
      <c r="H856" s="71"/>
      <c r="I856" s="55">
        <f t="shared" si="1"/>
        <v>785</v>
      </c>
    </row>
    <row r="857">
      <c r="A857" s="56" t="s">
        <v>92</v>
      </c>
      <c r="B857" s="51" t="s">
        <v>2663</v>
      </c>
      <c r="C857" s="52" t="s">
        <v>128</v>
      </c>
      <c r="D857" s="53" t="s">
        <v>483</v>
      </c>
      <c r="E857" s="54" t="s">
        <v>2664</v>
      </c>
      <c r="F857" s="65" t="s">
        <v>547</v>
      </c>
      <c r="G857" s="54"/>
      <c r="H857" s="71"/>
      <c r="I857" s="55">
        <f t="shared" si="1"/>
        <v>786</v>
      </c>
    </row>
    <row r="858">
      <c r="A858" s="57"/>
      <c r="B858" s="51" t="s">
        <v>2665</v>
      </c>
      <c r="C858" s="52" t="s">
        <v>128</v>
      </c>
      <c r="D858" s="53" t="s">
        <v>491</v>
      </c>
      <c r="E858" s="54" t="s">
        <v>2666</v>
      </c>
      <c r="F858" s="65" t="s">
        <v>547</v>
      </c>
      <c r="G858" s="54"/>
      <c r="H858" s="71"/>
      <c r="I858" s="55">
        <f t="shared" si="1"/>
        <v>787</v>
      </c>
    </row>
    <row r="859">
      <c r="A859" s="56" t="s">
        <v>102</v>
      </c>
      <c r="B859" s="51" t="s">
        <v>2667</v>
      </c>
      <c r="C859" s="52" t="s">
        <v>2668</v>
      </c>
      <c r="D859" s="53" t="s">
        <v>483</v>
      </c>
      <c r="E859" s="54" t="s">
        <v>2669</v>
      </c>
      <c r="F859" s="65" t="s">
        <v>526</v>
      </c>
      <c r="G859" s="54"/>
      <c r="H859" s="71"/>
      <c r="I859" s="55">
        <f t="shared" si="1"/>
        <v>788</v>
      </c>
    </row>
    <row r="860">
      <c r="A860" s="56" t="s">
        <v>92</v>
      </c>
      <c r="B860" s="51" t="s">
        <v>2670</v>
      </c>
      <c r="C860" s="52" t="s">
        <v>2671</v>
      </c>
      <c r="D860" s="53" t="s">
        <v>483</v>
      </c>
      <c r="E860" s="54" t="s">
        <v>2672</v>
      </c>
      <c r="F860" s="65" t="s">
        <v>11</v>
      </c>
      <c r="G860" s="54" t="s">
        <v>2673</v>
      </c>
      <c r="H860" s="71"/>
      <c r="I860" s="55">
        <f t="shared" si="1"/>
        <v>789</v>
      </c>
    </row>
    <row r="861">
      <c r="A861" s="56" t="s">
        <v>92</v>
      </c>
      <c r="B861" s="51" t="s">
        <v>2670</v>
      </c>
      <c r="C861" s="52" t="s">
        <v>2671</v>
      </c>
      <c r="D861" s="53" t="s">
        <v>483</v>
      </c>
      <c r="E861" s="73" t="s">
        <v>2672</v>
      </c>
      <c r="F861" s="65" t="s">
        <v>11</v>
      </c>
      <c r="G861" s="73" t="s">
        <v>2674</v>
      </c>
      <c r="H861" s="71"/>
      <c r="I861" s="55">
        <f t="shared" si="1"/>
        <v>789</v>
      </c>
    </row>
    <row r="862">
      <c r="A862" s="57"/>
      <c r="B862" s="51" t="s">
        <v>2675</v>
      </c>
      <c r="C862" s="52" t="s">
        <v>2676</v>
      </c>
      <c r="D862" s="53" t="s">
        <v>498</v>
      </c>
      <c r="E862" s="73" t="s">
        <v>2677</v>
      </c>
      <c r="F862" s="65" t="s">
        <v>547</v>
      </c>
      <c r="G862" s="73"/>
      <c r="H862" s="71"/>
      <c r="I862" s="55">
        <f t="shared" si="1"/>
        <v>790</v>
      </c>
    </row>
    <row r="863">
      <c r="A863" s="56" t="s">
        <v>102</v>
      </c>
      <c r="B863" s="51" t="s">
        <v>2678</v>
      </c>
      <c r="C863" s="52" t="s">
        <v>2679</v>
      </c>
      <c r="D863" s="53" t="s">
        <v>483</v>
      </c>
      <c r="E863" s="54" t="s">
        <v>2680</v>
      </c>
      <c r="F863" s="65" t="s">
        <v>11</v>
      </c>
      <c r="G863" s="54" t="s">
        <v>2681</v>
      </c>
      <c r="H863" s="71"/>
      <c r="I863" s="55">
        <f t="shared" si="1"/>
        <v>791</v>
      </c>
    </row>
    <row r="864">
      <c r="A864" s="56" t="s">
        <v>102</v>
      </c>
      <c r="B864" s="51" t="s">
        <v>2682</v>
      </c>
      <c r="C864" s="52" t="s">
        <v>2683</v>
      </c>
      <c r="D864" s="53" t="s">
        <v>2684</v>
      </c>
      <c r="E864" s="54" t="s">
        <v>2685</v>
      </c>
      <c r="F864" s="65" t="s">
        <v>11</v>
      </c>
      <c r="G864" s="54" t="s">
        <v>2686</v>
      </c>
      <c r="H864" s="71"/>
      <c r="I864" s="55">
        <f t="shared" si="1"/>
        <v>792</v>
      </c>
    </row>
    <row r="865">
      <c r="A865" s="57"/>
      <c r="B865" s="51" t="s">
        <v>2687</v>
      </c>
      <c r="C865" s="52" t="s">
        <v>128</v>
      </c>
      <c r="D865" s="53" t="s">
        <v>498</v>
      </c>
      <c r="E865" s="54" t="s">
        <v>439</v>
      </c>
      <c r="F865" s="65" t="s">
        <v>547</v>
      </c>
      <c r="G865" s="54"/>
      <c r="H865" s="71"/>
      <c r="I865" s="55">
        <f t="shared" si="1"/>
        <v>793</v>
      </c>
    </row>
    <row r="866">
      <c r="A866" s="56" t="s">
        <v>102</v>
      </c>
      <c r="B866" s="51" t="s">
        <v>2688</v>
      </c>
      <c r="C866" s="52" t="s">
        <v>2689</v>
      </c>
      <c r="D866" s="53" t="s">
        <v>483</v>
      </c>
      <c r="E866" s="54" t="s">
        <v>2690</v>
      </c>
      <c r="F866" s="65" t="s">
        <v>11</v>
      </c>
      <c r="G866" s="54" t="s">
        <v>2691</v>
      </c>
      <c r="H866" s="71"/>
      <c r="I866" s="55">
        <f t="shared" si="1"/>
        <v>794</v>
      </c>
    </row>
    <row r="867">
      <c r="A867" s="56" t="s">
        <v>92</v>
      </c>
      <c r="B867" s="51" t="s">
        <v>2692</v>
      </c>
      <c r="C867" s="52" t="s">
        <v>2693</v>
      </c>
      <c r="D867" s="53" t="s">
        <v>483</v>
      </c>
      <c r="E867" s="54" t="s">
        <v>488</v>
      </c>
      <c r="F867" s="65" t="s">
        <v>526</v>
      </c>
      <c r="G867" s="54"/>
      <c r="H867" s="71"/>
      <c r="I867" s="55">
        <f t="shared" si="1"/>
        <v>795</v>
      </c>
    </row>
    <row r="868">
      <c r="A868" s="56" t="s">
        <v>92</v>
      </c>
      <c r="B868" s="51" t="s">
        <v>2694</v>
      </c>
      <c r="C868" s="52" t="s">
        <v>2695</v>
      </c>
      <c r="D868" s="53" t="s">
        <v>483</v>
      </c>
      <c r="E868" s="54" t="s">
        <v>488</v>
      </c>
      <c r="F868" s="65" t="s">
        <v>526</v>
      </c>
      <c r="G868" s="54"/>
      <c r="H868" s="71"/>
      <c r="I868" s="55">
        <f t="shared" si="1"/>
        <v>796</v>
      </c>
    </row>
    <row r="869">
      <c r="A869" s="56" t="s">
        <v>92</v>
      </c>
      <c r="B869" s="51" t="s">
        <v>2696</v>
      </c>
      <c r="C869" s="52" t="s">
        <v>2697</v>
      </c>
      <c r="D869" s="53" t="s">
        <v>51</v>
      </c>
      <c r="E869" s="54" t="s">
        <v>2698</v>
      </c>
      <c r="F869" s="65" t="s">
        <v>13</v>
      </c>
      <c r="G869" s="54" t="s">
        <v>2699</v>
      </c>
      <c r="H869" s="71"/>
      <c r="I869" s="55">
        <f t="shared" si="1"/>
        <v>797</v>
      </c>
    </row>
    <row r="870">
      <c r="A870" s="56" t="s">
        <v>92</v>
      </c>
      <c r="B870" s="51" t="s">
        <v>2696</v>
      </c>
      <c r="C870" s="52" t="s">
        <v>2697</v>
      </c>
      <c r="D870" s="53" t="s">
        <v>51</v>
      </c>
      <c r="E870" s="54" t="s">
        <v>2700</v>
      </c>
      <c r="F870" s="65" t="s">
        <v>547</v>
      </c>
      <c r="G870" s="54"/>
      <c r="H870" s="71"/>
      <c r="I870" s="55">
        <f t="shared" si="1"/>
        <v>797</v>
      </c>
    </row>
    <row r="871">
      <c r="A871" s="56" t="s">
        <v>102</v>
      </c>
      <c r="B871" s="51" t="s">
        <v>2701</v>
      </c>
      <c r="C871" s="52" t="s">
        <v>2702</v>
      </c>
      <c r="D871" s="53" t="s">
        <v>483</v>
      </c>
      <c r="E871" s="54" t="s">
        <v>2703</v>
      </c>
      <c r="F871" s="65" t="s">
        <v>12</v>
      </c>
      <c r="G871" s="54"/>
      <c r="H871" s="71"/>
      <c r="I871" s="55">
        <f t="shared" si="1"/>
        <v>798</v>
      </c>
    </row>
    <row r="872">
      <c r="A872" s="56" t="s">
        <v>92</v>
      </c>
      <c r="B872" s="51" t="s">
        <v>2704</v>
      </c>
      <c r="C872" s="52" t="s">
        <v>2705</v>
      </c>
      <c r="D872" s="53" t="s">
        <v>483</v>
      </c>
      <c r="E872" s="54" t="s">
        <v>2706</v>
      </c>
      <c r="F872" s="65" t="s">
        <v>547</v>
      </c>
      <c r="G872" s="54"/>
      <c r="H872" s="71"/>
      <c r="I872" s="55">
        <f t="shared" si="1"/>
        <v>799</v>
      </c>
    </row>
    <row r="873">
      <c r="A873" s="56" t="s">
        <v>92</v>
      </c>
      <c r="B873" s="51" t="s">
        <v>2707</v>
      </c>
      <c r="C873" s="52" t="s">
        <v>128</v>
      </c>
      <c r="D873" s="58"/>
      <c r="E873" s="71"/>
      <c r="F873" s="72"/>
      <c r="G873" s="54"/>
      <c r="H873" s="71"/>
      <c r="I873" s="55">
        <f t="shared" si="1"/>
        <v>800</v>
      </c>
    </row>
    <row r="874">
      <c r="A874" s="57"/>
      <c r="B874" s="51" t="s">
        <v>2708</v>
      </c>
      <c r="C874" s="52" t="s">
        <v>2709</v>
      </c>
      <c r="D874" s="53" t="s">
        <v>981</v>
      </c>
      <c r="E874" s="54" t="s">
        <v>2710</v>
      </c>
      <c r="F874" s="65" t="s">
        <v>526</v>
      </c>
      <c r="G874" s="54"/>
      <c r="H874" s="71"/>
      <c r="I874" s="55">
        <f t="shared" si="1"/>
        <v>801</v>
      </c>
    </row>
    <row r="875">
      <c r="A875" s="56" t="s">
        <v>92</v>
      </c>
      <c r="B875" s="51" t="s">
        <v>2711</v>
      </c>
      <c r="C875" s="52" t="s">
        <v>2712</v>
      </c>
      <c r="D875" s="53" t="s">
        <v>483</v>
      </c>
      <c r="E875" s="54" t="s">
        <v>2713</v>
      </c>
      <c r="F875" s="65" t="s">
        <v>11</v>
      </c>
      <c r="G875" s="54" t="s">
        <v>2714</v>
      </c>
      <c r="H875" s="71"/>
      <c r="I875" s="55">
        <f t="shared" si="1"/>
        <v>802</v>
      </c>
    </row>
    <row r="876">
      <c r="A876" s="56" t="s">
        <v>102</v>
      </c>
      <c r="B876" s="51" t="s">
        <v>2715</v>
      </c>
      <c r="C876" s="52" t="s">
        <v>2716</v>
      </c>
      <c r="D876" s="53" t="s">
        <v>483</v>
      </c>
      <c r="E876" s="54" t="s">
        <v>2717</v>
      </c>
      <c r="F876" s="65" t="s">
        <v>526</v>
      </c>
      <c r="G876" s="71"/>
      <c r="H876" s="71"/>
      <c r="I876" s="55">
        <f t="shared" si="1"/>
        <v>803</v>
      </c>
    </row>
    <row r="877">
      <c r="A877" s="56" t="s">
        <v>102</v>
      </c>
      <c r="B877" s="51" t="s">
        <v>2718</v>
      </c>
      <c r="C877" s="52" t="s">
        <v>128</v>
      </c>
      <c r="D877" s="53" t="s">
        <v>483</v>
      </c>
      <c r="E877" s="54" t="s">
        <v>2719</v>
      </c>
      <c r="F877" s="65" t="s">
        <v>547</v>
      </c>
      <c r="G877" s="71"/>
      <c r="H877" s="71"/>
      <c r="I877" s="55">
        <f t="shared" si="1"/>
        <v>804</v>
      </c>
    </row>
    <row r="878">
      <c r="A878" s="56" t="s">
        <v>102</v>
      </c>
      <c r="B878" s="51" t="s">
        <v>2720</v>
      </c>
      <c r="C878" s="52" t="s">
        <v>128</v>
      </c>
      <c r="D878" s="53" t="s">
        <v>483</v>
      </c>
      <c r="E878" s="54" t="s">
        <v>2721</v>
      </c>
      <c r="F878" s="65" t="s">
        <v>547</v>
      </c>
      <c r="G878" s="71"/>
      <c r="H878" s="71"/>
      <c r="I878" s="55">
        <f t="shared" si="1"/>
        <v>805</v>
      </c>
    </row>
    <row r="879">
      <c r="A879" s="56" t="s">
        <v>102</v>
      </c>
      <c r="B879" s="51" t="s">
        <v>2722</v>
      </c>
      <c r="C879" s="52" t="s">
        <v>2723</v>
      </c>
      <c r="D879" s="53" t="s">
        <v>483</v>
      </c>
      <c r="E879" s="54" t="s">
        <v>2724</v>
      </c>
      <c r="F879" s="65" t="s">
        <v>11</v>
      </c>
      <c r="G879" s="54" t="s">
        <v>2725</v>
      </c>
      <c r="H879" s="71"/>
      <c r="I879" s="55">
        <f t="shared" si="1"/>
        <v>806</v>
      </c>
    </row>
    <row r="880">
      <c r="A880" s="57"/>
      <c r="B880" s="51" t="s">
        <v>2726</v>
      </c>
      <c r="C880" s="52" t="s">
        <v>2727</v>
      </c>
      <c r="D880" s="53" t="s">
        <v>498</v>
      </c>
      <c r="E880" s="54" t="s">
        <v>2728</v>
      </c>
      <c r="F880" s="65" t="s">
        <v>547</v>
      </c>
      <c r="G880" s="71"/>
      <c r="H880" s="71"/>
      <c r="I880" s="55">
        <f t="shared" si="1"/>
        <v>807</v>
      </c>
    </row>
    <row r="881">
      <c r="A881" s="56" t="s">
        <v>102</v>
      </c>
      <c r="B881" s="51" t="s">
        <v>2729</v>
      </c>
      <c r="C881" s="52" t="s">
        <v>128</v>
      </c>
      <c r="D881" s="53" t="s">
        <v>483</v>
      </c>
      <c r="E881" s="54" t="s">
        <v>2730</v>
      </c>
      <c r="F881" s="65" t="s">
        <v>547</v>
      </c>
      <c r="G881" s="71"/>
      <c r="H881" s="71"/>
      <c r="I881" s="55">
        <f t="shared" si="1"/>
        <v>808</v>
      </c>
    </row>
    <row r="882">
      <c r="A882" s="56" t="s">
        <v>102</v>
      </c>
      <c r="B882" s="51" t="s">
        <v>2731</v>
      </c>
      <c r="C882" s="52" t="s">
        <v>2732</v>
      </c>
      <c r="D882" s="53" t="s">
        <v>483</v>
      </c>
      <c r="E882" s="54" t="s">
        <v>2733</v>
      </c>
      <c r="F882" s="65" t="s">
        <v>11</v>
      </c>
      <c r="G882" s="54" t="s">
        <v>2734</v>
      </c>
      <c r="H882" s="71"/>
      <c r="I882" s="55">
        <f t="shared" si="1"/>
        <v>809</v>
      </c>
    </row>
    <row r="883">
      <c r="A883" s="56" t="s">
        <v>102</v>
      </c>
      <c r="B883" s="51" t="s">
        <v>2735</v>
      </c>
      <c r="C883" s="52" t="s">
        <v>2736</v>
      </c>
      <c r="D883" s="53" t="s">
        <v>483</v>
      </c>
      <c r="E883" s="54" t="s">
        <v>2737</v>
      </c>
      <c r="F883" s="65" t="s">
        <v>11</v>
      </c>
      <c r="G883" s="54" t="s">
        <v>2738</v>
      </c>
      <c r="H883" s="71"/>
      <c r="I883" s="55">
        <f t="shared" si="1"/>
        <v>810</v>
      </c>
    </row>
    <row r="884">
      <c r="A884" s="57"/>
      <c r="B884" s="51" t="s">
        <v>2739</v>
      </c>
      <c r="C884" s="52" t="s">
        <v>2740</v>
      </c>
      <c r="D884" s="53" t="s">
        <v>491</v>
      </c>
      <c r="E884" s="54" t="s">
        <v>2741</v>
      </c>
      <c r="F884" s="65" t="s">
        <v>547</v>
      </c>
      <c r="G884" s="54"/>
      <c r="H884" s="71"/>
      <c r="I884" s="55">
        <f t="shared" si="1"/>
        <v>811</v>
      </c>
    </row>
    <row r="885">
      <c r="A885" s="56" t="s">
        <v>102</v>
      </c>
      <c r="B885" s="51" t="s">
        <v>2742</v>
      </c>
      <c r="C885" s="52" t="s">
        <v>2743</v>
      </c>
      <c r="D885" s="53" t="s">
        <v>483</v>
      </c>
      <c r="E885" s="54" t="s">
        <v>2744</v>
      </c>
      <c r="F885" s="65" t="s">
        <v>13</v>
      </c>
      <c r="G885" s="54" t="s">
        <v>2745</v>
      </c>
      <c r="H885" s="71"/>
      <c r="I885" s="55">
        <f t="shared" si="1"/>
        <v>812</v>
      </c>
    </row>
    <row r="886">
      <c r="A886" s="56" t="s">
        <v>102</v>
      </c>
      <c r="B886" s="51" t="s">
        <v>2742</v>
      </c>
      <c r="C886" s="52" t="s">
        <v>2743</v>
      </c>
      <c r="D886" s="53" t="s">
        <v>483</v>
      </c>
      <c r="E886" s="54" t="s">
        <v>2744</v>
      </c>
      <c r="F886" s="65" t="s">
        <v>13</v>
      </c>
      <c r="G886" s="54" t="s">
        <v>2746</v>
      </c>
      <c r="H886" s="71"/>
      <c r="I886" s="55">
        <f t="shared" si="1"/>
        <v>812</v>
      </c>
    </row>
    <row r="887">
      <c r="A887" s="57"/>
      <c r="B887" s="51" t="s">
        <v>2747</v>
      </c>
      <c r="C887" s="52" t="s">
        <v>2748</v>
      </c>
      <c r="D887" s="53" t="s">
        <v>491</v>
      </c>
      <c r="E887" s="54" t="s">
        <v>2749</v>
      </c>
      <c r="F887" s="65" t="s">
        <v>547</v>
      </c>
      <c r="G887" s="54"/>
      <c r="H887" s="71"/>
      <c r="I887" s="55">
        <f t="shared" si="1"/>
        <v>813</v>
      </c>
    </row>
    <row r="888">
      <c r="A888" s="56" t="s">
        <v>92</v>
      </c>
      <c r="B888" s="51" t="s">
        <v>2750</v>
      </c>
      <c r="C888" s="52" t="s">
        <v>2751</v>
      </c>
      <c r="D888" s="53" t="s">
        <v>483</v>
      </c>
      <c r="E888" s="54" t="s">
        <v>2752</v>
      </c>
      <c r="F888" s="65" t="s">
        <v>547</v>
      </c>
      <c r="G888" s="54"/>
      <c r="H888" s="71"/>
      <c r="I888" s="55">
        <f t="shared" si="1"/>
        <v>814</v>
      </c>
    </row>
    <row r="889">
      <c r="A889" s="56" t="s">
        <v>102</v>
      </c>
      <c r="B889" s="51" t="s">
        <v>2753</v>
      </c>
      <c r="C889" s="52" t="s">
        <v>2754</v>
      </c>
      <c r="D889" s="53" t="s">
        <v>483</v>
      </c>
      <c r="E889" s="54" t="s">
        <v>2755</v>
      </c>
      <c r="F889" s="65" t="s">
        <v>526</v>
      </c>
      <c r="G889" s="54"/>
      <c r="H889" s="71"/>
      <c r="I889" s="55">
        <f t="shared" si="1"/>
        <v>815</v>
      </c>
    </row>
    <row r="890">
      <c r="A890" s="56" t="s">
        <v>102</v>
      </c>
      <c r="B890" s="51" t="s">
        <v>2756</v>
      </c>
      <c r="C890" s="52" t="s">
        <v>2757</v>
      </c>
      <c r="D890" s="53" t="s">
        <v>483</v>
      </c>
      <c r="E890" s="54" t="s">
        <v>488</v>
      </c>
      <c r="F890" s="65" t="s">
        <v>547</v>
      </c>
      <c r="G890" s="54"/>
      <c r="H890" s="71"/>
      <c r="I890" s="55">
        <f t="shared" si="1"/>
        <v>816</v>
      </c>
    </row>
    <row r="891">
      <c r="A891" s="56" t="s">
        <v>102</v>
      </c>
      <c r="B891" s="51" t="s">
        <v>2758</v>
      </c>
      <c r="C891" s="52" t="s">
        <v>2759</v>
      </c>
      <c r="D891" s="53" t="s">
        <v>483</v>
      </c>
      <c r="E891" s="54" t="s">
        <v>2760</v>
      </c>
      <c r="F891" s="65" t="s">
        <v>547</v>
      </c>
      <c r="G891" s="54"/>
      <c r="H891" s="71"/>
      <c r="I891" s="55">
        <f t="shared" si="1"/>
        <v>817</v>
      </c>
    </row>
    <row r="892">
      <c r="A892" s="56" t="s">
        <v>102</v>
      </c>
      <c r="B892" s="51" t="s">
        <v>2761</v>
      </c>
      <c r="C892" s="52" t="s">
        <v>128</v>
      </c>
      <c r="D892" s="53" t="s">
        <v>483</v>
      </c>
      <c r="E892" s="54" t="s">
        <v>2762</v>
      </c>
      <c r="F892" s="65" t="s">
        <v>547</v>
      </c>
      <c r="G892" s="54"/>
      <c r="H892" s="71"/>
      <c r="I892" s="55">
        <f t="shared" si="1"/>
        <v>818</v>
      </c>
    </row>
    <row r="893">
      <c r="A893" s="56" t="s">
        <v>102</v>
      </c>
      <c r="B893" s="51" t="s">
        <v>2763</v>
      </c>
      <c r="C893" s="52" t="s">
        <v>2764</v>
      </c>
      <c r="D893" s="53" t="s">
        <v>483</v>
      </c>
      <c r="E893" s="54" t="s">
        <v>488</v>
      </c>
      <c r="F893" s="65" t="s">
        <v>547</v>
      </c>
      <c r="G893" s="54"/>
      <c r="H893" s="71"/>
      <c r="I893" s="55">
        <f t="shared" si="1"/>
        <v>819</v>
      </c>
    </row>
    <row r="894">
      <c r="A894" s="56" t="s">
        <v>92</v>
      </c>
      <c r="B894" s="51" t="s">
        <v>2765</v>
      </c>
      <c r="C894" s="52" t="s">
        <v>2766</v>
      </c>
      <c r="D894" s="53" t="s">
        <v>483</v>
      </c>
      <c r="E894" s="54" t="s">
        <v>2767</v>
      </c>
      <c r="F894" s="65" t="s">
        <v>547</v>
      </c>
      <c r="G894" s="54"/>
      <c r="H894" s="71"/>
      <c r="I894" s="55">
        <f t="shared" si="1"/>
        <v>820</v>
      </c>
    </row>
    <row r="895">
      <c r="A895" s="56" t="s">
        <v>92</v>
      </c>
      <c r="B895" s="51" t="s">
        <v>2768</v>
      </c>
      <c r="C895" s="52" t="s">
        <v>2769</v>
      </c>
      <c r="D895" s="53" t="s">
        <v>483</v>
      </c>
      <c r="E895" s="54" t="s">
        <v>2770</v>
      </c>
      <c r="F895" s="65" t="s">
        <v>547</v>
      </c>
      <c r="G895" s="54"/>
      <c r="H895" s="71"/>
      <c r="I895" s="55">
        <f t="shared" si="1"/>
        <v>821</v>
      </c>
    </row>
    <row r="896">
      <c r="A896" s="57"/>
      <c r="B896" s="51" t="s">
        <v>2771</v>
      </c>
      <c r="C896" s="52" t="s">
        <v>2772</v>
      </c>
      <c r="D896" s="53" t="s">
        <v>498</v>
      </c>
      <c r="E896" s="54" t="s">
        <v>2773</v>
      </c>
      <c r="F896" s="65" t="s">
        <v>526</v>
      </c>
      <c r="G896" s="54"/>
      <c r="H896" s="71"/>
      <c r="I896" s="55">
        <f t="shared" si="1"/>
        <v>822</v>
      </c>
    </row>
    <row r="897">
      <c r="A897" s="56" t="s">
        <v>102</v>
      </c>
      <c r="B897" s="51" t="s">
        <v>2774</v>
      </c>
      <c r="C897" s="52" t="s">
        <v>2775</v>
      </c>
      <c r="D897" s="53" t="s">
        <v>1008</v>
      </c>
      <c r="E897" s="54" t="s">
        <v>2776</v>
      </c>
      <c r="F897" s="65" t="s">
        <v>526</v>
      </c>
      <c r="G897" s="54"/>
      <c r="H897" s="71"/>
      <c r="I897" s="55">
        <f t="shared" si="1"/>
        <v>823</v>
      </c>
    </row>
    <row r="898">
      <c r="A898" s="56" t="s">
        <v>102</v>
      </c>
      <c r="B898" s="51" t="s">
        <v>2777</v>
      </c>
      <c r="C898" s="52" t="s">
        <v>2778</v>
      </c>
      <c r="D898" s="53" t="s">
        <v>483</v>
      </c>
      <c r="E898" s="54" t="s">
        <v>2779</v>
      </c>
      <c r="F898" s="65" t="s">
        <v>526</v>
      </c>
      <c r="G898" s="54" t="s">
        <v>2780</v>
      </c>
      <c r="H898" s="71"/>
      <c r="I898" s="55">
        <f t="shared" si="1"/>
        <v>824</v>
      </c>
    </row>
    <row r="899">
      <c r="A899" s="56" t="s">
        <v>102</v>
      </c>
      <c r="B899" s="51" t="s">
        <v>2781</v>
      </c>
      <c r="C899" s="52" t="s">
        <v>2782</v>
      </c>
      <c r="D899" s="53" t="s">
        <v>483</v>
      </c>
      <c r="E899" s="54" t="s">
        <v>2783</v>
      </c>
      <c r="F899" s="65" t="s">
        <v>526</v>
      </c>
      <c r="G899" s="54" t="s">
        <v>2784</v>
      </c>
      <c r="H899" s="71"/>
      <c r="I899" s="55">
        <f t="shared" si="1"/>
        <v>825</v>
      </c>
    </row>
    <row r="900">
      <c r="A900" s="56" t="s">
        <v>102</v>
      </c>
      <c r="B900" s="51" t="s">
        <v>2785</v>
      </c>
      <c r="C900" s="52" t="s">
        <v>2786</v>
      </c>
      <c r="D900" s="53" t="s">
        <v>483</v>
      </c>
      <c r="E900" s="54" t="s">
        <v>488</v>
      </c>
      <c r="F900" s="65" t="s">
        <v>526</v>
      </c>
      <c r="G900" s="54"/>
      <c r="H900" s="71"/>
      <c r="I900" s="55">
        <f t="shared" si="1"/>
        <v>826</v>
      </c>
    </row>
    <row r="901">
      <c r="A901" s="56" t="s">
        <v>102</v>
      </c>
      <c r="B901" s="51" t="s">
        <v>2787</v>
      </c>
      <c r="C901" s="52" t="s">
        <v>2788</v>
      </c>
      <c r="D901" s="53" t="s">
        <v>483</v>
      </c>
      <c r="E901" s="54" t="s">
        <v>2789</v>
      </c>
      <c r="F901" s="65" t="s">
        <v>547</v>
      </c>
      <c r="G901" s="77"/>
      <c r="H901" s="71"/>
      <c r="I901" s="55">
        <f t="shared" si="1"/>
        <v>827</v>
      </c>
    </row>
    <row r="902">
      <c r="A902" s="56" t="s">
        <v>92</v>
      </c>
      <c r="B902" s="51" t="s">
        <v>2790</v>
      </c>
      <c r="C902" s="52" t="s">
        <v>2791</v>
      </c>
      <c r="D902" s="53" t="s">
        <v>483</v>
      </c>
      <c r="E902" s="54" t="s">
        <v>2792</v>
      </c>
      <c r="F902" s="65" t="s">
        <v>547</v>
      </c>
      <c r="G902" s="54"/>
      <c r="H902" s="71"/>
      <c r="I902" s="55">
        <f t="shared" si="1"/>
        <v>828</v>
      </c>
    </row>
    <row r="903">
      <c r="A903" s="56" t="s">
        <v>102</v>
      </c>
      <c r="B903" s="51" t="s">
        <v>2793</v>
      </c>
      <c r="C903" s="52" t="s">
        <v>2794</v>
      </c>
      <c r="D903" s="53" t="s">
        <v>483</v>
      </c>
      <c r="E903" s="54" t="s">
        <v>2795</v>
      </c>
      <c r="F903" s="65" t="s">
        <v>526</v>
      </c>
      <c r="G903" s="54"/>
      <c r="H903" s="71"/>
      <c r="I903" s="55">
        <f t="shared" si="1"/>
        <v>829</v>
      </c>
    </row>
    <row r="904">
      <c r="A904" s="57"/>
      <c r="B904" s="51" t="s">
        <v>2796</v>
      </c>
      <c r="C904" s="52" t="s">
        <v>2797</v>
      </c>
      <c r="D904" s="53" t="s">
        <v>498</v>
      </c>
      <c r="E904" s="54" t="s">
        <v>2798</v>
      </c>
      <c r="F904" s="65" t="s">
        <v>547</v>
      </c>
      <c r="G904" s="54"/>
      <c r="H904" s="71"/>
      <c r="I904" s="55">
        <f t="shared" si="1"/>
        <v>830</v>
      </c>
    </row>
    <row r="905">
      <c r="A905" s="56" t="s">
        <v>102</v>
      </c>
      <c r="B905" s="51" t="s">
        <v>2799</v>
      </c>
      <c r="C905" s="52" t="s">
        <v>2800</v>
      </c>
      <c r="D905" s="53" t="s">
        <v>483</v>
      </c>
      <c r="E905" s="54" t="s">
        <v>2801</v>
      </c>
      <c r="F905" s="65" t="s">
        <v>547</v>
      </c>
      <c r="G905" s="77" t="s">
        <v>284</v>
      </c>
      <c r="H905" s="71"/>
      <c r="I905" s="55">
        <f t="shared" si="1"/>
        <v>831</v>
      </c>
    </row>
    <row r="906">
      <c r="A906" s="56" t="s">
        <v>102</v>
      </c>
      <c r="B906" s="51" t="s">
        <v>2802</v>
      </c>
      <c r="C906" s="52" t="s">
        <v>2803</v>
      </c>
      <c r="D906" s="53" t="s">
        <v>483</v>
      </c>
      <c r="E906" s="54" t="s">
        <v>2804</v>
      </c>
      <c r="F906" s="65" t="s">
        <v>526</v>
      </c>
      <c r="G906" s="77" t="s">
        <v>2805</v>
      </c>
      <c r="H906" s="71"/>
      <c r="I906" s="55">
        <f t="shared" si="1"/>
        <v>832</v>
      </c>
    </row>
    <row r="907">
      <c r="A907" s="56" t="s">
        <v>102</v>
      </c>
      <c r="B907" s="51" t="s">
        <v>2802</v>
      </c>
      <c r="C907" s="52" t="s">
        <v>2803</v>
      </c>
      <c r="D907" s="53" t="s">
        <v>483</v>
      </c>
      <c r="E907" s="54" t="s">
        <v>2804</v>
      </c>
      <c r="F907" s="65" t="s">
        <v>12</v>
      </c>
      <c r="G907" s="54" t="s">
        <v>2806</v>
      </c>
      <c r="H907" s="54" t="s">
        <v>2807</v>
      </c>
      <c r="I907" s="55">
        <f t="shared" si="1"/>
        <v>832</v>
      </c>
    </row>
    <row r="908">
      <c r="A908" s="56" t="s">
        <v>92</v>
      </c>
      <c r="B908" s="51" t="s">
        <v>2808</v>
      </c>
      <c r="C908" s="52" t="s">
        <v>2809</v>
      </c>
      <c r="D908" s="53" t="s">
        <v>483</v>
      </c>
      <c r="E908" s="54" t="s">
        <v>2810</v>
      </c>
      <c r="F908" s="65" t="s">
        <v>13</v>
      </c>
      <c r="G908" s="77" t="s">
        <v>2811</v>
      </c>
      <c r="H908" s="71"/>
      <c r="I908" s="55">
        <f t="shared" si="1"/>
        <v>833</v>
      </c>
    </row>
    <row r="909">
      <c r="A909" s="57"/>
      <c r="B909" s="51" t="s">
        <v>2812</v>
      </c>
      <c r="C909" s="52" t="s">
        <v>2813</v>
      </c>
      <c r="D909" s="53" t="s">
        <v>36</v>
      </c>
      <c r="E909" s="54" t="s">
        <v>128</v>
      </c>
      <c r="F909" s="65" t="s">
        <v>11</v>
      </c>
      <c r="G909" s="54" t="s">
        <v>2814</v>
      </c>
      <c r="H909" s="71"/>
      <c r="I909" s="55">
        <f t="shared" si="1"/>
        <v>834</v>
      </c>
    </row>
    <row r="910">
      <c r="A910" s="57"/>
      <c r="B910" s="51" t="s">
        <v>2815</v>
      </c>
      <c r="C910" s="52" t="s">
        <v>2816</v>
      </c>
      <c r="D910" s="53" t="s">
        <v>1133</v>
      </c>
      <c r="E910" s="54" t="s">
        <v>128</v>
      </c>
      <c r="F910" s="65" t="s">
        <v>12</v>
      </c>
      <c r="G910" s="54"/>
      <c r="H910" s="71"/>
      <c r="I910" s="55">
        <f t="shared" si="1"/>
        <v>835</v>
      </c>
    </row>
    <row r="911">
      <c r="A911" s="56" t="s">
        <v>102</v>
      </c>
      <c r="B911" s="51" t="s">
        <v>2817</v>
      </c>
      <c r="C911" s="52" t="s">
        <v>2818</v>
      </c>
      <c r="D911" s="53" t="s">
        <v>2819</v>
      </c>
      <c r="E911" s="54" t="s">
        <v>2820</v>
      </c>
      <c r="F911" s="65" t="s">
        <v>12</v>
      </c>
      <c r="G911" s="78" t="s">
        <v>2821</v>
      </c>
      <c r="H911" s="71"/>
      <c r="I911" s="55">
        <f t="shared" si="1"/>
        <v>836</v>
      </c>
    </row>
    <row r="912">
      <c r="A912" s="56" t="s">
        <v>102</v>
      </c>
      <c r="B912" s="51" t="s">
        <v>2822</v>
      </c>
      <c r="C912" s="52" t="s">
        <v>2823</v>
      </c>
      <c r="D912" s="53" t="s">
        <v>483</v>
      </c>
      <c r="E912" s="54" t="s">
        <v>2824</v>
      </c>
      <c r="F912" s="65" t="s">
        <v>12</v>
      </c>
      <c r="G912" s="54" t="s">
        <v>2825</v>
      </c>
      <c r="H912" s="71"/>
      <c r="I912" s="55">
        <f t="shared" si="1"/>
        <v>837</v>
      </c>
    </row>
    <row r="913">
      <c r="A913" s="56" t="s">
        <v>102</v>
      </c>
      <c r="B913" s="51" t="s">
        <v>2826</v>
      </c>
      <c r="C913" s="52" t="s">
        <v>128</v>
      </c>
      <c r="D913" s="53" t="s">
        <v>483</v>
      </c>
      <c r="E913" s="54" t="s">
        <v>488</v>
      </c>
      <c r="F913" s="65" t="s">
        <v>547</v>
      </c>
      <c r="G913" s="54" t="s">
        <v>2827</v>
      </c>
      <c r="H913" s="71"/>
      <c r="I913" s="55">
        <f t="shared" si="1"/>
        <v>838</v>
      </c>
    </row>
    <row r="914">
      <c r="A914" s="56" t="s">
        <v>102</v>
      </c>
      <c r="B914" s="51" t="s">
        <v>2828</v>
      </c>
      <c r="C914" s="52" t="s">
        <v>2829</v>
      </c>
      <c r="D914" s="53" t="s">
        <v>483</v>
      </c>
      <c r="E914" s="54" t="s">
        <v>2830</v>
      </c>
      <c r="F914" s="65" t="s">
        <v>547</v>
      </c>
      <c r="G914" s="54"/>
      <c r="H914" s="71"/>
      <c r="I914" s="55">
        <f t="shared" si="1"/>
        <v>839</v>
      </c>
    </row>
    <row r="915">
      <c r="A915" s="56" t="s">
        <v>102</v>
      </c>
      <c r="B915" s="51" t="s">
        <v>2831</v>
      </c>
      <c r="C915" s="52" t="s">
        <v>2832</v>
      </c>
      <c r="D915" s="53" t="s">
        <v>483</v>
      </c>
      <c r="E915" s="54" t="s">
        <v>2833</v>
      </c>
      <c r="F915" s="65" t="s">
        <v>12</v>
      </c>
      <c r="G915" s="77" t="s">
        <v>2834</v>
      </c>
      <c r="H915" s="71"/>
      <c r="I915" s="55">
        <f t="shared" si="1"/>
        <v>840</v>
      </c>
    </row>
    <row r="916">
      <c r="A916" s="62"/>
      <c r="B916" s="51" t="s">
        <v>2835</v>
      </c>
      <c r="C916" s="52" t="s">
        <v>2836</v>
      </c>
      <c r="D916" s="53" t="s">
        <v>483</v>
      </c>
      <c r="E916" s="54" t="s">
        <v>2837</v>
      </c>
      <c r="F916" s="65" t="s">
        <v>9</v>
      </c>
      <c r="G916" s="54" t="s">
        <v>2838</v>
      </c>
      <c r="H916" s="54" t="s">
        <v>2839</v>
      </c>
      <c r="I916" s="55">
        <f t="shared" si="1"/>
        <v>841</v>
      </c>
    </row>
    <row r="917">
      <c r="A917" s="56" t="s">
        <v>102</v>
      </c>
      <c r="B917" s="51" t="s">
        <v>2840</v>
      </c>
      <c r="C917" s="52" t="s">
        <v>2841</v>
      </c>
      <c r="D917" s="53" t="s">
        <v>483</v>
      </c>
      <c r="E917" s="54" t="s">
        <v>2842</v>
      </c>
      <c r="F917" s="65" t="s">
        <v>12</v>
      </c>
      <c r="G917" s="54"/>
      <c r="H917" s="54"/>
      <c r="I917" s="55">
        <f t="shared" si="1"/>
        <v>842</v>
      </c>
    </row>
    <row r="918">
      <c r="A918" s="56" t="s">
        <v>102</v>
      </c>
      <c r="B918" s="51" t="s">
        <v>2843</v>
      </c>
      <c r="C918" s="52" t="s">
        <v>2844</v>
      </c>
      <c r="D918" s="53" t="s">
        <v>483</v>
      </c>
      <c r="E918" s="54" t="s">
        <v>2845</v>
      </c>
      <c r="F918" s="65" t="s">
        <v>11</v>
      </c>
      <c r="G918" s="54" t="s">
        <v>2846</v>
      </c>
      <c r="H918" s="71"/>
      <c r="I918" s="55">
        <f t="shared" si="1"/>
        <v>843</v>
      </c>
    </row>
    <row r="919">
      <c r="A919" s="57"/>
      <c r="B919" s="51" t="s">
        <v>2847</v>
      </c>
      <c r="C919" s="52" t="s">
        <v>2848</v>
      </c>
      <c r="D919" s="53" t="s">
        <v>498</v>
      </c>
      <c r="E919" s="54" t="s">
        <v>2849</v>
      </c>
      <c r="F919" s="65" t="s">
        <v>547</v>
      </c>
      <c r="G919" s="54"/>
      <c r="H919" s="71"/>
      <c r="I919" s="55">
        <f t="shared" si="1"/>
        <v>844</v>
      </c>
    </row>
    <row r="920">
      <c r="A920" s="56" t="s">
        <v>102</v>
      </c>
      <c r="B920" s="51" t="s">
        <v>2850</v>
      </c>
      <c r="C920" s="52" t="s">
        <v>2851</v>
      </c>
      <c r="D920" s="53" t="s">
        <v>483</v>
      </c>
      <c r="E920" s="54" t="s">
        <v>2852</v>
      </c>
      <c r="F920" s="65" t="s">
        <v>9</v>
      </c>
      <c r="G920" s="54" t="s">
        <v>2853</v>
      </c>
      <c r="H920" s="54" t="s">
        <v>2854</v>
      </c>
      <c r="I920" s="55">
        <f t="shared" si="1"/>
        <v>845</v>
      </c>
    </row>
    <row r="921">
      <c r="A921" s="56" t="s">
        <v>102</v>
      </c>
      <c r="B921" s="51" t="s">
        <v>2855</v>
      </c>
      <c r="C921" s="52" t="s">
        <v>128</v>
      </c>
      <c r="D921" s="53" t="s">
        <v>483</v>
      </c>
      <c r="E921" s="54" t="s">
        <v>2856</v>
      </c>
      <c r="F921" s="65" t="s">
        <v>547</v>
      </c>
      <c r="G921" s="54"/>
      <c r="H921" s="54"/>
      <c r="I921" s="55">
        <f t="shared" si="1"/>
        <v>846</v>
      </c>
    </row>
    <row r="922">
      <c r="A922" s="56" t="s">
        <v>102</v>
      </c>
      <c r="B922" s="51" t="s">
        <v>2857</v>
      </c>
      <c r="C922" s="52" t="s">
        <v>2858</v>
      </c>
      <c r="D922" s="53" t="s">
        <v>483</v>
      </c>
      <c r="E922" s="54" t="s">
        <v>2859</v>
      </c>
      <c r="F922" s="65" t="s">
        <v>547</v>
      </c>
      <c r="G922" s="77" t="s">
        <v>2860</v>
      </c>
      <c r="H922" s="54"/>
      <c r="I922" s="55">
        <f t="shared" si="1"/>
        <v>847</v>
      </c>
    </row>
    <row r="923">
      <c r="A923" s="56" t="s">
        <v>102</v>
      </c>
      <c r="B923" s="51" t="s">
        <v>2861</v>
      </c>
      <c r="C923" s="52" t="s">
        <v>2862</v>
      </c>
      <c r="D923" s="53" t="s">
        <v>483</v>
      </c>
      <c r="E923" s="54" t="s">
        <v>2863</v>
      </c>
      <c r="F923" s="65" t="s">
        <v>526</v>
      </c>
      <c r="G923" s="54"/>
      <c r="H923" s="54"/>
      <c r="I923" s="55">
        <f t="shared" si="1"/>
        <v>848</v>
      </c>
    </row>
    <row r="924">
      <c r="A924" s="62"/>
      <c r="B924" s="51" t="s">
        <v>2864</v>
      </c>
      <c r="C924" s="52" t="s">
        <v>2865</v>
      </c>
      <c r="D924" s="53" t="s">
        <v>981</v>
      </c>
      <c r="E924" s="54" t="s">
        <v>2866</v>
      </c>
      <c r="F924" s="65" t="s">
        <v>526</v>
      </c>
      <c r="G924" s="77" t="s">
        <v>2867</v>
      </c>
      <c r="H924" s="71"/>
      <c r="I924" s="55">
        <f t="shared" si="1"/>
        <v>849</v>
      </c>
    </row>
    <row r="925">
      <c r="A925" s="56" t="s">
        <v>102</v>
      </c>
      <c r="B925" s="51" t="s">
        <v>2864</v>
      </c>
      <c r="C925" s="52" t="s">
        <v>2865</v>
      </c>
      <c r="D925" s="53" t="s">
        <v>981</v>
      </c>
      <c r="E925" s="54" t="s">
        <v>2868</v>
      </c>
      <c r="F925" s="65" t="s">
        <v>526</v>
      </c>
      <c r="G925" s="77" t="s">
        <v>2869</v>
      </c>
      <c r="H925" s="71"/>
      <c r="I925" s="55">
        <f t="shared" si="1"/>
        <v>850</v>
      </c>
    </row>
    <row r="926">
      <c r="A926" s="56" t="s">
        <v>102</v>
      </c>
      <c r="B926" s="51" t="s">
        <v>2870</v>
      </c>
      <c r="C926" s="52" t="s">
        <v>2871</v>
      </c>
      <c r="D926" s="53" t="s">
        <v>483</v>
      </c>
      <c r="E926" s="54" t="s">
        <v>2872</v>
      </c>
      <c r="F926" s="65" t="s">
        <v>526</v>
      </c>
      <c r="G926" s="54"/>
      <c r="H926" s="71"/>
      <c r="I926" s="55">
        <f t="shared" si="1"/>
        <v>851</v>
      </c>
    </row>
    <row r="927">
      <c r="A927" s="62"/>
      <c r="B927" s="51" t="s">
        <v>2873</v>
      </c>
      <c r="C927" s="52" t="s">
        <v>2874</v>
      </c>
      <c r="D927" s="53" t="s">
        <v>498</v>
      </c>
      <c r="E927" s="54" t="s">
        <v>2875</v>
      </c>
      <c r="F927" s="65" t="s">
        <v>11</v>
      </c>
      <c r="G927" s="54" t="s">
        <v>2876</v>
      </c>
      <c r="H927" s="71"/>
      <c r="I927" s="55">
        <f t="shared" si="1"/>
        <v>852</v>
      </c>
    </row>
    <row r="928">
      <c r="A928" s="62"/>
      <c r="B928" s="51" t="s">
        <v>2877</v>
      </c>
      <c r="C928" s="52" t="s">
        <v>2878</v>
      </c>
      <c r="D928" s="53" t="s">
        <v>491</v>
      </c>
      <c r="E928" s="54" t="s">
        <v>2879</v>
      </c>
      <c r="F928" s="65" t="s">
        <v>547</v>
      </c>
      <c r="G928" s="54" t="s">
        <v>2880</v>
      </c>
      <c r="H928" s="71"/>
      <c r="I928" s="55">
        <f t="shared" si="1"/>
        <v>853</v>
      </c>
    </row>
    <row r="929">
      <c r="A929" s="56" t="s">
        <v>102</v>
      </c>
      <c r="B929" s="51" t="s">
        <v>2881</v>
      </c>
      <c r="C929" s="52" t="s">
        <v>2882</v>
      </c>
      <c r="D929" s="53" t="s">
        <v>483</v>
      </c>
      <c r="E929" s="54" t="s">
        <v>2883</v>
      </c>
      <c r="F929" s="65" t="s">
        <v>547</v>
      </c>
      <c r="G929" s="54"/>
      <c r="H929" s="71"/>
      <c r="I929" s="55">
        <f t="shared" si="1"/>
        <v>854</v>
      </c>
    </row>
    <row r="930">
      <c r="A930" s="56" t="s">
        <v>102</v>
      </c>
      <c r="B930" s="51" t="s">
        <v>2884</v>
      </c>
      <c r="C930" s="52" t="s">
        <v>2885</v>
      </c>
      <c r="D930" s="53" t="s">
        <v>483</v>
      </c>
      <c r="E930" s="54" t="s">
        <v>2886</v>
      </c>
      <c r="F930" s="65" t="s">
        <v>526</v>
      </c>
      <c r="G930" s="54"/>
      <c r="H930" s="71"/>
      <c r="I930" s="55">
        <f t="shared" si="1"/>
        <v>855</v>
      </c>
    </row>
    <row r="931">
      <c r="A931" s="56" t="s">
        <v>102</v>
      </c>
      <c r="B931" s="51" t="s">
        <v>2887</v>
      </c>
      <c r="C931" s="52" t="s">
        <v>128</v>
      </c>
      <c r="D931" s="53" t="s">
        <v>483</v>
      </c>
      <c r="E931" s="54" t="s">
        <v>2888</v>
      </c>
      <c r="F931" s="65" t="s">
        <v>526</v>
      </c>
      <c r="G931" s="54"/>
      <c r="H931" s="71"/>
      <c r="I931" s="55">
        <f t="shared" si="1"/>
        <v>856</v>
      </c>
    </row>
    <row r="932">
      <c r="A932" s="56" t="s">
        <v>102</v>
      </c>
      <c r="B932" s="51" t="s">
        <v>2889</v>
      </c>
      <c r="C932" s="52" t="s">
        <v>2890</v>
      </c>
      <c r="D932" s="53" t="s">
        <v>483</v>
      </c>
      <c r="E932" s="54" t="s">
        <v>2891</v>
      </c>
      <c r="F932" s="65" t="s">
        <v>547</v>
      </c>
      <c r="G932" s="54"/>
      <c r="H932" s="71"/>
      <c r="I932" s="55">
        <f t="shared" si="1"/>
        <v>857</v>
      </c>
    </row>
    <row r="933">
      <c r="A933" s="57"/>
      <c r="B933" s="51" t="s">
        <v>2892</v>
      </c>
      <c r="C933" s="52" t="s">
        <v>2893</v>
      </c>
      <c r="D933" s="53" t="s">
        <v>981</v>
      </c>
      <c r="E933" s="54" t="s">
        <v>2894</v>
      </c>
      <c r="F933" s="65" t="s">
        <v>547</v>
      </c>
      <c r="G933" s="54"/>
      <c r="H933" s="71"/>
      <c r="I933" s="55">
        <f t="shared" si="1"/>
        <v>858</v>
      </c>
    </row>
    <row r="934">
      <c r="A934" s="56" t="s">
        <v>102</v>
      </c>
      <c r="B934" s="51" t="s">
        <v>2895</v>
      </c>
      <c r="C934" s="52" t="s">
        <v>2896</v>
      </c>
      <c r="D934" s="53" t="s">
        <v>483</v>
      </c>
      <c r="E934" s="54" t="s">
        <v>2897</v>
      </c>
      <c r="F934" s="65" t="s">
        <v>547</v>
      </c>
      <c r="G934" s="71"/>
      <c r="H934" s="71"/>
      <c r="I934" s="55">
        <f t="shared" si="1"/>
        <v>859</v>
      </c>
    </row>
    <row r="935">
      <c r="A935" s="62"/>
      <c r="B935" s="51" t="s">
        <v>2898</v>
      </c>
      <c r="C935" s="52" t="s">
        <v>128</v>
      </c>
      <c r="D935" s="53" t="s">
        <v>42</v>
      </c>
      <c r="E935" s="54" t="s">
        <v>2899</v>
      </c>
      <c r="F935" s="65" t="s">
        <v>11</v>
      </c>
      <c r="G935" s="54" t="s">
        <v>2900</v>
      </c>
      <c r="H935" s="71"/>
      <c r="I935" s="55">
        <f t="shared" si="1"/>
        <v>860</v>
      </c>
    </row>
    <row r="936">
      <c r="A936" s="57"/>
      <c r="B936" s="51" t="s">
        <v>2901</v>
      </c>
      <c r="C936" s="52" t="s">
        <v>2902</v>
      </c>
      <c r="D936" s="53" t="s">
        <v>498</v>
      </c>
      <c r="E936" s="54" t="s">
        <v>2903</v>
      </c>
      <c r="F936" s="65" t="s">
        <v>547</v>
      </c>
      <c r="G936" s="71"/>
      <c r="H936" s="71"/>
      <c r="I936" s="55">
        <f t="shared" si="1"/>
        <v>861</v>
      </c>
    </row>
    <row r="937">
      <c r="A937" s="56" t="s">
        <v>102</v>
      </c>
      <c r="B937" s="51" t="s">
        <v>2904</v>
      </c>
      <c r="C937" s="52" t="s">
        <v>2905</v>
      </c>
      <c r="D937" s="53" t="s">
        <v>483</v>
      </c>
      <c r="E937" s="54" t="s">
        <v>2906</v>
      </c>
      <c r="F937" s="65" t="s">
        <v>547</v>
      </c>
      <c r="G937" s="71"/>
      <c r="H937" s="71"/>
      <c r="I937" s="55">
        <f t="shared" si="1"/>
        <v>862</v>
      </c>
    </row>
    <row r="938">
      <c r="A938" s="56" t="s">
        <v>102</v>
      </c>
      <c r="B938" s="51" t="s">
        <v>2907</v>
      </c>
      <c r="C938" s="52" t="s">
        <v>128</v>
      </c>
      <c r="D938" s="53" t="s">
        <v>483</v>
      </c>
      <c r="E938" s="54" t="s">
        <v>2908</v>
      </c>
      <c r="F938" s="65" t="s">
        <v>547</v>
      </c>
      <c r="G938" s="54" t="s">
        <v>2909</v>
      </c>
      <c r="H938" s="71"/>
      <c r="I938" s="55">
        <f t="shared" si="1"/>
        <v>863</v>
      </c>
    </row>
    <row r="939">
      <c r="A939" s="56" t="s">
        <v>102</v>
      </c>
      <c r="B939" s="51" t="s">
        <v>2910</v>
      </c>
      <c r="C939" s="52" t="s">
        <v>2911</v>
      </c>
      <c r="D939" s="53" t="s">
        <v>483</v>
      </c>
      <c r="E939" s="54" t="s">
        <v>2912</v>
      </c>
      <c r="F939" s="65" t="s">
        <v>547</v>
      </c>
      <c r="G939" s="54" t="s">
        <v>2913</v>
      </c>
      <c r="H939" s="71"/>
      <c r="I939" s="55">
        <f t="shared" si="1"/>
        <v>864</v>
      </c>
    </row>
    <row r="940">
      <c r="A940" s="56" t="s">
        <v>102</v>
      </c>
      <c r="B940" s="51" t="s">
        <v>2914</v>
      </c>
      <c r="C940" s="52" t="s">
        <v>2915</v>
      </c>
      <c r="D940" s="53" t="s">
        <v>483</v>
      </c>
      <c r="E940" s="54" t="s">
        <v>2916</v>
      </c>
      <c r="F940" s="65" t="s">
        <v>11</v>
      </c>
      <c r="G940" s="54" t="s">
        <v>2917</v>
      </c>
      <c r="H940" s="71"/>
      <c r="I940" s="55">
        <f t="shared" si="1"/>
        <v>865</v>
      </c>
    </row>
    <row r="941">
      <c r="A941" s="56" t="s">
        <v>102</v>
      </c>
      <c r="B941" s="51" t="s">
        <v>2918</v>
      </c>
      <c r="C941" s="52" t="s">
        <v>128</v>
      </c>
      <c r="D941" s="53" t="s">
        <v>51</v>
      </c>
      <c r="E941" s="71"/>
      <c r="F941" s="72"/>
      <c r="G941" s="54"/>
      <c r="H941" s="71"/>
      <c r="I941" s="55">
        <f t="shared" si="1"/>
        <v>866</v>
      </c>
    </row>
    <row r="942">
      <c r="A942" s="56" t="s">
        <v>102</v>
      </c>
      <c r="B942" s="51" t="s">
        <v>2919</v>
      </c>
      <c r="C942" s="52" t="s">
        <v>128</v>
      </c>
      <c r="D942" s="53" t="s">
        <v>483</v>
      </c>
      <c r="E942" s="54" t="s">
        <v>2920</v>
      </c>
      <c r="F942" s="65" t="s">
        <v>547</v>
      </c>
      <c r="G942" s="54"/>
      <c r="H942" s="71"/>
      <c r="I942" s="55">
        <f t="shared" si="1"/>
        <v>867</v>
      </c>
    </row>
    <row r="943">
      <c r="A943" s="57"/>
      <c r="B943" s="51" t="s">
        <v>2921</v>
      </c>
      <c r="C943" s="52" t="s">
        <v>2922</v>
      </c>
      <c r="D943" s="53" t="s">
        <v>498</v>
      </c>
      <c r="E943" s="54" t="s">
        <v>2923</v>
      </c>
      <c r="F943" s="65" t="s">
        <v>547</v>
      </c>
      <c r="G943" s="54"/>
      <c r="H943" s="71"/>
      <c r="I943" s="55">
        <f t="shared" si="1"/>
        <v>868</v>
      </c>
    </row>
    <row r="944">
      <c r="A944" s="56" t="s">
        <v>102</v>
      </c>
      <c r="B944" s="51" t="s">
        <v>2924</v>
      </c>
      <c r="C944" s="52" t="s">
        <v>128</v>
      </c>
      <c r="D944" s="53" t="s">
        <v>483</v>
      </c>
      <c r="E944" s="54" t="s">
        <v>2925</v>
      </c>
      <c r="F944" s="65" t="s">
        <v>547</v>
      </c>
      <c r="G944" s="54"/>
      <c r="H944" s="71"/>
      <c r="I944" s="55">
        <f t="shared" si="1"/>
        <v>869</v>
      </c>
    </row>
    <row r="945">
      <c r="A945" s="56" t="s">
        <v>102</v>
      </c>
      <c r="B945" s="51" t="s">
        <v>2926</v>
      </c>
      <c r="C945" s="52" t="s">
        <v>2927</v>
      </c>
      <c r="D945" s="53" t="s">
        <v>483</v>
      </c>
      <c r="E945" s="54" t="s">
        <v>2928</v>
      </c>
      <c r="F945" s="65" t="s">
        <v>547</v>
      </c>
      <c r="G945" s="54"/>
      <c r="H945" s="71"/>
      <c r="I945" s="55">
        <f t="shared" si="1"/>
        <v>870</v>
      </c>
    </row>
    <row r="946">
      <c r="A946" s="56" t="s">
        <v>102</v>
      </c>
      <c r="B946" s="51" t="s">
        <v>2929</v>
      </c>
      <c r="C946" s="52" t="s">
        <v>2930</v>
      </c>
      <c r="D946" s="53" t="s">
        <v>483</v>
      </c>
      <c r="E946" s="54" t="s">
        <v>2931</v>
      </c>
      <c r="F946" s="65" t="s">
        <v>9</v>
      </c>
      <c r="G946" s="54" t="s">
        <v>2932</v>
      </c>
      <c r="H946" s="71"/>
      <c r="I946" s="55">
        <f t="shared" si="1"/>
        <v>871</v>
      </c>
    </row>
    <row r="947">
      <c r="A947" s="56" t="s">
        <v>92</v>
      </c>
      <c r="B947" s="51" t="s">
        <v>2933</v>
      </c>
      <c r="C947" s="52" t="s">
        <v>2934</v>
      </c>
      <c r="D947" s="53" t="s">
        <v>2935</v>
      </c>
      <c r="E947" s="54" t="s">
        <v>2936</v>
      </c>
      <c r="F947" s="65" t="s">
        <v>11</v>
      </c>
      <c r="G947" s="54" t="s">
        <v>2937</v>
      </c>
      <c r="H947" s="71"/>
      <c r="I947" s="55">
        <f t="shared" si="1"/>
        <v>872</v>
      </c>
    </row>
    <row r="948">
      <c r="A948" s="56" t="s">
        <v>102</v>
      </c>
      <c r="B948" s="51" t="s">
        <v>2938</v>
      </c>
      <c r="C948" s="52" t="s">
        <v>128</v>
      </c>
      <c r="D948" s="53" t="s">
        <v>483</v>
      </c>
      <c r="E948" s="54" t="s">
        <v>2939</v>
      </c>
      <c r="F948" s="65" t="s">
        <v>547</v>
      </c>
      <c r="G948" s="54"/>
      <c r="H948" s="71"/>
      <c r="I948" s="55">
        <f t="shared" si="1"/>
        <v>873</v>
      </c>
    </row>
    <row r="949">
      <c r="A949" s="56" t="s">
        <v>92</v>
      </c>
      <c r="B949" s="51" t="s">
        <v>2940</v>
      </c>
      <c r="C949" s="52" t="s">
        <v>2941</v>
      </c>
      <c r="D949" s="53" t="s">
        <v>483</v>
      </c>
      <c r="E949" s="54" t="s">
        <v>2942</v>
      </c>
      <c r="F949" s="65" t="s">
        <v>547</v>
      </c>
      <c r="G949" s="54" t="s">
        <v>2943</v>
      </c>
      <c r="H949" s="71"/>
      <c r="I949" s="55">
        <f t="shared" si="1"/>
        <v>874</v>
      </c>
    </row>
    <row r="950">
      <c r="A950" s="56" t="s">
        <v>102</v>
      </c>
      <c r="B950" s="51" t="s">
        <v>2944</v>
      </c>
      <c r="C950" s="52" t="s">
        <v>128</v>
      </c>
      <c r="D950" s="53" t="s">
        <v>483</v>
      </c>
      <c r="E950" s="54" t="s">
        <v>2945</v>
      </c>
      <c r="F950" s="65" t="s">
        <v>547</v>
      </c>
      <c r="G950" s="54"/>
      <c r="H950" s="71"/>
      <c r="I950" s="55">
        <f t="shared" si="1"/>
        <v>875</v>
      </c>
    </row>
    <row r="951">
      <c r="A951" s="56" t="s">
        <v>102</v>
      </c>
      <c r="B951" s="51" t="s">
        <v>2946</v>
      </c>
      <c r="C951" s="52" t="s">
        <v>2947</v>
      </c>
      <c r="D951" s="53" t="s">
        <v>483</v>
      </c>
      <c r="E951" s="54" t="s">
        <v>2948</v>
      </c>
      <c r="F951" s="65" t="s">
        <v>547</v>
      </c>
      <c r="G951" s="54"/>
      <c r="H951" s="71"/>
      <c r="I951" s="55">
        <f t="shared" si="1"/>
        <v>876</v>
      </c>
    </row>
    <row r="952">
      <c r="A952" s="56" t="s">
        <v>92</v>
      </c>
      <c r="B952" s="51" t="s">
        <v>2949</v>
      </c>
      <c r="C952" s="52" t="s">
        <v>2950</v>
      </c>
      <c r="D952" s="53" t="s">
        <v>483</v>
      </c>
      <c r="E952" s="54" t="s">
        <v>2951</v>
      </c>
      <c r="F952" s="65" t="s">
        <v>12</v>
      </c>
      <c r="G952" s="54"/>
      <c r="H952" s="71"/>
      <c r="I952" s="55">
        <f t="shared" si="1"/>
        <v>877</v>
      </c>
    </row>
    <row r="953">
      <c r="A953" s="57"/>
      <c r="B953" s="51" t="s">
        <v>2952</v>
      </c>
      <c r="C953" s="52" t="s">
        <v>2953</v>
      </c>
      <c r="D953" s="53" t="s">
        <v>498</v>
      </c>
      <c r="E953" s="54" t="s">
        <v>2954</v>
      </c>
      <c r="F953" s="65" t="s">
        <v>12</v>
      </c>
      <c r="G953" s="54"/>
      <c r="H953" s="71"/>
      <c r="I953" s="55">
        <f t="shared" si="1"/>
        <v>878</v>
      </c>
    </row>
    <row r="954">
      <c r="A954" s="56" t="s">
        <v>102</v>
      </c>
      <c r="B954" s="51" t="s">
        <v>2955</v>
      </c>
      <c r="C954" s="52" t="s">
        <v>128</v>
      </c>
      <c r="D954" s="53" t="s">
        <v>483</v>
      </c>
      <c r="E954" s="54" t="s">
        <v>488</v>
      </c>
      <c r="F954" s="65" t="s">
        <v>547</v>
      </c>
      <c r="G954" s="54"/>
      <c r="H954" s="71"/>
      <c r="I954" s="55">
        <f t="shared" si="1"/>
        <v>879</v>
      </c>
    </row>
    <row r="955">
      <c r="A955" s="56" t="s">
        <v>102</v>
      </c>
      <c r="B955" s="51" t="s">
        <v>2956</v>
      </c>
      <c r="C955" s="52" t="s">
        <v>2957</v>
      </c>
      <c r="D955" s="53" t="s">
        <v>483</v>
      </c>
      <c r="E955" s="54" t="s">
        <v>2958</v>
      </c>
      <c r="F955" s="65" t="s">
        <v>14</v>
      </c>
      <c r="G955" s="54" t="s">
        <v>2959</v>
      </c>
      <c r="H955" s="54" t="s">
        <v>2960</v>
      </c>
      <c r="I955" s="55">
        <f t="shared" si="1"/>
        <v>880</v>
      </c>
    </row>
    <row r="956">
      <c r="A956" s="50" t="s">
        <v>92</v>
      </c>
      <c r="B956" s="51" t="s">
        <v>2961</v>
      </c>
      <c r="C956" s="52" t="s">
        <v>2962</v>
      </c>
      <c r="D956" s="53" t="s">
        <v>483</v>
      </c>
      <c r="E956" s="54" t="s">
        <v>2963</v>
      </c>
      <c r="F956" s="65" t="s">
        <v>13</v>
      </c>
      <c r="G956" s="54" t="s">
        <v>2964</v>
      </c>
      <c r="H956" s="54" t="s">
        <v>2965</v>
      </c>
      <c r="I956" s="55">
        <f t="shared" si="1"/>
        <v>881</v>
      </c>
    </row>
    <row r="957">
      <c r="A957" s="57"/>
      <c r="B957" s="51" t="s">
        <v>2966</v>
      </c>
      <c r="C957" s="52" t="s">
        <v>128</v>
      </c>
      <c r="D957" s="53" t="s">
        <v>42</v>
      </c>
      <c r="E957" s="71"/>
      <c r="F957" s="65" t="s">
        <v>14</v>
      </c>
      <c r="G957" s="54" t="s">
        <v>2967</v>
      </c>
      <c r="H957" s="54" t="s">
        <v>2968</v>
      </c>
      <c r="I957" s="55">
        <f t="shared" si="1"/>
        <v>882</v>
      </c>
    </row>
    <row r="958">
      <c r="A958" s="56" t="s">
        <v>102</v>
      </c>
      <c r="B958" s="51" t="s">
        <v>2969</v>
      </c>
      <c r="C958" s="52" t="s">
        <v>2970</v>
      </c>
      <c r="D958" s="53" t="s">
        <v>483</v>
      </c>
      <c r="E958" s="54" t="s">
        <v>2971</v>
      </c>
      <c r="F958" s="65" t="s">
        <v>11</v>
      </c>
      <c r="G958" s="54" t="s">
        <v>2972</v>
      </c>
      <c r="H958" s="54" t="s">
        <v>2973</v>
      </c>
      <c r="I958" s="55">
        <f t="shared" si="1"/>
        <v>883</v>
      </c>
    </row>
  </sheetData>
  <conditionalFormatting sqref="A1:A958">
    <cfRule type="cellIs" dxfId="0" priority="1" operator="equal">
      <formula>"de"</formula>
    </cfRule>
  </conditionalFormatting>
  <conditionalFormatting sqref="A1:A958">
    <cfRule type="cellIs" dxfId="1" priority="2" operator="equal">
      <formula>"het"</formula>
    </cfRule>
  </conditionalFormatting>
  <conditionalFormatting sqref="A1:A958">
    <cfRule type="notContainsBlanks" dxfId="2" priority="3">
      <formula>LEN(TRIM(A1))&gt;0</formula>
    </cfRule>
  </conditionalFormatting>
  <conditionalFormatting sqref="B1:I958">
    <cfRule type="expression" dxfId="3" priority="4">
      <formula>iseven(match($I1,unique($I:$I),0))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51" t="s">
        <v>2974</v>
      </c>
      <c r="C2" s="52" t="s">
        <v>128</v>
      </c>
      <c r="D2" s="53" t="s">
        <v>483</v>
      </c>
      <c r="E2" s="79" t="s">
        <v>2975</v>
      </c>
      <c r="F2" s="79" t="s">
        <v>9</v>
      </c>
      <c r="G2" s="80" t="s">
        <v>2976</v>
      </c>
      <c r="H2" s="80"/>
      <c r="I2" s="55">
        <v>1.0</v>
      </c>
    </row>
    <row r="3">
      <c r="A3" s="56" t="s">
        <v>102</v>
      </c>
      <c r="B3" s="51" t="s">
        <v>2974</v>
      </c>
      <c r="C3" s="52" t="s">
        <v>128</v>
      </c>
      <c r="D3" s="53" t="s">
        <v>483</v>
      </c>
      <c r="E3" s="79" t="s">
        <v>2977</v>
      </c>
      <c r="F3" s="79" t="s">
        <v>13</v>
      </c>
      <c r="G3" s="80" t="s">
        <v>2978</v>
      </c>
      <c r="H3" s="80"/>
      <c r="I3" s="55">
        <f t="shared" ref="I3:I1217" si="1">IF(OR(A2&lt;&gt;A3, B2&lt;&gt;B3,D2&lt;&gt;D3),I2+1,I2)</f>
        <v>1</v>
      </c>
    </row>
    <row r="4">
      <c r="A4" s="56"/>
      <c r="B4" s="51" t="s">
        <v>12</v>
      </c>
      <c r="C4" s="52" t="s">
        <v>128</v>
      </c>
      <c r="D4" s="64"/>
      <c r="E4" s="81"/>
      <c r="F4" s="79" t="s">
        <v>12</v>
      </c>
      <c r="G4" s="80" t="s">
        <v>2979</v>
      </c>
      <c r="H4" s="80"/>
      <c r="I4" s="55">
        <f t="shared" si="1"/>
        <v>2</v>
      </c>
    </row>
    <row r="5">
      <c r="A5" s="56" t="s">
        <v>102</v>
      </c>
      <c r="B5" s="51" t="s">
        <v>2980</v>
      </c>
      <c r="C5" s="52" t="s">
        <v>2981</v>
      </c>
      <c r="D5" s="53" t="s">
        <v>51</v>
      </c>
      <c r="E5" s="79" t="s">
        <v>2982</v>
      </c>
      <c r="F5" s="79" t="s">
        <v>526</v>
      </c>
      <c r="G5" s="80"/>
      <c r="H5" s="80"/>
      <c r="I5" s="55">
        <f t="shared" si="1"/>
        <v>3</v>
      </c>
    </row>
    <row r="6">
      <c r="A6" s="56" t="s">
        <v>102</v>
      </c>
      <c r="B6" s="51" t="s">
        <v>2983</v>
      </c>
      <c r="C6" s="52" t="s">
        <v>2984</v>
      </c>
      <c r="D6" s="53" t="s">
        <v>51</v>
      </c>
      <c r="E6" s="79" t="s">
        <v>2985</v>
      </c>
      <c r="F6" s="79" t="s">
        <v>526</v>
      </c>
      <c r="G6" s="80"/>
      <c r="H6" s="80"/>
      <c r="I6" s="55">
        <f t="shared" si="1"/>
        <v>4</v>
      </c>
    </row>
    <row r="7">
      <c r="A7" s="56" t="s">
        <v>102</v>
      </c>
      <c r="B7" s="51" t="s">
        <v>2986</v>
      </c>
      <c r="C7" s="52" t="s">
        <v>2987</v>
      </c>
      <c r="D7" s="53" t="s">
        <v>51</v>
      </c>
      <c r="E7" s="79" t="s">
        <v>2988</v>
      </c>
      <c r="F7" s="79" t="s">
        <v>9</v>
      </c>
      <c r="G7" s="80" t="s">
        <v>2989</v>
      </c>
      <c r="H7" s="80" t="s">
        <v>2990</v>
      </c>
      <c r="I7" s="55">
        <f t="shared" si="1"/>
        <v>5</v>
      </c>
    </row>
    <row r="8">
      <c r="A8" s="56" t="s">
        <v>92</v>
      </c>
      <c r="B8" s="51" t="s">
        <v>2991</v>
      </c>
      <c r="C8" s="52" t="s">
        <v>128</v>
      </c>
      <c r="D8" s="53" t="s">
        <v>51</v>
      </c>
      <c r="E8" s="79" t="s">
        <v>2992</v>
      </c>
      <c r="F8" s="79" t="s">
        <v>547</v>
      </c>
      <c r="G8" s="80"/>
      <c r="H8" s="80"/>
      <c r="I8" s="55">
        <f t="shared" si="1"/>
        <v>6</v>
      </c>
    </row>
    <row r="9">
      <c r="A9" s="56" t="s">
        <v>102</v>
      </c>
      <c r="B9" s="51" t="s">
        <v>2993</v>
      </c>
      <c r="C9" s="52" t="s">
        <v>2994</v>
      </c>
      <c r="D9" s="53" t="s">
        <v>51</v>
      </c>
      <c r="E9" s="79" t="s">
        <v>2995</v>
      </c>
      <c r="F9" s="79" t="s">
        <v>547</v>
      </c>
      <c r="G9" s="80"/>
      <c r="H9" s="80"/>
      <c r="I9" s="55">
        <f t="shared" si="1"/>
        <v>7</v>
      </c>
    </row>
    <row r="10">
      <c r="A10" s="56" t="s">
        <v>102</v>
      </c>
      <c r="B10" s="51" t="s">
        <v>2996</v>
      </c>
      <c r="C10" s="52" t="s">
        <v>2997</v>
      </c>
      <c r="D10" s="53" t="s">
        <v>483</v>
      </c>
      <c r="E10" s="79" t="s">
        <v>2998</v>
      </c>
      <c r="F10" s="79" t="s">
        <v>11</v>
      </c>
      <c r="G10" s="80" t="s">
        <v>2999</v>
      </c>
      <c r="H10" s="80" t="s">
        <v>3000</v>
      </c>
      <c r="I10" s="55">
        <f t="shared" si="1"/>
        <v>8</v>
      </c>
    </row>
    <row r="11">
      <c r="A11" s="56" t="s">
        <v>102</v>
      </c>
      <c r="B11" s="51" t="s">
        <v>3001</v>
      </c>
      <c r="C11" s="52" t="s">
        <v>3002</v>
      </c>
      <c r="D11" s="53" t="s">
        <v>483</v>
      </c>
      <c r="E11" s="79" t="s">
        <v>3003</v>
      </c>
      <c r="F11" s="79" t="s">
        <v>526</v>
      </c>
      <c r="G11" s="80"/>
      <c r="H11" s="80"/>
      <c r="I11" s="55">
        <f t="shared" si="1"/>
        <v>9</v>
      </c>
    </row>
    <row r="12">
      <c r="A12" s="56" t="s">
        <v>102</v>
      </c>
      <c r="B12" s="51" t="s">
        <v>3004</v>
      </c>
      <c r="C12" s="52" t="s">
        <v>3005</v>
      </c>
      <c r="D12" s="53" t="s">
        <v>483</v>
      </c>
      <c r="E12" s="79" t="s">
        <v>3006</v>
      </c>
      <c r="F12" s="79" t="s">
        <v>9</v>
      </c>
      <c r="G12" s="80" t="s">
        <v>3007</v>
      </c>
      <c r="H12" s="80" t="s">
        <v>3008</v>
      </c>
      <c r="I12" s="55">
        <f t="shared" si="1"/>
        <v>10</v>
      </c>
    </row>
    <row r="13">
      <c r="A13" s="56" t="s">
        <v>102</v>
      </c>
      <c r="B13" s="51" t="s">
        <v>3009</v>
      </c>
      <c r="C13" s="52" t="s">
        <v>3010</v>
      </c>
      <c r="D13" s="53" t="s">
        <v>483</v>
      </c>
      <c r="E13" s="79" t="s">
        <v>3011</v>
      </c>
      <c r="F13" s="79" t="s">
        <v>547</v>
      </c>
      <c r="G13" s="80"/>
      <c r="H13" s="80"/>
      <c r="I13" s="55">
        <f t="shared" si="1"/>
        <v>11</v>
      </c>
    </row>
    <row r="14">
      <c r="A14" s="56"/>
      <c r="B14" s="51" t="s">
        <v>3012</v>
      </c>
      <c r="C14" s="52" t="s">
        <v>3013</v>
      </c>
      <c r="D14" s="53" t="s">
        <v>491</v>
      </c>
      <c r="E14" s="79" t="s">
        <v>3014</v>
      </c>
      <c r="F14" s="79" t="s">
        <v>526</v>
      </c>
      <c r="G14" s="80"/>
      <c r="H14" s="80"/>
      <c r="I14" s="55">
        <f t="shared" si="1"/>
        <v>12</v>
      </c>
    </row>
    <row r="15">
      <c r="A15" s="56" t="s">
        <v>102</v>
      </c>
      <c r="B15" s="51" t="s">
        <v>3015</v>
      </c>
      <c r="C15" s="52" t="s">
        <v>3016</v>
      </c>
      <c r="D15" s="53" t="s">
        <v>483</v>
      </c>
      <c r="E15" s="79" t="s">
        <v>3017</v>
      </c>
      <c r="F15" s="79" t="s">
        <v>9</v>
      </c>
      <c r="G15" s="80" t="s">
        <v>3018</v>
      </c>
      <c r="H15" s="80" t="s">
        <v>3019</v>
      </c>
      <c r="I15" s="55">
        <f t="shared" si="1"/>
        <v>13</v>
      </c>
    </row>
    <row r="16">
      <c r="A16" s="56" t="s">
        <v>102</v>
      </c>
      <c r="B16" s="51" t="s">
        <v>3020</v>
      </c>
      <c r="C16" s="52" t="s">
        <v>3021</v>
      </c>
      <c r="D16" s="53" t="s">
        <v>483</v>
      </c>
      <c r="E16" s="79" t="s">
        <v>3022</v>
      </c>
      <c r="F16" s="79" t="s">
        <v>526</v>
      </c>
      <c r="G16" s="80"/>
      <c r="H16" s="80"/>
      <c r="I16" s="55">
        <f t="shared" si="1"/>
        <v>14</v>
      </c>
    </row>
    <row r="17">
      <c r="A17" s="56" t="s">
        <v>102</v>
      </c>
      <c r="B17" s="51" t="s">
        <v>3023</v>
      </c>
      <c r="C17" s="52" t="s">
        <v>128</v>
      </c>
      <c r="D17" s="53" t="s">
        <v>483</v>
      </c>
      <c r="E17" s="79" t="s">
        <v>3024</v>
      </c>
      <c r="F17" s="79" t="s">
        <v>547</v>
      </c>
      <c r="G17" s="80"/>
      <c r="H17" s="80"/>
      <c r="I17" s="55">
        <f t="shared" si="1"/>
        <v>15</v>
      </c>
    </row>
    <row r="18">
      <c r="A18" s="56" t="s">
        <v>102</v>
      </c>
      <c r="B18" s="51" t="s">
        <v>3025</v>
      </c>
      <c r="C18" s="52" t="s">
        <v>3026</v>
      </c>
      <c r="D18" s="53" t="s">
        <v>483</v>
      </c>
      <c r="E18" s="79" t="s">
        <v>3027</v>
      </c>
      <c r="F18" s="79" t="s">
        <v>547</v>
      </c>
      <c r="G18" s="80"/>
      <c r="H18" s="80"/>
      <c r="I18" s="55">
        <f t="shared" si="1"/>
        <v>16</v>
      </c>
    </row>
    <row r="19">
      <c r="A19" s="56" t="s">
        <v>102</v>
      </c>
      <c r="B19" s="51" t="s">
        <v>3028</v>
      </c>
      <c r="C19" s="52" t="s">
        <v>3029</v>
      </c>
      <c r="D19" s="53" t="s">
        <v>483</v>
      </c>
      <c r="E19" s="79" t="s">
        <v>3030</v>
      </c>
      <c r="F19" s="79" t="s">
        <v>547</v>
      </c>
      <c r="G19" s="80"/>
      <c r="H19" s="80"/>
      <c r="I19" s="55">
        <f t="shared" si="1"/>
        <v>17</v>
      </c>
    </row>
    <row r="20">
      <c r="A20" s="50" t="s">
        <v>92</v>
      </c>
      <c r="B20" s="51" t="s">
        <v>3031</v>
      </c>
      <c r="C20" s="52" t="s">
        <v>128</v>
      </c>
      <c r="D20" s="53" t="s">
        <v>483</v>
      </c>
      <c r="E20" s="79" t="s">
        <v>488</v>
      </c>
      <c r="F20" s="79" t="s">
        <v>547</v>
      </c>
      <c r="G20" s="80"/>
      <c r="H20" s="80"/>
      <c r="I20" s="55">
        <f t="shared" si="1"/>
        <v>18</v>
      </c>
    </row>
    <row r="21">
      <c r="A21" s="56" t="s">
        <v>102</v>
      </c>
      <c r="B21" s="51" t="s">
        <v>3032</v>
      </c>
      <c r="C21" s="52" t="s">
        <v>3033</v>
      </c>
      <c r="D21" s="53" t="s">
        <v>483</v>
      </c>
      <c r="E21" s="79" t="s">
        <v>3034</v>
      </c>
      <c r="F21" s="79" t="s">
        <v>526</v>
      </c>
      <c r="G21" s="80"/>
      <c r="H21" s="80"/>
      <c r="I21" s="55">
        <f t="shared" si="1"/>
        <v>19</v>
      </c>
    </row>
    <row r="22">
      <c r="A22" s="56" t="s">
        <v>92</v>
      </c>
      <c r="B22" s="51" t="s">
        <v>3035</v>
      </c>
      <c r="C22" s="52" t="s">
        <v>3036</v>
      </c>
      <c r="D22" s="53" t="s">
        <v>483</v>
      </c>
      <c r="E22" s="79" t="s">
        <v>3037</v>
      </c>
      <c r="F22" s="79" t="s">
        <v>9</v>
      </c>
      <c r="G22" s="80" t="s">
        <v>3038</v>
      </c>
      <c r="H22" s="80" t="s">
        <v>3039</v>
      </c>
      <c r="I22" s="55">
        <f t="shared" si="1"/>
        <v>20</v>
      </c>
    </row>
    <row r="23">
      <c r="A23" s="56"/>
      <c r="B23" s="51" t="s">
        <v>3040</v>
      </c>
      <c r="C23" s="52" t="s">
        <v>3041</v>
      </c>
      <c r="D23" s="53" t="s">
        <v>491</v>
      </c>
      <c r="E23" s="79" t="s">
        <v>3042</v>
      </c>
      <c r="F23" s="79" t="s">
        <v>3043</v>
      </c>
      <c r="G23" s="80"/>
      <c r="H23" s="80"/>
      <c r="I23" s="55">
        <f t="shared" si="1"/>
        <v>21</v>
      </c>
    </row>
    <row r="24">
      <c r="A24" s="56" t="s">
        <v>102</v>
      </c>
      <c r="B24" s="51" t="s">
        <v>3044</v>
      </c>
      <c r="C24" s="52" t="s">
        <v>3045</v>
      </c>
      <c r="D24" s="53" t="s">
        <v>483</v>
      </c>
      <c r="E24" s="79" t="s">
        <v>3046</v>
      </c>
      <c r="F24" s="79" t="s">
        <v>526</v>
      </c>
      <c r="G24" s="80"/>
      <c r="H24" s="80" t="s">
        <v>3047</v>
      </c>
      <c r="I24" s="55">
        <f t="shared" si="1"/>
        <v>22</v>
      </c>
    </row>
    <row r="25">
      <c r="A25" s="56" t="s">
        <v>102</v>
      </c>
      <c r="B25" s="51" t="s">
        <v>3048</v>
      </c>
      <c r="C25" s="52" t="s">
        <v>3049</v>
      </c>
      <c r="D25" s="53" t="s">
        <v>483</v>
      </c>
      <c r="E25" s="79" t="s">
        <v>3050</v>
      </c>
      <c r="F25" s="79" t="s">
        <v>547</v>
      </c>
      <c r="G25" s="80"/>
      <c r="H25" s="80"/>
      <c r="I25" s="55">
        <f t="shared" si="1"/>
        <v>23</v>
      </c>
    </row>
    <row r="26">
      <c r="A26" s="56" t="s">
        <v>102</v>
      </c>
      <c r="B26" s="51" t="s">
        <v>3051</v>
      </c>
      <c r="C26" s="52" t="s">
        <v>3052</v>
      </c>
      <c r="D26" s="53" t="s">
        <v>483</v>
      </c>
      <c r="E26" s="79" t="s">
        <v>3053</v>
      </c>
      <c r="F26" s="79" t="s">
        <v>9</v>
      </c>
      <c r="G26" s="80" t="s">
        <v>3054</v>
      </c>
      <c r="H26" s="80" t="s">
        <v>3055</v>
      </c>
      <c r="I26" s="55">
        <f t="shared" si="1"/>
        <v>24</v>
      </c>
    </row>
    <row r="27">
      <c r="A27" s="56" t="s">
        <v>102</v>
      </c>
      <c r="B27" s="51" t="s">
        <v>3056</v>
      </c>
      <c r="C27" s="52" t="s">
        <v>3057</v>
      </c>
      <c r="D27" s="53" t="s">
        <v>483</v>
      </c>
      <c r="E27" s="79" t="s">
        <v>3058</v>
      </c>
      <c r="F27" s="79" t="s">
        <v>526</v>
      </c>
      <c r="G27" s="80"/>
      <c r="H27" s="80"/>
      <c r="I27" s="55">
        <f t="shared" si="1"/>
        <v>25</v>
      </c>
    </row>
    <row r="28">
      <c r="A28" s="56" t="s">
        <v>92</v>
      </c>
      <c r="B28" s="51" t="s">
        <v>3059</v>
      </c>
      <c r="C28" s="52" t="s">
        <v>128</v>
      </c>
      <c r="D28" s="53" t="s">
        <v>483</v>
      </c>
      <c r="E28" s="79" t="s">
        <v>3060</v>
      </c>
      <c r="F28" s="79" t="s">
        <v>547</v>
      </c>
      <c r="G28" s="80"/>
      <c r="H28" s="80"/>
      <c r="I28" s="55">
        <f t="shared" si="1"/>
        <v>26</v>
      </c>
    </row>
    <row r="29">
      <c r="A29" s="56" t="s">
        <v>102</v>
      </c>
      <c r="B29" s="51" t="s">
        <v>3061</v>
      </c>
      <c r="C29" s="52" t="s">
        <v>3062</v>
      </c>
      <c r="D29" s="53" t="s">
        <v>483</v>
      </c>
      <c r="E29" s="79" t="s">
        <v>3063</v>
      </c>
      <c r="F29" s="79" t="s">
        <v>526</v>
      </c>
      <c r="G29" s="80"/>
      <c r="H29" s="80"/>
      <c r="I29" s="55">
        <f t="shared" si="1"/>
        <v>27</v>
      </c>
    </row>
    <row r="30">
      <c r="A30" s="56" t="s">
        <v>92</v>
      </c>
      <c r="B30" s="51" t="s">
        <v>3064</v>
      </c>
      <c r="C30" s="52" t="s">
        <v>3065</v>
      </c>
      <c r="D30" s="53" t="s">
        <v>483</v>
      </c>
      <c r="E30" s="79" t="s">
        <v>488</v>
      </c>
      <c r="F30" s="79" t="s">
        <v>547</v>
      </c>
      <c r="G30" s="80"/>
      <c r="H30" s="80"/>
      <c r="I30" s="55">
        <f t="shared" si="1"/>
        <v>28</v>
      </c>
    </row>
    <row r="31">
      <c r="A31" s="56" t="s">
        <v>92</v>
      </c>
      <c r="B31" s="51" t="s">
        <v>3066</v>
      </c>
      <c r="C31" s="52" t="s">
        <v>3067</v>
      </c>
      <c r="D31" s="53" t="s">
        <v>483</v>
      </c>
      <c r="E31" s="79" t="s">
        <v>3068</v>
      </c>
      <c r="F31" s="79" t="s">
        <v>526</v>
      </c>
      <c r="G31" s="80"/>
      <c r="H31" s="80"/>
      <c r="I31" s="55">
        <f t="shared" si="1"/>
        <v>29</v>
      </c>
    </row>
    <row r="32">
      <c r="A32" s="56" t="s">
        <v>102</v>
      </c>
      <c r="B32" s="51" t="s">
        <v>3069</v>
      </c>
      <c r="C32" s="52" t="s">
        <v>3070</v>
      </c>
      <c r="D32" s="53" t="s">
        <v>483</v>
      </c>
      <c r="E32" s="79" t="s">
        <v>3071</v>
      </c>
      <c r="F32" s="79" t="s">
        <v>547</v>
      </c>
      <c r="G32" s="80"/>
      <c r="H32" s="80"/>
      <c r="I32" s="55">
        <f t="shared" si="1"/>
        <v>30</v>
      </c>
    </row>
    <row r="33">
      <c r="A33" s="56" t="s">
        <v>102</v>
      </c>
      <c r="B33" s="51" t="s">
        <v>3072</v>
      </c>
      <c r="C33" s="52" t="s">
        <v>128</v>
      </c>
      <c r="D33" s="53" t="s">
        <v>51</v>
      </c>
      <c r="E33" s="79" t="s">
        <v>488</v>
      </c>
      <c r="F33" s="79" t="s">
        <v>526</v>
      </c>
      <c r="G33" s="80"/>
      <c r="H33" s="80"/>
      <c r="I33" s="55">
        <f t="shared" si="1"/>
        <v>31</v>
      </c>
    </row>
    <row r="34">
      <c r="A34" s="56" t="s">
        <v>102</v>
      </c>
      <c r="B34" s="51" t="s">
        <v>3073</v>
      </c>
      <c r="C34" s="52" t="s">
        <v>3074</v>
      </c>
      <c r="D34" s="53" t="s">
        <v>483</v>
      </c>
      <c r="E34" s="79" t="s">
        <v>488</v>
      </c>
      <c r="F34" s="79" t="s">
        <v>11</v>
      </c>
      <c r="G34" s="80" t="s">
        <v>3075</v>
      </c>
      <c r="H34" s="80" t="s">
        <v>3076</v>
      </c>
      <c r="I34" s="55">
        <f t="shared" si="1"/>
        <v>32</v>
      </c>
    </row>
    <row r="35">
      <c r="A35" s="56" t="s">
        <v>102</v>
      </c>
      <c r="B35" s="51" t="s">
        <v>3077</v>
      </c>
      <c r="C35" s="52" t="s">
        <v>3078</v>
      </c>
      <c r="D35" s="53" t="s">
        <v>483</v>
      </c>
      <c r="E35" s="79" t="s">
        <v>3079</v>
      </c>
      <c r="F35" s="79" t="s">
        <v>526</v>
      </c>
      <c r="G35" s="80"/>
      <c r="H35" s="80"/>
      <c r="I35" s="55">
        <f t="shared" si="1"/>
        <v>33</v>
      </c>
    </row>
    <row r="36">
      <c r="A36" s="56"/>
      <c r="B36" s="51" t="s">
        <v>3080</v>
      </c>
      <c r="C36" s="52" t="s">
        <v>3081</v>
      </c>
      <c r="D36" s="53" t="s">
        <v>491</v>
      </c>
      <c r="E36" s="79" t="s">
        <v>3082</v>
      </c>
      <c r="F36" s="79" t="s">
        <v>547</v>
      </c>
      <c r="G36" s="80"/>
      <c r="H36" s="80"/>
      <c r="I36" s="55">
        <f t="shared" si="1"/>
        <v>34</v>
      </c>
    </row>
    <row r="37">
      <c r="A37" s="56" t="s">
        <v>102</v>
      </c>
      <c r="B37" s="51" t="s">
        <v>3083</v>
      </c>
      <c r="C37" s="52" t="s">
        <v>3084</v>
      </c>
      <c r="D37" s="53" t="s">
        <v>483</v>
      </c>
      <c r="E37" s="79" t="s">
        <v>3085</v>
      </c>
      <c r="F37" s="79" t="s">
        <v>547</v>
      </c>
      <c r="G37" s="80" t="s">
        <v>3086</v>
      </c>
      <c r="H37" s="80"/>
      <c r="I37" s="55">
        <f t="shared" si="1"/>
        <v>35</v>
      </c>
    </row>
    <row r="38">
      <c r="A38" s="56"/>
      <c r="B38" s="51" t="s">
        <v>3087</v>
      </c>
      <c r="C38" s="52" t="s">
        <v>3088</v>
      </c>
      <c r="D38" s="53" t="s">
        <v>1133</v>
      </c>
      <c r="E38" s="79" t="s">
        <v>128</v>
      </c>
      <c r="F38" s="79" t="s">
        <v>3043</v>
      </c>
      <c r="G38" s="80"/>
      <c r="H38" s="80"/>
      <c r="I38" s="55">
        <f t="shared" si="1"/>
        <v>36</v>
      </c>
    </row>
    <row r="39">
      <c r="A39" s="56" t="s">
        <v>102</v>
      </c>
      <c r="B39" s="51" t="s">
        <v>3089</v>
      </c>
      <c r="C39" s="52" t="s">
        <v>3090</v>
      </c>
      <c r="D39" s="53" t="s">
        <v>483</v>
      </c>
      <c r="E39" s="79" t="s">
        <v>3091</v>
      </c>
      <c r="F39" s="79" t="s">
        <v>547</v>
      </c>
      <c r="G39" s="80" t="s">
        <v>3092</v>
      </c>
      <c r="H39" s="80"/>
      <c r="I39" s="55">
        <f t="shared" si="1"/>
        <v>37</v>
      </c>
    </row>
    <row r="40">
      <c r="A40" s="56" t="s">
        <v>102</v>
      </c>
      <c r="B40" s="51" t="s">
        <v>3093</v>
      </c>
      <c r="C40" s="52" t="s">
        <v>3094</v>
      </c>
      <c r="D40" s="53" t="s">
        <v>483</v>
      </c>
      <c r="E40" s="79" t="s">
        <v>3095</v>
      </c>
      <c r="F40" s="79" t="s">
        <v>11</v>
      </c>
      <c r="G40" s="80" t="s">
        <v>3096</v>
      </c>
      <c r="H40" s="80" t="s">
        <v>3097</v>
      </c>
      <c r="I40" s="55">
        <f t="shared" si="1"/>
        <v>38</v>
      </c>
    </row>
    <row r="41">
      <c r="A41" s="56" t="s">
        <v>102</v>
      </c>
      <c r="B41" s="51" t="s">
        <v>3093</v>
      </c>
      <c r="C41" s="52" t="s">
        <v>3094</v>
      </c>
      <c r="D41" s="53" t="s">
        <v>483</v>
      </c>
      <c r="E41" s="79" t="s">
        <v>3095</v>
      </c>
      <c r="F41" s="79" t="s">
        <v>11</v>
      </c>
      <c r="G41" s="80" t="s">
        <v>3098</v>
      </c>
      <c r="H41" s="80" t="s">
        <v>3099</v>
      </c>
      <c r="I41" s="55">
        <f t="shared" si="1"/>
        <v>38</v>
      </c>
    </row>
    <row r="42">
      <c r="A42" s="56" t="s">
        <v>102</v>
      </c>
      <c r="B42" s="51" t="s">
        <v>3093</v>
      </c>
      <c r="C42" s="52" t="s">
        <v>3094</v>
      </c>
      <c r="D42" s="53" t="s">
        <v>483</v>
      </c>
      <c r="E42" s="79" t="s">
        <v>3095</v>
      </c>
      <c r="F42" s="79" t="s">
        <v>13</v>
      </c>
      <c r="G42" s="80" t="s">
        <v>3100</v>
      </c>
      <c r="H42" s="80"/>
      <c r="I42" s="55">
        <f t="shared" si="1"/>
        <v>38</v>
      </c>
    </row>
    <row r="43">
      <c r="A43" s="56" t="s">
        <v>102</v>
      </c>
      <c r="B43" s="51" t="s">
        <v>3093</v>
      </c>
      <c r="C43" s="52" t="s">
        <v>3094</v>
      </c>
      <c r="D43" s="53" t="s">
        <v>483</v>
      </c>
      <c r="E43" s="79" t="s">
        <v>3095</v>
      </c>
      <c r="F43" s="79" t="s">
        <v>13</v>
      </c>
      <c r="G43" s="80" t="s">
        <v>3101</v>
      </c>
      <c r="H43" s="80"/>
      <c r="I43" s="55">
        <f t="shared" si="1"/>
        <v>38</v>
      </c>
    </row>
    <row r="44">
      <c r="A44" s="56" t="s">
        <v>102</v>
      </c>
      <c r="B44" s="51" t="s">
        <v>3093</v>
      </c>
      <c r="C44" s="52" t="s">
        <v>3094</v>
      </c>
      <c r="D44" s="53" t="s">
        <v>483</v>
      </c>
      <c r="E44" s="79" t="s">
        <v>3095</v>
      </c>
      <c r="F44" s="79" t="s">
        <v>13</v>
      </c>
      <c r="G44" s="80" t="s">
        <v>3102</v>
      </c>
      <c r="H44" s="80"/>
      <c r="I44" s="55">
        <f t="shared" si="1"/>
        <v>38</v>
      </c>
    </row>
    <row r="45">
      <c r="A45" s="56" t="s">
        <v>92</v>
      </c>
      <c r="B45" s="51" t="s">
        <v>3103</v>
      </c>
      <c r="C45" s="52" t="s">
        <v>3104</v>
      </c>
      <c r="D45" s="53" t="s">
        <v>51</v>
      </c>
      <c r="E45" s="79" t="s">
        <v>3105</v>
      </c>
      <c r="F45" s="79" t="s">
        <v>547</v>
      </c>
      <c r="G45" s="80"/>
      <c r="H45" s="80"/>
      <c r="I45" s="55">
        <f t="shared" si="1"/>
        <v>39</v>
      </c>
    </row>
    <row r="46">
      <c r="A46" s="56" t="s">
        <v>92</v>
      </c>
      <c r="B46" s="51" t="s">
        <v>3106</v>
      </c>
      <c r="C46" s="52" t="s">
        <v>3107</v>
      </c>
      <c r="D46" s="53" t="s">
        <v>483</v>
      </c>
      <c r="E46" s="79" t="s">
        <v>3108</v>
      </c>
      <c r="F46" s="79" t="s">
        <v>547</v>
      </c>
      <c r="G46" s="80"/>
      <c r="H46" s="80"/>
      <c r="I46" s="55">
        <f t="shared" si="1"/>
        <v>40</v>
      </c>
    </row>
    <row r="47">
      <c r="A47" s="56" t="s">
        <v>102</v>
      </c>
      <c r="B47" s="51" t="s">
        <v>3109</v>
      </c>
      <c r="C47" s="52" t="s">
        <v>3110</v>
      </c>
      <c r="D47" s="53" t="s">
        <v>483</v>
      </c>
      <c r="E47" s="79" t="s">
        <v>3111</v>
      </c>
      <c r="F47" s="79" t="s">
        <v>547</v>
      </c>
      <c r="G47" s="80"/>
      <c r="H47" s="80"/>
      <c r="I47" s="55">
        <f t="shared" si="1"/>
        <v>41</v>
      </c>
    </row>
    <row r="48">
      <c r="A48" s="56" t="s">
        <v>102</v>
      </c>
      <c r="B48" s="51" t="s">
        <v>3112</v>
      </c>
      <c r="C48" s="52" t="s">
        <v>3113</v>
      </c>
      <c r="D48" s="53" t="s">
        <v>483</v>
      </c>
      <c r="E48" s="79" t="s">
        <v>3114</v>
      </c>
      <c r="F48" s="79" t="s">
        <v>547</v>
      </c>
      <c r="G48" s="80"/>
      <c r="H48" s="80"/>
      <c r="I48" s="55">
        <f t="shared" si="1"/>
        <v>42</v>
      </c>
    </row>
    <row r="49">
      <c r="A49" s="56"/>
      <c r="B49" s="51" t="s">
        <v>3115</v>
      </c>
      <c r="C49" s="52" t="s">
        <v>3116</v>
      </c>
      <c r="D49" s="53" t="s">
        <v>491</v>
      </c>
      <c r="E49" s="79" t="s">
        <v>3117</v>
      </c>
      <c r="F49" s="79" t="s">
        <v>547</v>
      </c>
      <c r="G49" s="80"/>
      <c r="H49" s="80"/>
      <c r="I49" s="55">
        <f t="shared" si="1"/>
        <v>43</v>
      </c>
    </row>
    <row r="50">
      <c r="A50" s="56"/>
      <c r="B50" s="51" t="s">
        <v>3118</v>
      </c>
      <c r="C50" s="52" t="s">
        <v>3119</v>
      </c>
      <c r="D50" s="53" t="s">
        <v>1969</v>
      </c>
      <c r="E50" s="79" t="s">
        <v>3120</v>
      </c>
      <c r="F50" s="79" t="s">
        <v>11</v>
      </c>
      <c r="G50" s="80" t="s">
        <v>3121</v>
      </c>
      <c r="H50" s="82"/>
      <c r="I50" s="55">
        <f t="shared" si="1"/>
        <v>44</v>
      </c>
    </row>
    <row r="51">
      <c r="A51" s="56" t="s">
        <v>102</v>
      </c>
      <c r="B51" s="51" t="s">
        <v>3122</v>
      </c>
      <c r="C51" s="52" t="s">
        <v>3123</v>
      </c>
      <c r="D51" s="53" t="s">
        <v>483</v>
      </c>
      <c r="E51" s="79" t="s">
        <v>3124</v>
      </c>
      <c r="F51" s="79" t="s">
        <v>9</v>
      </c>
      <c r="G51" s="80" t="s">
        <v>3125</v>
      </c>
      <c r="H51" s="82"/>
      <c r="I51" s="55">
        <f t="shared" si="1"/>
        <v>45</v>
      </c>
    </row>
    <row r="52">
      <c r="A52" s="56" t="s">
        <v>102</v>
      </c>
      <c r="B52" s="51" t="s">
        <v>3126</v>
      </c>
      <c r="C52" s="52" t="s">
        <v>3127</v>
      </c>
      <c r="D52" s="53" t="s">
        <v>1008</v>
      </c>
      <c r="E52" s="79" t="s">
        <v>3128</v>
      </c>
      <c r="F52" s="79" t="s">
        <v>526</v>
      </c>
      <c r="G52" s="80"/>
      <c r="H52" s="82"/>
      <c r="I52" s="55">
        <f t="shared" si="1"/>
        <v>46</v>
      </c>
    </row>
    <row r="53">
      <c r="A53" s="56" t="s">
        <v>102</v>
      </c>
      <c r="B53" s="51" t="s">
        <v>3129</v>
      </c>
      <c r="C53" s="52" t="s">
        <v>3130</v>
      </c>
      <c r="D53" s="53" t="s">
        <v>1008</v>
      </c>
      <c r="E53" s="79" t="s">
        <v>3131</v>
      </c>
      <c r="F53" s="79" t="s">
        <v>9</v>
      </c>
      <c r="G53" s="80" t="s">
        <v>3132</v>
      </c>
      <c r="H53" s="80" t="s">
        <v>3133</v>
      </c>
      <c r="I53" s="55">
        <f t="shared" si="1"/>
        <v>47</v>
      </c>
    </row>
    <row r="54">
      <c r="A54" s="56" t="s">
        <v>92</v>
      </c>
      <c r="B54" s="51" t="s">
        <v>3129</v>
      </c>
      <c r="C54" s="52" t="s">
        <v>3130</v>
      </c>
      <c r="D54" s="53" t="s">
        <v>1008</v>
      </c>
      <c r="E54" s="79" t="s">
        <v>3134</v>
      </c>
      <c r="F54" s="79" t="s">
        <v>3043</v>
      </c>
      <c r="G54" s="80"/>
      <c r="H54" s="80"/>
      <c r="I54" s="55">
        <f t="shared" si="1"/>
        <v>48</v>
      </c>
    </row>
    <row r="55">
      <c r="A55" s="83"/>
      <c r="B55" s="51" t="s">
        <v>3135</v>
      </c>
      <c r="C55" s="52" t="s">
        <v>3136</v>
      </c>
      <c r="D55" s="53" t="s">
        <v>491</v>
      </c>
      <c r="E55" s="79" t="s">
        <v>3137</v>
      </c>
      <c r="F55" s="79" t="s">
        <v>547</v>
      </c>
      <c r="G55" s="80"/>
      <c r="H55" s="80"/>
      <c r="I55" s="55">
        <f t="shared" si="1"/>
        <v>49</v>
      </c>
    </row>
    <row r="56">
      <c r="A56" s="56" t="s">
        <v>102</v>
      </c>
      <c r="B56" s="51" t="s">
        <v>3138</v>
      </c>
      <c r="C56" s="52" t="s">
        <v>3139</v>
      </c>
      <c r="D56" s="53" t="s">
        <v>483</v>
      </c>
      <c r="E56" s="79" t="s">
        <v>3140</v>
      </c>
      <c r="F56" s="79" t="s">
        <v>547</v>
      </c>
      <c r="G56" s="80"/>
      <c r="H56" s="80"/>
      <c r="I56" s="55">
        <f t="shared" si="1"/>
        <v>50</v>
      </c>
    </row>
    <row r="57">
      <c r="A57" s="56"/>
      <c r="B57" s="51" t="s">
        <v>3141</v>
      </c>
      <c r="C57" s="52" t="s">
        <v>3142</v>
      </c>
      <c r="D57" s="53" t="s">
        <v>498</v>
      </c>
      <c r="E57" s="79" t="s">
        <v>3143</v>
      </c>
      <c r="F57" s="79" t="s">
        <v>547</v>
      </c>
      <c r="G57" s="80"/>
      <c r="H57" s="80"/>
      <c r="I57" s="55">
        <f t="shared" si="1"/>
        <v>51</v>
      </c>
    </row>
    <row r="58">
      <c r="A58" s="56"/>
      <c r="B58" s="51" t="s">
        <v>3144</v>
      </c>
      <c r="C58" s="52" t="s">
        <v>3145</v>
      </c>
      <c r="D58" s="53" t="s">
        <v>491</v>
      </c>
      <c r="E58" s="79" t="s">
        <v>3146</v>
      </c>
      <c r="F58" s="79" t="s">
        <v>526</v>
      </c>
      <c r="G58" s="80"/>
      <c r="H58" s="80"/>
      <c r="I58" s="55">
        <f t="shared" si="1"/>
        <v>52</v>
      </c>
    </row>
    <row r="59">
      <c r="A59" s="56" t="s">
        <v>102</v>
      </c>
      <c r="B59" s="51" t="s">
        <v>3144</v>
      </c>
      <c r="C59" s="52" t="s">
        <v>3145</v>
      </c>
      <c r="D59" s="53" t="s">
        <v>491</v>
      </c>
      <c r="E59" s="79" t="s">
        <v>3146</v>
      </c>
      <c r="F59" s="79" t="s">
        <v>526</v>
      </c>
      <c r="G59" s="80"/>
      <c r="H59" s="80"/>
      <c r="I59" s="55">
        <f t="shared" si="1"/>
        <v>53</v>
      </c>
    </row>
    <row r="60">
      <c r="A60" s="56" t="s">
        <v>102</v>
      </c>
      <c r="B60" s="51" t="s">
        <v>3147</v>
      </c>
      <c r="C60" s="52" t="s">
        <v>3148</v>
      </c>
      <c r="D60" s="53" t="s">
        <v>483</v>
      </c>
      <c r="E60" s="79" t="s">
        <v>3149</v>
      </c>
      <c r="F60" s="79" t="s">
        <v>526</v>
      </c>
      <c r="G60" s="80"/>
      <c r="H60" s="80"/>
      <c r="I60" s="55">
        <f t="shared" si="1"/>
        <v>54</v>
      </c>
    </row>
    <row r="61">
      <c r="A61" s="56" t="s">
        <v>102</v>
      </c>
      <c r="B61" s="51" t="s">
        <v>3150</v>
      </c>
      <c r="C61" s="52" t="s">
        <v>3151</v>
      </c>
      <c r="D61" s="53" t="s">
        <v>483</v>
      </c>
      <c r="E61" s="79" t="s">
        <v>3152</v>
      </c>
      <c r="F61" s="79" t="s">
        <v>526</v>
      </c>
      <c r="G61" s="80"/>
      <c r="H61" s="80"/>
      <c r="I61" s="55">
        <f t="shared" si="1"/>
        <v>55</v>
      </c>
    </row>
    <row r="62">
      <c r="A62" s="56"/>
      <c r="B62" s="51" t="s">
        <v>3153</v>
      </c>
      <c r="C62" s="52" t="s">
        <v>3154</v>
      </c>
      <c r="D62" s="53" t="s">
        <v>491</v>
      </c>
      <c r="E62" s="79" t="s">
        <v>3155</v>
      </c>
      <c r="F62" s="79" t="s">
        <v>526</v>
      </c>
      <c r="G62" s="80"/>
      <c r="H62" s="80"/>
      <c r="I62" s="55">
        <f t="shared" si="1"/>
        <v>56</v>
      </c>
    </row>
    <row r="63">
      <c r="A63" s="56" t="s">
        <v>92</v>
      </c>
      <c r="B63" s="51" t="s">
        <v>3156</v>
      </c>
      <c r="C63" s="52" t="s">
        <v>3157</v>
      </c>
      <c r="D63" s="53" t="s">
        <v>483</v>
      </c>
      <c r="E63" s="79" t="s">
        <v>3158</v>
      </c>
      <c r="F63" s="79" t="s">
        <v>11</v>
      </c>
      <c r="G63" s="80" t="s">
        <v>3159</v>
      </c>
      <c r="H63" s="80" t="s">
        <v>3160</v>
      </c>
      <c r="I63" s="55">
        <f t="shared" si="1"/>
        <v>57</v>
      </c>
    </row>
    <row r="64">
      <c r="A64" s="56" t="s">
        <v>102</v>
      </c>
      <c r="B64" s="51" t="s">
        <v>3161</v>
      </c>
      <c r="C64" s="52" t="s">
        <v>3162</v>
      </c>
      <c r="D64" s="53" t="s">
        <v>483</v>
      </c>
      <c r="E64" s="79" t="s">
        <v>488</v>
      </c>
      <c r="F64" s="79" t="s">
        <v>547</v>
      </c>
      <c r="G64" s="84"/>
      <c r="H64" s="80"/>
      <c r="I64" s="55">
        <f t="shared" si="1"/>
        <v>58</v>
      </c>
    </row>
    <row r="65">
      <c r="A65" s="56" t="s">
        <v>92</v>
      </c>
      <c r="B65" s="51" t="s">
        <v>3163</v>
      </c>
      <c r="C65" s="52" t="s">
        <v>3164</v>
      </c>
      <c r="D65" s="53" t="s">
        <v>483</v>
      </c>
      <c r="E65" s="79" t="s">
        <v>3165</v>
      </c>
      <c r="F65" s="79" t="s">
        <v>526</v>
      </c>
      <c r="G65" s="84"/>
      <c r="H65" s="80"/>
      <c r="I65" s="55">
        <f t="shared" si="1"/>
        <v>59</v>
      </c>
    </row>
    <row r="66">
      <c r="A66" s="56" t="s">
        <v>102</v>
      </c>
      <c r="B66" s="51" t="s">
        <v>3166</v>
      </c>
      <c r="C66" s="52" t="s">
        <v>3167</v>
      </c>
      <c r="D66" s="53" t="s">
        <v>483</v>
      </c>
      <c r="E66" s="79" t="s">
        <v>3168</v>
      </c>
      <c r="F66" s="79" t="s">
        <v>547</v>
      </c>
      <c r="G66" s="84"/>
      <c r="H66" s="80"/>
      <c r="I66" s="55">
        <f t="shared" si="1"/>
        <v>60</v>
      </c>
    </row>
    <row r="67">
      <c r="A67" s="56" t="s">
        <v>102</v>
      </c>
      <c r="B67" s="51" t="s">
        <v>3169</v>
      </c>
      <c r="C67" s="52" t="s">
        <v>3170</v>
      </c>
      <c r="D67" s="53" t="s">
        <v>483</v>
      </c>
      <c r="E67" s="79" t="s">
        <v>3171</v>
      </c>
      <c r="F67" s="79" t="s">
        <v>526</v>
      </c>
      <c r="G67" s="84"/>
      <c r="H67" s="80"/>
      <c r="I67" s="55">
        <f t="shared" si="1"/>
        <v>61</v>
      </c>
    </row>
    <row r="68">
      <c r="A68" s="56" t="s">
        <v>102</v>
      </c>
      <c r="B68" s="51" t="s">
        <v>3172</v>
      </c>
      <c r="C68" s="52" t="s">
        <v>128</v>
      </c>
      <c r="D68" s="53" t="s">
        <v>483</v>
      </c>
      <c r="E68" s="79" t="s">
        <v>3173</v>
      </c>
      <c r="F68" s="79" t="s">
        <v>547</v>
      </c>
      <c r="G68" s="84"/>
      <c r="H68" s="80"/>
      <c r="I68" s="55">
        <f t="shared" si="1"/>
        <v>62</v>
      </c>
    </row>
    <row r="69">
      <c r="A69" s="56" t="s">
        <v>102</v>
      </c>
      <c r="B69" s="51" t="s">
        <v>3174</v>
      </c>
      <c r="C69" s="52" t="s">
        <v>3175</v>
      </c>
      <c r="D69" s="53" t="s">
        <v>483</v>
      </c>
      <c r="E69" s="79" t="s">
        <v>3176</v>
      </c>
      <c r="F69" s="79" t="s">
        <v>526</v>
      </c>
      <c r="G69" s="84"/>
      <c r="H69" s="80"/>
      <c r="I69" s="55">
        <f t="shared" si="1"/>
        <v>63</v>
      </c>
    </row>
    <row r="70">
      <c r="A70" s="56" t="s">
        <v>102</v>
      </c>
      <c r="B70" s="51" t="s">
        <v>3177</v>
      </c>
      <c r="C70" s="52" t="s">
        <v>128</v>
      </c>
      <c r="D70" s="64"/>
      <c r="E70" s="81"/>
      <c r="F70" s="81"/>
      <c r="G70" s="84"/>
      <c r="H70" s="80"/>
      <c r="I70" s="55">
        <f t="shared" si="1"/>
        <v>64</v>
      </c>
    </row>
    <row r="71">
      <c r="A71" s="56" t="s">
        <v>102</v>
      </c>
      <c r="B71" s="51" t="s">
        <v>3178</v>
      </c>
      <c r="C71" s="52" t="s">
        <v>3179</v>
      </c>
      <c r="D71" s="53" t="s">
        <v>3180</v>
      </c>
      <c r="E71" s="79" t="s">
        <v>3181</v>
      </c>
      <c r="F71" s="79" t="s">
        <v>547</v>
      </c>
      <c r="G71" s="84"/>
      <c r="H71" s="80"/>
      <c r="I71" s="55">
        <f t="shared" si="1"/>
        <v>65</v>
      </c>
    </row>
    <row r="72">
      <c r="A72" s="56" t="s">
        <v>102</v>
      </c>
      <c r="B72" s="51" t="s">
        <v>3182</v>
      </c>
      <c r="C72" s="52" t="s">
        <v>3183</v>
      </c>
      <c r="D72" s="53" t="s">
        <v>483</v>
      </c>
      <c r="E72" s="79" t="s">
        <v>488</v>
      </c>
      <c r="F72" s="79" t="s">
        <v>526</v>
      </c>
      <c r="G72" s="84"/>
      <c r="H72" s="80"/>
      <c r="I72" s="55">
        <f t="shared" si="1"/>
        <v>66</v>
      </c>
    </row>
    <row r="73">
      <c r="A73" s="56" t="s">
        <v>102</v>
      </c>
      <c r="B73" s="51" t="s">
        <v>3184</v>
      </c>
      <c r="C73" s="52" t="s">
        <v>3185</v>
      </c>
      <c r="D73" s="53" t="s">
        <v>483</v>
      </c>
      <c r="E73" s="79" t="s">
        <v>3186</v>
      </c>
      <c r="F73" s="79" t="s">
        <v>547</v>
      </c>
      <c r="G73" s="84"/>
      <c r="H73" s="80"/>
      <c r="I73" s="55">
        <f t="shared" si="1"/>
        <v>67</v>
      </c>
    </row>
    <row r="74">
      <c r="A74" s="56"/>
      <c r="B74" s="51" t="s">
        <v>3187</v>
      </c>
      <c r="C74" s="52" t="s">
        <v>3188</v>
      </c>
      <c r="D74" s="53" t="s">
        <v>498</v>
      </c>
      <c r="E74" s="79" t="s">
        <v>3189</v>
      </c>
      <c r="F74" s="79" t="s">
        <v>547</v>
      </c>
      <c r="G74" s="84"/>
      <c r="H74" s="80"/>
      <c r="I74" s="55">
        <f t="shared" si="1"/>
        <v>68</v>
      </c>
    </row>
    <row r="75">
      <c r="A75" s="56" t="s">
        <v>102</v>
      </c>
      <c r="B75" s="51" t="s">
        <v>3190</v>
      </c>
      <c r="C75" s="52" t="s">
        <v>3191</v>
      </c>
      <c r="D75" s="53" t="s">
        <v>483</v>
      </c>
      <c r="E75" s="79" t="s">
        <v>3192</v>
      </c>
      <c r="F75" s="79" t="s">
        <v>9</v>
      </c>
      <c r="G75" s="80" t="s">
        <v>3193</v>
      </c>
      <c r="H75" s="80" t="s">
        <v>3194</v>
      </c>
      <c r="I75" s="55">
        <f t="shared" si="1"/>
        <v>69</v>
      </c>
    </row>
    <row r="76">
      <c r="A76" s="56" t="s">
        <v>102</v>
      </c>
      <c r="B76" s="51" t="s">
        <v>3195</v>
      </c>
      <c r="C76" s="52" t="s">
        <v>3196</v>
      </c>
      <c r="D76" s="53" t="s">
        <v>51</v>
      </c>
      <c r="E76" s="79" t="s">
        <v>3197</v>
      </c>
      <c r="F76" s="79" t="s">
        <v>3043</v>
      </c>
      <c r="G76" s="84"/>
      <c r="H76" s="82"/>
      <c r="I76" s="55">
        <f t="shared" si="1"/>
        <v>70</v>
      </c>
    </row>
    <row r="77">
      <c r="A77" s="56" t="s">
        <v>102</v>
      </c>
      <c r="B77" s="51" t="s">
        <v>3195</v>
      </c>
      <c r="C77" s="52" t="s">
        <v>3196</v>
      </c>
      <c r="D77" s="53" t="s">
        <v>51</v>
      </c>
      <c r="E77" s="79" t="s">
        <v>3197</v>
      </c>
      <c r="F77" s="79" t="s">
        <v>3043</v>
      </c>
      <c r="G77" s="84"/>
      <c r="H77" s="82"/>
      <c r="I77" s="55">
        <f t="shared" si="1"/>
        <v>70</v>
      </c>
    </row>
    <row r="78">
      <c r="A78" s="56"/>
      <c r="B78" s="51" t="s">
        <v>3198</v>
      </c>
      <c r="C78" s="52" t="s">
        <v>3199</v>
      </c>
      <c r="D78" s="53" t="s">
        <v>491</v>
      </c>
      <c r="E78" s="79" t="s">
        <v>3200</v>
      </c>
      <c r="F78" s="79" t="s">
        <v>3043</v>
      </c>
      <c r="G78" s="84"/>
      <c r="H78" s="82"/>
      <c r="I78" s="55">
        <f t="shared" si="1"/>
        <v>71</v>
      </c>
    </row>
    <row r="79">
      <c r="A79" s="56"/>
      <c r="B79" s="51" t="s">
        <v>3201</v>
      </c>
      <c r="C79" s="52" t="s">
        <v>3202</v>
      </c>
      <c r="D79" s="53" t="s">
        <v>3203</v>
      </c>
      <c r="E79" s="79" t="s">
        <v>3204</v>
      </c>
      <c r="F79" s="79" t="s">
        <v>9</v>
      </c>
      <c r="G79" s="80" t="s">
        <v>3205</v>
      </c>
      <c r="H79" s="80" t="s">
        <v>3206</v>
      </c>
      <c r="I79" s="55">
        <f t="shared" si="1"/>
        <v>72</v>
      </c>
    </row>
    <row r="80">
      <c r="A80" s="56" t="s">
        <v>102</v>
      </c>
      <c r="B80" s="51" t="s">
        <v>3207</v>
      </c>
      <c r="C80" s="52" t="s">
        <v>3208</v>
      </c>
      <c r="D80" s="53" t="s">
        <v>1008</v>
      </c>
      <c r="E80" s="79" t="s">
        <v>3209</v>
      </c>
      <c r="F80" s="79" t="s">
        <v>9</v>
      </c>
      <c r="G80" s="80" t="s">
        <v>3210</v>
      </c>
      <c r="H80" s="80" t="s">
        <v>3211</v>
      </c>
      <c r="I80" s="55">
        <f t="shared" si="1"/>
        <v>73</v>
      </c>
    </row>
    <row r="81">
      <c r="A81" s="56" t="s">
        <v>102</v>
      </c>
      <c r="B81" s="51" t="s">
        <v>3207</v>
      </c>
      <c r="C81" s="52" t="s">
        <v>3208</v>
      </c>
      <c r="D81" s="53" t="s">
        <v>1008</v>
      </c>
      <c r="E81" s="79" t="s">
        <v>3209</v>
      </c>
      <c r="F81" s="79" t="s">
        <v>9</v>
      </c>
      <c r="G81" s="85" t="s">
        <v>3212</v>
      </c>
      <c r="H81" s="80"/>
      <c r="I81" s="55">
        <f t="shared" si="1"/>
        <v>73</v>
      </c>
    </row>
    <row r="82">
      <c r="A82" s="56" t="s">
        <v>92</v>
      </c>
      <c r="B82" s="51" t="s">
        <v>3213</v>
      </c>
      <c r="C82" s="52" t="s">
        <v>3214</v>
      </c>
      <c r="D82" s="53" t="s">
        <v>483</v>
      </c>
      <c r="E82" s="79" t="s">
        <v>3215</v>
      </c>
      <c r="F82" s="79" t="s">
        <v>526</v>
      </c>
      <c r="G82" s="85"/>
      <c r="H82" s="80"/>
      <c r="I82" s="55">
        <f t="shared" si="1"/>
        <v>74</v>
      </c>
    </row>
    <row r="83">
      <c r="A83" s="56" t="s">
        <v>102</v>
      </c>
      <c r="B83" s="51" t="s">
        <v>3216</v>
      </c>
      <c r="C83" s="52" t="s">
        <v>3217</v>
      </c>
      <c r="D83" s="53" t="s">
        <v>483</v>
      </c>
      <c r="E83" s="79" t="s">
        <v>3218</v>
      </c>
      <c r="F83" s="79" t="s">
        <v>526</v>
      </c>
      <c r="G83" s="85"/>
      <c r="H83" s="80"/>
      <c r="I83" s="55">
        <f t="shared" si="1"/>
        <v>75</v>
      </c>
    </row>
    <row r="84">
      <c r="A84" s="56" t="s">
        <v>102</v>
      </c>
      <c r="B84" s="51" t="s">
        <v>3219</v>
      </c>
      <c r="C84" s="52" t="s">
        <v>3220</v>
      </c>
      <c r="D84" s="53" t="s">
        <v>483</v>
      </c>
      <c r="E84" s="79" t="s">
        <v>3221</v>
      </c>
      <c r="F84" s="79" t="s">
        <v>547</v>
      </c>
      <c r="G84" s="86" t="s">
        <v>3222</v>
      </c>
      <c r="H84" s="80"/>
      <c r="I84" s="55">
        <f t="shared" si="1"/>
        <v>76</v>
      </c>
    </row>
    <row r="85">
      <c r="A85" s="56" t="s">
        <v>102</v>
      </c>
      <c r="B85" s="51" t="s">
        <v>3223</v>
      </c>
      <c r="C85" s="52" t="s">
        <v>128</v>
      </c>
      <c r="D85" s="53" t="s">
        <v>483</v>
      </c>
      <c r="E85" s="79" t="s">
        <v>3224</v>
      </c>
      <c r="F85" s="79" t="s">
        <v>3043</v>
      </c>
      <c r="G85" s="86" t="s">
        <v>3225</v>
      </c>
      <c r="H85" s="80"/>
      <c r="I85" s="55">
        <f t="shared" si="1"/>
        <v>77</v>
      </c>
    </row>
    <row r="86">
      <c r="A86" s="56" t="s">
        <v>102</v>
      </c>
      <c r="B86" s="51" t="s">
        <v>3226</v>
      </c>
      <c r="C86" s="52" t="s">
        <v>3227</v>
      </c>
      <c r="D86" s="53" t="s">
        <v>483</v>
      </c>
      <c r="E86" s="79" t="s">
        <v>3228</v>
      </c>
      <c r="F86" s="79" t="s">
        <v>526</v>
      </c>
      <c r="G86" s="85"/>
      <c r="H86" s="80"/>
      <c r="I86" s="55">
        <f t="shared" si="1"/>
        <v>78</v>
      </c>
    </row>
    <row r="87">
      <c r="A87" s="56"/>
      <c r="B87" s="51" t="s">
        <v>3229</v>
      </c>
      <c r="C87" s="52" t="s">
        <v>3230</v>
      </c>
      <c r="D87" s="53" t="s">
        <v>868</v>
      </c>
      <c r="E87" s="79" t="s">
        <v>3231</v>
      </c>
      <c r="F87" s="79" t="s">
        <v>547</v>
      </c>
      <c r="G87" s="85"/>
      <c r="H87" s="80"/>
      <c r="I87" s="55">
        <f t="shared" si="1"/>
        <v>79</v>
      </c>
    </row>
    <row r="88">
      <c r="A88" s="56" t="s">
        <v>92</v>
      </c>
      <c r="B88" s="51" t="s">
        <v>3229</v>
      </c>
      <c r="C88" s="52" t="s">
        <v>3230</v>
      </c>
      <c r="D88" s="53" t="s">
        <v>868</v>
      </c>
      <c r="E88" s="79" t="s">
        <v>3232</v>
      </c>
      <c r="F88" s="79" t="s">
        <v>547</v>
      </c>
      <c r="G88" s="85"/>
      <c r="H88" s="80"/>
      <c r="I88" s="55">
        <f t="shared" si="1"/>
        <v>80</v>
      </c>
    </row>
    <row r="89">
      <c r="A89" s="56" t="s">
        <v>92</v>
      </c>
      <c r="B89" s="51" t="s">
        <v>3233</v>
      </c>
      <c r="C89" s="52" t="s">
        <v>3234</v>
      </c>
      <c r="D89" s="53" t="s">
        <v>483</v>
      </c>
      <c r="E89" s="79" t="s">
        <v>3235</v>
      </c>
      <c r="F89" s="79" t="s">
        <v>547</v>
      </c>
      <c r="G89" s="85"/>
      <c r="H89" s="80"/>
      <c r="I89" s="55">
        <f t="shared" si="1"/>
        <v>81</v>
      </c>
    </row>
    <row r="90">
      <c r="A90" s="50"/>
      <c r="B90" s="51" t="s">
        <v>3236</v>
      </c>
      <c r="C90" s="52" t="s">
        <v>3237</v>
      </c>
      <c r="D90" s="53" t="s">
        <v>1065</v>
      </c>
      <c r="E90" s="79" t="s">
        <v>3238</v>
      </c>
      <c r="F90" s="79" t="s">
        <v>3043</v>
      </c>
      <c r="G90" s="85"/>
      <c r="H90" s="80"/>
      <c r="I90" s="55">
        <f t="shared" si="1"/>
        <v>82</v>
      </c>
    </row>
    <row r="91">
      <c r="A91" s="56" t="s">
        <v>102</v>
      </c>
      <c r="B91" s="51" t="s">
        <v>3236</v>
      </c>
      <c r="C91" s="52" t="s">
        <v>3237</v>
      </c>
      <c r="D91" s="53" t="s">
        <v>1065</v>
      </c>
      <c r="E91" s="79" t="s">
        <v>3239</v>
      </c>
      <c r="F91" s="79" t="s">
        <v>3043</v>
      </c>
      <c r="G91" s="85"/>
      <c r="H91" s="80"/>
      <c r="I91" s="55">
        <f t="shared" si="1"/>
        <v>83</v>
      </c>
    </row>
    <row r="92">
      <c r="A92" s="56" t="s">
        <v>102</v>
      </c>
      <c r="B92" s="51" t="s">
        <v>3240</v>
      </c>
      <c r="C92" s="52" t="s">
        <v>3241</v>
      </c>
      <c r="D92" s="53" t="s">
        <v>483</v>
      </c>
      <c r="E92" s="79" t="s">
        <v>3242</v>
      </c>
      <c r="F92" s="79" t="s">
        <v>547</v>
      </c>
      <c r="G92" s="85"/>
      <c r="H92" s="80"/>
      <c r="I92" s="55">
        <f t="shared" si="1"/>
        <v>84</v>
      </c>
    </row>
    <row r="93">
      <c r="A93" s="56" t="s">
        <v>102</v>
      </c>
      <c r="B93" s="51" t="s">
        <v>3243</v>
      </c>
      <c r="C93" s="52" t="s">
        <v>3244</v>
      </c>
      <c r="D93" s="53" t="s">
        <v>483</v>
      </c>
      <c r="E93" s="79" t="s">
        <v>3245</v>
      </c>
      <c r="F93" s="79" t="s">
        <v>547</v>
      </c>
      <c r="G93" s="85"/>
      <c r="H93" s="80"/>
      <c r="I93" s="55">
        <f t="shared" si="1"/>
        <v>85</v>
      </c>
    </row>
    <row r="94">
      <c r="A94" s="56"/>
      <c r="B94" s="51" t="s">
        <v>3246</v>
      </c>
      <c r="C94" s="52" t="s">
        <v>3247</v>
      </c>
      <c r="D94" s="53" t="s">
        <v>498</v>
      </c>
      <c r="E94" s="79" t="s">
        <v>3248</v>
      </c>
      <c r="F94" s="79" t="s">
        <v>547</v>
      </c>
      <c r="G94" s="85"/>
      <c r="H94" s="80"/>
      <c r="I94" s="55">
        <f t="shared" si="1"/>
        <v>86</v>
      </c>
    </row>
    <row r="95">
      <c r="A95" s="56" t="s">
        <v>102</v>
      </c>
      <c r="B95" s="51" t="s">
        <v>3249</v>
      </c>
      <c r="C95" s="52" t="s">
        <v>3250</v>
      </c>
      <c r="D95" s="53" t="s">
        <v>483</v>
      </c>
      <c r="E95" s="79" t="s">
        <v>3251</v>
      </c>
      <c r="F95" s="79" t="s">
        <v>526</v>
      </c>
      <c r="G95" s="85"/>
      <c r="H95" s="80"/>
      <c r="I95" s="55">
        <f t="shared" si="1"/>
        <v>87</v>
      </c>
    </row>
    <row r="96">
      <c r="A96" s="56"/>
      <c r="B96" s="51" t="s">
        <v>3252</v>
      </c>
      <c r="C96" s="52" t="s">
        <v>128</v>
      </c>
      <c r="D96" s="64"/>
      <c r="E96" s="81"/>
      <c r="F96" s="81"/>
      <c r="G96" s="85"/>
      <c r="H96" s="80"/>
      <c r="I96" s="55">
        <f t="shared" si="1"/>
        <v>88</v>
      </c>
    </row>
    <row r="97">
      <c r="A97" s="56" t="s">
        <v>102</v>
      </c>
      <c r="B97" s="51" t="s">
        <v>3253</v>
      </c>
      <c r="C97" s="52" t="s">
        <v>3254</v>
      </c>
      <c r="D97" s="53" t="s">
        <v>483</v>
      </c>
      <c r="E97" s="79" t="s">
        <v>3255</v>
      </c>
      <c r="F97" s="79" t="s">
        <v>547</v>
      </c>
      <c r="G97" s="85"/>
      <c r="H97" s="80"/>
      <c r="I97" s="55">
        <f t="shared" si="1"/>
        <v>89</v>
      </c>
    </row>
    <row r="98">
      <c r="A98" s="56" t="s">
        <v>102</v>
      </c>
      <c r="B98" s="51" t="s">
        <v>3256</v>
      </c>
      <c r="C98" s="52" t="s">
        <v>128</v>
      </c>
      <c r="D98" s="53" t="s">
        <v>483</v>
      </c>
      <c r="E98" s="79" t="s">
        <v>3257</v>
      </c>
      <c r="F98" s="79" t="s">
        <v>547</v>
      </c>
      <c r="G98" s="85"/>
      <c r="H98" s="80"/>
      <c r="I98" s="55">
        <f t="shared" si="1"/>
        <v>90</v>
      </c>
    </row>
    <row r="99">
      <c r="A99" s="56"/>
      <c r="B99" s="51" t="s">
        <v>3258</v>
      </c>
      <c r="C99" s="52" t="s">
        <v>3259</v>
      </c>
      <c r="D99" s="53" t="s">
        <v>491</v>
      </c>
      <c r="E99" s="79" t="s">
        <v>3260</v>
      </c>
      <c r="F99" s="79" t="s">
        <v>547</v>
      </c>
      <c r="G99" s="85"/>
      <c r="H99" s="80"/>
      <c r="I99" s="55">
        <f t="shared" si="1"/>
        <v>91</v>
      </c>
    </row>
    <row r="100">
      <c r="A100" s="56" t="s">
        <v>102</v>
      </c>
      <c r="B100" s="51" t="s">
        <v>3261</v>
      </c>
      <c r="C100" s="52" t="s">
        <v>3262</v>
      </c>
      <c r="D100" s="53" t="s">
        <v>483</v>
      </c>
      <c r="E100" s="79" t="s">
        <v>3263</v>
      </c>
      <c r="F100" s="79" t="s">
        <v>547</v>
      </c>
      <c r="G100" s="85"/>
      <c r="H100" s="80"/>
      <c r="I100" s="55">
        <f t="shared" si="1"/>
        <v>92</v>
      </c>
    </row>
    <row r="101">
      <c r="A101" s="56" t="s">
        <v>102</v>
      </c>
      <c r="B101" s="51" t="s">
        <v>3264</v>
      </c>
      <c r="C101" s="52" t="s">
        <v>128</v>
      </c>
      <c r="D101" s="53" t="s">
        <v>483</v>
      </c>
      <c r="E101" s="79" t="s">
        <v>3265</v>
      </c>
      <c r="F101" s="79" t="s">
        <v>547</v>
      </c>
      <c r="G101" s="85"/>
      <c r="H101" s="80"/>
      <c r="I101" s="55">
        <f t="shared" si="1"/>
        <v>93</v>
      </c>
    </row>
    <row r="102">
      <c r="A102" s="56" t="s">
        <v>102</v>
      </c>
      <c r="B102" s="51" t="s">
        <v>3266</v>
      </c>
      <c r="C102" s="52" t="s">
        <v>3267</v>
      </c>
      <c r="D102" s="53" t="s">
        <v>868</v>
      </c>
      <c r="E102" s="79" t="s">
        <v>488</v>
      </c>
      <c r="F102" s="79" t="s">
        <v>547</v>
      </c>
      <c r="G102" s="85"/>
      <c r="H102" s="80"/>
      <c r="I102" s="55">
        <f t="shared" si="1"/>
        <v>94</v>
      </c>
    </row>
    <row r="103">
      <c r="A103" s="56" t="s">
        <v>102</v>
      </c>
      <c r="B103" s="51" t="s">
        <v>3268</v>
      </c>
      <c r="C103" s="52" t="s">
        <v>3269</v>
      </c>
      <c r="D103" s="53" t="s">
        <v>483</v>
      </c>
      <c r="E103" s="79" t="s">
        <v>3270</v>
      </c>
      <c r="F103" s="79" t="s">
        <v>547</v>
      </c>
      <c r="G103" s="85"/>
      <c r="H103" s="80"/>
      <c r="I103" s="55">
        <f t="shared" si="1"/>
        <v>95</v>
      </c>
    </row>
    <row r="104">
      <c r="A104" s="56" t="s">
        <v>102</v>
      </c>
      <c r="B104" s="51" t="s">
        <v>3271</v>
      </c>
      <c r="C104" s="52" t="s">
        <v>3272</v>
      </c>
      <c r="D104" s="53" t="s">
        <v>483</v>
      </c>
      <c r="E104" s="79" t="s">
        <v>3273</v>
      </c>
      <c r="F104" s="79" t="s">
        <v>526</v>
      </c>
      <c r="G104" s="85"/>
      <c r="H104" s="80"/>
      <c r="I104" s="55">
        <f t="shared" si="1"/>
        <v>96</v>
      </c>
    </row>
    <row r="105">
      <c r="A105" s="56" t="s">
        <v>102</v>
      </c>
      <c r="B105" s="51" t="s">
        <v>3274</v>
      </c>
      <c r="C105" s="52" t="s">
        <v>3275</v>
      </c>
      <c r="D105" s="53" t="s">
        <v>483</v>
      </c>
      <c r="E105" s="79" t="s">
        <v>3276</v>
      </c>
      <c r="F105" s="79" t="s">
        <v>547</v>
      </c>
      <c r="G105" s="85"/>
      <c r="H105" s="80"/>
      <c r="I105" s="55">
        <f t="shared" si="1"/>
        <v>97</v>
      </c>
    </row>
    <row r="106">
      <c r="A106" s="56" t="s">
        <v>102</v>
      </c>
      <c r="B106" s="51" t="s">
        <v>3277</v>
      </c>
      <c r="C106" s="52" t="s">
        <v>3278</v>
      </c>
      <c r="D106" s="53" t="s">
        <v>483</v>
      </c>
      <c r="E106" s="79" t="s">
        <v>3279</v>
      </c>
      <c r="F106" s="79" t="s">
        <v>547</v>
      </c>
      <c r="G106" s="85"/>
      <c r="H106" s="80"/>
      <c r="I106" s="55">
        <f t="shared" si="1"/>
        <v>98</v>
      </c>
    </row>
    <row r="107">
      <c r="A107" s="56" t="s">
        <v>102</v>
      </c>
      <c r="B107" s="51" t="s">
        <v>3280</v>
      </c>
      <c r="C107" s="52" t="s">
        <v>3281</v>
      </c>
      <c r="D107" s="53" t="s">
        <v>483</v>
      </c>
      <c r="E107" s="79" t="s">
        <v>3282</v>
      </c>
      <c r="F107" s="79" t="s">
        <v>547</v>
      </c>
      <c r="G107" s="85"/>
      <c r="H107" s="80"/>
      <c r="I107" s="55">
        <f t="shared" si="1"/>
        <v>99</v>
      </c>
    </row>
    <row r="108">
      <c r="A108" s="56"/>
      <c r="B108" s="51" t="s">
        <v>3283</v>
      </c>
      <c r="C108" s="52" t="s">
        <v>3284</v>
      </c>
      <c r="D108" s="53" t="s">
        <v>498</v>
      </c>
      <c r="E108" s="79" t="s">
        <v>3285</v>
      </c>
      <c r="F108" s="79" t="s">
        <v>3043</v>
      </c>
      <c r="G108" s="85"/>
      <c r="H108" s="80"/>
      <c r="I108" s="55">
        <f t="shared" si="1"/>
        <v>100</v>
      </c>
    </row>
    <row r="109">
      <c r="A109" s="56" t="s">
        <v>102</v>
      </c>
      <c r="B109" s="51" t="s">
        <v>3286</v>
      </c>
      <c r="C109" s="52" t="s">
        <v>3287</v>
      </c>
      <c r="D109" s="53" t="s">
        <v>483</v>
      </c>
      <c r="E109" s="79" t="s">
        <v>3288</v>
      </c>
      <c r="F109" s="79" t="s">
        <v>3043</v>
      </c>
      <c r="G109" s="85"/>
      <c r="H109" s="80"/>
      <c r="I109" s="55">
        <f t="shared" si="1"/>
        <v>101</v>
      </c>
    </row>
    <row r="110">
      <c r="A110" s="56"/>
      <c r="B110" s="51" t="s">
        <v>3289</v>
      </c>
      <c r="C110" s="52" t="s">
        <v>3290</v>
      </c>
      <c r="D110" s="53" t="s">
        <v>491</v>
      </c>
      <c r="E110" s="79" t="s">
        <v>3291</v>
      </c>
      <c r="F110" s="79" t="s">
        <v>526</v>
      </c>
      <c r="G110" s="85"/>
      <c r="H110" s="80"/>
      <c r="I110" s="55">
        <f t="shared" si="1"/>
        <v>102</v>
      </c>
    </row>
    <row r="111">
      <c r="A111" s="56"/>
      <c r="B111" s="51" t="s">
        <v>3292</v>
      </c>
      <c r="C111" s="52" t="s">
        <v>128</v>
      </c>
      <c r="D111" s="64"/>
      <c r="E111" s="81"/>
      <c r="F111" s="81"/>
      <c r="G111" s="85"/>
      <c r="H111" s="80"/>
      <c r="I111" s="55">
        <f t="shared" si="1"/>
        <v>103</v>
      </c>
    </row>
    <row r="112">
      <c r="A112" s="56" t="s">
        <v>102</v>
      </c>
      <c r="B112" s="51" t="s">
        <v>3293</v>
      </c>
      <c r="C112" s="52" t="s">
        <v>3294</v>
      </c>
      <c r="D112" s="53" t="s">
        <v>1008</v>
      </c>
      <c r="E112" s="79" t="s">
        <v>3295</v>
      </c>
      <c r="F112" s="79" t="s">
        <v>547</v>
      </c>
      <c r="G112" s="85"/>
      <c r="H112" s="80"/>
      <c r="I112" s="55">
        <f t="shared" si="1"/>
        <v>104</v>
      </c>
    </row>
    <row r="113">
      <c r="A113" s="56"/>
      <c r="B113" s="51" t="s">
        <v>3296</v>
      </c>
      <c r="C113" s="52" t="s">
        <v>128</v>
      </c>
      <c r="D113" s="64"/>
      <c r="E113" s="81"/>
      <c r="F113" s="81"/>
      <c r="G113" s="85"/>
      <c r="H113" s="80"/>
      <c r="I113" s="55">
        <f t="shared" si="1"/>
        <v>105</v>
      </c>
    </row>
    <row r="114">
      <c r="A114" s="56" t="s">
        <v>102</v>
      </c>
      <c r="B114" s="51" t="s">
        <v>3297</v>
      </c>
      <c r="C114" s="52" t="s">
        <v>3298</v>
      </c>
      <c r="D114" s="53" t="s">
        <v>483</v>
      </c>
      <c r="E114" s="79" t="s">
        <v>3299</v>
      </c>
      <c r="F114" s="79" t="s">
        <v>547</v>
      </c>
      <c r="G114" s="85"/>
      <c r="H114" s="80"/>
      <c r="I114" s="55">
        <f t="shared" si="1"/>
        <v>106</v>
      </c>
    </row>
    <row r="115">
      <c r="A115" s="56" t="s">
        <v>102</v>
      </c>
      <c r="B115" s="51" t="s">
        <v>3300</v>
      </c>
      <c r="C115" s="52" t="s">
        <v>3301</v>
      </c>
      <c r="D115" s="53" t="s">
        <v>483</v>
      </c>
      <c r="E115" s="79" t="s">
        <v>3302</v>
      </c>
      <c r="F115" s="79" t="s">
        <v>526</v>
      </c>
      <c r="G115" s="84"/>
      <c r="H115" s="82"/>
      <c r="I115" s="55">
        <f t="shared" si="1"/>
        <v>107</v>
      </c>
    </row>
    <row r="116">
      <c r="A116" s="56" t="s">
        <v>102</v>
      </c>
      <c r="B116" s="51" t="s">
        <v>3303</v>
      </c>
      <c r="C116" s="52" t="s">
        <v>128</v>
      </c>
      <c r="D116" s="53" t="s">
        <v>483</v>
      </c>
      <c r="E116" s="79" t="s">
        <v>488</v>
      </c>
      <c r="F116" s="79" t="s">
        <v>547</v>
      </c>
      <c r="G116" s="84"/>
      <c r="H116" s="82"/>
      <c r="I116" s="55">
        <f t="shared" si="1"/>
        <v>108</v>
      </c>
    </row>
    <row r="117">
      <c r="A117" s="56" t="s">
        <v>92</v>
      </c>
      <c r="B117" s="51" t="s">
        <v>3304</v>
      </c>
      <c r="C117" s="52" t="s">
        <v>3305</v>
      </c>
      <c r="D117" s="53" t="s">
        <v>483</v>
      </c>
      <c r="E117" s="79" t="s">
        <v>488</v>
      </c>
      <c r="F117" s="79" t="s">
        <v>526</v>
      </c>
      <c r="G117" s="84"/>
      <c r="H117" s="82"/>
      <c r="I117" s="55">
        <f t="shared" si="1"/>
        <v>109</v>
      </c>
    </row>
    <row r="118">
      <c r="A118" s="56" t="s">
        <v>102</v>
      </c>
      <c r="B118" s="51" t="s">
        <v>3306</v>
      </c>
      <c r="C118" s="52" t="s">
        <v>3307</v>
      </c>
      <c r="D118" s="53" t="s">
        <v>483</v>
      </c>
      <c r="E118" s="79" t="s">
        <v>3308</v>
      </c>
      <c r="F118" s="79" t="s">
        <v>3043</v>
      </c>
      <c r="G118" s="84"/>
      <c r="H118" s="82"/>
      <c r="I118" s="55">
        <f t="shared" si="1"/>
        <v>110</v>
      </c>
    </row>
    <row r="119">
      <c r="A119" s="56" t="s">
        <v>102</v>
      </c>
      <c r="B119" s="51" t="s">
        <v>3309</v>
      </c>
      <c r="C119" s="52" t="s">
        <v>128</v>
      </c>
      <c r="D119" s="53" t="s">
        <v>483</v>
      </c>
      <c r="E119" s="79" t="s">
        <v>3310</v>
      </c>
      <c r="F119" s="79" t="s">
        <v>547</v>
      </c>
      <c r="G119" s="84"/>
      <c r="H119" s="82"/>
      <c r="I119" s="55">
        <f t="shared" si="1"/>
        <v>111</v>
      </c>
    </row>
    <row r="120">
      <c r="A120" s="56" t="s">
        <v>92</v>
      </c>
      <c r="B120" s="51" t="s">
        <v>3311</v>
      </c>
      <c r="C120" s="52" t="s">
        <v>3312</v>
      </c>
      <c r="D120" s="53" t="s">
        <v>1008</v>
      </c>
      <c r="E120" s="79" t="s">
        <v>488</v>
      </c>
      <c r="F120" s="79" t="s">
        <v>526</v>
      </c>
      <c r="G120" s="84"/>
      <c r="H120" s="82"/>
      <c r="I120" s="55">
        <f t="shared" si="1"/>
        <v>112</v>
      </c>
    </row>
    <row r="121">
      <c r="A121" s="56" t="s">
        <v>92</v>
      </c>
      <c r="B121" s="51" t="s">
        <v>3313</v>
      </c>
      <c r="C121" s="52" t="s">
        <v>3314</v>
      </c>
      <c r="D121" s="53" t="s">
        <v>483</v>
      </c>
      <c r="E121" s="79" t="s">
        <v>3315</v>
      </c>
      <c r="F121" s="79" t="s">
        <v>547</v>
      </c>
      <c r="G121" s="84"/>
      <c r="H121" s="82"/>
      <c r="I121" s="55">
        <f t="shared" si="1"/>
        <v>113</v>
      </c>
    </row>
    <row r="122">
      <c r="A122" s="56" t="s">
        <v>102</v>
      </c>
      <c r="B122" s="51" t="s">
        <v>3316</v>
      </c>
      <c r="C122" s="52" t="s">
        <v>3317</v>
      </c>
      <c r="D122" s="53" t="s">
        <v>483</v>
      </c>
      <c r="E122" s="79" t="s">
        <v>3318</v>
      </c>
      <c r="F122" s="79" t="s">
        <v>526</v>
      </c>
      <c r="G122" s="84"/>
      <c r="H122" s="82"/>
      <c r="I122" s="55">
        <f t="shared" si="1"/>
        <v>114</v>
      </c>
    </row>
    <row r="123">
      <c r="A123" s="56"/>
      <c r="B123" s="51" t="s">
        <v>3319</v>
      </c>
      <c r="C123" s="52" t="s">
        <v>128</v>
      </c>
      <c r="D123" s="53" t="s">
        <v>3320</v>
      </c>
      <c r="E123" s="79" t="s">
        <v>128</v>
      </c>
      <c r="F123" s="79" t="s">
        <v>547</v>
      </c>
      <c r="G123" s="84"/>
      <c r="H123" s="82"/>
      <c r="I123" s="55">
        <f t="shared" si="1"/>
        <v>115</v>
      </c>
    </row>
    <row r="124">
      <c r="A124" s="56" t="s">
        <v>92</v>
      </c>
      <c r="B124" s="51" t="s">
        <v>3321</v>
      </c>
      <c r="C124" s="52" t="s">
        <v>128</v>
      </c>
      <c r="D124" s="53" t="s">
        <v>483</v>
      </c>
      <c r="E124" s="79" t="s">
        <v>3322</v>
      </c>
      <c r="F124" s="79" t="s">
        <v>547</v>
      </c>
      <c r="G124" s="84"/>
      <c r="H124" s="82"/>
      <c r="I124" s="55">
        <f t="shared" si="1"/>
        <v>116</v>
      </c>
    </row>
    <row r="125">
      <c r="A125" s="56"/>
      <c r="B125" s="51" t="s">
        <v>3323</v>
      </c>
      <c r="C125" s="52" t="s">
        <v>128</v>
      </c>
      <c r="D125" s="64"/>
      <c r="E125" s="81"/>
      <c r="F125" s="81"/>
      <c r="G125" s="84"/>
      <c r="H125" s="82"/>
      <c r="I125" s="55">
        <f t="shared" si="1"/>
        <v>117</v>
      </c>
    </row>
    <row r="126">
      <c r="A126" s="56"/>
      <c r="B126" s="51" t="s">
        <v>3324</v>
      </c>
      <c r="C126" s="52" t="s">
        <v>3325</v>
      </c>
      <c r="D126" s="53" t="s">
        <v>491</v>
      </c>
      <c r="E126" s="79" t="s">
        <v>3326</v>
      </c>
      <c r="F126" s="79" t="s">
        <v>547</v>
      </c>
      <c r="G126" s="84"/>
      <c r="H126" s="82"/>
      <c r="I126" s="55">
        <f t="shared" si="1"/>
        <v>118</v>
      </c>
    </row>
    <row r="127">
      <c r="A127" s="56" t="s">
        <v>102</v>
      </c>
      <c r="B127" s="51" t="s">
        <v>3327</v>
      </c>
      <c r="C127" s="52" t="s">
        <v>3328</v>
      </c>
      <c r="D127" s="53" t="s">
        <v>483</v>
      </c>
      <c r="E127" s="79" t="s">
        <v>3329</v>
      </c>
      <c r="F127" s="79" t="s">
        <v>3043</v>
      </c>
      <c r="G127" s="84"/>
      <c r="H127" s="82"/>
      <c r="I127" s="55">
        <f t="shared" si="1"/>
        <v>119</v>
      </c>
    </row>
    <row r="128">
      <c r="A128" s="56" t="s">
        <v>102</v>
      </c>
      <c r="B128" s="51" t="s">
        <v>3330</v>
      </c>
      <c r="C128" s="52" t="s">
        <v>128</v>
      </c>
      <c r="D128" s="64"/>
      <c r="E128" s="81"/>
      <c r="F128" s="81"/>
      <c r="G128" s="84"/>
      <c r="H128" s="82"/>
      <c r="I128" s="55">
        <f t="shared" si="1"/>
        <v>120</v>
      </c>
    </row>
    <row r="129">
      <c r="A129" s="56" t="s">
        <v>102</v>
      </c>
      <c r="B129" s="51" t="s">
        <v>3331</v>
      </c>
      <c r="C129" s="52" t="s">
        <v>128</v>
      </c>
      <c r="D129" s="53" t="s">
        <v>483</v>
      </c>
      <c r="E129" s="79" t="s">
        <v>3332</v>
      </c>
      <c r="F129" s="79" t="s">
        <v>547</v>
      </c>
      <c r="G129" s="84"/>
      <c r="H129" s="82"/>
      <c r="I129" s="55">
        <f t="shared" si="1"/>
        <v>121</v>
      </c>
    </row>
    <row r="130">
      <c r="A130" s="56" t="s">
        <v>102</v>
      </c>
      <c r="B130" s="51" t="s">
        <v>3333</v>
      </c>
      <c r="C130" s="52" t="s">
        <v>3334</v>
      </c>
      <c r="D130" s="53" t="s">
        <v>483</v>
      </c>
      <c r="E130" s="79" t="s">
        <v>3335</v>
      </c>
      <c r="F130" s="79" t="s">
        <v>547</v>
      </c>
      <c r="G130" s="84"/>
      <c r="H130" s="82"/>
      <c r="I130" s="55">
        <f t="shared" si="1"/>
        <v>122</v>
      </c>
    </row>
    <row r="131">
      <c r="A131" s="56" t="s">
        <v>102</v>
      </c>
      <c r="B131" s="51" t="s">
        <v>3336</v>
      </c>
      <c r="C131" s="52" t="s">
        <v>128</v>
      </c>
      <c r="D131" s="53" t="s">
        <v>483</v>
      </c>
      <c r="E131" s="79" t="s">
        <v>3337</v>
      </c>
      <c r="F131" s="79" t="s">
        <v>547</v>
      </c>
      <c r="G131" s="84"/>
      <c r="H131" s="82"/>
      <c r="I131" s="55">
        <f t="shared" si="1"/>
        <v>123</v>
      </c>
    </row>
    <row r="132">
      <c r="A132" s="56" t="s">
        <v>102</v>
      </c>
      <c r="B132" s="51" t="s">
        <v>3338</v>
      </c>
      <c r="C132" s="52" t="s">
        <v>128</v>
      </c>
      <c r="D132" s="53" t="s">
        <v>483</v>
      </c>
      <c r="E132" s="79" t="s">
        <v>488</v>
      </c>
      <c r="F132" s="79" t="s">
        <v>547</v>
      </c>
      <c r="G132" s="84"/>
      <c r="H132" s="82"/>
      <c r="I132" s="55">
        <f t="shared" si="1"/>
        <v>124</v>
      </c>
    </row>
    <row r="133">
      <c r="A133" s="56" t="s">
        <v>102</v>
      </c>
      <c r="B133" s="51" t="s">
        <v>3339</v>
      </c>
      <c r="C133" s="52" t="s">
        <v>3340</v>
      </c>
      <c r="D133" s="53" t="s">
        <v>483</v>
      </c>
      <c r="E133" s="79" t="s">
        <v>3341</v>
      </c>
      <c r="F133" s="79" t="s">
        <v>547</v>
      </c>
      <c r="G133" s="84"/>
      <c r="H133" s="82"/>
      <c r="I133" s="55">
        <f t="shared" si="1"/>
        <v>125</v>
      </c>
    </row>
    <row r="134">
      <c r="A134" s="56"/>
      <c r="B134" s="51" t="s">
        <v>3342</v>
      </c>
      <c r="C134" s="52" t="s">
        <v>3343</v>
      </c>
      <c r="D134" s="53" t="s">
        <v>491</v>
      </c>
      <c r="E134" s="79" t="s">
        <v>3344</v>
      </c>
      <c r="F134" s="79" t="s">
        <v>547</v>
      </c>
      <c r="G134" s="84"/>
      <c r="H134" s="82"/>
      <c r="I134" s="55">
        <f t="shared" si="1"/>
        <v>126</v>
      </c>
    </row>
    <row r="135">
      <c r="A135" s="56"/>
      <c r="B135" s="51" t="s">
        <v>3345</v>
      </c>
      <c r="C135" s="52" t="s">
        <v>3346</v>
      </c>
      <c r="D135" s="53" t="s">
        <v>491</v>
      </c>
      <c r="E135" s="79" t="s">
        <v>3347</v>
      </c>
      <c r="F135" s="79" t="s">
        <v>9</v>
      </c>
      <c r="G135" s="80" t="s">
        <v>3348</v>
      </c>
      <c r="H135" s="82"/>
      <c r="I135" s="55">
        <f t="shared" si="1"/>
        <v>127</v>
      </c>
    </row>
    <row r="136">
      <c r="A136" s="56"/>
      <c r="B136" s="51" t="s">
        <v>3349</v>
      </c>
      <c r="C136" s="52" t="s">
        <v>128</v>
      </c>
      <c r="D136" s="53" t="s">
        <v>42</v>
      </c>
      <c r="E136" s="81"/>
      <c r="F136" s="81"/>
      <c r="G136" s="80"/>
      <c r="H136" s="82"/>
      <c r="I136" s="55">
        <f t="shared" si="1"/>
        <v>128</v>
      </c>
    </row>
    <row r="137">
      <c r="A137" s="56"/>
      <c r="B137" s="51" t="s">
        <v>3350</v>
      </c>
      <c r="C137" s="52" t="s">
        <v>3351</v>
      </c>
      <c r="D137" s="53" t="s">
        <v>491</v>
      </c>
      <c r="E137" s="79" t="s">
        <v>3352</v>
      </c>
      <c r="F137" s="79" t="s">
        <v>547</v>
      </c>
      <c r="G137" s="80"/>
      <c r="H137" s="82"/>
      <c r="I137" s="55">
        <f t="shared" si="1"/>
        <v>129</v>
      </c>
    </row>
    <row r="138">
      <c r="A138" s="56" t="s">
        <v>102</v>
      </c>
      <c r="B138" s="51" t="s">
        <v>3353</v>
      </c>
      <c r="C138" s="52" t="s">
        <v>3354</v>
      </c>
      <c r="D138" s="53" t="s">
        <v>483</v>
      </c>
      <c r="E138" s="79" t="s">
        <v>3355</v>
      </c>
      <c r="F138" s="79" t="s">
        <v>547</v>
      </c>
      <c r="G138" s="80"/>
      <c r="H138" s="82"/>
      <c r="I138" s="55">
        <f t="shared" si="1"/>
        <v>130</v>
      </c>
    </row>
    <row r="139">
      <c r="A139" s="56" t="s">
        <v>92</v>
      </c>
      <c r="B139" s="51" t="s">
        <v>3356</v>
      </c>
      <c r="C139" s="52" t="s">
        <v>3357</v>
      </c>
      <c r="D139" s="53" t="s">
        <v>483</v>
      </c>
      <c r="E139" s="79" t="s">
        <v>3358</v>
      </c>
      <c r="F139" s="79" t="s">
        <v>9</v>
      </c>
      <c r="G139" s="80" t="s">
        <v>3359</v>
      </c>
      <c r="H139" s="82"/>
      <c r="I139" s="55">
        <f t="shared" si="1"/>
        <v>131</v>
      </c>
    </row>
    <row r="140">
      <c r="A140" s="56"/>
      <c r="B140" s="51" t="s">
        <v>3360</v>
      </c>
      <c r="C140" s="52" t="s">
        <v>3361</v>
      </c>
      <c r="D140" s="53" t="s">
        <v>498</v>
      </c>
      <c r="E140" s="79" t="s">
        <v>3362</v>
      </c>
      <c r="F140" s="79" t="s">
        <v>547</v>
      </c>
      <c r="G140" s="80"/>
      <c r="H140" s="82"/>
      <c r="I140" s="55">
        <f t="shared" si="1"/>
        <v>132</v>
      </c>
    </row>
    <row r="141">
      <c r="A141" s="56"/>
      <c r="B141" s="51" t="s">
        <v>3363</v>
      </c>
      <c r="C141" s="52" t="s">
        <v>3364</v>
      </c>
      <c r="D141" s="53" t="s">
        <v>491</v>
      </c>
      <c r="E141" s="79" t="s">
        <v>3365</v>
      </c>
      <c r="F141" s="79" t="s">
        <v>3043</v>
      </c>
      <c r="G141" s="80" t="s">
        <v>3366</v>
      </c>
      <c r="H141" s="82"/>
      <c r="I141" s="55">
        <f t="shared" si="1"/>
        <v>133</v>
      </c>
    </row>
    <row r="142">
      <c r="A142" s="56"/>
      <c r="B142" s="51" t="s">
        <v>3367</v>
      </c>
      <c r="C142" s="52" t="s">
        <v>3368</v>
      </c>
      <c r="D142" s="53" t="s">
        <v>1133</v>
      </c>
      <c r="E142" s="79" t="s">
        <v>128</v>
      </c>
      <c r="F142" s="79" t="s">
        <v>3043</v>
      </c>
      <c r="G142" s="80"/>
      <c r="H142" s="82"/>
      <c r="I142" s="55">
        <f t="shared" si="1"/>
        <v>134</v>
      </c>
    </row>
    <row r="143">
      <c r="A143" s="56"/>
      <c r="B143" s="51" t="s">
        <v>3369</v>
      </c>
      <c r="C143" s="52" t="s">
        <v>3370</v>
      </c>
      <c r="D143" s="53" t="s">
        <v>491</v>
      </c>
      <c r="E143" s="79" t="s">
        <v>3371</v>
      </c>
      <c r="F143" s="79" t="s">
        <v>547</v>
      </c>
      <c r="G143" s="80"/>
      <c r="H143" s="82"/>
      <c r="I143" s="55">
        <f t="shared" si="1"/>
        <v>135</v>
      </c>
    </row>
    <row r="144">
      <c r="A144" s="56"/>
      <c r="B144" s="51" t="s">
        <v>3372</v>
      </c>
      <c r="C144" s="52" t="s">
        <v>3373</v>
      </c>
      <c r="D144" s="53" t="s">
        <v>498</v>
      </c>
      <c r="E144" s="79" t="s">
        <v>3374</v>
      </c>
      <c r="F144" s="79" t="s">
        <v>547</v>
      </c>
      <c r="G144" s="80"/>
      <c r="H144" s="82"/>
      <c r="I144" s="55">
        <f t="shared" si="1"/>
        <v>136</v>
      </c>
    </row>
    <row r="145">
      <c r="A145" s="56"/>
      <c r="B145" s="51" t="s">
        <v>3375</v>
      </c>
      <c r="C145" s="52" t="s">
        <v>3376</v>
      </c>
      <c r="D145" s="53" t="s">
        <v>491</v>
      </c>
      <c r="E145" s="79" t="s">
        <v>3377</v>
      </c>
      <c r="F145" s="79" t="s">
        <v>526</v>
      </c>
      <c r="G145" s="80"/>
      <c r="H145" s="82"/>
      <c r="I145" s="55">
        <f t="shared" si="1"/>
        <v>137</v>
      </c>
    </row>
    <row r="146">
      <c r="A146" s="56" t="s">
        <v>102</v>
      </c>
      <c r="B146" s="51" t="s">
        <v>3378</v>
      </c>
      <c r="C146" s="52" t="s">
        <v>3379</v>
      </c>
      <c r="D146" s="53" t="s">
        <v>483</v>
      </c>
      <c r="E146" s="79" t="s">
        <v>3380</v>
      </c>
      <c r="F146" s="79" t="s">
        <v>526</v>
      </c>
      <c r="G146" s="80"/>
      <c r="H146" s="82"/>
      <c r="I146" s="55">
        <f t="shared" si="1"/>
        <v>138</v>
      </c>
    </row>
    <row r="147">
      <c r="A147" s="56" t="s">
        <v>102</v>
      </c>
      <c r="B147" s="51" t="s">
        <v>3381</v>
      </c>
      <c r="C147" s="52" t="s">
        <v>128</v>
      </c>
      <c r="D147" s="53" t="s">
        <v>483</v>
      </c>
      <c r="E147" s="79" t="s">
        <v>3382</v>
      </c>
      <c r="F147" s="79" t="s">
        <v>547</v>
      </c>
      <c r="G147" s="80"/>
      <c r="H147" s="82"/>
      <c r="I147" s="55">
        <f t="shared" si="1"/>
        <v>139</v>
      </c>
    </row>
    <row r="148">
      <c r="A148" s="56"/>
      <c r="B148" s="51" t="s">
        <v>3383</v>
      </c>
      <c r="C148" s="52" t="s">
        <v>3384</v>
      </c>
      <c r="D148" s="53" t="s">
        <v>1969</v>
      </c>
      <c r="E148" s="79" t="s">
        <v>3385</v>
      </c>
      <c r="F148" s="79" t="s">
        <v>526</v>
      </c>
      <c r="G148" s="80"/>
      <c r="H148" s="82"/>
      <c r="I148" s="55">
        <f t="shared" si="1"/>
        <v>140</v>
      </c>
    </row>
    <row r="149">
      <c r="A149" s="56"/>
      <c r="B149" s="51" t="s">
        <v>3383</v>
      </c>
      <c r="C149" s="52" t="s">
        <v>3384</v>
      </c>
      <c r="D149" s="53" t="s">
        <v>1969</v>
      </c>
      <c r="E149" s="79" t="s">
        <v>3385</v>
      </c>
      <c r="F149" s="79" t="s">
        <v>526</v>
      </c>
      <c r="G149" s="80"/>
      <c r="H149" s="82"/>
      <c r="I149" s="55">
        <f t="shared" si="1"/>
        <v>140</v>
      </c>
    </row>
    <row r="150">
      <c r="A150" s="56"/>
      <c r="B150" s="51" t="s">
        <v>3386</v>
      </c>
      <c r="C150" s="52" t="s">
        <v>128</v>
      </c>
      <c r="D150" s="64"/>
      <c r="E150" s="81"/>
      <c r="F150" s="81"/>
      <c r="G150" s="80"/>
      <c r="H150" s="82"/>
      <c r="I150" s="55">
        <f t="shared" si="1"/>
        <v>141</v>
      </c>
    </row>
    <row r="151">
      <c r="A151" s="56"/>
      <c r="B151" s="51" t="s">
        <v>3387</v>
      </c>
      <c r="C151" s="52" t="s">
        <v>3388</v>
      </c>
      <c r="D151" s="53" t="s">
        <v>498</v>
      </c>
      <c r="E151" s="79" t="s">
        <v>3389</v>
      </c>
      <c r="F151" s="79" t="s">
        <v>547</v>
      </c>
      <c r="G151" s="80"/>
      <c r="H151" s="82"/>
      <c r="I151" s="55">
        <f t="shared" si="1"/>
        <v>142</v>
      </c>
    </row>
    <row r="152">
      <c r="A152" s="56"/>
      <c r="B152" s="51" t="s">
        <v>3390</v>
      </c>
      <c r="C152" s="52" t="s">
        <v>3391</v>
      </c>
      <c r="D152" s="53" t="s">
        <v>491</v>
      </c>
      <c r="E152" s="79" t="s">
        <v>3392</v>
      </c>
      <c r="F152" s="79" t="s">
        <v>3043</v>
      </c>
      <c r="G152" s="84"/>
      <c r="H152" s="82"/>
      <c r="I152" s="55">
        <f t="shared" si="1"/>
        <v>143</v>
      </c>
    </row>
    <row r="153">
      <c r="A153" s="56" t="s">
        <v>102</v>
      </c>
      <c r="B153" s="51" t="s">
        <v>3393</v>
      </c>
      <c r="C153" s="52" t="s">
        <v>3394</v>
      </c>
      <c r="D153" s="53" t="s">
        <v>483</v>
      </c>
      <c r="E153" s="79" t="s">
        <v>3395</v>
      </c>
      <c r="F153" s="79" t="s">
        <v>547</v>
      </c>
      <c r="G153" s="84"/>
      <c r="H153" s="82"/>
      <c r="I153" s="55">
        <f t="shared" si="1"/>
        <v>144</v>
      </c>
    </row>
    <row r="154">
      <c r="A154" s="56"/>
      <c r="B154" s="51" t="s">
        <v>3396</v>
      </c>
      <c r="C154" s="52" t="s">
        <v>3397</v>
      </c>
      <c r="D154" s="53" t="s">
        <v>491</v>
      </c>
      <c r="E154" s="79" t="s">
        <v>3398</v>
      </c>
      <c r="F154" s="79" t="s">
        <v>526</v>
      </c>
      <c r="G154" s="84"/>
      <c r="H154" s="82"/>
      <c r="I154" s="55">
        <f t="shared" si="1"/>
        <v>145</v>
      </c>
    </row>
    <row r="155">
      <c r="A155" s="56" t="s">
        <v>102</v>
      </c>
      <c r="B155" s="51" t="s">
        <v>3399</v>
      </c>
      <c r="C155" s="52" t="s">
        <v>3400</v>
      </c>
      <c r="D155" s="53" t="s">
        <v>483</v>
      </c>
      <c r="E155" s="79" t="s">
        <v>3401</v>
      </c>
      <c r="F155" s="79" t="s">
        <v>547</v>
      </c>
      <c r="G155" s="84"/>
      <c r="H155" s="82"/>
      <c r="I155" s="55">
        <f t="shared" si="1"/>
        <v>146</v>
      </c>
    </row>
    <row r="156">
      <c r="A156" s="56" t="s">
        <v>102</v>
      </c>
      <c r="B156" s="51" t="s">
        <v>3402</v>
      </c>
      <c r="C156" s="52" t="s">
        <v>3403</v>
      </c>
      <c r="D156" s="53" t="s">
        <v>483</v>
      </c>
      <c r="E156" s="79" t="s">
        <v>3404</v>
      </c>
      <c r="F156" s="79" t="s">
        <v>526</v>
      </c>
      <c r="G156" s="84"/>
      <c r="H156" s="82"/>
      <c r="I156" s="55">
        <f t="shared" si="1"/>
        <v>147</v>
      </c>
    </row>
    <row r="157">
      <c r="A157" s="56"/>
      <c r="B157" s="51" t="s">
        <v>3405</v>
      </c>
      <c r="C157" s="52" t="s">
        <v>3406</v>
      </c>
      <c r="D157" s="53" t="s">
        <v>491</v>
      </c>
      <c r="E157" s="79" t="s">
        <v>3407</v>
      </c>
      <c r="F157" s="79" t="s">
        <v>547</v>
      </c>
      <c r="G157" s="84"/>
      <c r="H157" s="82"/>
      <c r="I157" s="55">
        <f t="shared" si="1"/>
        <v>148</v>
      </c>
    </row>
    <row r="158">
      <c r="A158" s="56" t="s">
        <v>92</v>
      </c>
      <c r="B158" s="51" t="s">
        <v>3408</v>
      </c>
      <c r="C158" s="52" t="s">
        <v>3409</v>
      </c>
      <c r="D158" s="53" t="s">
        <v>483</v>
      </c>
      <c r="E158" s="79" t="s">
        <v>3410</v>
      </c>
      <c r="F158" s="79" t="s">
        <v>547</v>
      </c>
      <c r="G158" s="84"/>
      <c r="H158" s="82"/>
      <c r="I158" s="55">
        <f t="shared" si="1"/>
        <v>149</v>
      </c>
    </row>
    <row r="159">
      <c r="A159" s="56"/>
      <c r="B159" s="51" t="s">
        <v>3411</v>
      </c>
      <c r="C159" s="52" t="s">
        <v>3412</v>
      </c>
      <c r="D159" s="53" t="s">
        <v>491</v>
      </c>
      <c r="E159" s="79" t="s">
        <v>3413</v>
      </c>
      <c r="F159" s="79" t="s">
        <v>547</v>
      </c>
      <c r="G159" s="84"/>
      <c r="H159" s="82"/>
      <c r="I159" s="55">
        <f t="shared" si="1"/>
        <v>150</v>
      </c>
    </row>
    <row r="160">
      <c r="A160" s="56"/>
      <c r="B160" s="51" t="s">
        <v>3414</v>
      </c>
      <c r="C160" s="52" t="s">
        <v>3415</v>
      </c>
      <c r="D160" s="53" t="s">
        <v>491</v>
      </c>
      <c r="E160" s="79" t="s">
        <v>3416</v>
      </c>
      <c r="F160" s="79" t="s">
        <v>3043</v>
      </c>
      <c r="G160" s="80" t="s">
        <v>3417</v>
      </c>
      <c r="H160" s="82"/>
      <c r="I160" s="55">
        <f t="shared" si="1"/>
        <v>151</v>
      </c>
    </row>
    <row r="161">
      <c r="A161" s="56" t="s">
        <v>102</v>
      </c>
      <c r="B161" s="51" t="s">
        <v>3418</v>
      </c>
      <c r="C161" s="52" t="s">
        <v>3419</v>
      </c>
      <c r="D161" s="53" t="s">
        <v>483</v>
      </c>
      <c r="E161" s="79" t="s">
        <v>3420</v>
      </c>
      <c r="F161" s="79" t="s">
        <v>526</v>
      </c>
      <c r="G161" s="80" t="s">
        <v>3421</v>
      </c>
      <c r="H161" s="82"/>
      <c r="I161" s="55">
        <f t="shared" si="1"/>
        <v>152</v>
      </c>
    </row>
    <row r="162">
      <c r="A162" s="56" t="s">
        <v>92</v>
      </c>
      <c r="B162" s="51" t="s">
        <v>3422</v>
      </c>
      <c r="C162" s="52" t="s">
        <v>3423</v>
      </c>
      <c r="D162" s="53" t="s">
        <v>483</v>
      </c>
      <c r="E162" s="79" t="s">
        <v>3424</v>
      </c>
      <c r="F162" s="79" t="s">
        <v>3043</v>
      </c>
      <c r="G162" s="80" t="s">
        <v>3425</v>
      </c>
      <c r="H162" s="82"/>
      <c r="I162" s="55">
        <f t="shared" si="1"/>
        <v>153</v>
      </c>
    </row>
    <row r="163">
      <c r="A163" s="56"/>
      <c r="B163" s="51" t="s">
        <v>3426</v>
      </c>
      <c r="C163" s="52" t="s">
        <v>3427</v>
      </c>
      <c r="D163" s="53" t="s">
        <v>491</v>
      </c>
      <c r="E163" s="79" t="s">
        <v>3428</v>
      </c>
      <c r="F163" s="79" t="s">
        <v>3043</v>
      </c>
      <c r="G163" s="84"/>
      <c r="H163" s="82"/>
      <c r="I163" s="55">
        <f t="shared" si="1"/>
        <v>154</v>
      </c>
    </row>
    <row r="164">
      <c r="A164" s="56"/>
      <c r="B164" s="51" t="s">
        <v>3429</v>
      </c>
      <c r="C164" s="52" t="s">
        <v>3430</v>
      </c>
      <c r="D164" s="53" t="s">
        <v>491</v>
      </c>
      <c r="E164" s="79" t="s">
        <v>3431</v>
      </c>
      <c r="F164" s="79" t="s">
        <v>526</v>
      </c>
      <c r="G164" s="84"/>
      <c r="H164" s="82"/>
      <c r="I164" s="55">
        <f t="shared" si="1"/>
        <v>155</v>
      </c>
    </row>
    <row r="165">
      <c r="A165" s="56" t="s">
        <v>102</v>
      </c>
      <c r="B165" s="51" t="s">
        <v>3432</v>
      </c>
      <c r="C165" s="52" t="s">
        <v>3433</v>
      </c>
      <c r="D165" s="53" t="s">
        <v>483</v>
      </c>
      <c r="E165" s="79" t="s">
        <v>3434</v>
      </c>
      <c r="F165" s="79" t="s">
        <v>526</v>
      </c>
      <c r="G165" s="84"/>
      <c r="H165" s="82"/>
      <c r="I165" s="55">
        <f t="shared" si="1"/>
        <v>156</v>
      </c>
    </row>
    <row r="166">
      <c r="A166" s="56"/>
      <c r="B166" s="51" t="s">
        <v>3435</v>
      </c>
      <c r="C166" s="52" t="s">
        <v>3436</v>
      </c>
      <c r="D166" s="53" t="s">
        <v>498</v>
      </c>
      <c r="E166" s="79" t="s">
        <v>3437</v>
      </c>
      <c r="F166" s="79" t="s">
        <v>547</v>
      </c>
      <c r="G166" s="84"/>
      <c r="H166" s="82"/>
      <c r="I166" s="55">
        <f t="shared" si="1"/>
        <v>157</v>
      </c>
    </row>
    <row r="167">
      <c r="A167" s="56"/>
      <c r="B167" s="51" t="s">
        <v>3438</v>
      </c>
      <c r="C167" s="52" t="s">
        <v>3439</v>
      </c>
      <c r="D167" s="53" t="s">
        <v>491</v>
      </c>
      <c r="E167" s="79" t="s">
        <v>3440</v>
      </c>
      <c r="F167" s="79" t="s">
        <v>526</v>
      </c>
      <c r="G167" s="84"/>
      <c r="H167" s="82"/>
      <c r="I167" s="55">
        <f t="shared" si="1"/>
        <v>158</v>
      </c>
    </row>
    <row r="168">
      <c r="A168" s="56" t="s">
        <v>92</v>
      </c>
      <c r="B168" s="51" t="s">
        <v>3441</v>
      </c>
      <c r="C168" s="52" t="s">
        <v>3442</v>
      </c>
      <c r="D168" s="53" t="s">
        <v>483</v>
      </c>
      <c r="E168" s="79" t="s">
        <v>3443</v>
      </c>
      <c r="F168" s="79" t="s">
        <v>9</v>
      </c>
      <c r="G168" s="80" t="s">
        <v>3444</v>
      </c>
      <c r="H168" s="80" t="s">
        <v>3445</v>
      </c>
      <c r="I168" s="55">
        <f t="shared" si="1"/>
        <v>159</v>
      </c>
    </row>
    <row r="169">
      <c r="A169" s="56" t="s">
        <v>92</v>
      </c>
      <c r="B169" s="51" t="s">
        <v>3441</v>
      </c>
      <c r="C169" s="52" t="s">
        <v>3442</v>
      </c>
      <c r="D169" s="53" t="s">
        <v>483</v>
      </c>
      <c r="E169" s="79" t="s">
        <v>3443</v>
      </c>
      <c r="F169" s="79" t="s">
        <v>12</v>
      </c>
      <c r="G169" s="80" t="s">
        <v>3446</v>
      </c>
      <c r="H169" s="80"/>
      <c r="I169" s="55">
        <f t="shared" si="1"/>
        <v>159</v>
      </c>
    </row>
    <row r="170">
      <c r="A170" s="56" t="s">
        <v>102</v>
      </c>
      <c r="B170" s="51" t="s">
        <v>3447</v>
      </c>
      <c r="C170" s="52" t="s">
        <v>128</v>
      </c>
      <c r="D170" s="53" t="s">
        <v>483</v>
      </c>
      <c r="E170" s="79" t="s">
        <v>3448</v>
      </c>
      <c r="F170" s="79" t="s">
        <v>547</v>
      </c>
      <c r="G170" s="80"/>
      <c r="H170" s="80"/>
      <c r="I170" s="55">
        <f t="shared" si="1"/>
        <v>160</v>
      </c>
    </row>
    <row r="171">
      <c r="A171" s="56" t="s">
        <v>102</v>
      </c>
      <c r="B171" s="51" t="s">
        <v>3449</v>
      </c>
      <c r="C171" s="52" t="s">
        <v>128</v>
      </c>
      <c r="D171" s="53" t="s">
        <v>483</v>
      </c>
      <c r="E171" s="79" t="s">
        <v>3450</v>
      </c>
      <c r="F171" s="79" t="s">
        <v>526</v>
      </c>
      <c r="G171" s="80"/>
      <c r="H171" s="80"/>
      <c r="I171" s="55">
        <f t="shared" si="1"/>
        <v>161</v>
      </c>
    </row>
    <row r="172">
      <c r="A172" s="56" t="s">
        <v>92</v>
      </c>
      <c r="B172" s="51" t="s">
        <v>3451</v>
      </c>
      <c r="C172" s="52" t="s">
        <v>3452</v>
      </c>
      <c r="D172" s="53" t="s">
        <v>483</v>
      </c>
      <c r="E172" s="79" t="s">
        <v>3453</v>
      </c>
      <c r="F172" s="79" t="s">
        <v>526</v>
      </c>
      <c r="G172" s="80"/>
      <c r="H172" s="80"/>
      <c r="I172" s="55">
        <f t="shared" si="1"/>
        <v>162</v>
      </c>
    </row>
    <row r="173">
      <c r="A173" s="56" t="s">
        <v>102</v>
      </c>
      <c r="B173" s="51" t="s">
        <v>3454</v>
      </c>
      <c r="C173" s="52" t="s">
        <v>3455</v>
      </c>
      <c r="D173" s="53" t="s">
        <v>483</v>
      </c>
      <c r="E173" s="79" t="s">
        <v>3456</v>
      </c>
      <c r="F173" s="79" t="s">
        <v>547</v>
      </c>
      <c r="G173" s="80"/>
      <c r="H173" s="80"/>
      <c r="I173" s="55">
        <f t="shared" si="1"/>
        <v>163</v>
      </c>
    </row>
    <row r="174">
      <c r="A174" s="56"/>
      <c r="B174" s="51" t="s">
        <v>3457</v>
      </c>
      <c r="C174" s="52" t="s">
        <v>3458</v>
      </c>
      <c r="D174" s="53" t="s">
        <v>491</v>
      </c>
      <c r="E174" s="79" t="s">
        <v>3459</v>
      </c>
      <c r="F174" s="79" t="s">
        <v>3043</v>
      </c>
      <c r="G174" s="80"/>
      <c r="H174" s="80"/>
      <c r="I174" s="55">
        <f t="shared" si="1"/>
        <v>164</v>
      </c>
    </row>
    <row r="175">
      <c r="A175" s="56"/>
      <c r="B175" s="51" t="s">
        <v>3460</v>
      </c>
      <c r="C175" s="52" t="s">
        <v>128</v>
      </c>
      <c r="D175" s="53" t="s">
        <v>498</v>
      </c>
      <c r="E175" s="79" t="s">
        <v>3461</v>
      </c>
      <c r="F175" s="79" t="s">
        <v>547</v>
      </c>
      <c r="G175" s="80"/>
      <c r="H175" s="80"/>
      <c r="I175" s="55">
        <f t="shared" si="1"/>
        <v>165</v>
      </c>
    </row>
    <row r="176">
      <c r="A176" s="56" t="s">
        <v>102</v>
      </c>
      <c r="B176" s="51" t="s">
        <v>3462</v>
      </c>
      <c r="C176" s="52" t="s">
        <v>128</v>
      </c>
      <c r="D176" s="53" t="s">
        <v>483</v>
      </c>
      <c r="E176" s="79" t="s">
        <v>3463</v>
      </c>
      <c r="F176" s="79" t="s">
        <v>547</v>
      </c>
      <c r="G176" s="80"/>
      <c r="H176" s="80"/>
      <c r="I176" s="55">
        <f t="shared" si="1"/>
        <v>166</v>
      </c>
    </row>
    <row r="177">
      <c r="A177" s="56"/>
      <c r="B177" s="51" t="s">
        <v>3464</v>
      </c>
      <c r="C177" s="52" t="s">
        <v>3465</v>
      </c>
      <c r="D177" s="53" t="s">
        <v>498</v>
      </c>
      <c r="E177" s="79" t="s">
        <v>3466</v>
      </c>
      <c r="F177" s="79" t="s">
        <v>526</v>
      </c>
      <c r="G177" s="80" t="s">
        <v>3467</v>
      </c>
      <c r="H177" s="82"/>
      <c r="I177" s="55">
        <f t="shared" si="1"/>
        <v>167</v>
      </c>
    </row>
    <row r="178">
      <c r="A178" s="56"/>
      <c r="B178" s="51" t="s">
        <v>3468</v>
      </c>
      <c r="C178" s="52" t="s">
        <v>3469</v>
      </c>
      <c r="D178" s="53" t="s">
        <v>491</v>
      </c>
      <c r="E178" s="79" t="s">
        <v>3470</v>
      </c>
      <c r="F178" s="79" t="s">
        <v>547</v>
      </c>
      <c r="G178" s="80"/>
      <c r="H178" s="82"/>
      <c r="I178" s="55">
        <f t="shared" si="1"/>
        <v>168</v>
      </c>
    </row>
    <row r="179">
      <c r="A179" s="56" t="s">
        <v>92</v>
      </c>
      <c r="B179" s="51" t="s">
        <v>3471</v>
      </c>
      <c r="C179" s="52" t="s">
        <v>3472</v>
      </c>
      <c r="D179" s="53" t="s">
        <v>483</v>
      </c>
      <c r="E179" s="79" t="s">
        <v>488</v>
      </c>
      <c r="F179" s="79" t="s">
        <v>547</v>
      </c>
      <c r="G179" s="80"/>
      <c r="H179" s="82"/>
      <c r="I179" s="55">
        <f t="shared" si="1"/>
        <v>169</v>
      </c>
    </row>
    <row r="180">
      <c r="A180" s="56"/>
      <c r="B180" s="51" t="s">
        <v>3473</v>
      </c>
      <c r="C180" s="52" t="s">
        <v>128</v>
      </c>
      <c r="D180" s="64"/>
      <c r="E180" s="81"/>
      <c r="F180" s="81"/>
      <c r="G180" s="80"/>
      <c r="H180" s="82"/>
      <c r="I180" s="55">
        <f t="shared" si="1"/>
        <v>170</v>
      </c>
    </row>
    <row r="181">
      <c r="A181" s="56"/>
      <c r="B181" s="51" t="s">
        <v>3474</v>
      </c>
      <c r="C181" s="52" t="s">
        <v>3475</v>
      </c>
      <c r="D181" s="53" t="s">
        <v>491</v>
      </c>
      <c r="E181" s="79" t="s">
        <v>3476</v>
      </c>
      <c r="F181" s="79" t="s">
        <v>547</v>
      </c>
      <c r="G181" s="80"/>
      <c r="H181" s="82"/>
      <c r="I181" s="55">
        <f t="shared" si="1"/>
        <v>171</v>
      </c>
    </row>
    <row r="182">
      <c r="A182" s="56"/>
      <c r="B182" s="51" t="s">
        <v>3477</v>
      </c>
      <c r="C182" s="52" t="s">
        <v>3478</v>
      </c>
      <c r="D182" s="53" t="s">
        <v>498</v>
      </c>
      <c r="E182" s="79" t="s">
        <v>3479</v>
      </c>
      <c r="F182" s="79" t="s">
        <v>547</v>
      </c>
      <c r="G182" s="80"/>
      <c r="H182" s="82"/>
      <c r="I182" s="55">
        <f t="shared" si="1"/>
        <v>172</v>
      </c>
    </row>
    <row r="183">
      <c r="A183" s="56"/>
      <c r="B183" s="51" t="s">
        <v>3480</v>
      </c>
      <c r="C183" s="52" t="s">
        <v>128</v>
      </c>
      <c r="D183" s="53" t="s">
        <v>498</v>
      </c>
      <c r="E183" s="79" t="s">
        <v>3481</v>
      </c>
      <c r="F183" s="79" t="s">
        <v>547</v>
      </c>
      <c r="G183" s="80"/>
      <c r="H183" s="82"/>
      <c r="I183" s="55">
        <f t="shared" si="1"/>
        <v>173</v>
      </c>
    </row>
    <row r="184">
      <c r="A184" s="56" t="s">
        <v>92</v>
      </c>
      <c r="B184" s="51" t="s">
        <v>3482</v>
      </c>
      <c r="C184" s="52" t="s">
        <v>3483</v>
      </c>
      <c r="D184" s="53" t="s">
        <v>483</v>
      </c>
      <c r="E184" s="79" t="s">
        <v>488</v>
      </c>
      <c r="F184" s="79" t="s">
        <v>547</v>
      </c>
      <c r="G184" s="80"/>
      <c r="H184" s="82"/>
      <c r="I184" s="55">
        <f t="shared" si="1"/>
        <v>174</v>
      </c>
    </row>
    <row r="185">
      <c r="A185" s="56"/>
      <c r="B185" s="51" t="s">
        <v>3484</v>
      </c>
      <c r="C185" s="52" t="s">
        <v>3485</v>
      </c>
      <c r="D185" s="53" t="s">
        <v>491</v>
      </c>
      <c r="E185" s="79" t="s">
        <v>3486</v>
      </c>
      <c r="F185" s="79" t="s">
        <v>547</v>
      </c>
      <c r="G185" s="80"/>
      <c r="H185" s="82"/>
      <c r="I185" s="55">
        <f t="shared" si="1"/>
        <v>175</v>
      </c>
    </row>
    <row r="186">
      <c r="A186" s="56"/>
      <c r="B186" s="51" t="s">
        <v>3487</v>
      </c>
      <c r="C186" s="52" t="s">
        <v>3488</v>
      </c>
      <c r="D186" s="53" t="s">
        <v>491</v>
      </c>
      <c r="E186" s="79" t="s">
        <v>3489</v>
      </c>
      <c r="F186" s="79" t="s">
        <v>547</v>
      </c>
      <c r="G186" s="80"/>
      <c r="H186" s="82"/>
      <c r="I186" s="55">
        <f t="shared" si="1"/>
        <v>176</v>
      </c>
    </row>
    <row r="187">
      <c r="A187" s="56"/>
      <c r="B187" s="51" t="s">
        <v>3490</v>
      </c>
      <c r="C187" s="52" t="s">
        <v>3491</v>
      </c>
      <c r="D187" s="53" t="s">
        <v>491</v>
      </c>
      <c r="E187" s="79" t="s">
        <v>3492</v>
      </c>
      <c r="F187" s="79" t="s">
        <v>526</v>
      </c>
      <c r="G187" s="80"/>
      <c r="H187" s="82"/>
      <c r="I187" s="55">
        <f t="shared" si="1"/>
        <v>177</v>
      </c>
    </row>
    <row r="188">
      <c r="A188" s="56" t="s">
        <v>102</v>
      </c>
      <c r="B188" s="51" t="s">
        <v>3493</v>
      </c>
      <c r="C188" s="52" t="s">
        <v>3494</v>
      </c>
      <c r="D188" s="53" t="s">
        <v>483</v>
      </c>
      <c r="E188" s="79" t="s">
        <v>3495</v>
      </c>
      <c r="F188" s="79" t="s">
        <v>526</v>
      </c>
      <c r="G188" s="80"/>
      <c r="H188" s="82"/>
      <c r="I188" s="55">
        <f t="shared" si="1"/>
        <v>178</v>
      </c>
    </row>
    <row r="189">
      <c r="A189" s="56" t="s">
        <v>92</v>
      </c>
      <c r="B189" s="51" t="s">
        <v>3496</v>
      </c>
      <c r="C189" s="52" t="s">
        <v>3497</v>
      </c>
      <c r="D189" s="53" t="s">
        <v>483</v>
      </c>
      <c r="E189" s="79" t="s">
        <v>3498</v>
      </c>
      <c r="F189" s="79" t="s">
        <v>3043</v>
      </c>
      <c r="G189" s="80" t="s">
        <v>3499</v>
      </c>
      <c r="H189" s="82"/>
      <c r="I189" s="55">
        <f t="shared" si="1"/>
        <v>179</v>
      </c>
    </row>
    <row r="190">
      <c r="A190" s="56" t="s">
        <v>92</v>
      </c>
      <c r="B190" s="51" t="s">
        <v>3496</v>
      </c>
      <c r="C190" s="52" t="s">
        <v>3497</v>
      </c>
      <c r="D190" s="53" t="s">
        <v>483</v>
      </c>
      <c r="E190" s="79" t="s">
        <v>3498</v>
      </c>
      <c r="F190" s="79" t="s">
        <v>3043</v>
      </c>
      <c r="G190" s="86" t="s">
        <v>3500</v>
      </c>
      <c r="H190" s="82"/>
      <c r="I190" s="55">
        <f t="shared" si="1"/>
        <v>179</v>
      </c>
    </row>
    <row r="191">
      <c r="A191" s="56"/>
      <c r="B191" s="51" t="s">
        <v>3501</v>
      </c>
      <c r="C191" s="52" t="s">
        <v>3502</v>
      </c>
      <c r="D191" s="53" t="s">
        <v>498</v>
      </c>
      <c r="E191" s="79" t="s">
        <v>3503</v>
      </c>
      <c r="F191" s="79" t="s">
        <v>547</v>
      </c>
      <c r="G191" s="86"/>
      <c r="H191" s="82"/>
      <c r="I191" s="55">
        <f t="shared" si="1"/>
        <v>180</v>
      </c>
    </row>
    <row r="192">
      <c r="A192" s="56" t="s">
        <v>102</v>
      </c>
      <c r="B192" s="51" t="s">
        <v>3504</v>
      </c>
      <c r="C192" s="52" t="s">
        <v>3505</v>
      </c>
      <c r="D192" s="53" t="s">
        <v>483</v>
      </c>
      <c r="E192" s="79" t="s">
        <v>3506</v>
      </c>
      <c r="F192" s="79" t="s">
        <v>526</v>
      </c>
      <c r="G192" s="86"/>
      <c r="H192" s="82"/>
      <c r="I192" s="55">
        <f t="shared" si="1"/>
        <v>181</v>
      </c>
    </row>
    <row r="193">
      <c r="A193" s="56" t="s">
        <v>102</v>
      </c>
      <c r="B193" s="51" t="s">
        <v>3507</v>
      </c>
      <c r="C193" s="52" t="s">
        <v>3508</v>
      </c>
      <c r="D193" s="53" t="s">
        <v>483</v>
      </c>
      <c r="E193" s="79" t="s">
        <v>3509</v>
      </c>
      <c r="F193" s="79" t="s">
        <v>547</v>
      </c>
      <c r="G193" s="86"/>
      <c r="H193" s="82"/>
      <c r="I193" s="55">
        <f t="shared" si="1"/>
        <v>182</v>
      </c>
    </row>
    <row r="194">
      <c r="A194" s="56" t="s">
        <v>92</v>
      </c>
      <c r="B194" s="51" t="s">
        <v>3510</v>
      </c>
      <c r="C194" s="52" t="s">
        <v>3511</v>
      </c>
      <c r="D194" s="53" t="s">
        <v>483</v>
      </c>
      <c r="E194" s="79" t="s">
        <v>3512</v>
      </c>
      <c r="F194" s="79" t="s">
        <v>526</v>
      </c>
      <c r="G194" s="86"/>
      <c r="H194" s="82"/>
      <c r="I194" s="55">
        <f t="shared" si="1"/>
        <v>183</v>
      </c>
    </row>
    <row r="195">
      <c r="A195" s="56" t="s">
        <v>102</v>
      </c>
      <c r="B195" s="51" t="s">
        <v>3513</v>
      </c>
      <c r="C195" s="52" t="s">
        <v>3514</v>
      </c>
      <c r="D195" s="53" t="s">
        <v>483</v>
      </c>
      <c r="E195" s="79" t="s">
        <v>3515</v>
      </c>
      <c r="F195" s="79" t="s">
        <v>547</v>
      </c>
      <c r="G195" s="86"/>
      <c r="H195" s="82"/>
      <c r="I195" s="55">
        <f t="shared" si="1"/>
        <v>184</v>
      </c>
    </row>
    <row r="196">
      <c r="A196" s="56" t="s">
        <v>102</v>
      </c>
      <c r="B196" s="51" t="s">
        <v>3516</v>
      </c>
      <c r="C196" s="52" t="s">
        <v>3517</v>
      </c>
      <c r="D196" s="53" t="s">
        <v>483</v>
      </c>
      <c r="E196" s="79" t="s">
        <v>3518</v>
      </c>
      <c r="F196" s="79" t="s">
        <v>547</v>
      </c>
      <c r="G196" s="86"/>
      <c r="H196" s="82"/>
      <c r="I196" s="55">
        <f t="shared" si="1"/>
        <v>185</v>
      </c>
    </row>
    <row r="197">
      <c r="A197" s="56" t="s">
        <v>92</v>
      </c>
      <c r="B197" s="51" t="s">
        <v>3519</v>
      </c>
      <c r="C197" s="52" t="s">
        <v>3520</v>
      </c>
      <c r="D197" s="53" t="s">
        <v>2684</v>
      </c>
      <c r="E197" s="79" t="s">
        <v>3521</v>
      </c>
      <c r="F197" s="79" t="s">
        <v>9</v>
      </c>
      <c r="G197" s="80" t="s">
        <v>3522</v>
      </c>
      <c r="H197" s="82"/>
      <c r="I197" s="55">
        <f t="shared" si="1"/>
        <v>186</v>
      </c>
    </row>
    <row r="198">
      <c r="A198" s="56" t="s">
        <v>102</v>
      </c>
      <c r="B198" s="51" t="s">
        <v>3523</v>
      </c>
      <c r="C198" s="52" t="s">
        <v>3524</v>
      </c>
      <c r="D198" s="53" t="s">
        <v>483</v>
      </c>
      <c r="E198" s="79" t="s">
        <v>3525</v>
      </c>
      <c r="F198" s="79" t="s">
        <v>547</v>
      </c>
      <c r="G198" s="80"/>
      <c r="H198" s="82"/>
      <c r="I198" s="55">
        <f t="shared" si="1"/>
        <v>187</v>
      </c>
    </row>
    <row r="199">
      <c r="A199" s="56" t="s">
        <v>102</v>
      </c>
      <c r="B199" s="51" t="s">
        <v>3526</v>
      </c>
      <c r="C199" s="52" t="s">
        <v>3527</v>
      </c>
      <c r="D199" s="53" t="s">
        <v>1008</v>
      </c>
      <c r="E199" s="79" t="s">
        <v>3528</v>
      </c>
      <c r="F199" s="79" t="s">
        <v>526</v>
      </c>
      <c r="G199" s="80" t="s">
        <v>3529</v>
      </c>
      <c r="H199" s="82"/>
      <c r="I199" s="55">
        <f t="shared" si="1"/>
        <v>188</v>
      </c>
    </row>
    <row r="200">
      <c r="A200" s="56" t="s">
        <v>102</v>
      </c>
      <c r="B200" s="51" t="s">
        <v>3526</v>
      </c>
      <c r="C200" s="52" t="s">
        <v>3527</v>
      </c>
      <c r="D200" s="53" t="s">
        <v>1008</v>
      </c>
      <c r="E200" s="79" t="s">
        <v>3528</v>
      </c>
      <c r="F200" s="79" t="s">
        <v>526</v>
      </c>
      <c r="G200" s="80" t="s">
        <v>3530</v>
      </c>
      <c r="H200" s="82"/>
      <c r="I200" s="55">
        <f t="shared" si="1"/>
        <v>188</v>
      </c>
    </row>
    <row r="201">
      <c r="A201" s="56" t="s">
        <v>92</v>
      </c>
      <c r="B201" s="51" t="s">
        <v>3531</v>
      </c>
      <c r="C201" s="52" t="s">
        <v>3532</v>
      </c>
      <c r="D201" s="53" t="s">
        <v>483</v>
      </c>
      <c r="E201" s="79" t="s">
        <v>3533</v>
      </c>
      <c r="F201" s="79" t="s">
        <v>3043</v>
      </c>
      <c r="G201" s="80" t="s">
        <v>3534</v>
      </c>
      <c r="H201" s="82"/>
      <c r="I201" s="55">
        <f t="shared" si="1"/>
        <v>189</v>
      </c>
    </row>
    <row r="202">
      <c r="A202" s="56" t="s">
        <v>102</v>
      </c>
      <c r="B202" s="51" t="s">
        <v>3535</v>
      </c>
      <c r="C202" s="52" t="s">
        <v>3536</v>
      </c>
      <c r="D202" s="53" t="s">
        <v>1008</v>
      </c>
      <c r="E202" s="79" t="s">
        <v>3537</v>
      </c>
      <c r="F202" s="79" t="s">
        <v>3043</v>
      </c>
      <c r="G202" s="80"/>
      <c r="H202" s="82"/>
      <c r="I202" s="55">
        <f t="shared" si="1"/>
        <v>190</v>
      </c>
    </row>
    <row r="203">
      <c r="A203" s="56" t="s">
        <v>92</v>
      </c>
      <c r="B203" s="51" t="s">
        <v>3538</v>
      </c>
      <c r="C203" s="52" t="s">
        <v>3539</v>
      </c>
      <c r="D203" s="53" t="s">
        <v>51</v>
      </c>
      <c r="E203" s="81"/>
      <c r="F203" s="79" t="s">
        <v>9</v>
      </c>
      <c r="G203" s="80" t="s">
        <v>3540</v>
      </c>
      <c r="H203" s="82"/>
      <c r="I203" s="55">
        <f t="shared" si="1"/>
        <v>191</v>
      </c>
    </row>
    <row r="204">
      <c r="A204" s="56"/>
      <c r="B204" s="51" t="s">
        <v>3541</v>
      </c>
      <c r="C204" s="52" t="s">
        <v>3542</v>
      </c>
      <c r="D204" s="53" t="s">
        <v>498</v>
      </c>
      <c r="E204" s="79" t="s">
        <v>3543</v>
      </c>
      <c r="F204" s="79" t="s">
        <v>547</v>
      </c>
      <c r="G204" s="80"/>
      <c r="H204" s="82"/>
      <c r="I204" s="55">
        <f t="shared" si="1"/>
        <v>192</v>
      </c>
    </row>
    <row r="205">
      <c r="A205" s="56"/>
      <c r="B205" s="51" t="s">
        <v>3544</v>
      </c>
      <c r="C205" s="52" t="s">
        <v>3545</v>
      </c>
      <c r="D205" s="53" t="s">
        <v>498</v>
      </c>
      <c r="E205" s="79" t="s">
        <v>3546</v>
      </c>
      <c r="F205" s="79" t="s">
        <v>547</v>
      </c>
      <c r="G205" s="80"/>
      <c r="H205" s="82"/>
      <c r="I205" s="55">
        <f t="shared" si="1"/>
        <v>193</v>
      </c>
    </row>
    <row r="206">
      <c r="A206" s="56"/>
      <c r="B206" s="51" t="s">
        <v>3547</v>
      </c>
      <c r="C206" s="52" t="s">
        <v>3548</v>
      </c>
      <c r="D206" s="53" t="s">
        <v>3549</v>
      </c>
      <c r="E206" s="79" t="s">
        <v>3550</v>
      </c>
      <c r="F206" s="79" t="s">
        <v>547</v>
      </c>
      <c r="G206" s="80"/>
      <c r="H206" s="82"/>
      <c r="I206" s="55">
        <f t="shared" si="1"/>
        <v>194</v>
      </c>
    </row>
    <row r="207">
      <c r="A207" s="56"/>
      <c r="B207" s="51" t="s">
        <v>3547</v>
      </c>
      <c r="C207" s="52" t="s">
        <v>3548</v>
      </c>
      <c r="D207" s="53" t="s">
        <v>3549</v>
      </c>
      <c r="E207" s="79" t="s">
        <v>3550</v>
      </c>
      <c r="F207" s="79" t="s">
        <v>547</v>
      </c>
      <c r="G207" s="80"/>
      <c r="H207" s="82"/>
      <c r="I207" s="55">
        <f t="shared" si="1"/>
        <v>194</v>
      </c>
    </row>
    <row r="208">
      <c r="A208" s="56" t="s">
        <v>102</v>
      </c>
      <c r="B208" s="51" t="s">
        <v>3551</v>
      </c>
      <c r="C208" s="52" t="s">
        <v>3552</v>
      </c>
      <c r="D208" s="53" t="s">
        <v>3553</v>
      </c>
      <c r="E208" s="79" t="s">
        <v>128</v>
      </c>
      <c r="F208" s="79" t="s">
        <v>547</v>
      </c>
      <c r="G208" s="80"/>
      <c r="H208" s="82"/>
      <c r="I208" s="55">
        <f t="shared" si="1"/>
        <v>195</v>
      </c>
    </row>
    <row r="209">
      <c r="A209" s="56" t="s">
        <v>102</v>
      </c>
      <c r="B209" s="51" t="s">
        <v>3554</v>
      </c>
      <c r="C209" s="52" t="s">
        <v>3555</v>
      </c>
      <c r="D209" s="53" t="s">
        <v>483</v>
      </c>
      <c r="E209" s="79" t="s">
        <v>3556</v>
      </c>
      <c r="F209" s="79" t="s">
        <v>547</v>
      </c>
      <c r="G209" s="80"/>
      <c r="H209" s="82"/>
      <c r="I209" s="55">
        <f t="shared" si="1"/>
        <v>196</v>
      </c>
    </row>
    <row r="210">
      <c r="A210" s="56"/>
      <c r="B210" s="51" t="s">
        <v>3557</v>
      </c>
      <c r="C210" s="52" t="s">
        <v>3558</v>
      </c>
      <c r="D210" s="53" t="s">
        <v>491</v>
      </c>
      <c r="E210" s="79" t="s">
        <v>3559</v>
      </c>
      <c r="F210" s="79" t="s">
        <v>526</v>
      </c>
      <c r="G210" s="80"/>
      <c r="H210" s="82"/>
      <c r="I210" s="55">
        <f t="shared" si="1"/>
        <v>197</v>
      </c>
    </row>
    <row r="211">
      <c r="A211" s="56"/>
      <c r="B211" s="51" t="s">
        <v>3560</v>
      </c>
      <c r="C211" s="52" t="s">
        <v>3561</v>
      </c>
      <c r="D211" s="53" t="s">
        <v>491</v>
      </c>
      <c r="E211" s="79" t="s">
        <v>3562</v>
      </c>
      <c r="F211" s="79" t="s">
        <v>547</v>
      </c>
      <c r="G211" s="80"/>
      <c r="H211" s="82"/>
      <c r="I211" s="55">
        <f t="shared" si="1"/>
        <v>198</v>
      </c>
    </row>
    <row r="212">
      <c r="A212" s="56"/>
      <c r="B212" s="51" t="s">
        <v>3563</v>
      </c>
      <c r="C212" s="52" t="s">
        <v>3564</v>
      </c>
      <c r="D212" s="53" t="s">
        <v>498</v>
      </c>
      <c r="E212" s="79" t="s">
        <v>3565</v>
      </c>
      <c r="F212" s="79" t="s">
        <v>547</v>
      </c>
      <c r="G212" s="80"/>
      <c r="H212" s="82"/>
      <c r="I212" s="55">
        <f t="shared" si="1"/>
        <v>199</v>
      </c>
    </row>
    <row r="213">
      <c r="A213" s="56"/>
      <c r="B213" s="51" t="s">
        <v>3566</v>
      </c>
      <c r="C213" s="52" t="s">
        <v>3567</v>
      </c>
      <c r="D213" s="53" t="s">
        <v>491</v>
      </c>
      <c r="E213" s="79" t="s">
        <v>3568</v>
      </c>
      <c r="F213" s="79" t="s">
        <v>547</v>
      </c>
      <c r="G213" s="80"/>
      <c r="H213" s="82"/>
      <c r="I213" s="55">
        <f t="shared" si="1"/>
        <v>200</v>
      </c>
    </row>
    <row r="214">
      <c r="A214" s="56" t="s">
        <v>331</v>
      </c>
      <c r="B214" s="51" t="s">
        <v>3569</v>
      </c>
      <c r="C214" s="52" t="s">
        <v>128</v>
      </c>
      <c r="D214" s="64"/>
      <c r="E214" s="81"/>
      <c r="F214" s="81"/>
      <c r="G214" s="80"/>
      <c r="H214" s="82"/>
      <c r="I214" s="55">
        <f t="shared" si="1"/>
        <v>201</v>
      </c>
    </row>
    <row r="215">
      <c r="A215" s="56" t="s">
        <v>92</v>
      </c>
      <c r="B215" s="51" t="s">
        <v>852</v>
      </c>
      <c r="C215" s="52" t="s">
        <v>3570</v>
      </c>
      <c r="D215" s="53" t="s">
        <v>483</v>
      </c>
      <c r="E215" s="79" t="s">
        <v>3571</v>
      </c>
      <c r="F215" s="79" t="s">
        <v>9</v>
      </c>
      <c r="G215" s="80" t="s">
        <v>3572</v>
      </c>
      <c r="H215" s="82"/>
      <c r="I215" s="55">
        <f t="shared" si="1"/>
        <v>202</v>
      </c>
    </row>
    <row r="216">
      <c r="A216" s="56"/>
      <c r="B216" s="51" t="s">
        <v>273</v>
      </c>
      <c r="C216" s="52" t="s">
        <v>3573</v>
      </c>
      <c r="D216" s="53" t="s">
        <v>491</v>
      </c>
      <c r="E216" s="79" t="s">
        <v>3574</v>
      </c>
      <c r="F216" s="79" t="s">
        <v>9</v>
      </c>
      <c r="G216" s="80" t="s">
        <v>3575</v>
      </c>
      <c r="H216" s="82"/>
      <c r="I216" s="55">
        <f t="shared" si="1"/>
        <v>203</v>
      </c>
    </row>
    <row r="217">
      <c r="A217" s="56" t="s">
        <v>92</v>
      </c>
      <c r="B217" s="51" t="s">
        <v>3576</v>
      </c>
      <c r="C217" s="52" t="s">
        <v>3577</v>
      </c>
      <c r="D217" s="53" t="s">
        <v>483</v>
      </c>
      <c r="E217" s="79" t="s">
        <v>3578</v>
      </c>
      <c r="F217" s="79" t="s">
        <v>547</v>
      </c>
      <c r="G217" s="80"/>
      <c r="H217" s="82"/>
      <c r="I217" s="55">
        <f t="shared" si="1"/>
        <v>204</v>
      </c>
    </row>
    <row r="218">
      <c r="A218" s="56" t="s">
        <v>102</v>
      </c>
      <c r="B218" s="51" t="s">
        <v>3579</v>
      </c>
      <c r="C218" s="52" t="s">
        <v>128</v>
      </c>
      <c r="D218" s="64"/>
      <c r="E218" s="81"/>
      <c r="F218" s="81"/>
      <c r="G218" s="80" t="s">
        <v>3580</v>
      </c>
      <c r="H218" s="82"/>
      <c r="I218" s="55">
        <f t="shared" si="1"/>
        <v>205</v>
      </c>
    </row>
    <row r="219">
      <c r="A219" s="56" t="s">
        <v>102</v>
      </c>
      <c r="B219" s="51" t="s">
        <v>3581</v>
      </c>
      <c r="C219" s="52" t="s">
        <v>3582</v>
      </c>
      <c r="D219" s="53" t="s">
        <v>483</v>
      </c>
      <c r="E219" s="79" t="s">
        <v>3583</v>
      </c>
      <c r="F219" s="79" t="s">
        <v>526</v>
      </c>
      <c r="G219" s="80"/>
      <c r="H219" s="82"/>
      <c r="I219" s="55">
        <f t="shared" si="1"/>
        <v>206</v>
      </c>
    </row>
    <row r="220">
      <c r="A220" s="56" t="s">
        <v>102</v>
      </c>
      <c r="B220" s="51" t="s">
        <v>3584</v>
      </c>
      <c r="C220" s="52" t="s">
        <v>3585</v>
      </c>
      <c r="D220" s="53" t="s">
        <v>483</v>
      </c>
      <c r="E220" s="79" t="s">
        <v>3586</v>
      </c>
      <c r="F220" s="79" t="s">
        <v>526</v>
      </c>
      <c r="G220" s="80"/>
      <c r="H220" s="82"/>
      <c r="I220" s="55">
        <f t="shared" si="1"/>
        <v>207</v>
      </c>
    </row>
    <row r="221">
      <c r="A221" s="56" t="s">
        <v>102</v>
      </c>
      <c r="B221" s="51" t="s">
        <v>3587</v>
      </c>
      <c r="C221" s="52" t="s">
        <v>3588</v>
      </c>
      <c r="D221" s="53" t="s">
        <v>483</v>
      </c>
      <c r="E221" s="79" t="s">
        <v>3589</v>
      </c>
      <c r="F221" s="79" t="s">
        <v>547</v>
      </c>
      <c r="G221" s="80"/>
      <c r="H221" s="82"/>
      <c r="I221" s="55">
        <f t="shared" si="1"/>
        <v>208</v>
      </c>
    </row>
    <row r="222">
      <c r="A222" s="56"/>
      <c r="B222" s="51" t="s">
        <v>3590</v>
      </c>
      <c r="C222" s="52" t="s">
        <v>3591</v>
      </c>
      <c r="D222" s="53" t="s">
        <v>491</v>
      </c>
      <c r="E222" s="79" t="s">
        <v>3592</v>
      </c>
      <c r="F222" s="79" t="s">
        <v>3043</v>
      </c>
      <c r="G222" s="80"/>
      <c r="H222" s="82"/>
      <c r="I222" s="55">
        <f t="shared" si="1"/>
        <v>209</v>
      </c>
    </row>
    <row r="223">
      <c r="A223" s="56"/>
      <c r="B223" s="51" t="s">
        <v>3593</v>
      </c>
      <c r="C223" s="52" t="s">
        <v>128</v>
      </c>
      <c r="D223" s="53" t="s">
        <v>498</v>
      </c>
      <c r="E223" s="79" t="s">
        <v>439</v>
      </c>
      <c r="F223" s="79" t="s">
        <v>3043</v>
      </c>
      <c r="G223" s="80"/>
      <c r="H223" s="82"/>
      <c r="I223" s="55">
        <f t="shared" si="1"/>
        <v>210</v>
      </c>
    </row>
    <row r="224">
      <c r="A224" s="56"/>
      <c r="B224" s="51" t="s">
        <v>3594</v>
      </c>
      <c r="C224" s="52" t="s">
        <v>3595</v>
      </c>
      <c r="D224" s="53" t="s">
        <v>498</v>
      </c>
      <c r="E224" s="79" t="s">
        <v>3596</v>
      </c>
      <c r="F224" s="79" t="s">
        <v>526</v>
      </c>
      <c r="G224" s="80"/>
      <c r="H224" s="82"/>
      <c r="I224" s="55">
        <f t="shared" si="1"/>
        <v>211</v>
      </c>
    </row>
    <row r="225">
      <c r="A225" s="56"/>
      <c r="B225" s="51" t="s">
        <v>3597</v>
      </c>
      <c r="C225" s="52" t="s">
        <v>3598</v>
      </c>
      <c r="D225" s="53" t="s">
        <v>491</v>
      </c>
      <c r="E225" s="79" t="s">
        <v>3599</v>
      </c>
      <c r="F225" s="79" t="s">
        <v>9</v>
      </c>
      <c r="G225" s="80" t="s">
        <v>3600</v>
      </c>
      <c r="H225" s="80" t="s">
        <v>3601</v>
      </c>
      <c r="I225" s="55">
        <f t="shared" si="1"/>
        <v>212</v>
      </c>
    </row>
    <row r="226">
      <c r="A226" s="56" t="s">
        <v>92</v>
      </c>
      <c r="B226" s="51" t="s">
        <v>3602</v>
      </c>
      <c r="C226" s="52" t="s">
        <v>3603</v>
      </c>
      <c r="D226" s="53" t="s">
        <v>483</v>
      </c>
      <c r="E226" s="79" t="s">
        <v>3604</v>
      </c>
      <c r="F226" s="79" t="s">
        <v>526</v>
      </c>
      <c r="G226" s="84"/>
      <c r="H226" s="82"/>
      <c r="I226" s="55">
        <f t="shared" si="1"/>
        <v>213</v>
      </c>
    </row>
    <row r="227">
      <c r="A227" s="56"/>
      <c r="B227" s="51" t="s">
        <v>3605</v>
      </c>
      <c r="C227" s="52" t="s">
        <v>3606</v>
      </c>
      <c r="D227" s="53" t="s">
        <v>491</v>
      </c>
      <c r="E227" s="79" t="s">
        <v>3607</v>
      </c>
      <c r="F227" s="79" t="s">
        <v>526</v>
      </c>
      <c r="G227" s="84"/>
      <c r="H227" s="82"/>
      <c r="I227" s="55">
        <f t="shared" si="1"/>
        <v>214</v>
      </c>
    </row>
    <row r="228">
      <c r="A228" s="56" t="s">
        <v>102</v>
      </c>
      <c r="B228" s="51" t="s">
        <v>3608</v>
      </c>
      <c r="C228" s="52" t="s">
        <v>3609</v>
      </c>
      <c r="D228" s="53" t="s">
        <v>483</v>
      </c>
      <c r="E228" s="79" t="s">
        <v>3610</v>
      </c>
      <c r="F228" s="79" t="s">
        <v>547</v>
      </c>
      <c r="G228" s="84"/>
      <c r="H228" s="82"/>
      <c r="I228" s="55">
        <f t="shared" si="1"/>
        <v>215</v>
      </c>
    </row>
    <row r="229">
      <c r="A229" s="56" t="s">
        <v>102</v>
      </c>
      <c r="B229" s="51" t="s">
        <v>3611</v>
      </c>
      <c r="C229" s="52" t="s">
        <v>3612</v>
      </c>
      <c r="D229" s="53" t="s">
        <v>483</v>
      </c>
      <c r="E229" s="79" t="s">
        <v>3613</v>
      </c>
      <c r="F229" s="79" t="s">
        <v>526</v>
      </c>
      <c r="G229" s="84"/>
      <c r="H229" s="82"/>
      <c r="I229" s="55">
        <f t="shared" si="1"/>
        <v>216</v>
      </c>
    </row>
    <row r="230">
      <c r="A230" s="56"/>
      <c r="B230" s="51" t="s">
        <v>3614</v>
      </c>
      <c r="C230" s="52" t="s">
        <v>3615</v>
      </c>
      <c r="D230" s="53" t="s">
        <v>498</v>
      </c>
      <c r="E230" s="79" t="s">
        <v>3616</v>
      </c>
      <c r="F230" s="79" t="s">
        <v>526</v>
      </c>
      <c r="G230" s="84"/>
      <c r="H230" s="82"/>
      <c r="I230" s="55">
        <f t="shared" si="1"/>
        <v>217</v>
      </c>
    </row>
    <row r="231">
      <c r="A231" s="56"/>
      <c r="B231" s="51" t="s">
        <v>3617</v>
      </c>
      <c r="C231" s="52" t="s">
        <v>128</v>
      </c>
      <c r="D231" s="53" t="s">
        <v>498</v>
      </c>
      <c r="E231" s="79" t="s">
        <v>3618</v>
      </c>
      <c r="F231" s="79" t="s">
        <v>526</v>
      </c>
      <c r="G231" s="84"/>
      <c r="H231" s="82"/>
      <c r="I231" s="55">
        <f t="shared" si="1"/>
        <v>218</v>
      </c>
    </row>
    <row r="232">
      <c r="A232" s="56"/>
      <c r="B232" s="51" t="s">
        <v>3619</v>
      </c>
      <c r="C232" s="52" t="s">
        <v>3620</v>
      </c>
      <c r="D232" s="53" t="s">
        <v>491</v>
      </c>
      <c r="E232" s="79" t="s">
        <v>3621</v>
      </c>
      <c r="F232" s="79" t="s">
        <v>547</v>
      </c>
      <c r="G232" s="84"/>
      <c r="H232" s="82"/>
      <c r="I232" s="55">
        <f t="shared" si="1"/>
        <v>219</v>
      </c>
    </row>
    <row r="233">
      <c r="A233" s="56" t="s">
        <v>92</v>
      </c>
      <c r="B233" s="51" t="s">
        <v>3619</v>
      </c>
      <c r="C233" s="52" t="s">
        <v>3620</v>
      </c>
      <c r="D233" s="53" t="s">
        <v>491</v>
      </c>
      <c r="E233" s="79" t="s">
        <v>3621</v>
      </c>
      <c r="F233" s="79" t="s">
        <v>547</v>
      </c>
      <c r="G233" s="84"/>
      <c r="H233" s="82"/>
      <c r="I233" s="55">
        <f t="shared" si="1"/>
        <v>220</v>
      </c>
    </row>
    <row r="234">
      <c r="A234" s="56"/>
      <c r="B234" s="51" t="s">
        <v>3622</v>
      </c>
      <c r="C234" s="52" t="s">
        <v>3623</v>
      </c>
      <c r="D234" s="53" t="s">
        <v>491</v>
      </c>
      <c r="E234" s="79" t="s">
        <v>3624</v>
      </c>
      <c r="F234" s="79" t="s">
        <v>547</v>
      </c>
      <c r="G234" s="84"/>
      <c r="H234" s="82"/>
      <c r="I234" s="55">
        <f t="shared" si="1"/>
        <v>221</v>
      </c>
    </row>
    <row r="235">
      <c r="A235" s="56"/>
      <c r="B235" s="51" t="s">
        <v>3625</v>
      </c>
      <c r="C235" s="52" t="s">
        <v>3626</v>
      </c>
      <c r="D235" s="53" t="s">
        <v>3627</v>
      </c>
      <c r="E235" s="79" t="s">
        <v>128</v>
      </c>
      <c r="F235" s="79" t="s">
        <v>526</v>
      </c>
      <c r="G235" s="84"/>
      <c r="H235" s="82"/>
      <c r="I235" s="55">
        <f t="shared" si="1"/>
        <v>222</v>
      </c>
    </row>
    <row r="236">
      <c r="A236" s="56"/>
      <c r="B236" s="51" t="s">
        <v>3628</v>
      </c>
      <c r="C236" s="52" t="s">
        <v>3629</v>
      </c>
      <c r="D236" s="53" t="s">
        <v>491</v>
      </c>
      <c r="E236" s="79" t="s">
        <v>3630</v>
      </c>
      <c r="F236" s="79" t="s">
        <v>526</v>
      </c>
      <c r="G236" s="84"/>
      <c r="H236" s="82"/>
      <c r="I236" s="55">
        <f t="shared" si="1"/>
        <v>223</v>
      </c>
    </row>
    <row r="237">
      <c r="A237" s="56" t="s">
        <v>102</v>
      </c>
      <c r="B237" s="51" t="s">
        <v>3631</v>
      </c>
      <c r="C237" s="52" t="s">
        <v>3632</v>
      </c>
      <c r="D237" s="53" t="s">
        <v>483</v>
      </c>
      <c r="E237" s="79" t="s">
        <v>3633</v>
      </c>
      <c r="F237" s="79" t="s">
        <v>526</v>
      </c>
      <c r="G237" s="84"/>
      <c r="H237" s="82"/>
      <c r="I237" s="55">
        <f t="shared" si="1"/>
        <v>224</v>
      </c>
    </row>
    <row r="238">
      <c r="A238" s="56" t="s">
        <v>92</v>
      </c>
      <c r="B238" s="51" t="s">
        <v>3634</v>
      </c>
      <c r="C238" s="52" t="s">
        <v>3635</v>
      </c>
      <c r="D238" s="53" t="s">
        <v>483</v>
      </c>
      <c r="E238" s="79" t="s">
        <v>3636</v>
      </c>
      <c r="F238" s="79" t="s">
        <v>526</v>
      </c>
      <c r="G238" s="84"/>
      <c r="H238" s="82"/>
      <c r="I238" s="55">
        <f t="shared" si="1"/>
        <v>225</v>
      </c>
    </row>
    <row r="239">
      <c r="A239" s="56"/>
      <c r="B239" s="51" t="s">
        <v>3637</v>
      </c>
      <c r="C239" s="52" t="s">
        <v>3638</v>
      </c>
      <c r="D239" s="53" t="s">
        <v>491</v>
      </c>
      <c r="E239" s="79" t="s">
        <v>3639</v>
      </c>
      <c r="F239" s="79" t="s">
        <v>526</v>
      </c>
      <c r="G239" s="84"/>
      <c r="H239" s="82"/>
      <c r="I239" s="55">
        <f t="shared" si="1"/>
        <v>226</v>
      </c>
    </row>
    <row r="240">
      <c r="A240" s="56"/>
      <c r="B240" s="51" t="s">
        <v>3640</v>
      </c>
      <c r="C240" s="52" t="s">
        <v>3641</v>
      </c>
      <c r="D240" s="53" t="s">
        <v>491</v>
      </c>
      <c r="E240" s="79" t="s">
        <v>3642</v>
      </c>
      <c r="F240" s="79" t="s">
        <v>547</v>
      </c>
      <c r="G240" s="84"/>
      <c r="H240" s="82"/>
      <c r="I240" s="55">
        <f t="shared" si="1"/>
        <v>227</v>
      </c>
    </row>
    <row r="241">
      <c r="A241" s="56" t="s">
        <v>92</v>
      </c>
      <c r="B241" s="51" t="s">
        <v>3643</v>
      </c>
      <c r="C241" s="52" t="s">
        <v>3644</v>
      </c>
      <c r="D241" s="53" t="s">
        <v>483</v>
      </c>
      <c r="E241" s="79" t="s">
        <v>488</v>
      </c>
      <c r="F241" s="79" t="s">
        <v>547</v>
      </c>
      <c r="G241" s="84"/>
      <c r="H241" s="82"/>
      <c r="I241" s="55">
        <f t="shared" si="1"/>
        <v>228</v>
      </c>
    </row>
    <row r="242">
      <c r="A242" s="56" t="s">
        <v>102</v>
      </c>
      <c r="B242" s="51" t="s">
        <v>3645</v>
      </c>
      <c r="C242" s="52" t="s">
        <v>3646</v>
      </c>
      <c r="D242" s="53" t="s">
        <v>483</v>
      </c>
      <c r="E242" s="79" t="s">
        <v>3647</v>
      </c>
      <c r="F242" s="79" t="s">
        <v>526</v>
      </c>
      <c r="G242" s="84"/>
      <c r="H242" s="82"/>
      <c r="I242" s="55">
        <f t="shared" si="1"/>
        <v>229</v>
      </c>
    </row>
    <row r="243">
      <c r="A243" s="56"/>
      <c r="B243" s="51" t="s">
        <v>3648</v>
      </c>
      <c r="C243" s="52" t="s">
        <v>3649</v>
      </c>
      <c r="D243" s="53" t="s">
        <v>491</v>
      </c>
      <c r="E243" s="79" t="s">
        <v>3650</v>
      </c>
      <c r="F243" s="79" t="s">
        <v>547</v>
      </c>
      <c r="G243" s="84"/>
      <c r="H243" s="82"/>
      <c r="I243" s="55">
        <f t="shared" si="1"/>
        <v>230</v>
      </c>
    </row>
    <row r="244">
      <c r="A244" s="50" t="s">
        <v>331</v>
      </c>
      <c r="B244" s="51" t="s">
        <v>3648</v>
      </c>
      <c r="C244" s="52" t="s">
        <v>3649</v>
      </c>
      <c r="D244" s="53" t="s">
        <v>491</v>
      </c>
      <c r="E244" s="79" t="s">
        <v>3650</v>
      </c>
      <c r="F244" s="79" t="s">
        <v>547</v>
      </c>
      <c r="G244" s="84"/>
      <c r="H244" s="82"/>
      <c r="I244" s="55">
        <f t="shared" si="1"/>
        <v>231</v>
      </c>
    </row>
    <row r="245">
      <c r="A245" s="56"/>
      <c r="B245" s="51" t="s">
        <v>3651</v>
      </c>
      <c r="C245" s="52" t="s">
        <v>3652</v>
      </c>
      <c r="D245" s="53" t="s">
        <v>498</v>
      </c>
      <c r="E245" s="79" t="s">
        <v>3653</v>
      </c>
      <c r="F245" s="79" t="s">
        <v>526</v>
      </c>
      <c r="G245" s="84"/>
      <c r="H245" s="82"/>
      <c r="I245" s="55">
        <f t="shared" si="1"/>
        <v>232</v>
      </c>
    </row>
    <row r="246">
      <c r="A246" s="56" t="s">
        <v>102</v>
      </c>
      <c r="B246" s="51" t="s">
        <v>3654</v>
      </c>
      <c r="C246" s="52" t="s">
        <v>128</v>
      </c>
      <c r="D246" s="53" t="s">
        <v>483</v>
      </c>
      <c r="E246" s="79" t="s">
        <v>3655</v>
      </c>
      <c r="F246" s="79" t="s">
        <v>526</v>
      </c>
      <c r="G246" s="84"/>
      <c r="H246" s="82"/>
      <c r="I246" s="55">
        <f t="shared" si="1"/>
        <v>233</v>
      </c>
    </row>
    <row r="247">
      <c r="A247" s="56" t="s">
        <v>331</v>
      </c>
      <c r="B247" s="51" t="s">
        <v>3656</v>
      </c>
      <c r="C247" s="52" t="s">
        <v>128</v>
      </c>
      <c r="D247" s="64"/>
      <c r="E247" s="81"/>
      <c r="F247" s="81"/>
      <c r="G247" s="84"/>
      <c r="H247" s="82"/>
      <c r="I247" s="55">
        <f t="shared" si="1"/>
        <v>234</v>
      </c>
    </row>
    <row r="248">
      <c r="A248" s="56"/>
      <c r="B248" s="51" t="s">
        <v>3657</v>
      </c>
      <c r="C248" s="52" t="s">
        <v>3658</v>
      </c>
      <c r="D248" s="53" t="s">
        <v>491</v>
      </c>
      <c r="E248" s="79" t="s">
        <v>3659</v>
      </c>
      <c r="F248" s="79" t="s">
        <v>547</v>
      </c>
      <c r="G248" s="84"/>
      <c r="H248" s="82"/>
      <c r="I248" s="55">
        <f t="shared" si="1"/>
        <v>235</v>
      </c>
    </row>
    <row r="249">
      <c r="A249" s="56"/>
      <c r="B249" s="51" t="s">
        <v>3660</v>
      </c>
      <c r="C249" s="52" t="s">
        <v>3661</v>
      </c>
      <c r="D249" s="53" t="s">
        <v>498</v>
      </c>
      <c r="E249" s="79" t="s">
        <v>3662</v>
      </c>
      <c r="F249" s="79" t="s">
        <v>547</v>
      </c>
      <c r="G249" s="84"/>
      <c r="H249" s="82"/>
      <c r="I249" s="55">
        <f t="shared" si="1"/>
        <v>236</v>
      </c>
    </row>
    <row r="250">
      <c r="A250" s="56"/>
      <c r="B250" s="51" t="s">
        <v>3663</v>
      </c>
      <c r="C250" s="52" t="s">
        <v>3664</v>
      </c>
      <c r="D250" s="53" t="s">
        <v>491</v>
      </c>
      <c r="E250" s="79" t="s">
        <v>3665</v>
      </c>
      <c r="F250" s="79" t="s">
        <v>547</v>
      </c>
      <c r="G250" s="84"/>
      <c r="H250" s="82"/>
      <c r="I250" s="55">
        <f t="shared" si="1"/>
        <v>237</v>
      </c>
    </row>
    <row r="251">
      <c r="A251" s="56"/>
      <c r="B251" s="51" t="s">
        <v>3666</v>
      </c>
      <c r="C251" s="52" t="s">
        <v>3667</v>
      </c>
      <c r="D251" s="53" t="s">
        <v>491</v>
      </c>
      <c r="E251" s="79" t="s">
        <v>3668</v>
      </c>
      <c r="F251" s="79" t="s">
        <v>547</v>
      </c>
      <c r="G251" s="84"/>
      <c r="H251" s="82"/>
      <c r="I251" s="55">
        <f t="shared" si="1"/>
        <v>238</v>
      </c>
    </row>
    <row r="252">
      <c r="A252" s="56"/>
      <c r="B252" s="51" t="s">
        <v>3669</v>
      </c>
      <c r="C252" s="52" t="s">
        <v>3670</v>
      </c>
      <c r="D252" s="53" t="s">
        <v>498</v>
      </c>
      <c r="E252" s="79" t="s">
        <v>3671</v>
      </c>
      <c r="F252" s="79" t="s">
        <v>547</v>
      </c>
      <c r="G252" s="84"/>
      <c r="H252" s="82"/>
      <c r="I252" s="55">
        <f t="shared" si="1"/>
        <v>239</v>
      </c>
    </row>
    <row r="253">
      <c r="A253" s="56" t="s">
        <v>102</v>
      </c>
      <c r="B253" s="51" t="s">
        <v>3672</v>
      </c>
      <c r="C253" s="52" t="s">
        <v>3673</v>
      </c>
      <c r="D253" s="53" t="s">
        <v>483</v>
      </c>
      <c r="E253" s="79" t="s">
        <v>3674</v>
      </c>
      <c r="F253" s="79" t="s">
        <v>547</v>
      </c>
      <c r="G253" s="84"/>
      <c r="H253" s="82"/>
      <c r="I253" s="55">
        <f t="shared" si="1"/>
        <v>240</v>
      </c>
    </row>
    <row r="254">
      <c r="A254" s="56"/>
      <c r="B254" s="51" t="s">
        <v>3675</v>
      </c>
      <c r="C254" s="52" t="s">
        <v>3676</v>
      </c>
      <c r="D254" s="53" t="s">
        <v>498</v>
      </c>
      <c r="E254" s="79" t="s">
        <v>3677</v>
      </c>
      <c r="F254" s="79" t="s">
        <v>13</v>
      </c>
      <c r="G254" s="80" t="s">
        <v>3678</v>
      </c>
      <c r="H254" s="82"/>
      <c r="I254" s="55">
        <f t="shared" si="1"/>
        <v>241</v>
      </c>
    </row>
    <row r="255">
      <c r="A255" s="56"/>
      <c r="B255" s="51" t="s">
        <v>3679</v>
      </c>
      <c r="C255" s="52" t="s">
        <v>128</v>
      </c>
      <c r="D255" s="64"/>
      <c r="E255" s="81"/>
      <c r="F255" s="81"/>
      <c r="G255" s="84"/>
      <c r="H255" s="82"/>
      <c r="I255" s="55">
        <f t="shared" si="1"/>
        <v>242</v>
      </c>
    </row>
    <row r="256">
      <c r="A256" s="56"/>
      <c r="B256" s="51" t="s">
        <v>3680</v>
      </c>
      <c r="C256" s="52" t="s">
        <v>3681</v>
      </c>
      <c r="D256" s="53" t="s">
        <v>491</v>
      </c>
      <c r="E256" s="79" t="s">
        <v>3682</v>
      </c>
      <c r="F256" s="79" t="s">
        <v>547</v>
      </c>
      <c r="G256" s="84"/>
      <c r="H256" s="82"/>
      <c r="I256" s="55">
        <f t="shared" si="1"/>
        <v>243</v>
      </c>
    </row>
    <row r="257">
      <c r="A257" s="56"/>
      <c r="B257" s="51" t="s">
        <v>3683</v>
      </c>
      <c r="C257" s="52" t="s">
        <v>3684</v>
      </c>
      <c r="D257" s="53" t="s">
        <v>498</v>
      </c>
      <c r="E257" s="79" t="s">
        <v>3685</v>
      </c>
      <c r="F257" s="79" t="s">
        <v>547</v>
      </c>
      <c r="G257" s="84"/>
      <c r="H257" s="82"/>
      <c r="I257" s="55">
        <f t="shared" si="1"/>
        <v>244</v>
      </c>
    </row>
    <row r="258">
      <c r="A258" s="56"/>
      <c r="B258" s="51" t="s">
        <v>3686</v>
      </c>
      <c r="C258" s="52" t="s">
        <v>3687</v>
      </c>
      <c r="D258" s="53" t="s">
        <v>491</v>
      </c>
      <c r="E258" s="79" t="s">
        <v>3688</v>
      </c>
      <c r="F258" s="79" t="s">
        <v>547</v>
      </c>
      <c r="G258" s="84"/>
      <c r="H258" s="82"/>
      <c r="I258" s="55">
        <f t="shared" si="1"/>
        <v>245</v>
      </c>
    </row>
    <row r="259">
      <c r="A259" s="56"/>
      <c r="B259" s="51" t="s">
        <v>3689</v>
      </c>
      <c r="C259" s="52" t="s">
        <v>128</v>
      </c>
      <c r="D259" s="64"/>
      <c r="E259" s="81"/>
      <c r="F259" s="81"/>
      <c r="G259" s="84"/>
      <c r="H259" s="82"/>
      <c r="I259" s="55">
        <f t="shared" si="1"/>
        <v>246</v>
      </c>
    </row>
    <row r="260">
      <c r="A260" s="56"/>
      <c r="B260" s="51" t="s">
        <v>3690</v>
      </c>
      <c r="C260" s="52" t="s">
        <v>128</v>
      </c>
      <c r="D260" s="64"/>
      <c r="E260" s="81"/>
      <c r="F260" s="81"/>
      <c r="G260" s="84"/>
      <c r="H260" s="82"/>
      <c r="I260" s="55">
        <f t="shared" si="1"/>
        <v>247</v>
      </c>
    </row>
    <row r="261">
      <c r="A261" s="56" t="s">
        <v>92</v>
      </c>
      <c r="B261" s="51" t="s">
        <v>3691</v>
      </c>
      <c r="C261" s="52" t="s">
        <v>3692</v>
      </c>
      <c r="D261" s="53" t="s">
        <v>483</v>
      </c>
      <c r="E261" s="79" t="s">
        <v>488</v>
      </c>
      <c r="F261" s="79" t="s">
        <v>547</v>
      </c>
      <c r="G261" s="84"/>
      <c r="H261" s="82"/>
      <c r="I261" s="55">
        <f t="shared" si="1"/>
        <v>248</v>
      </c>
    </row>
    <row r="262">
      <c r="A262" s="56"/>
      <c r="B262" s="51" t="s">
        <v>3693</v>
      </c>
      <c r="C262" s="52" t="s">
        <v>3694</v>
      </c>
      <c r="D262" s="53" t="s">
        <v>491</v>
      </c>
      <c r="E262" s="79" t="s">
        <v>3695</v>
      </c>
      <c r="F262" s="79" t="s">
        <v>547</v>
      </c>
      <c r="G262" s="84"/>
      <c r="H262" s="82"/>
      <c r="I262" s="55">
        <f t="shared" si="1"/>
        <v>249</v>
      </c>
    </row>
    <row r="263">
      <c r="A263" s="56"/>
      <c r="B263" s="51" t="s">
        <v>3693</v>
      </c>
      <c r="C263" s="52" t="s">
        <v>3694</v>
      </c>
      <c r="D263" s="53" t="s">
        <v>491</v>
      </c>
      <c r="E263" s="79" t="s">
        <v>3695</v>
      </c>
      <c r="F263" s="79" t="s">
        <v>547</v>
      </c>
      <c r="G263" s="84"/>
      <c r="H263" s="82"/>
      <c r="I263" s="55">
        <f t="shared" si="1"/>
        <v>249</v>
      </c>
    </row>
    <row r="264">
      <c r="A264" s="56"/>
      <c r="B264" s="51" t="s">
        <v>3696</v>
      </c>
      <c r="C264" s="52" t="s">
        <v>3697</v>
      </c>
      <c r="D264" s="53" t="s">
        <v>498</v>
      </c>
      <c r="E264" s="79" t="s">
        <v>3698</v>
      </c>
      <c r="F264" s="79" t="s">
        <v>547</v>
      </c>
      <c r="G264" s="84"/>
      <c r="H264" s="82"/>
      <c r="I264" s="55">
        <f t="shared" si="1"/>
        <v>250</v>
      </c>
    </row>
    <row r="265">
      <c r="A265" s="56"/>
      <c r="B265" s="51" t="s">
        <v>3699</v>
      </c>
      <c r="C265" s="52" t="s">
        <v>3700</v>
      </c>
      <c r="D265" s="53" t="s">
        <v>483</v>
      </c>
      <c r="E265" s="79" t="s">
        <v>488</v>
      </c>
      <c r="F265" s="79" t="s">
        <v>526</v>
      </c>
      <c r="G265" s="84"/>
      <c r="H265" s="82"/>
      <c r="I265" s="55">
        <f t="shared" si="1"/>
        <v>251</v>
      </c>
    </row>
    <row r="266">
      <c r="A266" s="56"/>
      <c r="B266" s="51" t="s">
        <v>3701</v>
      </c>
      <c r="C266" s="52" t="s">
        <v>128</v>
      </c>
      <c r="D266" s="53" t="s">
        <v>498</v>
      </c>
      <c r="E266" s="79" t="s">
        <v>3702</v>
      </c>
      <c r="F266" s="79" t="s">
        <v>526</v>
      </c>
      <c r="G266" s="84"/>
      <c r="H266" s="82"/>
      <c r="I266" s="55">
        <f t="shared" si="1"/>
        <v>252</v>
      </c>
    </row>
    <row r="267">
      <c r="A267" s="56"/>
      <c r="B267" s="51" t="s">
        <v>3703</v>
      </c>
      <c r="C267" s="52" t="s">
        <v>3704</v>
      </c>
      <c r="D267" s="53" t="s">
        <v>1289</v>
      </c>
      <c r="E267" s="79" t="s">
        <v>128</v>
      </c>
      <c r="F267" s="79" t="s">
        <v>9</v>
      </c>
      <c r="G267" s="80" t="s">
        <v>3705</v>
      </c>
      <c r="H267" s="82"/>
      <c r="I267" s="55">
        <f t="shared" si="1"/>
        <v>253</v>
      </c>
    </row>
    <row r="268">
      <c r="A268" s="56"/>
      <c r="B268" s="51" t="s">
        <v>3706</v>
      </c>
      <c r="C268" s="52" t="s">
        <v>3707</v>
      </c>
      <c r="D268" s="53" t="s">
        <v>981</v>
      </c>
      <c r="E268" s="79" t="s">
        <v>3708</v>
      </c>
      <c r="F268" s="79" t="s">
        <v>547</v>
      </c>
      <c r="G268" s="80"/>
      <c r="H268" s="82"/>
      <c r="I268" s="55">
        <f t="shared" si="1"/>
        <v>254</v>
      </c>
    </row>
    <row r="269">
      <c r="A269" s="56"/>
      <c r="B269" s="51" t="s">
        <v>3709</v>
      </c>
      <c r="C269" s="52" t="s">
        <v>3710</v>
      </c>
      <c r="D269" s="53" t="s">
        <v>491</v>
      </c>
      <c r="E269" s="79" t="s">
        <v>3711</v>
      </c>
      <c r="F269" s="79" t="s">
        <v>526</v>
      </c>
      <c r="G269" s="80"/>
      <c r="H269" s="82"/>
      <c r="I269" s="55">
        <f t="shared" si="1"/>
        <v>255</v>
      </c>
    </row>
    <row r="270">
      <c r="A270" s="56" t="s">
        <v>102</v>
      </c>
      <c r="B270" s="51" t="s">
        <v>3712</v>
      </c>
      <c r="C270" s="52" t="s">
        <v>3713</v>
      </c>
      <c r="D270" s="53" t="s">
        <v>483</v>
      </c>
      <c r="E270" s="79" t="s">
        <v>3714</v>
      </c>
      <c r="F270" s="79" t="s">
        <v>526</v>
      </c>
      <c r="G270" s="80"/>
      <c r="H270" s="82"/>
      <c r="I270" s="55">
        <f t="shared" si="1"/>
        <v>256</v>
      </c>
    </row>
    <row r="271">
      <c r="A271" s="56" t="s">
        <v>102</v>
      </c>
      <c r="B271" s="51" t="s">
        <v>3715</v>
      </c>
      <c r="C271" s="52" t="s">
        <v>3716</v>
      </c>
      <c r="D271" s="53" t="s">
        <v>483</v>
      </c>
      <c r="E271" s="79" t="s">
        <v>3717</v>
      </c>
      <c r="F271" s="79" t="s">
        <v>547</v>
      </c>
      <c r="G271" s="80"/>
      <c r="H271" s="82"/>
      <c r="I271" s="55">
        <f t="shared" si="1"/>
        <v>257</v>
      </c>
    </row>
    <row r="272">
      <c r="A272" s="56"/>
      <c r="B272" s="51" t="s">
        <v>3718</v>
      </c>
      <c r="C272" s="52" t="s">
        <v>3719</v>
      </c>
      <c r="D272" s="53" t="s">
        <v>498</v>
      </c>
      <c r="E272" s="79" t="s">
        <v>3720</v>
      </c>
      <c r="F272" s="79" t="s">
        <v>526</v>
      </c>
      <c r="G272" s="80"/>
      <c r="H272" s="82"/>
      <c r="I272" s="55">
        <f t="shared" si="1"/>
        <v>258</v>
      </c>
    </row>
    <row r="273">
      <c r="A273" s="56" t="s">
        <v>102</v>
      </c>
      <c r="B273" s="51" t="s">
        <v>3721</v>
      </c>
      <c r="C273" s="52" t="s">
        <v>3722</v>
      </c>
      <c r="D273" s="53" t="s">
        <v>483</v>
      </c>
      <c r="E273" s="79" t="s">
        <v>3723</v>
      </c>
      <c r="F273" s="79" t="s">
        <v>526</v>
      </c>
      <c r="G273" s="80"/>
      <c r="H273" s="82"/>
      <c r="I273" s="55">
        <f t="shared" si="1"/>
        <v>259</v>
      </c>
    </row>
    <row r="274">
      <c r="A274" s="56" t="s">
        <v>92</v>
      </c>
      <c r="B274" s="51" t="s">
        <v>3724</v>
      </c>
      <c r="C274" s="52" t="s">
        <v>3725</v>
      </c>
      <c r="D274" s="53" t="s">
        <v>483</v>
      </c>
      <c r="E274" s="79" t="s">
        <v>3726</v>
      </c>
      <c r="F274" s="79" t="s">
        <v>526</v>
      </c>
      <c r="G274" s="80"/>
      <c r="H274" s="82"/>
      <c r="I274" s="55">
        <f t="shared" si="1"/>
        <v>260</v>
      </c>
    </row>
    <row r="275">
      <c r="A275" s="56"/>
      <c r="B275" s="51" t="s">
        <v>3727</v>
      </c>
      <c r="C275" s="52" t="s">
        <v>128</v>
      </c>
      <c r="D275" s="53" t="s">
        <v>491</v>
      </c>
      <c r="E275" s="79" t="s">
        <v>3728</v>
      </c>
      <c r="F275" s="79" t="s">
        <v>547</v>
      </c>
      <c r="G275" s="80"/>
      <c r="H275" s="82"/>
      <c r="I275" s="55">
        <f t="shared" si="1"/>
        <v>261</v>
      </c>
    </row>
    <row r="276">
      <c r="A276" s="56" t="s">
        <v>102</v>
      </c>
      <c r="B276" s="51" t="s">
        <v>3729</v>
      </c>
      <c r="C276" s="52" t="s">
        <v>3730</v>
      </c>
      <c r="D276" s="53" t="s">
        <v>483</v>
      </c>
      <c r="E276" s="79" t="s">
        <v>3731</v>
      </c>
      <c r="F276" s="79" t="s">
        <v>3043</v>
      </c>
      <c r="G276" s="80"/>
      <c r="H276" s="82"/>
      <c r="I276" s="55">
        <f t="shared" si="1"/>
        <v>262</v>
      </c>
    </row>
    <row r="277">
      <c r="A277" s="56"/>
      <c r="B277" s="51" t="s">
        <v>3732</v>
      </c>
      <c r="C277" s="52" t="s">
        <v>3733</v>
      </c>
      <c r="D277" s="53" t="s">
        <v>498</v>
      </c>
      <c r="E277" s="79" t="s">
        <v>3734</v>
      </c>
      <c r="F277" s="79" t="s">
        <v>547</v>
      </c>
      <c r="G277" s="80"/>
      <c r="H277" s="82"/>
      <c r="I277" s="55">
        <f t="shared" si="1"/>
        <v>263</v>
      </c>
    </row>
    <row r="278">
      <c r="A278" s="56"/>
      <c r="B278" s="51" t="s">
        <v>3735</v>
      </c>
      <c r="C278" s="52" t="s">
        <v>128</v>
      </c>
      <c r="D278" s="53" t="s">
        <v>498</v>
      </c>
      <c r="E278" s="79" t="s">
        <v>439</v>
      </c>
      <c r="F278" s="79" t="s">
        <v>547</v>
      </c>
      <c r="G278" s="80"/>
      <c r="H278" s="82"/>
      <c r="I278" s="55">
        <f t="shared" si="1"/>
        <v>264</v>
      </c>
    </row>
    <row r="279">
      <c r="A279" s="56"/>
      <c r="B279" s="51" t="s">
        <v>3736</v>
      </c>
      <c r="C279" s="52" t="s">
        <v>3737</v>
      </c>
      <c r="D279" s="53" t="s">
        <v>498</v>
      </c>
      <c r="E279" s="79" t="s">
        <v>3738</v>
      </c>
      <c r="F279" s="79" t="s">
        <v>547</v>
      </c>
      <c r="G279" s="80"/>
      <c r="H279" s="82"/>
      <c r="I279" s="55">
        <f t="shared" si="1"/>
        <v>265</v>
      </c>
    </row>
    <row r="280">
      <c r="A280" s="56"/>
      <c r="B280" s="51" t="s">
        <v>3739</v>
      </c>
      <c r="C280" s="52" t="s">
        <v>3740</v>
      </c>
      <c r="D280" s="53" t="s">
        <v>498</v>
      </c>
      <c r="E280" s="79" t="s">
        <v>3741</v>
      </c>
      <c r="F280" s="79" t="s">
        <v>11</v>
      </c>
      <c r="G280" s="80"/>
      <c r="H280" s="82"/>
      <c r="I280" s="55">
        <f t="shared" si="1"/>
        <v>266</v>
      </c>
    </row>
    <row r="281">
      <c r="A281" s="56" t="s">
        <v>102</v>
      </c>
      <c r="B281" s="51" t="s">
        <v>3742</v>
      </c>
      <c r="C281" s="52" t="s">
        <v>3743</v>
      </c>
      <c r="D281" s="53" t="s">
        <v>483</v>
      </c>
      <c r="E281" s="79" t="s">
        <v>3744</v>
      </c>
      <c r="F281" s="79" t="s">
        <v>3043</v>
      </c>
      <c r="G281" s="80"/>
      <c r="H281" s="82"/>
      <c r="I281" s="55">
        <f t="shared" si="1"/>
        <v>267</v>
      </c>
    </row>
    <row r="282">
      <c r="A282" s="56"/>
      <c r="B282" s="51" t="s">
        <v>3745</v>
      </c>
      <c r="C282" s="52" t="s">
        <v>3746</v>
      </c>
      <c r="D282" s="53" t="s">
        <v>491</v>
      </c>
      <c r="E282" s="79" t="s">
        <v>3747</v>
      </c>
      <c r="F282" s="79" t="s">
        <v>526</v>
      </c>
      <c r="G282" s="80"/>
      <c r="H282" s="82"/>
      <c r="I282" s="55">
        <f t="shared" si="1"/>
        <v>268</v>
      </c>
    </row>
    <row r="283">
      <c r="A283" s="56"/>
      <c r="B283" s="51" t="s">
        <v>3748</v>
      </c>
      <c r="C283" s="52" t="s">
        <v>3749</v>
      </c>
      <c r="D283" s="53" t="s">
        <v>491</v>
      </c>
      <c r="E283" s="79" t="s">
        <v>3750</v>
      </c>
      <c r="F283" s="79" t="s">
        <v>526</v>
      </c>
      <c r="G283" s="80"/>
      <c r="H283" s="82"/>
      <c r="I283" s="55">
        <f t="shared" si="1"/>
        <v>269</v>
      </c>
    </row>
    <row r="284">
      <c r="A284" s="56" t="s">
        <v>102</v>
      </c>
      <c r="B284" s="51" t="s">
        <v>3751</v>
      </c>
      <c r="C284" s="52" t="s">
        <v>3752</v>
      </c>
      <c r="D284" s="53" t="s">
        <v>483</v>
      </c>
      <c r="E284" s="79" t="s">
        <v>3753</v>
      </c>
      <c r="F284" s="79" t="s">
        <v>526</v>
      </c>
      <c r="G284" s="80"/>
      <c r="H284" s="82"/>
      <c r="I284" s="55">
        <f t="shared" si="1"/>
        <v>270</v>
      </c>
    </row>
    <row r="285">
      <c r="A285" s="56" t="s">
        <v>102</v>
      </c>
      <c r="B285" s="51" t="s">
        <v>3754</v>
      </c>
      <c r="C285" s="52" t="s">
        <v>3755</v>
      </c>
      <c r="D285" s="53" t="s">
        <v>483</v>
      </c>
      <c r="E285" s="79" t="s">
        <v>3756</v>
      </c>
      <c r="F285" s="79" t="s">
        <v>3043</v>
      </c>
      <c r="G285" s="80"/>
      <c r="H285" s="82"/>
      <c r="I285" s="55">
        <f t="shared" si="1"/>
        <v>271</v>
      </c>
    </row>
    <row r="286">
      <c r="A286" s="56"/>
      <c r="B286" s="51" t="s">
        <v>3757</v>
      </c>
      <c r="C286" s="52" t="s">
        <v>3758</v>
      </c>
      <c r="D286" s="53" t="s">
        <v>1969</v>
      </c>
      <c r="E286" s="79" t="s">
        <v>3759</v>
      </c>
      <c r="F286" s="79" t="s">
        <v>547</v>
      </c>
      <c r="G286" s="80"/>
      <c r="H286" s="82"/>
      <c r="I286" s="55">
        <f t="shared" si="1"/>
        <v>272</v>
      </c>
    </row>
    <row r="287">
      <c r="A287" s="56" t="s">
        <v>102</v>
      </c>
      <c r="B287" s="51" t="s">
        <v>3760</v>
      </c>
      <c r="C287" s="52" t="s">
        <v>3761</v>
      </c>
      <c r="D287" s="53" t="s">
        <v>483</v>
      </c>
      <c r="E287" s="79" t="s">
        <v>3762</v>
      </c>
      <c r="F287" s="79" t="s">
        <v>526</v>
      </c>
      <c r="G287" s="80"/>
      <c r="H287" s="82"/>
      <c r="I287" s="55">
        <f t="shared" si="1"/>
        <v>273</v>
      </c>
    </row>
    <row r="288">
      <c r="A288" s="56"/>
      <c r="B288" s="51" t="s">
        <v>3763</v>
      </c>
      <c r="C288" s="52" t="s">
        <v>3764</v>
      </c>
      <c r="D288" s="53" t="s">
        <v>491</v>
      </c>
      <c r="E288" s="79" t="s">
        <v>3765</v>
      </c>
      <c r="F288" s="79" t="s">
        <v>9</v>
      </c>
      <c r="G288" s="80" t="s">
        <v>3766</v>
      </c>
      <c r="H288" s="82"/>
      <c r="I288" s="55">
        <f t="shared" si="1"/>
        <v>274</v>
      </c>
    </row>
    <row r="289">
      <c r="A289" s="56" t="s">
        <v>92</v>
      </c>
      <c r="B289" s="51" t="s">
        <v>3767</v>
      </c>
      <c r="C289" s="52" t="s">
        <v>3768</v>
      </c>
      <c r="D289" s="53" t="s">
        <v>939</v>
      </c>
      <c r="E289" s="79" t="s">
        <v>3769</v>
      </c>
      <c r="F289" s="79" t="s">
        <v>3043</v>
      </c>
      <c r="G289" s="80"/>
      <c r="H289" s="82"/>
      <c r="I289" s="55">
        <f t="shared" si="1"/>
        <v>275</v>
      </c>
    </row>
    <row r="290">
      <c r="A290" s="56" t="s">
        <v>102</v>
      </c>
      <c r="B290" s="51" t="s">
        <v>3770</v>
      </c>
      <c r="C290" s="52" t="s">
        <v>128</v>
      </c>
      <c r="D290" s="53" t="s">
        <v>483</v>
      </c>
      <c r="E290" s="79" t="s">
        <v>3771</v>
      </c>
      <c r="F290" s="79" t="s">
        <v>547</v>
      </c>
      <c r="G290" s="80"/>
      <c r="H290" s="82"/>
      <c r="I290" s="55">
        <f t="shared" si="1"/>
        <v>276</v>
      </c>
    </row>
    <row r="291">
      <c r="A291" s="56" t="s">
        <v>92</v>
      </c>
      <c r="B291" s="51" t="s">
        <v>3772</v>
      </c>
      <c r="C291" s="52" t="s">
        <v>3773</v>
      </c>
      <c r="D291" s="53" t="s">
        <v>483</v>
      </c>
      <c r="E291" s="79" t="s">
        <v>488</v>
      </c>
      <c r="F291" s="79" t="s">
        <v>547</v>
      </c>
      <c r="G291" s="80"/>
      <c r="H291" s="82"/>
      <c r="I291" s="55">
        <f t="shared" si="1"/>
        <v>277</v>
      </c>
    </row>
    <row r="292">
      <c r="A292" s="56"/>
      <c r="B292" s="51" t="s">
        <v>3774</v>
      </c>
      <c r="C292" s="52" t="s">
        <v>3775</v>
      </c>
      <c r="D292" s="53" t="s">
        <v>491</v>
      </c>
      <c r="E292" s="79" t="s">
        <v>3776</v>
      </c>
      <c r="F292" s="79" t="s">
        <v>547</v>
      </c>
      <c r="G292" s="80"/>
      <c r="H292" s="82"/>
      <c r="I292" s="55">
        <f t="shared" si="1"/>
        <v>278</v>
      </c>
    </row>
    <row r="293">
      <c r="A293" s="56" t="s">
        <v>331</v>
      </c>
      <c r="B293" s="51" t="s">
        <v>3774</v>
      </c>
      <c r="C293" s="52" t="s">
        <v>3775</v>
      </c>
      <c r="D293" s="53" t="s">
        <v>491</v>
      </c>
      <c r="E293" s="79" t="s">
        <v>3777</v>
      </c>
      <c r="F293" s="79" t="s">
        <v>547</v>
      </c>
      <c r="G293" s="80"/>
      <c r="H293" s="82"/>
      <c r="I293" s="55">
        <f t="shared" si="1"/>
        <v>279</v>
      </c>
    </row>
    <row r="294">
      <c r="A294" s="56"/>
      <c r="B294" s="51" t="s">
        <v>3778</v>
      </c>
      <c r="C294" s="52" t="s">
        <v>3779</v>
      </c>
      <c r="D294" s="53" t="s">
        <v>491</v>
      </c>
      <c r="E294" s="79" t="s">
        <v>3780</v>
      </c>
      <c r="F294" s="79" t="s">
        <v>526</v>
      </c>
      <c r="G294" s="80"/>
      <c r="H294" s="82"/>
      <c r="I294" s="55">
        <f t="shared" si="1"/>
        <v>280</v>
      </c>
    </row>
    <row r="295">
      <c r="A295" s="56" t="s">
        <v>102</v>
      </c>
      <c r="B295" s="51" t="s">
        <v>3781</v>
      </c>
      <c r="C295" s="52" t="s">
        <v>3782</v>
      </c>
      <c r="D295" s="53" t="s">
        <v>483</v>
      </c>
      <c r="E295" s="79" t="s">
        <v>3783</v>
      </c>
      <c r="F295" s="79" t="s">
        <v>526</v>
      </c>
      <c r="G295" s="80"/>
      <c r="H295" s="82"/>
      <c r="I295" s="55">
        <f t="shared" si="1"/>
        <v>281</v>
      </c>
    </row>
    <row r="296">
      <c r="A296" s="56"/>
      <c r="B296" s="51" t="s">
        <v>3784</v>
      </c>
      <c r="C296" s="52" t="s">
        <v>128</v>
      </c>
      <c r="D296" s="53" t="s">
        <v>498</v>
      </c>
      <c r="E296" s="79" t="s">
        <v>3785</v>
      </c>
      <c r="F296" s="79" t="s">
        <v>547</v>
      </c>
      <c r="G296" s="80"/>
      <c r="H296" s="82"/>
      <c r="I296" s="55">
        <f t="shared" si="1"/>
        <v>282</v>
      </c>
    </row>
    <row r="297">
      <c r="A297" s="56"/>
      <c r="B297" s="51" t="s">
        <v>3786</v>
      </c>
      <c r="C297" s="52" t="s">
        <v>3787</v>
      </c>
      <c r="D297" s="53" t="s">
        <v>491</v>
      </c>
      <c r="E297" s="79" t="s">
        <v>3788</v>
      </c>
      <c r="F297" s="79" t="s">
        <v>547</v>
      </c>
      <c r="G297" s="80"/>
      <c r="H297" s="82"/>
      <c r="I297" s="55">
        <f t="shared" si="1"/>
        <v>283</v>
      </c>
    </row>
    <row r="298">
      <c r="A298" s="56"/>
      <c r="B298" s="51" t="s">
        <v>3789</v>
      </c>
      <c r="C298" s="52" t="s">
        <v>3790</v>
      </c>
      <c r="D298" s="53" t="s">
        <v>491</v>
      </c>
      <c r="E298" s="79" t="s">
        <v>3791</v>
      </c>
      <c r="F298" s="79" t="s">
        <v>547</v>
      </c>
      <c r="G298" s="80"/>
      <c r="H298" s="82"/>
      <c r="I298" s="55">
        <f t="shared" si="1"/>
        <v>284</v>
      </c>
    </row>
    <row r="299">
      <c r="A299" s="56"/>
      <c r="B299" s="51" t="s">
        <v>3792</v>
      </c>
      <c r="C299" s="52" t="s">
        <v>3793</v>
      </c>
      <c r="D299" s="53" t="s">
        <v>498</v>
      </c>
      <c r="E299" s="79" t="s">
        <v>3794</v>
      </c>
      <c r="F299" s="79" t="s">
        <v>547</v>
      </c>
      <c r="G299" s="80"/>
      <c r="H299" s="82"/>
      <c r="I299" s="55">
        <f t="shared" si="1"/>
        <v>285</v>
      </c>
    </row>
    <row r="300">
      <c r="A300" s="56"/>
      <c r="B300" s="51" t="s">
        <v>3795</v>
      </c>
      <c r="C300" s="52" t="s">
        <v>128</v>
      </c>
      <c r="D300" s="64"/>
      <c r="E300" s="81"/>
      <c r="F300" s="81"/>
      <c r="G300" s="80"/>
      <c r="H300" s="82"/>
      <c r="I300" s="55">
        <f t="shared" si="1"/>
        <v>286</v>
      </c>
    </row>
    <row r="301">
      <c r="A301" s="56" t="s">
        <v>331</v>
      </c>
      <c r="B301" s="51" t="s">
        <v>3796</v>
      </c>
      <c r="C301" s="52" t="s">
        <v>128</v>
      </c>
      <c r="D301" s="64"/>
      <c r="E301" s="81"/>
      <c r="F301" s="81"/>
      <c r="G301" s="80"/>
      <c r="H301" s="82"/>
      <c r="I301" s="55">
        <f t="shared" si="1"/>
        <v>287</v>
      </c>
    </row>
    <row r="302">
      <c r="A302" s="56"/>
      <c r="B302" s="51" t="s">
        <v>3797</v>
      </c>
      <c r="C302" s="52" t="s">
        <v>3798</v>
      </c>
      <c r="D302" s="53" t="s">
        <v>491</v>
      </c>
      <c r="E302" s="79" t="s">
        <v>3799</v>
      </c>
      <c r="F302" s="79" t="s">
        <v>547</v>
      </c>
      <c r="G302" s="80"/>
      <c r="H302" s="82"/>
      <c r="I302" s="55">
        <f t="shared" si="1"/>
        <v>288</v>
      </c>
    </row>
    <row r="303">
      <c r="A303" s="56"/>
      <c r="B303" s="51" t="s">
        <v>3800</v>
      </c>
      <c r="C303" s="52" t="s">
        <v>3801</v>
      </c>
      <c r="D303" s="53" t="s">
        <v>491</v>
      </c>
      <c r="E303" s="79" t="s">
        <v>3802</v>
      </c>
      <c r="F303" s="79" t="s">
        <v>547</v>
      </c>
      <c r="G303" s="80"/>
      <c r="H303" s="82"/>
      <c r="I303" s="55">
        <f t="shared" si="1"/>
        <v>289</v>
      </c>
    </row>
    <row r="304">
      <c r="A304" s="56"/>
      <c r="B304" s="51" t="s">
        <v>3803</v>
      </c>
      <c r="C304" s="52" t="s">
        <v>3804</v>
      </c>
      <c r="D304" s="53" t="s">
        <v>491</v>
      </c>
      <c r="E304" s="79" t="s">
        <v>3805</v>
      </c>
      <c r="F304" s="79" t="s">
        <v>547</v>
      </c>
      <c r="G304" s="80"/>
      <c r="H304" s="82"/>
      <c r="I304" s="55">
        <f t="shared" si="1"/>
        <v>290</v>
      </c>
    </row>
    <row r="305">
      <c r="A305" s="56"/>
      <c r="B305" s="51" t="s">
        <v>3806</v>
      </c>
      <c r="C305" s="52" t="s">
        <v>3807</v>
      </c>
      <c r="D305" s="53" t="s">
        <v>491</v>
      </c>
      <c r="E305" s="79" t="s">
        <v>3808</v>
      </c>
      <c r="F305" s="79" t="s">
        <v>547</v>
      </c>
      <c r="G305" s="80"/>
      <c r="H305" s="82"/>
      <c r="I305" s="55">
        <f t="shared" si="1"/>
        <v>291</v>
      </c>
    </row>
    <row r="306">
      <c r="A306" s="56"/>
      <c r="B306" s="51" t="s">
        <v>3809</v>
      </c>
      <c r="C306" s="52" t="s">
        <v>3810</v>
      </c>
      <c r="D306" s="53" t="s">
        <v>498</v>
      </c>
      <c r="E306" s="79" t="s">
        <v>3811</v>
      </c>
      <c r="F306" s="79" t="s">
        <v>547</v>
      </c>
      <c r="G306" s="80"/>
      <c r="H306" s="82"/>
      <c r="I306" s="55">
        <f t="shared" si="1"/>
        <v>292</v>
      </c>
    </row>
    <row r="307">
      <c r="A307" s="56"/>
      <c r="B307" s="51" t="s">
        <v>3812</v>
      </c>
      <c r="C307" s="52" t="s">
        <v>128</v>
      </c>
      <c r="D307" s="64"/>
      <c r="E307" s="81"/>
      <c r="F307" s="81"/>
      <c r="G307" s="80"/>
      <c r="H307" s="82"/>
      <c r="I307" s="55">
        <f t="shared" si="1"/>
        <v>293</v>
      </c>
    </row>
    <row r="308">
      <c r="A308" s="56"/>
      <c r="B308" s="51" t="s">
        <v>3813</v>
      </c>
      <c r="C308" s="52" t="s">
        <v>3814</v>
      </c>
      <c r="D308" s="53" t="s">
        <v>498</v>
      </c>
      <c r="E308" s="79" t="s">
        <v>3815</v>
      </c>
      <c r="F308" s="79" t="s">
        <v>547</v>
      </c>
      <c r="G308" s="80"/>
      <c r="H308" s="82"/>
      <c r="I308" s="55">
        <f t="shared" si="1"/>
        <v>294</v>
      </c>
    </row>
    <row r="309">
      <c r="A309" s="56" t="s">
        <v>102</v>
      </c>
      <c r="B309" s="51" t="s">
        <v>3816</v>
      </c>
      <c r="C309" s="52" t="s">
        <v>3817</v>
      </c>
      <c r="D309" s="53" t="s">
        <v>1008</v>
      </c>
      <c r="E309" s="79" t="s">
        <v>3818</v>
      </c>
      <c r="F309" s="79" t="s">
        <v>3043</v>
      </c>
      <c r="G309" s="80"/>
      <c r="H309" s="82"/>
      <c r="I309" s="55">
        <f t="shared" si="1"/>
        <v>295</v>
      </c>
    </row>
    <row r="310">
      <c r="A310" s="56"/>
      <c r="B310" s="51" t="s">
        <v>3819</v>
      </c>
      <c r="C310" s="52" t="s">
        <v>3820</v>
      </c>
      <c r="D310" s="53" t="s">
        <v>498</v>
      </c>
      <c r="E310" s="79" t="s">
        <v>3821</v>
      </c>
      <c r="F310" s="79" t="s">
        <v>547</v>
      </c>
      <c r="G310" s="80"/>
      <c r="H310" s="82"/>
      <c r="I310" s="55">
        <f t="shared" si="1"/>
        <v>296</v>
      </c>
    </row>
    <row r="311">
      <c r="A311" s="56"/>
      <c r="B311" s="51" t="s">
        <v>3822</v>
      </c>
      <c r="C311" s="52" t="s">
        <v>3823</v>
      </c>
      <c r="D311" s="53" t="s">
        <v>498</v>
      </c>
      <c r="E311" s="79" t="s">
        <v>3824</v>
      </c>
      <c r="F311" s="79" t="s">
        <v>11</v>
      </c>
      <c r="G311" s="80"/>
      <c r="H311" s="82"/>
      <c r="I311" s="55">
        <f t="shared" si="1"/>
        <v>297</v>
      </c>
    </row>
    <row r="312">
      <c r="A312" s="56"/>
      <c r="B312" s="51" t="s">
        <v>3825</v>
      </c>
      <c r="C312" s="52" t="s">
        <v>3826</v>
      </c>
      <c r="D312" s="53" t="s">
        <v>491</v>
      </c>
      <c r="E312" s="79" t="s">
        <v>3827</v>
      </c>
      <c r="F312" s="79" t="s">
        <v>547</v>
      </c>
      <c r="G312" s="80"/>
      <c r="H312" s="82"/>
      <c r="I312" s="55">
        <f t="shared" si="1"/>
        <v>298</v>
      </c>
    </row>
    <row r="313">
      <c r="A313" s="56"/>
      <c r="B313" s="51" t="s">
        <v>3828</v>
      </c>
      <c r="C313" s="52" t="s">
        <v>3829</v>
      </c>
      <c r="D313" s="53" t="s">
        <v>491</v>
      </c>
      <c r="E313" s="79" t="s">
        <v>3830</v>
      </c>
      <c r="F313" s="79" t="s">
        <v>547</v>
      </c>
      <c r="G313" s="80"/>
      <c r="H313" s="82"/>
      <c r="I313" s="55">
        <f t="shared" si="1"/>
        <v>299</v>
      </c>
    </row>
    <row r="314">
      <c r="A314" s="56"/>
      <c r="B314" s="51" t="s">
        <v>3831</v>
      </c>
      <c r="C314" s="52" t="s">
        <v>3832</v>
      </c>
      <c r="D314" s="53" t="s">
        <v>491</v>
      </c>
      <c r="E314" s="79" t="s">
        <v>3833</v>
      </c>
      <c r="F314" s="79" t="s">
        <v>526</v>
      </c>
      <c r="G314" s="80"/>
      <c r="H314" s="82"/>
      <c r="I314" s="55">
        <f t="shared" si="1"/>
        <v>300</v>
      </c>
    </row>
    <row r="315">
      <c r="A315" s="56" t="s">
        <v>92</v>
      </c>
      <c r="B315" s="51" t="s">
        <v>3834</v>
      </c>
      <c r="C315" s="52" t="s">
        <v>3835</v>
      </c>
      <c r="D315" s="53" t="s">
        <v>483</v>
      </c>
      <c r="E315" s="79" t="s">
        <v>3836</v>
      </c>
      <c r="F315" s="79" t="s">
        <v>11</v>
      </c>
      <c r="G315" s="80"/>
      <c r="H315" s="82"/>
      <c r="I315" s="55">
        <f t="shared" si="1"/>
        <v>301</v>
      </c>
    </row>
    <row r="316">
      <c r="A316" s="56"/>
      <c r="B316" s="51" t="s">
        <v>3837</v>
      </c>
      <c r="C316" s="52" t="s">
        <v>3838</v>
      </c>
      <c r="D316" s="53" t="s">
        <v>498</v>
      </c>
      <c r="E316" s="79" t="s">
        <v>3839</v>
      </c>
      <c r="F316" s="79" t="s">
        <v>547</v>
      </c>
      <c r="G316" s="80"/>
      <c r="H316" s="82"/>
      <c r="I316" s="55">
        <f t="shared" si="1"/>
        <v>302</v>
      </c>
    </row>
    <row r="317">
      <c r="A317" s="56"/>
      <c r="B317" s="51" t="s">
        <v>3840</v>
      </c>
      <c r="C317" s="52" t="s">
        <v>3841</v>
      </c>
      <c r="D317" s="53" t="s">
        <v>498</v>
      </c>
      <c r="E317" s="79" t="s">
        <v>3842</v>
      </c>
      <c r="F317" s="79" t="s">
        <v>11</v>
      </c>
      <c r="G317" s="80" t="s">
        <v>3843</v>
      </c>
      <c r="H317" s="80" t="s">
        <v>3844</v>
      </c>
      <c r="I317" s="55">
        <f t="shared" si="1"/>
        <v>303</v>
      </c>
    </row>
    <row r="318">
      <c r="A318" s="56" t="s">
        <v>102</v>
      </c>
      <c r="B318" s="51" t="s">
        <v>3845</v>
      </c>
      <c r="C318" s="52" t="s">
        <v>3846</v>
      </c>
      <c r="D318" s="53" t="s">
        <v>483</v>
      </c>
      <c r="E318" s="79" t="s">
        <v>488</v>
      </c>
      <c r="F318" s="79" t="s">
        <v>12</v>
      </c>
      <c r="G318" s="84"/>
      <c r="H318" s="82"/>
      <c r="I318" s="55">
        <f t="shared" si="1"/>
        <v>304</v>
      </c>
    </row>
    <row r="319">
      <c r="A319" s="56"/>
      <c r="B319" s="51" t="s">
        <v>3847</v>
      </c>
      <c r="C319" s="52" t="s">
        <v>3848</v>
      </c>
      <c r="D319" s="53" t="s">
        <v>491</v>
      </c>
      <c r="E319" s="79" t="s">
        <v>3849</v>
      </c>
      <c r="F319" s="79" t="s">
        <v>547</v>
      </c>
      <c r="G319" s="84"/>
      <c r="H319" s="82"/>
      <c r="I319" s="55">
        <f t="shared" si="1"/>
        <v>305</v>
      </c>
    </row>
    <row r="320">
      <c r="A320" s="56" t="s">
        <v>102</v>
      </c>
      <c r="B320" s="51" t="s">
        <v>3850</v>
      </c>
      <c r="C320" s="52" t="s">
        <v>3851</v>
      </c>
      <c r="D320" s="53" t="s">
        <v>483</v>
      </c>
      <c r="E320" s="79" t="s">
        <v>3852</v>
      </c>
      <c r="F320" s="79" t="s">
        <v>11</v>
      </c>
      <c r="G320" s="80" t="s">
        <v>3853</v>
      </c>
      <c r="H320" s="80" t="s">
        <v>3854</v>
      </c>
      <c r="I320" s="55">
        <f t="shared" si="1"/>
        <v>306</v>
      </c>
    </row>
    <row r="321">
      <c r="A321" s="56" t="s">
        <v>102</v>
      </c>
      <c r="B321" s="51" t="s">
        <v>3855</v>
      </c>
      <c r="C321" s="52" t="s">
        <v>128</v>
      </c>
      <c r="D321" s="53" t="s">
        <v>483</v>
      </c>
      <c r="E321" s="79" t="s">
        <v>3856</v>
      </c>
      <c r="F321" s="79" t="s">
        <v>526</v>
      </c>
      <c r="G321" s="84"/>
      <c r="H321" s="82"/>
      <c r="I321" s="55">
        <f t="shared" si="1"/>
        <v>307</v>
      </c>
    </row>
    <row r="322">
      <c r="A322" s="56" t="s">
        <v>92</v>
      </c>
      <c r="B322" s="51" t="s">
        <v>3857</v>
      </c>
      <c r="C322" s="52" t="s">
        <v>128</v>
      </c>
      <c r="D322" s="53" t="s">
        <v>483</v>
      </c>
      <c r="E322" s="79" t="s">
        <v>3858</v>
      </c>
      <c r="F322" s="79" t="s">
        <v>547</v>
      </c>
      <c r="G322" s="84"/>
      <c r="H322" s="82"/>
      <c r="I322" s="55">
        <f t="shared" si="1"/>
        <v>308</v>
      </c>
    </row>
    <row r="323">
      <c r="A323" s="56"/>
      <c r="B323" s="51" t="s">
        <v>3859</v>
      </c>
      <c r="C323" s="52" t="s">
        <v>3860</v>
      </c>
      <c r="D323" s="53" t="s">
        <v>491</v>
      </c>
      <c r="E323" s="79" t="s">
        <v>3861</v>
      </c>
      <c r="F323" s="79" t="s">
        <v>526</v>
      </c>
      <c r="G323" s="84"/>
      <c r="H323" s="82"/>
      <c r="I323" s="55">
        <f t="shared" si="1"/>
        <v>309</v>
      </c>
    </row>
    <row r="324">
      <c r="A324" s="56" t="s">
        <v>102</v>
      </c>
      <c r="B324" s="51" t="s">
        <v>3862</v>
      </c>
      <c r="C324" s="52" t="s">
        <v>3863</v>
      </c>
      <c r="D324" s="53" t="s">
        <v>483</v>
      </c>
      <c r="E324" s="79" t="s">
        <v>3864</v>
      </c>
      <c r="F324" s="79" t="s">
        <v>526</v>
      </c>
      <c r="G324" s="84"/>
      <c r="H324" s="82"/>
      <c r="I324" s="55">
        <f t="shared" si="1"/>
        <v>310</v>
      </c>
    </row>
    <row r="325">
      <c r="A325" s="56"/>
      <c r="B325" s="51" t="s">
        <v>3865</v>
      </c>
      <c r="C325" s="52" t="s">
        <v>3866</v>
      </c>
      <c r="D325" s="53" t="s">
        <v>498</v>
      </c>
      <c r="E325" s="79" t="s">
        <v>3867</v>
      </c>
      <c r="F325" s="79" t="s">
        <v>11</v>
      </c>
      <c r="G325" s="84"/>
      <c r="H325" s="82"/>
      <c r="I325" s="55">
        <f t="shared" si="1"/>
        <v>311</v>
      </c>
    </row>
    <row r="326">
      <c r="A326" s="56" t="s">
        <v>92</v>
      </c>
      <c r="B326" s="51" t="s">
        <v>3868</v>
      </c>
      <c r="C326" s="52" t="s">
        <v>3869</v>
      </c>
      <c r="D326" s="53" t="s">
        <v>1008</v>
      </c>
      <c r="E326" s="79" t="s">
        <v>3870</v>
      </c>
      <c r="F326" s="79" t="s">
        <v>526</v>
      </c>
      <c r="G326" s="84"/>
      <c r="H326" s="82"/>
      <c r="I326" s="55">
        <f t="shared" si="1"/>
        <v>312</v>
      </c>
    </row>
    <row r="327">
      <c r="A327" s="56"/>
      <c r="B327" s="51" t="s">
        <v>3871</v>
      </c>
      <c r="C327" s="52" t="s">
        <v>3872</v>
      </c>
      <c r="D327" s="53" t="s">
        <v>491</v>
      </c>
      <c r="E327" s="79" t="s">
        <v>3873</v>
      </c>
      <c r="F327" s="79" t="s">
        <v>547</v>
      </c>
      <c r="G327" s="84"/>
      <c r="H327" s="82"/>
      <c r="I327" s="55">
        <f t="shared" si="1"/>
        <v>313</v>
      </c>
    </row>
    <row r="328">
      <c r="A328" s="56" t="s">
        <v>102</v>
      </c>
      <c r="B328" s="51" t="s">
        <v>3874</v>
      </c>
      <c r="C328" s="52" t="s">
        <v>3875</v>
      </c>
      <c r="D328" s="53" t="s">
        <v>483</v>
      </c>
      <c r="E328" s="79" t="s">
        <v>3876</v>
      </c>
      <c r="F328" s="79" t="s">
        <v>526</v>
      </c>
      <c r="G328" s="84"/>
      <c r="H328" s="82"/>
      <c r="I328" s="55">
        <f t="shared" si="1"/>
        <v>314</v>
      </c>
    </row>
    <row r="329">
      <c r="A329" s="56" t="s">
        <v>92</v>
      </c>
      <c r="B329" s="51" t="s">
        <v>3877</v>
      </c>
      <c r="C329" s="52" t="s">
        <v>128</v>
      </c>
      <c r="D329" s="53" t="s">
        <v>483</v>
      </c>
      <c r="E329" s="79" t="s">
        <v>3878</v>
      </c>
      <c r="F329" s="79" t="s">
        <v>547</v>
      </c>
      <c r="G329" s="84"/>
      <c r="H329" s="82"/>
      <c r="I329" s="55">
        <f t="shared" si="1"/>
        <v>315</v>
      </c>
    </row>
    <row r="330">
      <c r="A330" s="56" t="s">
        <v>92</v>
      </c>
      <c r="B330" s="51" t="s">
        <v>3879</v>
      </c>
      <c r="C330" s="52" t="s">
        <v>3880</v>
      </c>
      <c r="D330" s="53" t="s">
        <v>483</v>
      </c>
      <c r="E330" s="79" t="s">
        <v>3881</v>
      </c>
      <c r="F330" s="79" t="s">
        <v>11</v>
      </c>
      <c r="G330" s="84"/>
      <c r="H330" s="82"/>
      <c r="I330" s="55">
        <f t="shared" si="1"/>
        <v>316</v>
      </c>
    </row>
    <row r="331">
      <c r="A331" s="56"/>
      <c r="B331" s="51" t="s">
        <v>3882</v>
      </c>
      <c r="C331" s="52" t="s">
        <v>3883</v>
      </c>
      <c r="D331" s="53" t="s">
        <v>491</v>
      </c>
      <c r="E331" s="79" t="s">
        <v>3884</v>
      </c>
      <c r="F331" s="79" t="s">
        <v>547</v>
      </c>
      <c r="G331" s="84"/>
      <c r="H331" s="82"/>
      <c r="I331" s="55">
        <f t="shared" si="1"/>
        <v>317</v>
      </c>
    </row>
    <row r="332">
      <c r="A332" s="56" t="s">
        <v>102</v>
      </c>
      <c r="B332" s="51" t="s">
        <v>3885</v>
      </c>
      <c r="C332" s="52" t="s">
        <v>3886</v>
      </c>
      <c r="D332" s="53" t="s">
        <v>483</v>
      </c>
      <c r="E332" s="79" t="s">
        <v>3887</v>
      </c>
      <c r="F332" s="79" t="s">
        <v>547</v>
      </c>
      <c r="G332" s="84"/>
      <c r="H332" s="82"/>
      <c r="I332" s="55">
        <f t="shared" si="1"/>
        <v>318</v>
      </c>
    </row>
    <row r="333">
      <c r="A333" s="56"/>
      <c r="B333" s="51" t="s">
        <v>3888</v>
      </c>
      <c r="C333" s="52" t="s">
        <v>128</v>
      </c>
      <c r="D333" s="53" t="s">
        <v>498</v>
      </c>
      <c r="E333" s="79" t="s">
        <v>3889</v>
      </c>
      <c r="F333" s="79" t="s">
        <v>547</v>
      </c>
      <c r="G333" s="84"/>
      <c r="H333" s="82"/>
      <c r="I333" s="55">
        <f t="shared" si="1"/>
        <v>319</v>
      </c>
    </row>
    <row r="334">
      <c r="A334" s="56"/>
      <c r="B334" s="51" t="s">
        <v>3890</v>
      </c>
      <c r="C334" s="52" t="s">
        <v>3891</v>
      </c>
      <c r="D334" s="53" t="s">
        <v>491</v>
      </c>
      <c r="E334" s="79" t="s">
        <v>3892</v>
      </c>
      <c r="F334" s="79" t="s">
        <v>547</v>
      </c>
      <c r="G334" s="84"/>
      <c r="H334" s="82"/>
      <c r="I334" s="55">
        <f t="shared" si="1"/>
        <v>320</v>
      </c>
    </row>
    <row r="335">
      <c r="A335" s="56"/>
      <c r="B335" s="51" t="s">
        <v>3893</v>
      </c>
      <c r="C335" s="52" t="s">
        <v>3894</v>
      </c>
      <c r="D335" s="53" t="s">
        <v>491</v>
      </c>
      <c r="E335" s="79" t="s">
        <v>3895</v>
      </c>
      <c r="F335" s="79" t="s">
        <v>11</v>
      </c>
      <c r="G335" s="84"/>
      <c r="H335" s="82"/>
      <c r="I335" s="55">
        <f t="shared" si="1"/>
        <v>321</v>
      </c>
    </row>
    <row r="336">
      <c r="A336" s="56" t="s">
        <v>102</v>
      </c>
      <c r="B336" s="51" t="s">
        <v>3896</v>
      </c>
      <c r="C336" s="52" t="s">
        <v>3897</v>
      </c>
      <c r="D336" s="53" t="s">
        <v>483</v>
      </c>
      <c r="E336" s="79" t="s">
        <v>3898</v>
      </c>
      <c r="F336" s="79" t="s">
        <v>547</v>
      </c>
      <c r="G336" s="84"/>
      <c r="H336" s="82"/>
      <c r="I336" s="55">
        <f t="shared" si="1"/>
        <v>322</v>
      </c>
    </row>
    <row r="337">
      <c r="A337" s="56" t="s">
        <v>102</v>
      </c>
      <c r="B337" s="51" t="s">
        <v>3899</v>
      </c>
      <c r="C337" s="52" t="s">
        <v>3900</v>
      </c>
      <c r="D337" s="53" t="s">
        <v>483</v>
      </c>
      <c r="E337" s="79" t="s">
        <v>3901</v>
      </c>
      <c r="F337" s="79" t="s">
        <v>547</v>
      </c>
      <c r="G337" s="84"/>
      <c r="H337" s="82"/>
      <c r="I337" s="55">
        <f t="shared" si="1"/>
        <v>323</v>
      </c>
    </row>
    <row r="338">
      <c r="A338" s="56"/>
      <c r="B338" s="51" t="s">
        <v>3902</v>
      </c>
      <c r="C338" s="52" t="s">
        <v>128</v>
      </c>
      <c r="D338" s="64"/>
      <c r="E338" s="81"/>
      <c r="F338" s="81"/>
      <c r="G338" s="84"/>
      <c r="H338" s="82"/>
      <c r="I338" s="55">
        <f t="shared" si="1"/>
        <v>324</v>
      </c>
    </row>
    <row r="339">
      <c r="A339" s="50" t="s">
        <v>1118</v>
      </c>
      <c r="B339" s="51" t="s">
        <v>3903</v>
      </c>
      <c r="C339" s="52" t="s">
        <v>128</v>
      </c>
      <c r="D339" s="64"/>
      <c r="E339" s="81"/>
      <c r="F339" s="81"/>
      <c r="G339" s="84"/>
      <c r="H339" s="82"/>
      <c r="I339" s="55">
        <f t="shared" si="1"/>
        <v>325</v>
      </c>
    </row>
    <row r="340">
      <c r="A340" s="56"/>
      <c r="B340" s="51" t="s">
        <v>3904</v>
      </c>
      <c r="C340" s="52" t="s">
        <v>3905</v>
      </c>
      <c r="D340" s="53" t="s">
        <v>498</v>
      </c>
      <c r="E340" s="79" t="s">
        <v>3906</v>
      </c>
      <c r="F340" s="79" t="s">
        <v>3043</v>
      </c>
      <c r="G340" s="84"/>
      <c r="H340" s="82"/>
      <c r="I340" s="55">
        <f t="shared" si="1"/>
        <v>326</v>
      </c>
    </row>
    <row r="341">
      <c r="A341" s="56"/>
      <c r="B341" s="51" t="s">
        <v>3907</v>
      </c>
      <c r="C341" s="52" t="s">
        <v>3908</v>
      </c>
      <c r="D341" s="53" t="s">
        <v>491</v>
      </c>
      <c r="E341" s="79" t="s">
        <v>3909</v>
      </c>
      <c r="F341" s="79" t="s">
        <v>547</v>
      </c>
      <c r="G341" s="84"/>
      <c r="H341" s="82"/>
      <c r="I341" s="55">
        <f t="shared" si="1"/>
        <v>327</v>
      </c>
    </row>
    <row r="342">
      <c r="A342" s="56" t="s">
        <v>92</v>
      </c>
      <c r="B342" s="51" t="s">
        <v>3910</v>
      </c>
      <c r="C342" s="52" t="s">
        <v>3911</v>
      </c>
      <c r="D342" s="53" t="s">
        <v>939</v>
      </c>
      <c r="E342" s="79" t="s">
        <v>488</v>
      </c>
      <c r="F342" s="79" t="s">
        <v>547</v>
      </c>
      <c r="G342" s="84"/>
      <c r="H342" s="82"/>
      <c r="I342" s="55">
        <f t="shared" si="1"/>
        <v>328</v>
      </c>
    </row>
    <row r="343">
      <c r="A343" s="56"/>
      <c r="B343" s="51" t="s">
        <v>3912</v>
      </c>
      <c r="C343" s="52" t="s">
        <v>3913</v>
      </c>
      <c r="D343" s="53" t="s">
        <v>491</v>
      </c>
      <c r="E343" s="79" t="s">
        <v>3914</v>
      </c>
      <c r="F343" s="79" t="s">
        <v>547</v>
      </c>
      <c r="G343" s="84"/>
      <c r="H343" s="82"/>
      <c r="I343" s="55">
        <f t="shared" si="1"/>
        <v>329</v>
      </c>
    </row>
    <row r="344">
      <c r="A344" s="56" t="s">
        <v>102</v>
      </c>
      <c r="B344" s="51" t="s">
        <v>3915</v>
      </c>
      <c r="C344" s="52" t="s">
        <v>3916</v>
      </c>
      <c r="D344" s="53" t="s">
        <v>483</v>
      </c>
      <c r="E344" s="79" t="s">
        <v>3917</v>
      </c>
      <c r="F344" s="79" t="s">
        <v>547</v>
      </c>
      <c r="G344" s="84"/>
      <c r="H344" s="82"/>
      <c r="I344" s="55">
        <f t="shared" si="1"/>
        <v>330</v>
      </c>
    </row>
    <row r="345">
      <c r="A345" s="56"/>
      <c r="B345" s="51" t="s">
        <v>3918</v>
      </c>
      <c r="C345" s="52" t="s">
        <v>3919</v>
      </c>
      <c r="D345" s="53" t="s">
        <v>491</v>
      </c>
      <c r="E345" s="79" t="s">
        <v>3920</v>
      </c>
      <c r="F345" s="79" t="s">
        <v>9</v>
      </c>
      <c r="G345" s="80" t="s">
        <v>3921</v>
      </c>
      <c r="H345" s="80" t="s">
        <v>3922</v>
      </c>
      <c r="I345" s="55">
        <f t="shared" si="1"/>
        <v>331</v>
      </c>
    </row>
    <row r="346">
      <c r="A346" s="56"/>
      <c r="B346" s="51" t="s">
        <v>3918</v>
      </c>
      <c r="C346" s="52" t="s">
        <v>3919</v>
      </c>
      <c r="D346" s="53" t="s">
        <v>491</v>
      </c>
      <c r="E346" s="79" t="s">
        <v>3920</v>
      </c>
      <c r="F346" s="79" t="s">
        <v>11</v>
      </c>
      <c r="G346" s="80" t="s">
        <v>3923</v>
      </c>
      <c r="H346" s="80" t="s">
        <v>3924</v>
      </c>
      <c r="I346" s="55">
        <f t="shared" si="1"/>
        <v>331</v>
      </c>
    </row>
    <row r="347">
      <c r="A347" s="56" t="s">
        <v>102</v>
      </c>
      <c r="B347" s="51" t="s">
        <v>3925</v>
      </c>
      <c r="C347" s="52" t="s">
        <v>3926</v>
      </c>
      <c r="D347" s="53" t="s">
        <v>483</v>
      </c>
      <c r="E347" s="79" t="s">
        <v>3927</v>
      </c>
      <c r="F347" s="79" t="s">
        <v>526</v>
      </c>
      <c r="G347" s="84"/>
      <c r="H347" s="82"/>
      <c r="I347" s="55">
        <f t="shared" si="1"/>
        <v>332</v>
      </c>
    </row>
    <row r="348">
      <c r="A348" s="56"/>
      <c r="B348" s="51" t="s">
        <v>3928</v>
      </c>
      <c r="C348" s="52" t="s">
        <v>3929</v>
      </c>
      <c r="D348" s="53" t="s">
        <v>491</v>
      </c>
      <c r="E348" s="79" t="s">
        <v>3930</v>
      </c>
      <c r="F348" s="79" t="s">
        <v>526</v>
      </c>
      <c r="G348" s="84"/>
      <c r="H348" s="82"/>
      <c r="I348" s="55">
        <f t="shared" si="1"/>
        <v>333</v>
      </c>
    </row>
    <row r="349">
      <c r="A349" s="56" t="s">
        <v>102</v>
      </c>
      <c r="B349" s="51" t="s">
        <v>3931</v>
      </c>
      <c r="C349" s="52" t="s">
        <v>3932</v>
      </c>
      <c r="D349" s="53" t="s">
        <v>483</v>
      </c>
      <c r="E349" s="79" t="s">
        <v>3933</v>
      </c>
      <c r="F349" s="79" t="s">
        <v>526</v>
      </c>
      <c r="G349" s="84"/>
      <c r="H349" s="82"/>
      <c r="I349" s="55">
        <f t="shared" si="1"/>
        <v>334</v>
      </c>
    </row>
    <row r="350">
      <c r="A350" s="56" t="s">
        <v>92</v>
      </c>
      <c r="B350" s="51" t="s">
        <v>3934</v>
      </c>
      <c r="C350" s="52" t="s">
        <v>128</v>
      </c>
      <c r="D350" s="53" t="s">
        <v>483</v>
      </c>
      <c r="E350" s="79" t="s">
        <v>3935</v>
      </c>
      <c r="F350" s="79" t="s">
        <v>547</v>
      </c>
      <c r="G350" s="84"/>
      <c r="H350" s="82"/>
      <c r="I350" s="55">
        <f t="shared" si="1"/>
        <v>335</v>
      </c>
    </row>
    <row r="351">
      <c r="A351" s="56"/>
      <c r="B351" s="51" t="s">
        <v>3936</v>
      </c>
      <c r="C351" s="52" t="s">
        <v>3937</v>
      </c>
      <c r="D351" s="53" t="s">
        <v>491</v>
      </c>
      <c r="E351" s="79" t="s">
        <v>3938</v>
      </c>
      <c r="F351" s="79" t="s">
        <v>11</v>
      </c>
      <c r="G351" s="80" t="s">
        <v>3939</v>
      </c>
      <c r="H351" s="82"/>
      <c r="I351" s="55">
        <f t="shared" si="1"/>
        <v>336</v>
      </c>
    </row>
    <row r="352">
      <c r="A352" s="56" t="s">
        <v>92</v>
      </c>
      <c r="B352" s="51" t="s">
        <v>3940</v>
      </c>
      <c r="C352" s="52" t="s">
        <v>128</v>
      </c>
      <c r="D352" s="53" t="s">
        <v>483</v>
      </c>
      <c r="E352" s="79" t="s">
        <v>3941</v>
      </c>
      <c r="F352" s="79" t="s">
        <v>547</v>
      </c>
      <c r="G352" s="84"/>
      <c r="H352" s="82"/>
      <c r="I352" s="55">
        <f t="shared" si="1"/>
        <v>337</v>
      </c>
    </row>
    <row r="353">
      <c r="A353" s="56"/>
      <c r="B353" s="51" t="s">
        <v>3942</v>
      </c>
      <c r="C353" s="52" t="s">
        <v>3943</v>
      </c>
      <c r="D353" s="53" t="s">
        <v>491</v>
      </c>
      <c r="E353" s="79" t="s">
        <v>3944</v>
      </c>
      <c r="F353" s="79" t="s">
        <v>526</v>
      </c>
      <c r="G353" s="84"/>
      <c r="H353" s="82"/>
      <c r="I353" s="55">
        <f t="shared" si="1"/>
        <v>338</v>
      </c>
    </row>
    <row r="354">
      <c r="A354" s="56"/>
      <c r="B354" s="51" t="s">
        <v>3945</v>
      </c>
      <c r="C354" s="52" t="s">
        <v>128</v>
      </c>
      <c r="D354" s="64"/>
      <c r="E354" s="81"/>
      <c r="F354" s="81"/>
      <c r="G354" s="84"/>
      <c r="H354" s="82"/>
      <c r="I354" s="55">
        <f t="shared" si="1"/>
        <v>339</v>
      </c>
    </row>
    <row r="355">
      <c r="A355" s="56"/>
      <c r="B355" s="51" t="s">
        <v>3946</v>
      </c>
      <c r="C355" s="52" t="s">
        <v>3947</v>
      </c>
      <c r="D355" s="53" t="s">
        <v>491</v>
      </c>
      <c r="E355" s="79" t="s">
        <v>3948</v>
      </c>
      <c r="F355" s="79" t="s">
        <v>547</v>
      </c>
      <c r="G355" s="84"/>
      <c r="H355" s="82"/>
      <c r="I355" s="55">
        <f t="shared" si="1"/>
        <v>340</v>
      </c>
    </row>
    <row r="356">
      <c r="A356" s="56" t="s">
        <v>102</v>
      </c>
      <c r="B356" s="51" t="s">
        <v>3949</v>
      </c>
      <c r="C356" s="52" t="s">
        <v>3950</v>
      </c>
      <c r="D356" s="53" t="s">
        <v>483</v>
      </c>
      <c r="E356" s="79" t="s">
        <v>3951</v>
      </c>
      <c r="F356" s="79" t="s">
        <v>526</v>
      </c>
      <c r="G356" s="84"/>
      <c r="H356" s="82"/>
      <c r="I356" s="55">
        <f t="shared" si="1"/>
        <v>341</v>
      </c>
    </row>
    <row r="357">
      <c r="A357" s="56" t="s">
        <v>102</v>
      </c>
      <c r="B357" s="51" t="s">
        <v>3952</v>
      </c>
      <c r="C357" s="52" t="s">
        <v>3953</v>
      </c>
      <c r="D357" s="53" t="s">
        <v>483</v>
      </c>
      <c r="E357" s="79" t="s">
        <v>3954</v>
      </c>
      <c r="F357" s="79" t="s">
        <v>547</v>
      </c>
      <c r="G357" s="84"/>
      <c r="H357" s="82"/>
      <c r="I357" s="55">
        <f t="shared" si="1"/>
        <v>342</v>
      </c>
    </row>
    <row r="358">
      <c r="A358" s="56" t="s">
        <v>102</v>
      </c>
      <c r="B358" s="51" t="s">
        <v>3955</v>
      </c>
      <c r="C358" s="52" t="s">
        <v>128</v>
      </c>
      <c r="D358" s="53" t="s">
        <v>483</v>
      </c>
      <c r="E358" s="79" t="s">
        <v>3956</v>
      </c>
      <c r="F358" s="79" t="s">
        <v>547</v>
      </c>
      <c r="G358" s="84"/>
      <c r="H358" s="82"/>
      <c r="I358" s="55">
        <f t="shared" si="1"/>
        <v>343</v>
      </c>
    </row>
    <row r="359">
      <c r="A359" s="56"/>
      <c r="B359" s="51" t="s">
        <v>3957</v>
      </c>
      <c r="C359" s="52" t="s">
        <v>3958</v>
      </c>
      <c r="D359" s="53" t="s">
        <v>491</v>
      </c>
      <c r="E359" s="79" t="s">
        <v>3959</v>
      </c>
      <c r="F359" s="79" t="s">
        <v>547</v>
      </c>
      <c r="G359" s="84"/>
      <c r="H359" s="82"/>
      <c r="I359" s="55">
        <f t="shared" si="1"/>
        <v>344</v>
      </c>
    </row>
    <row r="360">
      <c r="A360" s="56"/>
      <c r="B360" s="51" t="s">
        <v>3960</v>
      </c>
      <c r="C360" s="52" t="s">
        <v>3961</v>
      </c>
      <c r="D360" s="53" t="s">
        <v>491</v>
      </c>
      <c r="E360" s="79" t="s">
        <v>3962</v>
      </c>
      <c r="F360" s="79" t="s">
        <v>547</v>
      </c>
      <c r="G360" s="84"/>
      <c r="H360" s="82"/>
      <c r="I360" s="55">
        <f t="shared" si="1"/>
        <v>345</v>
      </c>
    </row>
    <row r="361">
      <c r="A361" s="56"/>
      <c r="B361" s="51" t="s">
        <v>3963</v>
      </c>
      <c r="C361" s="52" t="s">
        <v>3964</v>
      </c>
      <c r="D361" s="53" t="s">
        <v>491</v>
      </c>
      <c r="E361" s="79" t="s">
        <v>3965</v>
      </c>
      <c r="F361" s="79" t="s">
        <v>547</v>
      </c>
      <c r="G361" s="84"/>
      <c r="H361" s="82"/>
      <c r="I361" s="55">
        <f t="shared" si="1"/>
        <v>346</v>
      </c>
    </row>
    <row r="362">
      <c r="A362" s="56" t="s">
        <v>102</v>
      </c>
      <c r="B362" s="51" t="s">
        <v>3966</v>
      </c>
      <c r="C362" s="52" t="s">
        <v>3967</v>
      </c>
      <c r="D362" s="53" t="s">
        <v>483</v>
      </c>
      <c r="E362" s="79" t="s">
        <v>3968</v>
      </c>
      <c r="F362" s="79" t="s">
        <v>547</v>
      </c>
      <c r="G362" s="84"/>
      <c r="H362" s="82"/>
      <c r="I362" s="55">
        <f t="shared" si="1"/>
        <v>347</v>
      </c>
    </row>
    <row r="363">
      <c r="A363" s="56" t="s">
        <v>331</v>
      </c>
      <c r="B363" s="51" t="s">
        <v>3969</v>
      </c>
      <c r="C363" s="52" t="s">
        <v>128</v>
      </c>
      <c r="D363" s="64"/>
      <c r="E363" s="81"/>
      <c r="F363" s="81"/>
      <c r="G363" s="84"/>
      <c r="H363" s="82"/>
      <c r="I363" s="55">
        <f t="shared" si="1"/>
        <v>348</v>
      </c>
    </row>
    <row r="364">
      <c r="A364" s="56"/>
      <c r="B364" s="51" t="s">
        <v>3970</v>
      </c>
      <c r="C364" s="52" t="s">
        <v>3971</v>
      </c>
      <c r="D364" s="53" t="s">
        <v>491</v>
      </c>
      <c r="E364" s="79" t="s">
        <v>3972</v>
      </c>
      <c r="F364" s="79" t="s">
        <v>547</v>
      </c>
      <c r="G364" s="84"/>
      <c r="H364" s="82"/>
      <c r="I364" s="55">
        <f t="shared" si="1"/>
        <v>349</v>
      </c>
    </row>
    <row r="365">
      <c r="A365" s="56"/>
      <c r="B365" s="51" t="s">
        <v>3973</v>
      </c>
      <c r="C365" s="52" t="s">
        <v>3974</v>
      </c>
      <c r="D365" s="53" t="s">
        <v>491</v>
      </c>
      <c r="E365" s="79" t="s">
        <v>3975</v>
      </c>
      <c r="F365" s="79" t="s">
        <v>547</v>
      </c>
      <c r="G365" s="84"/>
      <c r="H365" s="82"/>
      <c r="I365" s="55">
        <f t="shared" si="1"/>
        <v>350</v>
      </c>
    </row>
    <row r="366">
      <c r="A366" s="56" t="s">
        <v>102</v>
      </c>
      <c r="B366" s="51" t="s">
        <v>3976</v>
      </c>
      <c r="C366" s="52" t="s">
        <v>3977</v>
      </c>
      <c r="D366" s="53" t="s">
        <v>483</v>
      </c>
      <c r="E366" s="79" t="s">
        <v>3978</v>
      </c>
      <c r="F366" s="79" t="s">
        <v>547</v>
      </c>
      <c r="G366" s="84"/>
      <c r="H366" s="82"/>
      <c r="I366" s="55">
        <f t="shared" si="1"/>
        <v>351</v>
      </c>
    </row>
    <row r="367">
      <c r="A367" s="56"/>
      <c r="B367" s="51" t="s">
        <v>3979</v>
      </c>
      <c r="C367" s="52" t="s">
        <v>3980</v>
      </c>
      <c r="D367" s="53" t="s">
        <v>491</v>
      </c>
      <c r="E367" s="79" t="s">
        <v>3981</v>
      </c>
      <c r="F367" s="79" t="s">
        <v>547</v>
      </c>
      <c r="G367" s="84"/>
      <c r="H367" s="82"/>
      <c r="I367" s="55">
        <f t="shared" si="1"/>
        <v>352</v>
      </c>
    </row>
    <row r="368">
      <c r="A368" s="56" t="s">
        <v>102</v>
      </c>
      <c r="B368" s="51" t="s">
        <v>3982</v>
      </c>
      <c r="C368" s="52" t="s">
        <v>3983</v>
      </c>
      <c r="D368" s="53" t="s">
        <v>483</v>
      </c>
      <c r="E368" s="79" t="s">
        <v>3984</v>
      </c>
      <c r="F368" s="79" t="s">
        <v>547</v>
      </c>
      <c r="G368" s="84"/>
      <c r="H368" s="82"/>
      <c r="I368" s="55">
        <f t="shared" si="1"/>
        <v>353</v>
      </c>
    </row>
    <row r="369">
      <c r="A369" s="56"/>
      <c r="B369" s="51" t="s">
        <v>3985</v>
      </c>
      <c r="C369" s="52" t="s">
        <v>3986</v>
      </c>
      <c r="D369" s="53" t="s">
        <v>498</v>
      </c>
      <c r="E369" s="79" t="s">
        <v>3987</v>
      </c>
      <c r="F369" s="79" t="s">
        <v>526</v>
      </c>
      <c r="G369" s="84"/>
      <c r="H369" s="82"/>
      <c r="I369" s="55">
        <f t="shared" si="1"/>
        <v>354</v>
      </c>
    </row>
    <row r="370">
      <c r="A370" s="56" t="s">
        <v>102</v>
      </c>
      <c r="B370" s="51" t="s">
        <v>3988</v>
      </c>
      <c r="C370" s="52" t="s">
        <v>3989</v>
      </c>
      <c r="D370" s="53" t="s">
        <v>483</v>
      </c>
      <c r="E370" s="79" t="s">
        <v>3990</v>
      </c>
      <c r="F370" s="79" t="s">
        <v>526</v>
      </c>
      <c r="G370" s="84"/>
      <c r="H370" s="82"/>
      <c r="I370" s="55">
        <f t="shared" si="1"/>
        <v>355</v>
      </c>
    </row>
    <row r="371">
      <c r="A371" s="56"/>
      <c r="B371" s="51" t="s">
        <v>3991</v>
      </c>
      <c r="C371" s="52" t="s">
        <v>3992</v>
      </c>
      <c r="D371" s="53" t="s">
        <v>1166</v>
      </c>
      <c r="E371" s="79" t="s">
        <v>128</v>
      </c>
      <c r="F371" s="79" t="s">
        <v>9</v>
      </c>
      <c r="G371" s="80" t="s">
        <v>3993</v>
      </c>
      <c r="H371" s="80" t="s">
        <v>3994</v>
      </c>
      <c r="I371" s="55">
        <f t="shared" si="1"/>
        <v>356</v>
      </c>
    </row>
    <row r="372">
      <c r="A372" s="56" t="s">
        <v>92</v>
      </c>
      <c r="B372" s="51" t="s">
        <v>3995</v>
      </c>
      <c r="C372" s="52" t="s">
        <v>3996</v>
      </c>
      <c r="D372" s="53" t="s">
        <v>483</v>
      </c>
      <c r="E372" s="79" t="s">
        <v>3997</v>
      </c>
      <c r="F372" s="79" t="s">
        <v>547</v>
      </c>
      <c r="G372" s="84"/>
      <c r="H372" s="82"/>
      <c r="I372" s="55">
        <f t="shared" si="1"/>
        <v>357</v>
      </c>
    </row>
    <row r="373">
      <c r="A373" s="56" t="s">
        <v>102</v>
      </c>
      <c r="B373" s="51" t="s">
        <v>3998</v>
      </c>
      <c r="C373" s="52" t="s">
        <v>3999</v>
      </c>
      <c r="D373" s="53" t="s">
        <v>483</v>
      </c>
      <c r="E373" s="79" t="s">
        <v>488</v>
      </c>
      <c r="F373" s="79" t="s">
        <v>547</v>
      </c>
      <c r="G373" s="84"/>
      <c r="H373" s="82"/>
      <c r="I373" s="55">
        <f t="shared" si="1"/>
        <v>358</v>
      </c>
    </row>
    <row r="374">
      <c r="A374" s="56"/>
      <c r="B374" s="51" t="s">
        <v>4000</v>
      </c>
      <c r="C374" s="52" t="s">
        <v>4001</v>
      </c>
      <c r="D374" s="53" t="s">
        <v>498</v>
      </c>
      <c r="E374" s="79" t="s">
        <v>4002</v>
      </c>
      <c r="F374" s="79" t="s">
        <v>526</v>
      </c>
      <c r="G374" s="84"/>
      <c r="H374" s="82"/>
      <c r="I374" s="55">
        <f t="shared" si="1"/>
        <v>359</v>
      </c>
    </row>
    <row r="375">
      <c r="A375" s="56"/>
      <c r="B375" s="51" t="s">
        <v>4003</v>
      </c>
      <c r="C375" s="52" t="s">
        <v>4004</v>
      </c>
      <c r="D375" s="53" t="s">
        <v>491</v>
      </c>
      <c r="E375" s="79" t="s">
        <v>4005</v>
      </c>
      <c r="F375" s="79" t="s">
        <v>526</v>
      </c>
      <c r="G375" s="84"/>
      <c r="H375" s="82"/>
      <c r="I375" s="55">
        <f t="shared" si="1"/>
        <v>360</v>
      </c>
    </row>
    <row r="376">
      <c r="A376" s="56"/>
      <c r="B376" s="51" t="s">
        <v>4006</v>
      </c>
      <c r="C376" s="52" t="s">
        <v>4007</v>
      </c>
      <c r="D376" s="53" t="s">
        <v>491</v>
      </c>
      <c r="E376" s="79" t="s">
        <v>4008</v>
      </c>
      <c r="F376" s="79" t="s">
        <v>547</v>
      </c>
      <c r="G376" s="84"/>
      <c r="H376" s="82"/>
      <c r="I376" s="55">
        <f t="shared" si="1"/>
        <v>361</v>
      </c>
    </row>
    <row r="377">
      <c r="A377" s="56"/>
      <c r="B377" s="51" t="s">
        <v>4009</v>
      </c>
      <c r="C377" s="52" t="s">
        <v>4010</v>
      </c>
      <c r="D377" s="53" t="s">
        <v>498</v>
      </c>
      <c r="E377" s="79" t="s">
        <v>4011</v>
      </c>
      <c r="F377" s="79" t="s">
        <v>547</v>
      </c>
      <c r="G377" s="84"/>
      <c r="H377" s="82"/>
      <c r="I377" s="55">
        <f t="shared" si="1"/>
        <v>362</v>
      </c>
    </row>
    <row r="378">
      <c r="A378" s="56" t="s">
        <v>102</v>
      </c>
      <c r="B378" s="51" t="s">
        <v>4012</v>
      </c>
      <c r="C378" s="52" t="s">
        <v>128</v>
      </c>
      <c r="D378" s="53" t="s">
        <v>483</v>
      </c>
      <c r="E378" s="79" t="s">
        <v>4013</v>
      </c>
      <c r="F378" s="79" t="s">
        <v>526</v>
      </c>
      <c r="G378" s="84"/>
      <c r="H378" s="82"/>
      <c r="I378" s="55">
        <f t="shared" si="1"/>
        <v>363</v>
      </c>
    </row>
    <row r="379">
      <c r="A379" s="56"/>
      <c r="B379" s="51" t="s">
        <v>4014</v>
      </c>
      <c r="C379" s="52" t="s">
        <v>4015</v>
      </c>
      <c r="D379" s="53" t="s">
        <v>491</v>
      </c>
      <c r="E379" s="79" t="s">
        <v>4016</v>
      </c>
      <c r="F379" s="79" t="s">
        <v>547</v>
      </c>
      <c r="G379" s="84"/>
      <c r="H379" s="82"/>
      <c r="I379" s="55">
        <f t="shared" si="1"/>
        <v>364</v>
      </c>
    </row>
    <row r="380">
      <c r="A380" s="56" t="s">
        <v>102</v>
      </c>
      <c r="B380" s="51" t="s">
        <v>4017</v>
      </c>
      <c r="C380" s="52" t="s">
        <v>128</v>
      </c>
      <c r="D380" s="53" t="s">
        <v>483</v>
      </c>
      <c r="E380" s="79" t="s">
        <v>4018</v>
      </c>
      <c r="F380" s="79" t="s">
        <v>547</v>
      </c>
      <c r="G380" s="84"/>
      <c r="H380" s="82"/>
      <c r="I380" s="55">
        <f t="shared" si="1"/>
        <v>365</v>
      </c>
    </row>
    <row r="381">
      <c r="A381" s="56" t="s">
        <v>92</v>
      </c>
      <c r="B381" s="51" t="s">
        <v>4019</v>
      </c>
      <c r="C381" s="52" t="s">
        <v>4020</v>
      </c>
      <c r="D381" s="53" t="s">
        <v>483</v>
      </c>
      <c r="E381" s="79" t="s">
        <v>488</v>
      </c>
      <c r="F381" s="79" t="s">
        <v>547</v>
      </c>
      <c r="G381" s="84"/>
      <c r="H381" s="82"/>
      <c r="I381" s="55">
        <f t="shared" si="1"/>
        <v>366</v>
      </c>
    </row>
    <row r="382">
      <c r="A382" s="56"/>
      <c r="B382" s="51" t="s">
        <v>4021</v>
      </c>
      <c r="C382" s="52" t="s">
        <v>4022</v>
      </c>
      <c r="D382" s="53" t="s">
        <v>491</v>
      </c>
      <c r="E382" s="79" t="s">
        <v>4023</v>
      </c>
      <c r="F382" s="79" t="s">
        <v>547</v>
      </c>
      <c r="G382" s="84"/>
      <c r="H382" s="82"/>
      <c r="I382" s="55">
        <f t="shared" si="1"/>
        <v>367</v>
      </c>
    </row>
    <row r="383">
      <c r="A383" s="56"/>
      <c r="B383" s="51" t="s">
        <v>4024</v>
      </c>
      <c r="C383" s="52" t="s">
        <v>128</v>
      </c>
      <c r="D383" s="53" t="s">
        <v>3553</v>
      </c>
      <c r="E383" s="79" t="s">
        <v>128</v>
      </c>
      <c r="F383" s="79" t="s">
        <v>547</v>
      </c>
      <c r="G383" s="80" t="s">
        <v>4025</v>
      </c>
      <c r="H383" s="82"/>
      <c r="I383" s="55">
        <f t="shared" si="1"/>
        <v>368</v>
      </c>
    </row>
    <row r="384">
      <c r="A384" s="56" t="s">
        <v>102</v>
      </c>
      <c r="B384" s="51" t="s">
        <v>4026</v>
      </c>
      <c r="C384" s="52" t="s">
        <v>4027</v>
      </c>
      <c r="D384" s="53" t="s">
        <v>483</v>
      </c>
      <c r="E384" s="79" t="s">
        <v>4028</v>
      </c>
      <c r="F384" s="79" t="s">
        <v>11</v>
      </c>
      <c r="G384" s="84"/>
      <c r="H384" s="82"/>
      <c r="I384" s="55">
        <f t="shared" si="1"/>
        <v>369</v>
      </c>
    </row>
    <row r="385">
      <c r="A385" s="56" t="s">
        <v>102</v>
      </c>
      <c r="B385" s="51" t="s">
        <v>4029</v>
      </c>
      <c r="C385" s="52" t="s">
        <v>4030</v>
      </c>
      <c r="D385" s="53" t="s">
        <v>483</v>
      </c>
      <c r="E385" s="79" t="s">
        <v>4031</v>
      </c>
      <c r="F385" s="79" t="s">
        <v>3043</v>
      </c>
      <c r="G385" s="84"/>
      <c r="H385" s="82"/>
      <c r="I385" s="55">
        <f t="shared" si="1"/>
        <v>370</v>
      </c>
    </row>
    <row r="386">
      <c r="A386" s="56" t="s">
        <v>102</v>
      </c>
      <c r="B386" s="51" t="s">
        <v>4032</v>
      </c>
      <c r="C386" s="52" t="s">
        <v>128</v>
      </c>
      <c r="D386" s="53" t="s">
        <v>483</v>
      </c>
      <c r="E386" s="79" t="s">
        <v>4033</v>
      </c>
      <c r="F386" s="79" t="s">
        <v>547</v>
      </c>
      <c r="G386" s="80" t="s">
        <v>4034</v>
      </c>
      <c r="H386" s="82"/>
      <c r="I386" s="55">
        <f t="shared" si="1"/>
        <v>371</v>
      </c>
    </row>
    <row r="387">
      <c r="A387" s="56" t="s">
        <v>92</v>
      </c>
      <c r="B387" s="51" t="s">
        <v>4035</v>
      </c>
      <c r="C387" s="52" t="s">
        <v>4036</v>
      </c>
      <c r="D387" s="53" t="s">
        <v>483</v>
      </c>
      <c r="E387" s="79" t="s">
        <v>4037</v>
      </c>
      <c r="F387" s="79" t="s">
        <v>526</v>
      </c>
      <c r="G387" s="84"/>
      <c r="H387" s="82"/>
      <c r="I387" s="55">
        <f t="shared" si="1"/>
        <v>372</v>
      </c>
    </row>
    <row r="388">
      <c r="A388" s="56"/>
      <c r="B388" s="51" t="s">
        <v>4038</v>
      </c>
      <c r="C388" s="52" t="s">
        <v>4039</v>
      </c>
      <c r="D388" s="53" t="s">
        <v>491</v>
      </c>
      <c r="E388" s="79" t="s">
        <v>4040</v>
      </c>
      <c r="F388" s="79" t="s">
        <v>547</v>
      </c>
      <c r="G388" s="84"/>
      <c r="H388" s="82"/>
      <c r="I388" s="55">
        <f t="shared" si="1"/>
        <v>373</v>
      </c>
    </row>
    <row r="389">
      <c r="A389" s="56"/>
      <c r="B389" s="51" t="s">
        <v>4041</v>
      </c>
      <c r="C389" s="52" t="s">
        <v>4042</v>
      </c>
      <c r="D389" s="53" t="s">
        <v>491</v>
      </c>
      <c r="E389" s="79" t="s">
        <v>4043</v>
      </c>
      <c r="F389" s="79" t="s">
        <v>547</v>
      </c>
      <c r="G389" s="84"/>
      <c r="H389" s="82"/>
      <c r="I389" s="55">
        <f t="shared" si="1"/>
        <v>374</v>
      </c>
    </row>
    <row r="390">
      <c r="A390" s="56"/>
      <c r="B390" s="51" t="s">
        <v>4044</v>
      </c>
      <c r="C390" s="52" t="s">
        <v>4045</v>
      </c>
      <c r="D390" s="53" t="s">
        <v>491</v>
      </c>
      <c r="E390" s="79" t="s">
        <v>4046</v>
      </c>
      <c r="F390" s="79" t="s">
        <v>11</v>
      </c>
      <c r="G390" s="84"/>
      <c r="H390" s="82"/>
      <c r="I390" s="55">
        <f t="shared" si="1"/>
        <v>375</v>
      </c>
    </row>
    <row r="391">
      <c r="A391" s="56"/>
      <c r="B391" s="51" t="s">
        <v>4047</v>
      </c>
      <c r="C391" s="52" t="s">
        <v>4048</v>
      </c>
      <c r="D391" s="53" t="s">
        <v>498</v>
      </c>
      <c r="E391" s="79" t="s">
        <v>4049</v>
      </c>
      <c r="F391" s="79" t="s">
        <v>526</v>
      </c>
      <c r="G391" s="84"/>
      <c r="H391" s="82"/>
      <c r="I391" s="55">
        <f t="shared" si="1"/>
        <v>376</v>
      </c>
    </row>
    <row r="392">
      <c r="A392" s="56"/>
      <c r="B392" s="51" t="s">
        <v>4050</v>
      </c>
      <c r="C392" s="52" t="s">
        <v>4051</v>
      </c>
      <c r="D392" s="53" t="s">
        <v>491</v>
      </c>
      <c r="E392" s="79" t="s">
        <v>4052</v>
      </c>
      <c r="F392" s="79" t="s">
        <v>526</v>
      </c>
      <c r="G392" s="84"/>
      <c r="H392" s="82"/>
      <c r="I392" s="55">
        <f t="shared" si="1"/>
        <v>377</v>
      </c>
    </row>
    <row r="393">
      <c r="A393" s="56" t="s">
        <v>331</v>
      </c>
      <c r="B393" s="51" t="s">
        <v>4053</v>
      </c>
      <c r="C393" s="52" t="s">
        <v>128</v>
      </c>
      <c r="D393" s="64"/>
      <c r="E393" s="81"/>
      <c r="F393" s="81"/>
      <c r="G393" s="84"/>
      <c r="H393" s="82"/>
      <c r="I393" s="55">
        <f t="shared" si="1"/>
        <v>378</v>
      </c>
    </row>
    <row r="394">
      <c r="A394" s="56" t="s">
        <v>102</v>
      </c>
      <c r="B394" s="51" t="s">
        <v>4054</v>
      </c>
      <c r="C394" s="52" t="s">
        <v>4055</v>
      </c>
      <c r="D394" s="53" t="s">
        <v>483</v>
      </c>
      <c r="E394" s="79" t="s">
        <v>4056</v>
      </c>
      <c r="F394" s="79" t="s">
        <v>547</v>
      </c>
      <c r="G394" s="84"/>
      <c r="H394" s="82"/>
      <c r="I394" s="55">
        <f t="shared" si="1"/>
        <v>379</v>
      </c>
    </row>
    <row r="395">
      <c r="A395" s="56"/>
      <c r="B395" s="51" t="s">
        <v>4057</v>
      </c>
      <c r="C395" s="52" t="s">
        <v>4058</v>
      </c>
      <c r="D395" s="53" t="s">
        <v>491</v>
      </c>
      <c r="E395" s="79" t="s">
        <v>4059</v>
      </c>
      <c r="F395" s="79" t="s">
        <v>11</v>
      </c>
      <c r="G395" s="84"/>
      <c r="H395" s="82"/>
      <c r="I395" s="55">
        <f t="shared" si="1"/>
        <v>380</v>
      </c>
    </row>
    <row r="396">
      <c r="A396" s="56" t="s">
        <v>331</v>
      </c>
      <c r="B396" s="51" t="s">
        <v>4057</v>
      </c>
      <c r="C396" s="52" t="s">
        <v>4058</v>
      </c>
      <c r="D396" s="53" t="s">
        <v>491</v>
      </c>
      <c r="E396" s="79" t="s">
        <v>4059</v>
      </c>
      <c r="F396" s="79" t="s">
        <v>526</v>
      </c>
      <c r="G396" s="84"/>
      <c r="H396" s="82"/>
      <c r="I396" s="55">
        <f t="shared" si="1"/>
        <v>381</v>
      </c>
    </row>
    <row r="397">
      <c r="A397" s="56" t="s">
        <v>102</v>
      </c>
      <c r="B397" s="51" t="s">
        <v>4060</v>
      </c>
      <c r="C397" s="52" t="s">
        <v>4061</v>
      </c>
      <c r="D397" s="53" t="s">
        <v>483</v>
      </c>
      <c r="E397" s="79" t="s">
        <v>4062</v>
      </c>
      <c r="F397" s="79" t="s">
        <v>547</v>
      </c>
      <c r="G397" s="84"/>
      <c r="H397" s="82"/>
      <c r="I397" s="55">
        <f t="shared" si="1"/>
        <v>382</v>
      </c>
    </row>
    <row r="398">
      <c r="A398" s="56"/>
      <c r="B398" s="51" t="s">
        <v>4063</v>
      </c>
      <c r="C398" s="52" t="s">
        <v>4064</v>
      </c>
      <c r="D398" s="53" t="s">
        <v>498</v>
      </c>
      <c r="E398" s="79" t="s">
        <v>4065</v>
      </c>
      <c r="F398" s="79" t="s">
        <v>526</v>
      </c>
      <c r="G398" s="84"/>
      <c r="H398" s="82"/>
      <c r="I398" s="55">
        <f t="shared" si="1"/>
        <v>383</v>
      </c>
    </row>
    <row r="399">
      <c r="A399" s="56"/>
      <c r="B399" s="51" t="s">
        <v>4066</v>
      </c>
      <c r="C399" s="52" t="s">
        <v>4067</v>
      </c>
      <c r="D399" s="53" t="s">
        <v>491</v>
      </c>
      <c r="E399" s="79" t="s">
        <v>4068</v>
      </c>
      <c r="F399" s="79" t="s">
        <v>547</v>
      </c>
      <c r="G399" s="84"/>
      <c r="H399" s="82"/>
      <c r="I399" s="55">
        <f t="shared" si="1"/>
        <v>384</v>
      </c>
    </row>
    <row r="400">
      <c r="A400" s="56"/>
      <c r="B400" s="51" t="s">
        <v>4069</v>
      </c>
      <c r="C400" s="52" t="s">
        <v>128</v>
      </c>
      <c r="D400" s="53" t="s">
        <v>491</v>
      </c>
      <c r="E400" s="79" t="s">
        <v>4070</v>
      </c>
      <c r="F400" s="79" t="s">
        <v>547</v>
      </c>
      <c r="G400" s="84"/>
      <c r="H400" s="82"/>
      <c r="I400" s="55">
        <f t="shared" si="1"/>
        <v>385</v>
      </c>
    </row>
    <row r="401">
      <c r="A401" s="56" t="s">
        <v>102</v>
      </c>
      <c r="B401" s="51" t="s">
        <v>4071</v>
      </c>
      <c r="C401" s="52" t="s">
        <v>128</v>
      </c>
      <c r="D401" s="53" t="s">
        <v>483</v>
      </c>
      <c r="E401" s="79" t="s">
        <v>4072</v>
      </c>
      <c r="F401" s="79" t="s">
        <v>547</v>
      </c>
      <c r="G401" s="84"/>
      <c r="H401" s="82"/>
      <c r="I401" s="55">
        <f t="shared" si="1"/>
        <v>386</v>
      </c>
    </row>
    <row r="402">
      <c r="A402" s="56" t="s">
        <v>92</v>
      </c>
      <c r="B402" s="51" t="s">
        <v>4073</v>
      </c>
      <c r="C402" s="52" t="s">
        <v>4074</v>
      </c>
      <c r="D402" s="53" t="s">
        <v>483</v>
      </c>
      <c r="E402" s="79" t="s">
        <v>488</v>
      </c>
      <c r="F402" s="79" t="s">
        <v>547</v>
      </c>
      <c r="G402" s="84"/>
      <c r="H402" s="82"/>
      <c r="I402" s="55">
        <f t="shared" si="1"/>
        <v>387</v>
      </c>
    </row>
    <row r="403">
      <c r="A403" s="56"/>
      <c r="B403" s="51" t="s">
        <v>4075</v>
      </c>
      <c r="C403" s="52" t="s">
        <v>4076</v>
      </c>
      <c r="D403" s="53" t="s">
        <v>491</v>
      </c>
      <c r="E403" s="79" t="s">
        <v>4077</v>
      </c>
      <c r="F403" s="79" t="s">
        <v>547</v>
      </c>
      <c r="G403" s="84"/>
      <c r="H403" s="82"/>
      <c r="I403" s="55">
        <f t="shared" si="1"/>
        <v>388</v>
      </c>
    </row>
    <row r="404">
      <c r="A404" s="56" t="s">
        <v>331</v>
      </c>
      <c r="B404" s="51" t="s">
        <v>4078</v>
      </c>
      <c r="C404" s="52" t="s">
        <v>4079</v>
      </c>
      <c r="D404" s="53" t="s">
        <v>3549</v>
      </c>
      <c r="E404" s="79" t="s">
        <v>4080</v>
      </c>
      <c r="F404" s="79" t="s">
        <v>547</v>
      </c>
      <c r="G404" s="84"/>
      <c r="H404" s="82"/>
      <c r="I404" s="55">
        <f t="shared" si="1"/>
        <v>389</v>
      </c>
    </row>
    <row r="405">
      <c r="A405" s="56"/>
      <c r="B405" s="51" t="s">
        <v>4081</v>
      </c>
      <c r="C405" s="52" t="s">
        <v>4082</v>
      </c>
      <c r="D405" s="53" t="s">
        <v>491</v>
      </c>
      <c r="E405" s="79" t="s">
        <v>4083</v>
      </c>
      <c r="F405" s="79" t="s">
        <v>547</v>
      </c>
      <c r="G405" s="84"/>
      <c r="H405" s="82"/>
      <c r="I405" s="55">
        <f t="shared" si="1"/>
        <v>390</v>
      </c>
    </row>
    <row r="406">
      <c r="A406" s="56"/>
      <c r="B406" s="51" t="s">
        <v>4084</v>
      </c>
      <c r="C406" s="52" t="s">
        <v>128</v>
      </c>
      <c r="D406" s="64"/>
      <c r="E406" s="81"/>
      <c r="F406" s="81"/>
      <c r="G406" s="84"/>
      <c r="H406" s="82"/>
      <c r="I406" s="55">
        <f t="shared" si="1"/>
        <v>391</v>
      </c>
    </row>
    <row r="407">
      <c r="A407" s="56"/>
      <c r="B407" s="51" t="s">
        <v>4085</v>
      </c>
      <c r="C407" s="52" t="s">
        <v>4086</v>
      </c>
      <c r="D407" s="53" t="s">
        <v>491</v>
      </c>
      <c r="E407" s="79" t="s">
        <v>4087</v>
      </c>
      <c r="F407" s="79" t="s">
        <v>547</v>
      </c>
      <c r="G407" s="84"/>
      <c r="H407" s="82"/>
      <c r="I407" s="55">
        <f t="shared" si="1"/>
        <v>392</v>
      </c>
    </row>
    <row r="408">
      <c r="A408" s="56"/>
      <c r="B408" s="51" t="s">
        <v>4088</v>
      </c>
      <c r="C408" s="52" t="s">
        <v>4089</v>
      </c>
      <c r="D408" s="53" t="s">
        <v>498</v>
      </c>
      <c r="E408" s="79" t="s">
        <v>4090</v>
      </c>
      <c r="F408" s="79" t="s">
        <v>11</v>
      </c>
      <c r="G408" s="84"/>
      <c r="H408" s="82"/>
      <c r="I408" s="55">
        <f t="shared" si="1"/>
        <v>393</v>
      </c>
    </row>
    <row r="409">
      <c r="A409" s="56"/>
      <c r="B409" s="51" t="s">
        <v>4091</v>
      </c>
      <c r="C409" s="52" t="s">
        <v>4092</v>
      </c>
      <c r="D409" s="53" t="s">
        <v>491</v>
      </c>
      <c r="E409" s="79" t="s">
        <v>4093</v>
      </c>
      <c r="F409" s="79" t="s">
        <v>526</v>
      </c>
      <c r="G409" s="84"/>
      <c r="H409" s="82"/>
      <c r="I409" s="55">
        <f t="shared" si="1"/>
        <v>394</v>
      </c>
    </row>
    <row r="410">
      <c r="A410" s="56" t="s">
        <v>102</v>
      </c>
      <c r="B410" s="51" t="s">
        <v>4094</v>
      </c>
      <c r="C410" s="52" t="s">
        <v>4095</v>
      </c>
      <c r="D410" s="53" t="s">
        <v>483</v>
      </c>
      <c r="E410" s="79" t="s">
        <v>488</v>
      </c>
      <c r="F410" s="79" t="s">
        <v>547</v>
      </c>
      <c r="G410" s="84"/>
      <c r="H410" s="82"/>
      <c r="I410" s="55">
        <f t="shared" si="1"/>
        <v>395</v>
      </c>
    </row>
    <row r="411">
      <c r="A411" s="56"/>
      <c r="B411" s="51" t="s">
        <v>4096</v>
      </c>
      <c r="C411" s="52" t="s">
        <v>128</v>
      </c>
      <c r="D411" s="64"/>
      <c r="E411" s="81"/>
      <c r="F411" s="81"/>
      <c r="G411" s="84"/>
      <c r="H411" s="82"/>
      <c r="I411" s="55">
        <f t="shared" si="1"/>
        <v>396</v>
      </c>
    </row>
    <row r="412">
      <c r="A412" s="56" t="s">
        <v>92</v>
      </c>
      <c r="B412" s="51" t="s">
        <v>4097</v>
      </c>
      <c r="C412" s="52" t="s">
        <v>4098</v>
      </c>
      <c r="D412" s="53" t="s">
        <v>483</v>
      </c>
      <c r="E412" s="79" t="s">
        <v>488</v>
      </c>
      <c r="F412" s="79" t="s">
        <v>526</v>
      </c>
      <c r="G412" s="84"/>
      <c r="H412" s="82"/>
      <c r="I412" s="55">
        <f t="shared" si="1"/>
        <v>397</v>
      </c>
    </row>
    <row r="413">
      <c r="A413" s="56"/>
      <c r="B413" s="51" t="s">
        <v>4099</v>
      </c>
      <c r="C413" s="52" t="s">
        <v>4100</v>
      </c>
      <c r="D413" s="53" t="s">
        <v>498</v>
      </c>
      <c r="E413" s="79" t="s">
        <v>4101</v>
      </c>
      <c r="F413" s="79" t="s">
        <v>526</v>
      </c>
      <c r="G413" s="84"/>
      <c r="H413" s="82"/>
      <c r="I413" s="55">
        <f t="shared" si="1"/>
        <v>398</v>
      </c>
    </row>
    <row r="414">
      <c r="A414" s="56"/>
      <c r="B414" s="51" t="s">
        <v>4102</v>
      </c>
      <c r="C414" s="52" t="s">
        <v>4103</v>
      </c>
      <c r="D414" s="53" t="s">
        <v>491</v>
      </c>
      <c r="E414" s="79" t="s">
        <v>4104</v>
      </c>
      <c r="F414" s="79" t="s">
        <v>11</v>
      </c>
      <c r="G414" s="84"/>
      <c r="H414" s="82"/>
      <c r="I414" s="55">
        <f t="shared" si="1"/>
        <v>399</v>
      </c>
    </row>
    <row r="415">
      <c r="A415" s="56"/>
      <c r="B415" s="51" t="s">
        <v>4105</v>
      </c>
      <c r="C415" s="52" t="s">
        <v>128</v>
      </c>
      <c r="D415" s="64"/>
      <c r="E415" s="81"/>
      <c r="F415" s="81"/>
      <c r="G415" s="84"/>
      <c r="H415" s="82"/>
      <c r="I415" s="55">
        <f t="shared" si="1"/>
        <v>400</v>
      </c>
    </row>
    <row r="416">
      <c r="A416" s="56"/>
      <c r="B416" s="51" t="s">
        <v>4106</v>
      </c>
      <c r="C416" s="52" t="s">
        <v>4107</v>
      </c>
      <c r="D416" s="53" t="s">
        <v>491</v>
      </c>
      <c r="E416" s="79" t="s">
        <v>4108</v>
      </c>
      <c r="F416" s="79" t="s">
        <v>526</v>
      </c>
      <c r="G416" s="84"/>
      <c r="H416" s="82"/>
      <c r="I416" s="55">
        <f t="shared" si="1"/>
        <v>401</v>
      </c>
    </row>
    <row r="417">
      <c r="A417" s="56" t="s">
        <v>102</v>
      </c>
      <c r="B417" s="51" t="s">
        <v>4109</v>
      </c>
      <c r="C417" s="52" t="s">
        <v>4110</v>
      </c>
      <c r="D417" s="53" t="s">
        <v>483</v>
      </c>
      <c r="E417" s="79" t="s">
        <v>4111</v>
      </c>
      <c r="F417" s="79" t="s">
        <v>526</v>
      </c>
      <c r="G417" s="84"/>
      <c r="H417" s="82"/>
      <c r="I417" s="55">
        <f t="shared" si="1"/>
        <v>402</v>
      </c>
    </row>
    <row r="418">
      <c r="A418" s="56" t="s">
        <v>102</v>
      </c>
      <c r="B418" s="51" t="s">
        <v>4112</v>
      </c>
      <c r="C418" s="52" t="s">
        <v>4113</v>
      </c>
      <c r="D418" s="53" t="s">
        <v>483</v>
      </c>
      <c r="E418" s="79" t="s">
        <v>4114</v>
      </c>
      <c r="F418" s="79" t="s">
        <v>11</v>
      </c>
      <c r="G418" s="84"/>
      <c r="H418" s="82"/>
      <c r="I418" s="55">
        <f t="shared" si="1"/>
        <v>403</v>
      </c>
    </row>
    <row r="419">
      <c r="A419" s="56"/>
      <c r="B419" s="51" t="s">
        <v>4115</v>
      </c>
      <c r="C419" s="52" t="s">
        <v>4116</v>
      </c>
      <c r="D419" s="53" t="s">
        <v>491</v>
      </c>
      <c r="E419" s="79" t="s">
        <v>4117</v>
      </c>
      <c r="F419" s="79" t="s">
        <v>3043</v>
      </c>
      <c r="G419" s="84"/>
      <c r="H419" s="82"/>
      <c r="I419" s="55">
        <f t="shared" si="1"/>
        <v>404</v>
      </c>
    </row>
    <row r="420">
      <c r="A420" s="56" t="s">
        <v>102</v>
      </c>
      <c r="B420" s="51" t="s">
        <v>4118</v>
      </c>
      <c r="C420" s="52" t="s">
        <v>4119</v>
      </c>
      <c r="D420" s="53" t="s">
        <v>483</v>
      </c>
      <c r="E420" s="79" t="s">
        <v>4120</v>
      </c>
      <c r="F420" s="79" t="s">
        <v>526</v>
      </c>
      <c r="G420" s="84"/>
      <c r="H420" s="82"/>
      <c r="I420" s="55">
        <f t="shared" si="1"/>
        <v>405</v>
      </c>
    </row>
    <row r="421">
      <c r="A421" s="56" t="s">
        <v>102</v>
      </c>
      <c r="B421" s="51" t="s">
        <v>4121</v>
      </c>
      <c r="C421" s="52" t="s">
        <v>4122</v>
      </c>
      <c r="D421" s="53" t="s">
        <v>483</v>
      </c>
      <c r="E421" s="79" t="s">
        <v>4123</v>
      </c>
      <c r="F421" s="79" t="s">
        <v>547</v>
      </c>
      <c r="G421" s="84"/>
      <c r="H421" s="82"/>
      <c r="I421" s="55">
        <f t="shared" si="1"/>
        <v>406</v>
      </c>
    </row>
    <row r="422">
      <c r="A422" s="56" t="s">
        <v>102</v>
      </c>
      <c r="B422" s="51" t="s">
        <v>4124</v>
      </c>
      <c r="C422" s="52" t="s">
        <v>128</v>
      </c>
      <c r="D422" s="53" t="s">
        <v>483</v>
      </c>
      <c r="E422" s="79" t="s">
        <v>4125</v>
      </c>
      <c r="F422" s="79" t="s">
        <v>526</v>
      </c>
      <c r="G422" s="84"/>
      <c r="H422" s="82"/>
      <c r="I422" s="55">
        <f t="shared" si="1"/>
        <v>407</v>
      </c>
    </row>
    <row r="423">
      <c r="A423" s="56" t="s">
        <v>92</v>
      </c>
      <c r="B423" s="51" t="s">
        <v>4126</v>
      </c>
      <c r="C423" s="52" t="s">
        <v>4127</v>
      </c>
      <c r="D423" s="53" t="s">
        <v>483</v>
      </c>
      <c r="E423" s="79" t="s">
        <v>4128</v>
      </c>
      <c r="F423" s="79" t="s">
        <v>11</v>
      </c>
      <c r="G423" s="84"/>
      <c r="H423" s="82"/>
      <c r="I423" s="55">
        <f t="shared" si="1"/>
        <v>408</v>
      </c>
    </row>
    <row r="424">
      <c r="A424" s="56"/>
      <c r="B424" s="51" t="s">
        <v>4129</v>
      </c>
      <c r="C424" s="52" t="s">
        <v>4130</v>
      </c>
      <c r="D424" s="53" t="s">
        <v>491</v>
      </c>
      <c r="E424" s="79" t="s">
        <v>4131</v>
      </c>
      <c r="F424" s="79" t="s">
        <v>526</v>
      </c>
      <c r="G424" s="84"/>
      <c r="H424" s="82"/>
      <c r="I424" s="55">
        <f t="shared" si="1"/>
        <v>409</v>
      </c>
    </row>
    <row r="425">
      <c r="A425" s="56" t="s">
        <v>102</v>
      </c>
      <c r="B425" s="51" t="s">
        <v>4132</v>
      </c>
      <c r="C425" s="52" t="s">
        <v>4133</v>
      </c>
      <c r="D425" s="53" t="s">
        <v>483</v>
      </c>
      <c r="E425" s="79" t="s">
        <v>4134</v>
      </c>
      <c r="F425" s="79" t="s">
        <v>547</v>
      </c>
      <c r="G425" s="84"/>
      <c r="H425" s="82"/>
      <c r="I425" s="55">
        <f t="shared" si="1"/>
        <v>410</v>
      </c>
    </row>
    <row r="426">
      <c r="A426" s="56" t="s">
        <v>102</v>
      </c>
      <c r="B426" s="51" t="s">
        <v>4135</v>
      </c>
      <c r="C426" s="52" t="s">
        <v>4136</v>
      </c>
      <c r="D426" s="53" t="s">
        <v>483</v>
      </c>
      <c r="E426" s="79" t="s">
        <v>4137</v>
      </c>
      <c r="F426" s="79" t="s">
        <v>547</v>
      </c>
      <c r="G426" s="84"/>
      <c r="H426" s="82"/>
      <c r="I426" s="55">
        <f t="shared" si="1"/>
        <v>411</v>
      </c>
    </row>
    <row r="427">
      <c r="A427" s="56"/>
      <c r="B427" s="51" t="s">
        <v>4138</v>
      </c>
      <c r="C427" s="52" t="s">
        <v>4139</v>
      </c>
      <c r="D427" s="53" t="s">
        <v>491</v>
      </c>
      <c r="E427" s="79" t="s">
        <v>4140</v>
      </c>
      <c r="F427" s="79" t="s">
        <v>547</v>
      </c>
      <c r="G427" s="84"/>
      <c r="H427" s="82"/>
      <c r="I427" s="55">
        <f t="shared" si="1"/>
        <v>412</v>
      </c>
    </row>
    <row r="428">
      <c r="A428" s="56" t="s">
        <v>102</v>
      </c>
      <c r="B428" s="51" t="s">
        <v>4141</v>
      </c>
      <c r="C428" s="52" t="s">
        <v>4142</v>
      </c>
      <c r="D428" s="53" t="s">
        <v>483</v>
      </c>
      <c r="E428" s="79" t="s">
        <v>4143</v>
      </c>
      <c r="F428" s="79" t="s">
        <v>547</v>
      </c>
      <c r="G428" s="84"/>
      <c r="H428" s="82"/>
      <c r="I428" s="55">
        <f t="shared" si="1"/>
        <v>413</v>
      </c>
    </row>
    <row r="429">
      <c r="A429" s="56" t="s">
        <v>102</v>
      </c>
      <c r="B429" s="51" t="s">
        <v>4144</v>
      </c>
      <c r="C429" s="52" t="s">
        <v>4145</v>
      </c>
      <c r="D429" s="53" t="s">
        <v>483</v>
      </c>
      <c r="E429" s="79" t="s">
        <v>4146</v>
      </c>
      <c r="F429" s="79" t="s">
        <v>547</v>
      </c>
      <c r="G429" s="84"/>
      <c r="H429" s="82"/>
      <c r="I429" s="55">
        <f t="shared" si="1"/>
        <v>414</v>
      </c>
    </row>
    <row r="430">
      <c r="A430" s="56" t="s">
        <v>102</v>
      </c>
      <c r="B430" s="51" t="s">
        <v>4147</v>
      </c>
      <c r="C430" s="52" t="s">
        <v>4148</v>
      </c>
      <c r="D430" s="53" t="s">
        <v>483</v>
      </c>
      <c r="E430" s="79" t="s">
        <v>4149</v>
      </c>
      <c r="F430" s="79" t="s">
        <v>526</v>
      </c>
      <c r="G430" s="84"/>
      <c r="H430" s="82"/>
      <c r="I430" s="55">
        <f t="shared" si="1"/>
        <v>415</v>
      </c>
    </row>
    <row r="431">
      <c r="A431" s="56"/>
      <c r="B431" s="51" t="s">
        <v>4150</v>
      </c>
      <c r="C431" s="52" t="s">
        <v>4151</v>
      </c>
      <c r="D431" s="53" t="s">
        <v>498</v>
      </c>
      <c r="E431" s="79" t="s">
        <v>4152</v>
      </c>
      <c r="F431" s="79" t="s">
        <v>526</v>
      </c>
      <c r="G431" s="84"/>
      <c r="H431" s="82"/>
      <c r="I431" s="55">
        <f t="shared" si="1"/>
        <v>416</v>
      </c>
    </row>
    <row r="432">
      <c r="A432" s="56" t="s">
        <v>102</v>
      </c>
      <c r="B432" s="51" t="s">
        <v>4153</v>
      </c>
      <c r="C432" s="52" t="s">
        <v>4154</v>
      </c>
      <c r="D432" s="53" t="s">
        <v>483</v>
      </c>
      <c r="E432" s="79" t="s">
        <v>4155</v>
      </c>
      <c r="F432" s="79" t="s">
        <v>547</v>
      </c>
      <c r="G432" s="84"/>
      <c r="H432" s="82"/>
      <c r="I432" s="55">
        <f t="shared" si="1"/>
        <v>417</v>
      </c>
    </row>
    <row r="433">
      <c r="A433" s="56" t="s">
        <v>92</v>
      </c>
      <c r="B433" s="51" t="s">
        <v>4156</v>
      </c>
      <c r="C433" s="52" t="s">
        <v>4157</v>
      </c>
      <c r="D433" s="53" t="s">
        <v>483</v>
      </c>
      <c r="E433" s="79" t="s">
        <v>4158</v>
      </c>
      <c r="F433" s="79" t="s">
        <v>11</v>
      </c>
      <c r="G433" s="84"/>
      <c r="H433" s="82"/>
      <c r="I433" s="55">
        <f t="shared" si="1"/>
        <v>418</v>
      </c>
    </row>
    <row r="434">
      <c r="A434" s="56" t="s">
        <v>331</v>
      </c>
      <c r="B434" s="51" t="s">
        <v>4159</v>
      </c>
      <c r="C434" s="52" t="s">
        <v>128</v>
      </c>
      <c r="D434" s="64"/>
      <c r="E434" s="81"/>
      <c r="F434" s="81"/>
      <c r="G434" s="84"/>
      <c r="H434" s="82"/>
      <c r="I434" s="55">
        <f t="shared" si="1"/>
        <v>419</v>
      </c>
    </row>
    <row r="435">
      <c r="A435" s="56" t="s">
        <v>102</v>
      </c>
      <c r="B435" s="51" t="s">
        <v>4160</v>
      </c>
      <c r="C435" s="52" t="s">
        <v>4161</v>
      </c>
      <c r="D435" s="53" t="s">
        <v>483</v>
      </c>
      <c r="E435" s="79" t="s">
        <v>4162</v>
      </c>
      <c r="F435" s="79" t="s">
        <v>547</v>
      </c>
      <c r="G435" s="84"/>
      <c r="H435" s="82"/>
      <c r="I435" s="55">
        <f t="shared" si="1"/>
        <v>420</v>
      </c>
    </row>
    <row r="436">
      <c r="A436" s="56" t="s">
        <v>92</v>
      </c>
      <c r="B436" s="51" t="s">
        <v>4163</v>
      </c>
      <c r="C436" s="52" t="s">
        <v>128</v>
      </c>
      <c r="D436" s="53" t="s">
        <v>483</v>
      </c>
      <c r="E436" s="79" t="s">
        <v>488</v>
      </c>
      <c r="F436" s="79" t="s">
        <v>547</v>
      </c>
      <c r="G436" s="84"/>
      <c r="H436" s="82"/>
      <c r="I436" s="55">
        <f t="shared" si="1"/>
        <v>421</v>
      </c>
    </row>
    <row r="437">
      <c r="A437" s="56" t="s">
        <v>102</v>
      </c>
      <c r="B437" s="51" t="s">
        <v>4164</v>
      </c>
      <c r="C437" s="52" t="s">
        <v>128</v>
      </c>
      <c r="D437" s="53" t="s">
        <v>483</v>
      </c>
      <c r="E437" s="79" t="s">
        <v>4165</v>
      </c>
      <c r="F437" s="79" t="s">
        <v>547</v>
      </c>
      <c r="G437" s="84"/>
      <c r="H437" s="82"/>
      <c r="I437" s="55">
        <f t="shared" si="1"/>
        <v>422</v>
      </c>
    </row>
    <row r="438">
      <c r="A438" s="56"/>
      <c r="B438" s="51" t="s">
        <v>4166</v>
      </c>
      <c r="C438" s="52" t="s">
        <v>4167</v>
      </c>
      <c r="D438" s="53" t="s">
        <v>498</v>
      </c>
      <c r="E438" s="79" t="s">
        <v>4168</v>
      </c>
      <c r="F438" s="79" t="s">
        <v>526</v>
      </c>
      <c r="G438" s="84"/>
      <c r="H438" s="82"/>
      <c r="I438" s="55">
        <f t="shared" si="1"/>
        <v>423</v>
      </c>
    </row>
    <row r="439">
      <c r="A439" s="56"/>
      <c r="B439" s="51" t="s">
        <v>4169</v>
      </c>
      <c r="C439" s="52" t="s">
        <v>4170</v>
      </c>
      <c r="D439" s="53" t="s">
        <v>491</v>
      </c>
      <c r="E439" s="79" t="s">
        <v>4171</v>
      </c>
      <c r="F439" s="79" t="s">
        <v>547</v>
      </c>
      <c r="G439" s="84"/>
      <c r="H439" s="82"/>
      <c r="I439" s="55">
        <f t="shared" si="1"/>
        <v>424</v>
      </c>
    </row>
    <row r="440">
      <c r="A440" s="56" t="s">
        <v>102</v>
      </c>
      <c r="B440" s="51" t="s">
        <v>4172</v>
      </c>
      <c r="C440" s="52" t="s">
        <v>4173</v>
      </c>
      <c r="D440" s="53" t="s">
        <v>483</v>
      </c>
      <c r="E440" s="79" t="s">
        <v>4174</v>
      </c>
      <c r="F440" s="79" t="s">
        <v>547</v>
      </c>
      <c r="G440" s="84"/>
      <c r="H440" s="82"/>
      <c r="I440" s="55">
        <f t="shared" si="1"/>
        <v>425</v>
      </c>
    </row>
    <row r="441">
      <c r="A441" s="56" t="s">
        <v>102</v>
      </c>
      <c r="B441" s="51" t="s">
        <v>4175</v>
      </c>
      <c r="C441" s="52" t="s">
        <v>4176</v>
      </c>
      <c r="D441" s="53" t="s">
        <v>483</v>
      </c>
      <c r="E441" s="79" t="s">
        <v>4177</v>
      </c>
      <c r="F441" s="79" t="s">
        <v>526</v>
      </c>
      <c r="G441" s="84"/>
      <c r="H441" s="82"/>
      <c r="I441" s="55">
        <f t="shared" si="1"/>
        <v>426</v>
      </c>
    </row>
    <row r="442">
      <c r="A442" s="56"/>
      <c r="B442" s="51" t="s">
        <v>4178</v>
      </c>
      <c r="C442" s="52" t="s">
        <v>4179</v>
      </c>
      <c r="D442" s="53" t="s">
        <v>491</v>
      </c>
      <c r="E442" s="79" t="s">
        <v>4180</v>
      </c>
      <c r="F442" s="79" t="s">
        <v>547</v>
      </c>
      <c r="G442" s="80" t="s">
        <v>4181</v>
      </c>
      <c r="H442" s="82"/>
      <c r="I442" s="55">
        <f t="shared" si="1"/>
        <v>427</v>
      </c>
    </row>
    <row r="443">
      <c r="A443" s="56" t="s">
        <v>92</v>
      </c>
      <c r="B443" s="51" t="s">
        <v>4182</v>
      </c>
      <c r="C443" s="52" t="s">
        <v>4183</v>
      </c>
      <c r="D443" s="53" t="s">
        <v>483</v>
      </c>
      <c r="E443" s="79" t="s">
        <v>488</v>
      </c>
      <c r="F443" s="79" t="s">
        <v>547</v>
      </c>
      <c r="G443" s="84"/>
      <c r="H443" s="82"/>
      <c r="I443" s="55">
        <f t="shared" si="1"/>
        <v>428</v>
      </c>
    </row>
    <row r="444">
      <c r="A444" s="56"/>
      <c r="B444" s="51" t="s">
        <v>4184</v>
      </c>
      <c r="C444" s="52" t="s">
        <v>4185</v>
      </c>
      <c r="D444" s="53" t="s">
        <v>491</v>
      </c>
      <c r="E444" s="79" t="s">
        <v>4186</v>
      </c>
      <c r="F444" s="79" t="s">
        <v>526</v>
      </c>
      <c r="G444" s="84"/>
      <c r="H444" s="82"/>
      <c r="I444" s="55">
        <f t="shared" si="1"/>
        <v>429</v>
      </c>
    </row>
    <row r="445">
      <c r="A445" s="56" t="s">
        <v>102</v>
      </c>
      <c r="B445" s="51" t="s">
        <v>4187</v>
      </c>
      <c r="C445" s="52" t="s">
        <v>4188</v>
      </c>
      <c r="D445" s="53" t="s">
        <v>483</v>
      </c>
      <c r="E445" s="79" t="s">
        <v>4189</v>
      </c>
      <c r="F445" s="79" t="s">
        <v>547</v>
      </c>
      <c r="G445" s="84"/>
      <c r="H445" s="82"/>
      <c r="I445" s="55">
        <f t="shared" si="1"/>
        <v>430</v>
      </c>
    </row>
    <row r="446">
      <c r="A446" s="56"/>
      <c r="B446" s="51" t="s">
        <v>4190</v>
      </c>
      <c r="C446" s="52" t="s">
        <v>4191</v>
      </c>
      <c r="D446" s="53" t="s">
        <v>498</v>
      </c>
      <c r="E446" s="79" t="s">
        <v>4192</v>
      </c>
      <c r="F446" s="79" t="s">
        <v>547</v>
      </c>
      <c r="G446" s="80" t="s">
        <v>4193</v>
      </c>
      <c r="H446" s="82"/>
      <c r="I446" s="55">
        <f t="shared" si="1"/>
        <v>431</v>
      </c>
    </row>
    <row r="447">
      <c r="A447" s="56"/>
      <c r="B447" s="51" t="s">
        <v>4194</v>
      </c>
      <c r="C447" s="52" t="s">
        <v>128</v>
      </c>
      <c r="D447" s="64"/>
      <c r="E447" s="81"/>
      <c r="F447" s="81"/>
      <c r="G447" s="84"/>
      <c r="H447" s="82"/>
      <c r="I447" s="55">
        <f t="shared" si="1"/>
        <v>432</v>
      </c>
    </row>
    <row r="448">
      <c r="A448" s="56"/>
      <c r="B448" s="51" t="s">
        <v>4195</v>
      </c>
      <c r="C448" s="52" t="s">
        <v>128</v>
      </c>
      <c r="D448" s="64"/>
      <c r="E448" s="81"/>
      <c r="F448" s="81"/>
      <c r="G448" s="84"/>
      <c r="H448" s="82"/>
      <c r="I448" s="55">
        <f t="shared" si="1"/>
        <v>433</v>
      </c>
    </row>
    <row r="449">
      <c r="A449" s="56"/>
      <c r="B449" s="51" t="s">
        <v>4196</v>
      </c>
      <c r="C449" s="52" t="s">
        <v>128</v>
      </c>
      <c r="D449" s="64"/>
      <c r="E449" s="81"/>
      <c r="F449" s="81"/>
      <c r="G449" s="84"/>
      <c r="H449" s="82"/>
      <c r="I449" s="55">
        <f t="shared" si="1"/>
        <v>434</v>
      </c>
    </row>
    <row r="450">
      <c r="A450" s="56" t="s">
        <v>102</v>
      </c>
      <c r="B450" s="51" t="s">
        <v>4197</v>
      </c>
      <c r="C450" s="52" t="s">
        <v>4198</v>
      </c>
      <c r="D450" s="53" t="s">
        <v>2684</v>
      </c>
      <c r="E450" s="79" t="s">
        <v>4199</v>
      </c>
      <c r="F450" s="79" t="s">
        <v>526</v>
      </c>
      <c r="G450" s="84"/>
      <c r="H450" s="82"/>
      <c r="I450" s="55">
        <f t="shared" si="1"/>
        <v>435</v>
      </c>
    </row>
    <row r="451">
      <c r="A451" s="56"/>
      <c r="B451" s="51" t="s">
        <v>4200</v>
      </c>
      <c r="C451" s="52" t="s">
        <v>4201</v>
      </c>
      <c r="D451" s="53" t="s">
        <v>498</v>
      </c>
      <c r="E451" s="79" t="s">
        <v>4202</v>
      </c>
      <c r="F451" s="79" t="s">
        <v>547</v>
      </c>
      <c r="G451" s="84"/>
      <c r="H451" s="82"/>
      <c r="I451" s="55">
        <f t="shared" si="1"/>
        <v>436</v>
      </c>
    </row>
    <row r="452">
      <c r="A452" s="56"/>
      <c r="B452" s="51" t="s">
        <v>4203</v>
      </c>
      <c r="C452" s="52" t="s">
        <v>4204</v>
      </c>
      <c r="D452" s="53" t="s">
        <v>498</v>
      </c>
      <c r="E452" s="79" t="s">
        <v>4205</v>
      </c>
      <c r="F452" s="79" t="s">
        <v>547</v>
      </c>
      <c r="G452" s="84"/>
      <c r="H452" s="82"/>
      <c r="I452" s="55">
        <f t="shared" si="1"/>
        <v>437</v>
      </c>
    </row>
    <row r="453">
      <c r="A453" s="56"/>
      <c r="B453" s="51" t="s">
        <v>4206</v>
      </c>
      <c r="C453" s="52" t="s">
        <v>4207</v>
      </c>
      <c r="D453" s="53" t="s">
        <v>491</v>
      </c>
      <c r="E453" s="79" t="s">
        <v>4208</v>
      </c>
      <c r="F453" s="79" t="s">
        <v>526</v>
      </c>
      <c r="G453" s="84"/>
      <c r="H453" s="82"/>
      <c r="I453" s="55">
        <f t="shared" si="1"/>
        <v>438</v>
      </c>
    </row>
    <row r="454">
      <c r="A454" s="56" t="s">
        <v>102</v>
      </c>
      <c r="B454" s="51" t="s">
        <v>4209</v>
      </c>
      <c r="C454" s="52" t="s">
        <v>4210</v>
      </c>
      <c r="D454" s="53" t="s">
        <v>483</v>
      </c>
      <c r="E454" s="79" t="s">
        <v>4211</v>
      </c>
      <c r="F454" s="79" t="s">
        <v>547</v>
      </c>
      <c r="G454" s="84"/>
      <c r="H454" s="82"/>
      <c r="I454" s="55">
        <f t="shared" si="1"/>
        <v>439</v>
      </c>
    </row>
    <row r="455">
      <c r="A455" s="56"/>
      <c r="B455" s="51" t="s">
        <v>4212</v>
      </c>
      <c r="C455" s="52" t="s">
        <v>4213</v>
      </c>
      <c r="D455" s="53" t="s">
        <v>491</v>
      </c>
      <c r="E455" s="79" t="s">
        <v>4214</v>
      </c>
      <c r="F455" s="79" t="s">
        <v>547</v>
      </c>
      <c r="G455" s="84"/>
      <c r="H455" s="82"/>
      <c r="I455" s="55">
        <f t="shared" si="1"/>
        <v>440</v>
      </c>
    </row>
    <row r="456">
      <c r="A456" s="56"/>
      <c r="B456" s="51" t="s">
        <v>4215</v>
      </c>
      <c r="C456" s="52" t="s">
        <v>128</v>
      </c>
      <c r="D456" s="53" t="s">
        <v>498</v>
      </c>
      <c r="E456" s="79" t="s">
        <v>4216</v>
      </c>
      <c r="F456" s="79" t="s">
        <v>526</v>
      </c>
      <c r="G456" s="84"/>
      <c r="H456" s="82"/>
      <c r="I456" s="55">
        <f t="shared" si="1"/>
        <v>441</v>
      </c>
    </row>
    <row r="457">
      <c r="A457" s="56" t="s">
        <v>102</v>
      </c>
      <c r="B457" s="51" t="s">
        <v>4217</v>
      </c>
      <c r="C457" s="52" t="s">
        <v>4218</v>
      </c>
      <c r="D457" s="53" t="s">
        <v>483</v>
      </c>
      <c r="E457" s="79" t="s">
        <v>4219</v>
      </c>
      <c r="F457" s="79" t="s">
        <v>547</v>
      </c>
      <c r="G457" s="84"/>
      <c r="H457" s="82"/>
      <c r="I457" s="55">
        <f t="shared" si="1"/>
        <v>442</v>
      </c>
    </row>
    <row r="458">
      <c r="A458" s="56"/>
      <c r="B458" s="51" t="s">
        <v>4220</v>
      </c>
      <c r="C458" s="52" t="s">
        <v>4221</v>
      </c>
      <c r="D458" s="53" t="s">
        <v>4222</v>
      </c>
      <c r="E458" s="79" t="s">
        <v>4223</v>
      </c>
      <c r="F458" s="79" t="s">
        <v>547</v>
      </c>
      <c r="G458" s="84"/>
      <c r="H458" s="82"/>
      <c r="I458" s="55">
        <f t="shared" si="1"/>
        <v>443</v>
      </c>
    </row>
    <row r="459">
      <c r="A459" s="56" t="s">
        <v>102</v>
      </c>
      <c r="B459" s="51" t="s">
        <v>4220</v>
      </c>
      <c r="C459" s="52" t="s">
        <v>4221</v>
      </c>
      <c r="D459" s="53" t="s">
        <v>4222</v>
      </c>
      <c r="E459" s="79" t="s">
        <v>4224</v>
      </c>
      <c r="F459" s="79" t="s">
        <v>547</v>
      </c>
      <c r="G459" s="84"/>
      <c r="H459" s="82"/>
      <c r="I459" s="55">
        <f t="shared" si="1"/>
        <v>444</v>
      </c>
    </row>
    <row r="460">
      <c r="A460" s="56"/>
      <c r="B460" s="51" t="s">
        <v>4225</v>
      </c>
      <c r="C460" s="52" t="s">
        <v>4226</v>
      </c>
      <c r="D460" s="53" t="s">
        <v>491</v>
      </c>
      <c r="E460" s="79" t="s">
        <v>4227</v>
      </c>
      <c r="F460" s="79" t="s">
        <v>11</v>
      </c>
      <c r="G460" s="84"/>
      <c r="H460" s="82"/>
      <c r="I460" s="55">
        <f t="shared" si="1"/>
        <v>445</v>
      </c>
    </row>
    <row r="461">
      <c r="A461" s="56"/>
      <c r="B461" s="51" t="s">
        <v>4228</v>
      </c>
      <c r="C461" s="52" t="s">
        <v>4229</v>
      </c>
      <c r="D461" s="53" t="s">
        <v>491</v>
      </c>
      <c r="E461" s="79" t="s">
        <v>4230</v>
      </c>
      <c r="F461" s="79" t="s">
        <v>547</v>
      </c>
      <c r="G461" s="84"/>
      <c r="H461" s="82"/>
      <c r="I461" s="55">
        <f t="shared" si="1"/>
        <v>446</v>
      </c>
    </row>
    <row r="462">
      <c r="A462" s="56"/>
      <c r="B462" s="51" t="s">
        <v>4231</v>
      </c>
      <c r="C462" s="52" t="s">
        <v>4232</v>
      </c>
      <c r="D462" s="53" t="s">
        <v>498</v>
      </c>
      <c r="E462" s="79" t="s">
        <v>4233</v>
      </c>
      <c r="F462" s="79" t="s">
        <v>11</v>
      </c>
      <c r="G462" s="84"/>
      <c r="H462" s="82"/>
      <c r="I462" s="55">
        <f t="shared" si="1"/>
        <v>447</v>
      </c>
    </row>
    <row r="463">
      <c r="A463" s="56"/>
      <c r="B463" s="51" t="s">
        <v>4234</v>
      </c>
      <c r="C463" s="52" t="s">
        <v>128</v>
      </c>
      <c r="D463" s="64"/>
      <c r="E463" s="81"/>
      <c r="F463" s="81"/>
      <c r="G463" s="84"/>
      <c r="H463" s="82"/>
      <c r="I463" s="55">
        <f t="shared" si="1"/>
        <v>448</v>
      </c>
    </row>
    <row r="464">
      <c r="A464" s="56" t="s">
        <v>102</v>
      </c>
      <c r="B464" s="51" t="s">
        <v>4235</v>
      </c>
      <c r="C464" s="52" t="s">
        <v>4236</v>
      </c>
      <c r="D464" s="53" t="s">
        <v>483</v>
      </c>
      <c r="E464" s="79" t="s">
        <v>4237</v>
      </c>
      <c r="F464" s="79" t="s">
        <v>547</v>
      </c>
      <c r="G464" s="84"/>
      <c r="H464" s="82"/>
      <c r="I464" s="55">
        <f t="shared" si="1"/>
        <v>449</v>
      </c>
    </row>
    <row r="465">
      <c r="A465" s="56"/>
      <c r="B465" s="51" t="s">
        <v>4238</v>
      </c>
      <c r="C465" s="52" t="s">
        <v>4239</v>
      </c>
      <c r="D465" s="53" t="s">
        <v>498</v>
      </c>
      <c r="E465" s="79" t="s">
        <v>4240</v>
      </c>
      <c r="F465" s="79" t="s">
        <v>547</v>
      </c>
      <c r="G465" s="80" t="s">
        <v>414</v>
      </c>
      <c r="H465" s="82"/>
      <c r="I465" s="55">
        <f t="shared" si="1"/>
        <v>450</v>
      </c>
    </row>
    <row r="466">
      <c r="A466" s="56"/>
      <c r="B466" s="51" t="s">
        <v>4241</v>
      </c>
      <c r="C466" s="52" t="s">
        <v>4242</v>
      </c>
      <c r="D466" s="53" t="s">
        <v>498</v>
      </c>
      <c r="E466" s="79" t="s">
        <v>439</v>
      </c>
      <c r="F466" s="79" t="s">
        <v>547</v>
      </c>
      <c r="G466" s="84"/>
      <c r="H466" s="82"/>
      <c r="I466" s="55">
        <f t="shared" si="1"/>
        <v>451</v>
      </c>
    </row>
    <row r="467">
      <c r="A467" s="56"/>
      <c r="B467" s="51" t="s">
        <v>4243</v>
      </c>
      <c r="C467" s="52" t="s">
        <v>4244</v>
      </c>
      <c r="D467" s="53" t="s">
        <v>491</v>
      </c>
      <c r="E467" s="79" t="s">
        <v>4245</v>
      </c>
      <c r="F467" s="79" t="s">
        <v>11</v>
      </c>
      <c r="G467" s="84"/>
      <c r="H467" s="82"/>
      <c r="I467" s="55">
        <f t="shared" si="1"/>
        <v>452</v>
      </c>
    </row>
    <row r="468">
      <c r="A468" s="56" t="s">
        <v>102</v>
      </c>
      <c r="B468" s="51" t="s">
        <v>4246</v>
      </c>
      <c r="C468" s="52" t="s">
        <v>4247</v>
      </c>
      <c r="D468" s="53" t="s">
        <v>483</v>
      </c>
      <c r="E468" s="79" t="s">
        <v>4248</v>
      </c>
      <c r="F468" s="79" t="s">
        <v>547</v>
      </c>
      <c r="G468" s="84"/>
      <c r="H468" s="82"/>
      <c r="I468" s="55">
        <f t="shared" si="1"/>
        <v>453</v>
      </c>
    </row>
    <row r="469">
      <c r="A469" s="56"/>
      <c r="B469" s="51" t="s">
        <v>4249</v>
      </c>
      <c r="C469" s="52" t="s">
        <v>4250</v>
      </c>
      <c r="D469" s="53" t="s">
        <v>491</v>
      </c>
      <c r="E469" s="79" t="s">
        <v>4251</v>
      </c>
      <c r="F469" s="79" t="s">
        <v>11</v>
      </c>
      <c r="G469" s="84"/>
      <c r="H469" s="82"/>
      <c r="I469" s="55">
        <f t="shared" si="1"/>
        <v>454</v>
      </c>
    </row>
    <row r="470">
      <c r="A470" s="56" t="s">
        <v>102</v>
      </c>
      <c r="B470" s="51" t="s">
        <v>4252</v>
      </c>
      <c r="C470" s="52" t="s">
        <v>4253</v>
      </c>
      <c r="D470" s="53" t="s">
        <v>483</v>
      </c>
      <c r="E470" s="79" t="s">
        <v>4254</v>
      </c>
      <c r="F470" s="79" t="s">
        <v>526</v>
      </c>
      <c r="G470" s="84"/>
      <c r="H470" s="82"/>
      <c r="I470" s="55">
        <f t="shared" si="1"/>
        <v>455</v>
      </c>
    </row>
    <row r="471">
      <c r="A471" s="56" t="s">
        <v>102</v>
      </c>
      <c r="B471" s="51" t="s">
        <v>4255</v>
      </c>
      <c r="C471" s="52" t="s">
        <v>4256</v>
      </c>
      <c r="D471" s="53" t="s">
        <v>483</v>
      </c>
      <c r="E471" s="79" t="s">
        <v>4257</v>
      </c>
      <c r="F471" s="79" t="s">
        <v>526</v>
      </c>
      <c r="G471" s="84"/>
      <c r="H471" s="82"/>
      <c r="I471" s="55">
        <f t="shared" si="1"/>
        <v>456</v>
      </c>
    </row>
    <row r="472">
      <c r="A472" s="56"/>
      <c r="B472" s="51" t="s">
        <v>4258</v>
      </c>
      <c r="C472" s="52" t="s">
        <v>4259</v>
      </c>
      <c r="D472" s="53" t="s">
        <v>491</v>
      </c>
      <c r="E472" s="79" t="s">
        <v>4260</v>
      </c>
      <c r="F472" s="79" t="s">
        <v>547</v>
      </c>
      <c r="G472" s="84"/>
      <c r="H472" s="82"/>
      <c r="I472" s="55">
        <f t="shared" si="1"/>
        <v>457</v>
      </c>
    </row>
    <row r="473">
      <c r="A473" s="56" t="s">
        <v>102</v>
      </c>
      <c r="B473" s="51" t="s">
        <v>4261</v>
      </c>
      <c r="C473" s="52" t="s">
        <v>4262</v>
      </c>
      <c r="D473" s="53" t="s">
        <v>483</v>
      </c>
      <c r="E473" s="79" t="s">
        <v>4263</v>
      </c>
      <c r="F473" s="79" t="s">
        <v>526</v>
      </c>
      <c r="G473" s="84"/>
      <c r="H473" s="82"/>
      <c r="I473" s="55">
        <f t="shared" si="1"/>
        <v>458</v>
      </c>
    </row>
    <row r="474">
      <c r="A474" s="56"/>
      <c r="B474" s="51" t="s">
        <v>4264</v>
      </c>
      <c r="C474" s="52" t="s">
        <v>128</v>
      </c>
      <c r="D474" s="53" t="s">
        <v>498</v>
      </c>
      <c r="E474" s="79" t="s">
        <v>4265</v>
      </c>
      <c r="F474" s="79" t="s">
        <v>547</v>
      </c>
      <c r="G474" s="84"/>
      <c r="H474" s="82"/>
      <c r="I474" s="55">
        <f t="shared" si="1"/>
        <v>459</v>
      </c>
    </row>
    <row r="475">
      <c r="A475" s="56" t="s">
        <v>92</v>
      </c>
      <c r="B475" s="51" t="s">
        <v>4266</v>
      </c>
      <c r="C475" s="52" t="s">
        <v>4267</v>
      </c>
      <c r="D475" s="53" t="s">
        <v>483</v>
      </c>
      <c r="E475" s="79" t="s">
        <v>488</v>
      </c>
      <c r="F475" s="79" t="s">
        <v>526</v>
      </c>
      <c r="G475" s="84"/>
      <c r="H475" s="82"/>
      <c r="I475" s="55">
        <f t="shared" si="1"/>
        <v>460</v>
      </c>
    </row>
    <row r="476">
      <c r="A476" s="56"/>
      <c r="B476" s="51" t="s">
        <v>4268</v>
      </c>
      <c r="C476" s="52" t="s">
        <v>4269</v>
      </c>
      <c r="D476" s="53" t="s">
        <v>491</v>
      </c>
      <c r="E476" s="79" t="s">
        <v>4270</v>
      </c>
      <c r="F476" s="79" t="s">
        <v>526</v>
      </c>
      <c r="G476" s="80"/>
      <c r="H476" s="82"/>
      <c r="I476" s="55">
        <f t="shared" si="1"/>
        <v>461</v>
      </c>
    </row>
    <row r="477">
      <c r="A477" s="56"/>
      <c r="B477" s="51" t="s">
        <v>4271</v>
      </c>
      <c r="C477" s="52" t="s">
        <v>4272</v>
      </c>
      <c r="D477" s="53" t="s">
        <v>491</v>
      </c>
      <c r="E477" s="79" t="s">
        <v>4273</v>
      </c>
      <c r="F477" s="79" t="s">
        <v>547</v>
      </c>
      <c r="G477" s="80"/>
      <c r="H477" s="82"/>
      <c r="I477" s="55">
        <f t="shared" si="1"/>
        <v>462</v>
      </c>
    </row>
    <row r="478">
      <c r="A478" s="56" t="s">
        <v>92</v>
      </c>
      <c r="B478" s="51" t="s">
        <v>4274</v>
      </c>
      <c r="C478" s="52" t="s">
        <v>4275</v>
      </c>
      <c r="D478" s="53" t="s">
        <v>483</v>
      </c>
      <c r="E478" s="79" t="s">
        <v>4276</v>
      </c>
      <c r="F478" s="79" t="s">
        <v>526</v>
      </c>
      <c r="G478" s="80"/>
      <c r="H478" s="82"/>
      <c r="I478" s="55">
        <f t="shared" si="1"/>
        <v>463</v>
      </c>
    </row>
    <row r="479">
      <c r="A479" s="56"/>
      <c r="B479" s="51" t="s">
        <v>4277</v>
      </c>
      <c r="C479" s="52" t="s">
        <v>4278</v>
      </c>
      <c r="D479" s="53" t="s">
        <v>491</v>
      </c>
      <c r="E479" s="79" t="s">
        <v>4279</v>
      </c>
      <c r="F479" s="79" t="s">
        <v>547</v>
      </c>
      <c r="G479" s="80"/>
      <c r="H479" s="82"/>
      <c r="I479" s="55">
        <f t="shared" si="1"/>
        <v>464</v>
      </c>
    </row>
    <row r="480">
      <c r="A480" s="56"/>
      <c r="B480" s="51" t="s">
        <v>4280</v>
      </c>
      <c r="C480" s="52" t="s">
        <v>4281</v>
      </c>
      <c r="D480" s="53" t="s">
        <v>491</v>
      </c>
      <c r="E480" s="79" t="s">
        <v>4282</v>
      </c>
      <c r="F480" s="79" t="s">
        <v>11</v>
      </c>
      <c r="G480" s="80"/>
      <c r="H480" s="82"/>
      <c r="I480" s="55">
        <f t="shared" si="1"/>
        <v>465</v>
      </c>
    </row>
    <row r="481">
      <c r="A481" s="56"/>
      <c r="B481" s="51" t="s">
        <v>4283</v>
      </c>
      <c r="C481" s="52" t="s">
        <v>128</v>
      </c>
      <c r="D481" s="53" t="s">
        <v>498</v>
      </c>
      <c r="E481" s="79" t="s">
        <v>4284</v>
      </c>
      <c r="F481" s="79" t="s">
        <v>526</v>
      </c>
      <c r="G481" s="80"/>
      <c r="H481" s="82"/>
      <c r="I481" s="55">
        <f t="shared" si="1"/>
        <v>466</v>
      </c>
    </row>
    <row r="482">
      <c r="A482" s="56" t="s">
        <v>102</v>
      </c>
      <c r="B482" s="51" t="s">
        <v>4285</v>
      </c>
      <c r="C482" s="52" t="s">
        <v>4286</v>
      </c>
      <c r="D482" s="53" t="s">
        <v>483</v>
      </c>
      <c r="E482" s="79" t="s">
        <v>4287</v>
      </c>
      <c r="F482" s="79" t="s">
        <v>526</v>
      </c>
      <c r="G482" s="80"/>
      <c r="H482" s="82"/>
      <c r="I482" s="55">
        <f t="shared" si="1"/>
        <v>467</v>
      </c>
    </row>
    <row r="483">
      <c r="A483" s="56"/>
      <c r="B483" s="51" t="s">
        <v>4288</v>
      </c>
      <c r="C483" s="52" t="s">
        <v>4289</v>
      </c>
      <c r="D483" s="53" t="s">
        <v>498</v>
      </c>
      <c r="E483" s="79" t="s">
        <v>4290</v>
      </c>
      <c r="F483" s="79" t="s">
        <v>3043</v>
      </c>
      <c r="G483" s="80"/>
      <c r="H483" s="82"/>
      <c r="I483" s="55">
        <f t="shared" si="1"/>
        <v>468</v>
      </c>
    </row>
    <row r="484">
      <c r="A484" s="56"/>
      <c r="B484" s="51" t="s">
        <v>4291</v>
      </c>
      <c r="C484" s="52" t="s">
        <v>4292</v>
      </c>
      <c r="D484" s="53" t="s">
        <v>498</v>
      </c>
      <c r="E484" s="79" t="s">
        <v>4293</v>
      </c>
      <c r="F484" s="79" t="s">
        <v>3043</v>
      </c>
      <c r="G484" s="80"/>
      <c r="H484" s="82"/>
      <c r="I484" s="55">
        <f t="shared" si="1"/>
        <v>469</v>
      </c>
    </row>
    <row r="485">
      <c r="A485" s="56" t="s">
        <v>92</v>
      </c>
      <c r="B485" s="51" t="s">
        <v>4294</v>
      </c>
      <c r="C485" s="52" t="s">
        <v>4295</v>
      </c>
      <c r="D485" s="53" t="s">
        <v>483</v>
      </c>
      <c r="E485" s="79" t="s">
        <v>4296</v>
      </c>
      <c r="F485" s="79" t="s">
        <v>3043</v>
      </c>
      <c r="G485" s="80"/>
      <c r="H485" s="82"/>
      <c r="I485" s="55">
        <f t="shared" si="1"/>
        <v>470</v>
      </c>
    </row>
    <row r="486">
      <c r="A486" s="56"/>
      <c r="B486" s="51" t="s">
        <v>4297</v>
      </c>
      <c r="C486" s="52" t="s">
        <v>4298</v>
      </c>
      <c r="D486" s="53" t="s">
        <v>491</v>
      </c>
      <c r="E486" s="79" t="s">
        <v>4299</v>
      </c>
      <c r="F486" s="79" t="s">
        <v>11</v>
      </c>
      <c r="G486" s="80"/>
      <c r="H486" s="82"/>
      <c r="I486" s="55">
        <f t="shared" si="1"/>
        <v>471</v>
      </c>
    </row>
    <row r="487">
      <c r="A487" s="56" t="s">
        <v>102</v>
      </c>
      <c r="B487" s="51" t="s">
        <v>4300</v>
      </c>
      <c r="C487" s="52" t="s">
        <v>4301</v>
      </c>
      <c r="D487" s="53" t="s">
        <v>483</v>
      </c>
      <c r="E487" s="79" t="s">
        <v>4302</v>
      </c>
      <c r="F487" s="79" t="s">
        <v>547</v>
      </c>
      <c r="G487" s="80"/>
      <c r="H487" s="82"/>
      <c r="I487" s="55">
        <f t="shared" si="1"/>
        <v>472</v>
      </c>
    </row>
    <row r="488">
      <c r="A488" s="56"/>
      <c r="B488" s="51" t="s">
        <v>4303</v>
      </c>
      <c r="C488" s="52" t="s">
        <v>4304</v>
      </c>
      <c r="D488" s="53" t="s">
        <v>498</v>
      </c>
      <c r="E488" s="79" t="s">
        <v>4305</v>
      </c>
      <c r="F488" s="79" t="s">
        <v>526</v>
      </c>
      <c r="G488" s="80"/>
      <c r="H488" s="82"/>
      <c r="I488" s="55">
        <f t="shared" si="1"/>
        <v>473</v>
      </c>
    </row>
    <row r="489">
      <c r="A489" s="56"/>
      <c r="B489" s="51" t="s">
        <v>4306</v>
      </c>
      <c r="C489" s="52" t="s">
        <v>4307</v>
      </c>
      <c r="D489" s="53" t="s">
        <v>491</v>
      </c>
      <c r="E489" s="79" t="s">
        <v>4308</v>
      </c>
      <c r="F489" s="79" t="s">
        <v>526</v>
      </c>
      <c r="G489" s="80"/>
      <c r="H489" s="82"/>
      <c r="I489" s="55">
        <f t="shared" si="1"/>
        <v>474</v>
      </c>
    </row>
    <row r="490">
      <c r="A490" s="56" t="s">
        <v>102</v>
      </c>
      <c r="B490" s="51" t="s">
        <v>4309</v>
      </c>
      <c r="C490" s="52" t="s">
        <v>4310</v>
      </c>
      <c r="D490" s="53" t="s">
        <v>483</v>
      </c>
      <c r="E490" s="79" t="s">
        <v>4311</v>
      </c>
      <c r="F490" s="79" t="s">
        <v>526</v>
      </c>
      <c r="G490" s="80"/>
      <c r="H490" s="82"/>
      <c r="I490" s="55">
        <f t="shared" si="1"/>
        <v>475</v>
      </c>
    </row>
    <row r="491">
      <c r="A491" s="56"/>
      <c r="B491" s="51" t="s">
        <v>4312</v>
      </c>
      <c r="C491" s="52" t="s">
        <v>4313</v>
      </c>
      <c r="D491" s="53" t="s">
        <v>491</v>
      </c>
      <c r="E491" s="79" t="s">
        <v>4314</v>
      </c>
      <c r="F491" s="79" t="s">
        <v>547</v>
      </c>
      <c r="G491" s="80"/>
      <c r="H491" s="82"/>
      <c r="I491" s="55">
        <f t="shared" si="1"/>
        <v>476</v>
      </c>
    </row>
    <row r="492">
      <c r="A492" s="56"/>
      <c r="B492" s="51" t="s">
        <v>4315</v>
      </c>
      <c r="C492" s="52" t="s">
        <v>4316</v>
      </c>
      <c r="D492" s="53" t="s">
        <v>491</v>
      </c>
      <c r="E492" s="79" t="s">
        <v>4317</v>
      </c>
      <c r="F492" s="79" t="s">
        <v>526</v>
      </c>
      <c r="G492" s="80"/>
      <c r="H492" s="82"/>
      <c r="I492" s="55">
        <f t="shared" si="1"/>
        <v>477</v>
      </c>
    </row>
    <row r="493">
      <c r="A493" s="56"/>
      <c r="B493" s="51" t="s">
        <v>4318</v>
      </c>
      <c r="C493" s="52" t="s">
        <v>4319</v>
      </c>
      <c r="D493" s="53" t="s">
        <v>491</v>
      </c>
      <c r="E493" s="79" t="s">
        <v>4320</v>
      </c>
      <c r="F493" s="79" t="s">
        <v>547</v>
      </c>
      <c r="G493" s="80"/>
      <c r="H493" s="82"/>
      <c r="I493" s="55">
        <f t="shared" si="1"/>
        <v>478</v>
      </c>
    </row>
    <row r="494">
      <c r="A494" s="56"/>
      <c r="B494" s="51" t="s">
        <v>4321</v>
      </c>
      <c r="C494" s="52" t="s">
        <v>4322</v>
      </c>
      <c r="D494" s="53" t="s">
        <v>491</v>
      </c>
      <c r="E494" s="79" t="s">
        <v>4323</v>
      </c>
      <c r="F494" s="79" t="s">
        <v>547</v>
      </c>
      <c r="G494" s="80"/>
      <c r="H494" s="82"/>
      <c r="I494" s="55">
        <f t="shared" si="1"/>
        <v>479</v>
      </c>
    </row>
    <row r="495">
      <c r="A495" s="56"/>
      <c r="B495" s="51" t="s">
        <v>4324</v>
      </c>
      <c r="C495" s="52" t="s">
        <v>4325</v>
      </c>
      <c r="D495" s="53" t="s">
        <v>491</v>
      </c>
      <c r="E495" s="79" t="s">
        <v>4326</v>
      </c>
      <c r="F495" s="79" t="s">
        <v>547</v>
      </c>
      <c r="G495" s="80"/>
      <c r="H495" s="82"/>
      <c r="I495" s="55">
        <f t="shared" si="1"/>
        <v>480</v>
      </c>
    </row>
    <row r="496">
      <c r="A496" s="56" t="s">
        <v>102</v>
      </c>
      <c r="B496" s="51" t="s">
        <v>4327</v>
      </c>
      <c r="C496" s="52" t="s">
        <v>128</v>
      </c>
      <c r="D496" s="53" t="s">
        <v>483</v>
      </c>
      <c r="E496" s="79" t="s">
        <v>4328</v>
      </c>
      <c r="F496" s="79" t="s">
        <v>547</v>
      </c>
      <c r="G496" s="80"/>
      <c r="H496" s="82"/>
      <c r="I496" s="55">
        <f t="shared" si="1"/>
        <v>481</v>
      </c>
    </row>
    <row r="497">
      <c r="A497" s="56"/>
      <c r="B497" s="51" t="s">
        <v>4329</v>
      </c>
      <c r="C497" s="52" t="s">
        <v>4330</v>
      </c>
      <c r="D497" s="53" t="s">
        <v>498</v>
      </c>
      <c r="E497" s="79" t="s">
        <v>4331</v>
      </c>
      <c r="F497" s="79" t="s">
        <v>547</v>
      </c>
      <c r="G497" s="80"/>
      <c r="H497" s="82"/>
      <c r="I497" s="55">
        <f t="shared" si="1"/>
        <v>482</v>
      </c>
    </row>
    <row r="498">
      <c r="A498" s="56"/>
      <c r="B498" s="51" t="s">
        <v>4332</v>
      </c>
      <c r="C498" s="52" t="s">
        <v>4333</v>
      </c>
      <c r="D498" s="53" t="s">
        <v>498</v>
      </c>
      <c r="E498" s="79" t="s">
        <v>4334</v>
      </c>
      <c r="F498" s="79" t="s">
        <v>547</v>
      </c>
      <c r="G498" s="80"/>
      <c r="H498" s="82"/>
      <c r="I498" s="55">
        <f t="shared" si="1"/>
        <v>483</v>
      </c>
    </row>
    <row r="499">
      <c r="A499" s="56"/>
      <c r="B499" s="51" t="s">
        <v>4335</v>
      </c>
      <c r="C499" s="52" t="s">
        <v>4336</v>
      </c>
      <c r="D499" s="53" t="s">
        <v>491</v>
      </c>
      <c r="E499" s="79" t="s">
        <v>4337</v>
      </c>
      <c r="F499" s="79" t="s">
        <v>526</v>
      </c>
      <c r="G499" s="80"/>
      <c r="H499" s="82"/>
      <c r="I499" s="55">
        <f t="shared" si="1"/>
        <v>484</v>
      </c>
    </row>
    <row r="500">
      <c r="A500" s="56" t="s">
        <v>102</v>
      </c>
      <c r="B500" s="51" t="s">
        <v>4338</v>
      </c>
      <c r="C500" s="52" t="s">
        <v>4339</v>
      </c>
      <c r="D500" s="53" t="s">
        <v>483</v>
      </c>
      <c r="E500" s="79" t="s">
        <v>4340</v>
      </c>
      <c r="F500" s="79" t="s">
        <v>526</v>
      </c>
      <c r="G500" s="80"/>
      <c r="H500" s="82"/>
      <c r="I500" s="55">
        <f t="shared" si="1"/>
        <v>485</v>
      </c>
    </row>
    <row r="501">
      <c r="A501" s="56"/>
      <c r="B501" s="51" t="s">
        <v>4341</v>
      </c>
      <c r="C501" s="52" t="s">
        <v>4342</v>
      </c>
      <c r="D501" s="53" t="s">
        <v>4343</v>
      </c>
      <c r="E501" s="79" t="s">
        <v>128</v>
      </c>
      <c r="F501" s="79" t="s">
        <v>3043</v>
      </c>
      <c r="G501" s="80"/>
      <c r="H501" s="82"/>
      <c r="I501" s="55">
        <f t="shared" si="1"/>
        <v>486</v>
      </c>
    </row>
    <row r="502">
      <c r="A502" s="56"/>
      <c r="B502" s="51" t="s">
        <v>4341</v>
      </c>
      <c r="C502" s="52" t="s">
        <v>4342</v>
      </c>
      <c r="D502" s="53" t="s">
        <v>4343</v>
      </c>
      <c r="E502" s="79" t="s">
        <v>128</v>
      </c>
      <c r="F502" s="79" t="s">
        <v>3043</v>
      </c>
      <c r="G502" s="80"/>
      <c r="H502" s="82"/>
      <c r="I502" s="55">
        <f t="shared" si="1"/>
        <v>486</v>
      </c>
    </row>
    <row r="503">
      <c r="A503" s="56"/>
      <c r="B503" s="51" t="s">
        <v>4341</v>
      </c>
      <c r="C503" s="52" t="s">
        <v>4342</v>
      </c>
      <c r="D503" s="53" t="s">
        <v>4343</v>
      </c>
      <c r="E503" s="79" t="s">
        <v>128</v>
      </c>
      <c r="F503" s="79" t="s">
        <v>3043</v>
      </c>
      <c r="G503" s="80"/>
      <c r="H503" s="82"/>
      <c r="I503" s="55">
        <f t="shared" si="1"/>
        <v>486</v>
      </c>
    </row>
    <row r="504">
      <c r="A504" s="56"/>
      <c r="B504" s="51" t="s">
        <v>4344</v>
      </c>
      <c r="C504" s="52" t="s">
        <v>4345</v>
      </c>
      <c r="D504" s="53" t="s">
        <v>939</v>
      </c>
      <c r="E504" s="79" t="s">
        <v>4346</v>
      </c>
      <c r="F504" s="79" t="s">
        <v>3043</v>
      </c>
      <c r="G504" s="80"/>
      <c r="H504" s="82"/>
      <c r="I504" s="55">
        <f t="shared" si="1"/>
        <v>487</v>
      </c>
    </row>
    <row r="505">
      <c r="A505" s="56" t="s">
        <v>92</v>
      </c>
      <c r="B505" s="51" t="s">
        <v>4344</v>
      </c>
      <c r="C505" s="52" t="s">
        <v>4345</v>
      </c>
      <c r="D505" s="53" t="s">
        <v>939</v>
      </c>
      <c r="E505" s="79" t="s">
        <v>4347</v>
      </c>
      <c r="F505" s="79" t="s">
        <v>3043</v>
      </c>
      <c r="G505" s="80"/>
      <c r="H505" s="82"/>
      <c r="I505" s="55">
        <f t="shared" si="1"/>
        <v>488</v>
      </c>
    </row>
    <row r="506">
      <c r="A506" s="56" t="s">
        <v>92</v>
      </c>
      <c r="B506" s="51" t="s">
        <v>4348</v>
      </c>
      <c r="C506" s="52" t="s">
        <v>128</v>
      </c>
      <c r="D506" s="53" t="s">
        <v>483</v>
      </c>
      <c r="E506" s="79" t="s">
        <v>4349</v>
      </c>
      <c r="F506" s="79" t="s">
        <v>547</v>
      </c>
      <c r="G506" s="80"/>
      <c r="H506" s="82"/>
      <c r="I506" s="55">
        <f t="shared" si="1"/>
        <v>489</v>
      </c>
    </row>
    <row r="507">
      <c r="A507" s="56"/>
      <c r="B507" s="51" t="s">
        <v>4350</v>
      </c>
      <c r="C507" s="52" t="s">
        <v>4345</v>
      </c>
      <c r="D507" s="64"/>
      <c r="E507" s="81"/>
      <c r="F507" s="79" t="s">
        <v>11</v>
      </c>
      <c r="G507" s="80"/>
      <c r="H507" s="82"/>
      <c r="I507" s="55">
        <f t="shared" si="1"/>
        <v>490</v>
      </c>
    </row>
    <row r="508">
      <c r="A508" s="56" t="s">
        <v>92</v>
      </c>
      <c r="B508" s="51" t="s">
        <v>4351</v>
      </c>
      <c r="C508" s="52" t="s">
        <v>4352</v>
      </c>
      <c r="D508" s="53" t="s">
        <v>1065</v>
      </c>
      <c r="E508" s="79" t="s">
        <v>4353</v>
      </c>
      <c r="F508" s="79" t="s">
        <v>526</v>
      </c>
      <c r="G508" s="80"/>
      <c r="H508" s="82"/>
      <c r="I508" s="55">
        <f t="shared" si="1"/>
        <v>491</v>
      </c>
    </row>
    <row r="509">
      <c r="A509" s="56" t="s">
        <v>92</v>
      </c>
      <c r="B509" s="51" t="s">
        <v>4354</v>
      </c>
      <c r="C509" s="52" t="s">
        <v>4355</v>
      </c>
      <c r="D509" s="53" t="s">
        <v>483</v>
      </c>
      <c r="E509" s="79" t="s">
        <v>4356</v>
      </c>
      <c r="F509" s="79" t="s">
        <v>547</v>
      </c>
      <c r="G509" s="80"/>
      <c r="H509" s="82"/>
      <c r="I509" s="55">
        <f t="shared" si="1"/>
        <v>492</v>
      </c>
    </row>
    <row r="510">
      <c r="A510" s="56"/>
      <c r="B510" s="51" t="s">
        <v>4357</v>
      </c>
      <c r="C510" s="52" t="s">
        <v>128</v>
      </c>
      <c r="D510" s="64"/>
      <c r="E510" s="81"/>
      <c r="F510" s="81"/>
      <c r="G510" s="80"/>
      <c r="H510" s="82"/>
      <c r="I510" s="55">
        <f t="shared" si="1"/>
        <v>493</v>
      </c>
    </row>
    <row r="511">
      <c r="A511" s="56"/>
      <c r="B511" s="51" t="s">
        <v>4358</v>
      </c>
      <c r="C511" s="52" t="s">
        <v>128</v>
      </c>
      <c r="D511" s="64"/>
      <c r="E511" s="81"/>
      <c r="F511" s="81"/>
      <c r="G511" s="80"/>
      <c r="H511" s="82"/>
      <c r="I511" s="55">
        <f t="shared" si="1"/>
        <v>494</v>
      </c>
    </row>
    <row r="512">
      <c r="A512" s="56" t="s">
        <v>102</v>
      </c>
      <c r="B512" s="51" t="s">
        <v>4359</v>
      </c>
      <c r="C512" s="52" t="s">
        <v>4360</v>
      </c>
      <c r="D512" s="53" t="s">
        <v>483</v>
      </c>
      <c r="E512" s="79" t="s">
        <v>4361</v>
      </c>
      <c r="F512" s="79" t="s">
        <v>547</v>
      </c>
      <c r="G512" s="80"/>
      <c r="H512" s="82"/>
      <c r="I512" s="55">
        <f t="shared" si="1"/>
        <v>495</v>
      </c>
    </row>
    <row r="513">
      <c r="A513" s="56" t="s">
        <v>92</v>
      </c>
      <c r="B513" s="51" t="s">
        <v>4362</v>
      </c>
      <c r="C513" s="52" t="s">
        <v>4363</v>
      </c>
      <c r="D513" s="53" t="s">
        <v>1008</v>
      </c>
      <c r="E513" s="79" t="s">
        <v>4364</v>
      </c>
      <c r="F513" s="79" t="s">
        <v>526</v>
      </c>
      <c r="G513" s="80" t="s">
        <v>4365</v>
      </c>
      <c r="H513" s="82"/>
      <c r="I513" s="55">
        <f t="shared" si="1"/>
        <v>496</v>
      </c>
    </row>
    <row r="514">
      <c r="A514" s="56" t="s">
        <v>92</v>
      </c>
      <c r="B514" s="51" t="s">
        <v>4366</v>
      </c>
      <c r="C514" s="52" t="s">
        <v>4367</v>
      </c>
      <c r="D514" s="53" t="s">
        <v>1008</v>
      </c>
      <c r="E514" s="79" t="s">
        <v>488</v>
      </c>
      <c r="F514" s="79" t="s">
        <v>526</v>
      </c>
      <c r="G514" s="80"/>
      <c r="H514" s="82"/>
      <c r="I514" s="55">
        <f t="shared" si="1"/>
        <v>497</v>
      </c>
    </row>
    <row r="515">
      <c r="A515" s="56"/>
      <c r="B515" s="51" t="s">
        <v>4368</v>
      </c>
      <c r="C515" s="52" t="s">
        <v>4369</v>
      </c>
      <c r="D515" s="53" t="s">
        <v>491</v>
      </c>
      <c r="E515" s="79" t="s">
        <v>4370</v>
      </c>
      <c r="F515" s="79" t="s">
        <v>12</v>
      </c>
      <c r="G515" s="80" t="s">
        <v>4371</v>
      </c>
      <c r="H515" s="82"/>
      <c r="I515" s="55">
        <f t="shared" si="1"/>
        <v>498</v>
      </c>
    </row>
    <row r="516">
      <c r="A516" s="56" t="s">
        <v>102</v>
      </c>
      <c r="B516" s="51" t="s">
        <v>4372</v>
      </c>
      <c r="C516" s="52" t="s">
        <v>4373</v>
      </c>
      <c r="D516" s="53" t="s">
        <v>483</v>
      </c>
      <c r="E516" s="79" t="s">
        <v>4374</v>
      </c>
      <c r="F516" s="79" t="s">
        <v>526</v>
      </c>
      <c r="G516" s="80"/>
      <c r="H516" s="82"/>
      <c r="I516" s="55">
        <f t="shared" si="1"/>
        <v>499</v>
      </c>
    </row>
    <row r="517">
      <c r="A517" s="56" t="s">
        <v>102</v>
      </c>
      <c r="B517" s="51" t="s">
        <v>4375</v>
      </c>
      <c r="C517" s="52" t="s">
        <v>4376</v>
      </c>
      <c r="D517" s="53" t="s">
        <v>483</v>
      </c>
      <c r="E517" s="79" t="s">
        <v>4377</v>
      </c>
      <c r="F517" s="79" t="s">
        <v>526</v>
      </c>
      <c r="G517" s="80"/>
      <c r="H517" s="82"/>
      <c r="I517" s="55">
        <f t="shared" si="1"/>
        <v>500</v>
      </c>
    </row>
    <row r="518">
      <c r="A518" s="56" t="s">
        <v>102</v>
      </c>
      <c r="B518" s="51" t="s">
        <v>4378</v>
      </c>
      <c r="C518" s="52" t="s">
        <v>128</v>
      </c>
      <c r="D518" s="53" t="s">
        <v>483</v>
      </c>
      <c r="E518" s="79" t="s">
        <v>4379</v>
      </c>
      <c r="F518" s="79" t="s">
        <v>547</v>
      </c>
      <c r="G518" s="80"/>
      <c r="H518" s="82"/>
      <c r="I518" s="55">
        <f t="shared" si="1"/>
        <v>501</v>
      </c>
    </row>
    <row r="519">
      <c r="A519" s="56"/>
      <c r="B519" s="51" t="s">
        <v>4380</v>
      </c>
      <c r="C519" s="52" t="s">
        <v>128</v>
      </c>
      <c r="D519" s="64"/>
      <c r="E519" s="81"/>
      <c r="F519" s="81"/>
      <c r="G519" s="80"/>
      <c r="H519" s="82"/>
      <c r="I519" s="55">
        <f t="shared" si="1"/>
        <v>502</v>
      </c>
    </row>
    <row r="520">
      <c r="A520" s="56" t="s">
        <v>102</v>
      </c>
      <c r="B520" s="51" t="s">
        <v>4381</v>
      </c>
      <c r="C520" s="52" t="s">
        <v>4382</v>
      </c>
      <c r="D520" s="53" t="s">
        <v>483</v>
      </c>
      <c r="E520" s="79" t="s">
        <v>4383</v>
      </c>
      <c r="F520" s="79" t="s">
        <v>526</v>
      </c>
      <c r="G520" s="80"/>
      <c r="H520" s="82"/>
      <c r="I520" s="55">
        <f t="shared" si="1"/>
        <v>503</v>
      </c>
    </row>
    <row r="521">
      <c r="A521" s="56" t="s">
        <v>92</v>
      </c>
      <c r="B521" s="51" t="s">
        <v>4384</v>
      </c>
      <c r="C521" s="52" t="s">
        <v>128</v>
      </c>
      <c r="D521" s="53" t="s">
        <v>483</v>
      </c>
      <c r="E521" s="79" t="s">
        <v>4385</v>
      </c>
      <c r="F521" s="79" t="s">
        <v>547</v>
      </c>
      <c r="G521" s="80"/>
      <c r="H521" s="82"/>
      <c r="I521" s="55">
        <f t="shared" si="1"/>
        <v>504</v>
      </c>
    </row>
    <row r="522">
      <c r="A522" s="56"/>
      <c r="B522" s="51" t="s">
        <v>4386</v>
      </c>
      <c r="C522" s="52" t="s">
        <v>4387</v>
      </c>
      <c r="D522" s="53" t="s">
        <v>491</v>
      </c>
      <c r="E522" s="79" t="s">
        <v>4388</v>
      </c>
      <c r="F522" s="79" t="s">
        <v>547</v>
      </c>
      <c r="G522" s="80"/>
      <c r="H522" s="82"/>
      <c r="I522" s="55">
        <f t="shared" si="1"/>
        <v>505</v>
      </c>
    </row>
    <row r="523">
      <c r="A523" s="56"/>
      <c r="B523" s="51" t="s">
        <v>4389</v>
      </c>
      <c r="C523" s="52" t="s">
        <v>4390</v>
      </c>
      <c r="D523" s="53" t="s">
        <v>491</v>
      </c>
      <c r="E523" s="79" t="s">
        <v>4391</v>
      </c>
      <c r="F523" s="79" t="s">
        <v>547</v>
      </c>
      <c r="G523" s="80"/>
      <c r="H523" s="82"/>
      <c r="I523" s="55">
        <f t="shared" si="1"/>
        <v>506</v>
      </c>
    </row>
    <row r="524">
      <c r="A524" s="56"/>
      <c r="B524" s="51" t="s">
        <v>4392</v>
      </c>
      <c r="C524" s="52" t="s">
        <v>4393</v>
      </c>
      <c r="D524" s="53" t="s">
        <v>491</v>
      </c>
      <c r="E524" s="79" t="s">
        <v>4394</v>
      </c>
      <c r="F524" s="79" t="s">
        <v>526</v>
      </c>
      <c r="G524" s="80"/>
      <c r="H524" s="82"/>
      <c r="I524" s="55">
        <f t="shared" si="1"/>
        <v>507</v>
      </c>
    </row>
    <row r="525">
      <c r="A525" s="56"/>
      <c r="B525" s="51" t="s">
        <v>4395</v>
      </c>
      <c r="C525" s="52" t="s">
        <v>4396</v>
      </c>
      <c r="D525" s="53" t="s">
        <v>491</v>
      </c>
      <c r="E525" s="79" t="s">
        <v>4397</v>
      </c>
      <c r="F525" s="79" t="s">
        <v>547</v>
      </c>
      <c r="G525" s="80"/>
      <c r="H525" s="82"/>
      <c r="I525" s="55">
        <f t="shared" si="1"/>
        <v>508</v>
      </c>
    </row>
    <row r="526">
      <c r="A526" s="56" t="s">
        <v>102</v>
      </c>
      <c r="B526" s="51" t="s">
        <v>4398</v>
      </c>
      <c r="C526" s="52" t="s">
        <v>4399</v>
      </c>
      <c r="D526" s="53" t="s">
        <v>483</v>
      </c>
      <c r="E526" s="79" t="s">
        <v>4400</v>
      </c>
      <c r="F526" s="79" t="s">
        <v>547</v>
      </c>
      <c r="G526" s="80"/>
      <c r="H526" s="82"/>
      <c r="I526" s="55">
        <f t="shared" si="1"/>
        <v>509</v>
      </c>
    </row>
    <row r="527">
      <c r="A527" s="56"/>
      <c r="B527" s="51" t="s">
        <v>4401</v>
      </c>
      <c r="C527" s="52" t="s">
        <v>4402</v>
      </c>
      <c r="D527" s="53" t="s">
        <v>491</v>
      </c>
      <c r="E527" s="79" t="s">
        <v>4403</v>
      </c>
      <c r="F527" s="79" t="s">
        <v>526</v>
      </c>
      <c r="G527" s="80"/>
      <c r="H527" s="82"/>
      <c r="I527" s="55">
        <f t="shared" si="1"/>
        <v>510</v>
      </c>
    </row>
    <row r="528">
      <c r="A528" s="56" t="s">
        <v>92</v>
      </c>
      <c r="B528" s="51" t="s">
        <v>4404</v>
      </c>
      <c r="C528" s="52" t="s">
        <v>4405</v>
      </c>
      <c r="D528" s="53" t="s">
        <v>483</v>
      </c>
      <c r="E528" s="79" t="s">
        <v>4406</v>
      </c>
      <c r="F528" s="79" t="s">
        <v>547</v>
      </c>
      <c r="G528" s="80"/>
      <c r="H528" s="82"/>
      <c r="I528" s="55">
        <f t="shared" si="1"/>
        <v>511</v>
      </c>
    </row>
    <row r="529">
      <c r="A529" s="56"/>
      <c r="B529" s="51" t="s">
        <v>4407</v>
      </c>
      <c r="C529" s="52" t="s">
        <v>4408</v>
      </c>
      <c r="D529" s="53" t="s">
        <v>491</v>
      </c>
      <c r="E529" s="79" t="s">
        <v>4409</v>
      </c>
      <c r="F529" s="79" t="s">
        <v>547</v>
      </c>
      <c r="G529" s="80"/>
      <c r="H529" s="82"/>
      <c r="I529" s="55">
        <f t="shared" si="1"/>
        <v>512</v>
      </c>
    </row>
    <row r="530">
      <c r="A530" s="56" t="s">
        <v>102</v>
      </c>
      <c r="B530" s="51" t="s">
        <v>4410</v>
      </c>
      <c r="C530" s="52" t="s">
        <v>128</v>
      </c>
      <c r="D530" s="53" t="s">
        <v>483</v>
      </c>
      <c r="E530" s="79" t="s">
        <v>4411</v>
      </c>
      <c r="F530" s="79" t="s">
        <v>547</v>
      </c>
      <c r="G530" s="80"/>
      <c r="H530" s="82"/>
      <c r="I530" s="55">
        <f t="shared" si="1"/>
        <v>513</v>
      </c>
    </row>
    <row r="531">
      <c r="A531" s="56"/>
      <c r="B531" s="51" t="s">
        <v>4412</v>
      </c>
      <c r="C531" s="52" t="s">
        <v>4413</v>
      </c>
      <c r="D531" s="53" t="s">
        <v>491</v>
      </c>
      <c r="E531" s="79" t="s">
        <v>4414</v>
      </c>
      <c r="F531" s="79" t="s">
        <v>526</v>
      </c>
      <c r="G531" s="80"/>
      <c r="H531" s="82"/>
      <c r="I531" s="55">
        <f t="shared" si="1"/>
        <v>514</v>
      </c>
    </row>
    <row r="532">
      <c r="A532" s="56"/>
      <c r="B532" s="51" t="s">
        <v>4415</v>
      </c>
      <c r="C532" s="52" t="s">
        <v>4416</v>
      </c>
      <c r="D532" s="53" t="s">
        <v>491</v>
      </c>
      <c r="E532" s="79" t="s">
        <v>4417</v>
      </c>
      <c r="F532" s="79" t="s">
        <v>526</v>
      </c>
      <c r="G532" s="80"/>
      <c r="H532" s="82"/>
      <c r="I532" s="55">
        <f t="shared" si="1"/>
        <v>515</v>
      </c>
    </row>
    <row r="533">
      <c r="A533" s="56" t="s">
        <v>92</v>
      </c>
      <c r="B533" s="51" t="s">
        <v>4418</v>
      </c>
      <c r="C533" s="52" t="s">
        <v>4419</v>
      </c>
      <c r="D533" s="53" t="s">
        <v>483</v>
      </c>
      <c r="E533" s="79" t="s">
        <v>4420</v>
      </c>
      <c r="F533" s="79" t="s">
        <v>526</v>
      </c>
      <c r="G533" s="80"/>
      <c r="H533" s="82"/>
      <c r="I533" s="55">
        <f t="shared" si="1"/>
        <v>516</v>
      </c>
    </row>
    <row r="534">
      <c r="A534" s="56"/>
      <c r="B534" s="51" t="s">
        <v>4421</v>
      </c>
      <c r="C534" s="52" t="s">
        <v>4422</v>
      </c>
      <c r="D534" s="53" t="s">
        <v>498</v>
      </c>
      <c r="E534" s="79" t="s">
        <v>4423</v>
      </c>
      <c r="F534" s="79" t="s">
        <v>547</v>
      </c>
      <c r="G534" s="80"/>
      <c r="H534" s="82"/>
      <c r="I534" s="55">
        <f t="shared" si="1"/>
        <v>517</v>
      </c>
    </row>
    <row r="535">
      <c r="A535" s="56" t="s">
        <v>92</v>
      </c>
      <c r="B535" s="51" t="s">
        <v>4424</v>
      </c>
      <c r="C535" s="52" t="s">
        <v>128</v>
      </c>
      <c r="D535" s="53" t="s">
        <v>483</v>
      </c>
      <c r="E535" s="79" t="s">
        <v>4425</v>
      </c>
      <c r="F535" s="79" t="s">
        <v>547</v>
      </c>
      <c r="G535" s="80"/>
      <c r="H535" s="82"/>
      <c r="I535" s="55">
        <f t="shared" si="1"/>
        <v>518</v>
      </c>
    </row>
    <row r="536">
      <c r="A536" s="56" t="s">
        <v>92</v>
      </c>
      <c r="B536" s="51" t="s">
        <v>4426</v>
      </c>
      <c r="C536" s="52" t="s">
        <v>128</v>
      </c>
      <c r="D536" s="53" t="s">
        <v>483</v>
      </c>
      <c r="E536" s="79" t="s">
        <v>4427</v>
      </c>
      <c r="F536" s="79" t="s">
        <v>547</v>
      </c>
      <c r="G536" s="80"/>
      <c r="H536" s="82"/>
      <c r="I536" s="55">
        <f t="shared" si="1"/>
        <v>519</v>
      </c>
    </row>
    <row r="537">
      <c r="A537" s="56" t="s">
        <v>102</v>
      </c>
      <c r="B537" s="51" t="s">
        <v>4428</v>
      </c>
      <c r="C537" s="52" t="s">
        <v>128</v>
      </c>
      <c r="D537" s="53" t="s">
        <v>483</v>
      </c>
      <c r="E537" s="79" t="s">
        <v>488</v>
      </c>
      <c r="F537" s="79" t="s">
        <v>547</v>
      </c>
      <c r="G537" s="80"/>
      <c r="H537" s="80" t="s">
        <v>4429</v>
      </c>
      <c r="I537" s="55">
        <f t="shared" si="1"/>
        <v>520</v>
      </c>
    </row>
    <row r="538">
      <c r="A538" s="56"/>
      <c r="B538" s="51" t="s">
        <v>4430</v>
      </c>
      <c r="C538" s="52" t="s">
        <v>4431</v>
      </c>
      <c r="D538" s="53" t="s">
        <v>498</v>
      </c>
      <c r="E538" s="79" t="s">
        <v>4432</v>
      </c>
      <c r="F538" s="79" t="s">
        <v>526</v>
      </c>
      <c r="G538" s="80"/>
      <c r="H538" s="82"/>
      <c r="I538" s="55">
        <f t="shared" si="1"/>
        <v>521</v>
      </c>
    </row>
    <row r="539">
      <c r="A539" s="56"/>
      <c r="B539" s="51" t="s">
        <v>4433</v>
      </c>
      <c r="C539" s="52" t="s">
        <v>4434</v>
      </c>
      <c r="D539" s="53" t="s">
        <v>491</v>
      </c>
      <c r="E539" s="79" t="s">
        <v>4435</v>
      </c>
      <c r="F539" s="79" t="s">
        <v>9</v>
      </c>
      <c r="G539" s="80" t="s">
        <v>4436</v>
      </c>
      <c r="H539" s="82"/>
      <c r="I539" s="55">
        <f t="shared" si="1"/>
        <v>522</v>
      </c>
    </row>
    <row r="540">
      <c r="A540" s="56"/>
      <c r="B540" s="51" t="s">
        <v>4437</v>
      </c>
      <c r="C540" s="52" t="s">
        <v>4438</v>
      </c>
      <c r="D540" s="53" t="s">
        <v>491</v>
      </c>
      <c r="E540" s="79" t="s">
        <v>4439</v>
      </c>
      <c r="F540" s="79" t="s">
        <v>11</v>
      </c>
      <c r="G540" s="80" t="s">
        <v>4440</v>
      </c>
      <c r="H540" s="82"/>
      <c r="I540" s="55">
        <f t="shared" si="1"/>
        <v>523</v>
      </c>
    </row>
    <row r="541">
      <c r="A541" s="56" t="s">
        <v>102</v>
      </c>
      <c r="B541" s="51" t="s">
        <v>4441</v>
      </c>
      <c r="C541" s="52" t="s">
        <v>4442</v>
      </c>
      <c r="D541" s="53" t="s">
        <v>483</v>
      </c>
      <c r="E541" s="79" t="s">
        <v>4443</v>
      </c>
      <c r="F541" s="79" t="s">
        <v>11</v>
      </c>
      <c r="G541" s="84"/>
      <c r="H541" s="82"/>
      <c r="I541" s="55">
        <f t="shared" si="1"/>
        <v>524</v>
      </c>
    </row>
    <row r="542">
      <c r="A542" s="56"/>
      <c r="B542" s="51" t="s">
        <v>4444</v>
      </c>
      <c r="C542" s="52" t="s">
        <v>4445</v>
      </c>
      <c r="D542" s="53" t="s">
        <v>498</v>
      </c>
      <c r="E542" s="79" t="s">
        <v>4446</v>
      </c>
      <c r="F542" s="79" t="s">
        <v>9</v>
      </c>
      <c r="G542" s="80" t="s">
        <v>4447</v>
      </c>
      <c r="H542" s="80" t="s">
        <v>4448</v>
      </c>
      <c r="I542" s="55">
        <f t="shared" si="1"/>
        <v>525</v>
      </c>
    </row>
    <row r="543">
      <c r="A543" s="56"/>
      <c r="B543" s="51" t="s">
        <v>4444</v>
      </c>
      <c r="C543" s="52" t="s">
        <v>4445</v>
      </c>
      <c r="D543" s="53" t="s">
        <v>498</v>
      </c>
      <c r="E543" s="79" t="s">
        <v>4446</v>
      </c>
      <c r="F543" s="79" t="s">
        <v>11</v>
      </c>
      <c r="G543" s="80" t="s">
        <v>4449</v>
      </c>
      <c r="H543" s="80" t="s">
        <v>4450</v>
      </c>
      <c r="I543" s="55">
        <f t="shared" si="1"/>
        <v>525</v>
      </c>
    </row>
    <row r="544">
      <c r="A544" s="56" t="s">
        <v>102</v>
      </c>
      <c r="B544" s="51" t="s">
        <v>4451</v>
      </c>
      <c r="C544" s="52" t="s">
        <v>4452</v>
      </c>
      <c r="D544" s="53" t="s">
        <v>483</v>
      </c>
      <c r="E544" s="79" t="s">
        <v>488</v>
      </c>
      <c r="F544" s="79" t="s">
        <v>526</v>
      </c>
      <c r="G544" s="84"/>
      <c r="H544" s="82"/>
      <c r="I544" s="55">
        <f t="shared" si="1"/>
        <v>526</v>
      </c>
    </row>
    <row r="545">
      <c r="A545" s="56"/>
      <c r="B545" s="51" t="s">
        <v>4453</v>
      </c>
      <c r="C545" s="52" t="s">
        <v>4454</v>
      </c>
      <c r="D545" s="53" t="s">
        <v>491</v>
      </c>
      <c r="E545" s="79" t="s">
        <v>4455</v>
      </c>
      <c r="F545" s="79" t="s">
        <v>547</v>
      </c>
      <c r="G545" s="84"/>
      <c r="H545" s="82"/>
      <c r="I545" s="55">
        <f t="shared" si="1"/>
        <v>527</v>
      </c>
    </row>
    <row r="546">
      <c r="A546" s="56"/>
      <c r="B546" s="51" t="s">
        <v>4456</v>
      </c>
      <c r="C546" s="52" t="s">
        <v>128</v>
      </c>
      <c r="D546" s="53" t="s">
        <v>491</v>
      </c>
      <c r="E546" s="79" t="s">
        <v>4457</v>
      </c>
      <c r="F546" s="79" t="s">
        <v>547</v>
      </c>
      <c r="G546" s="84"/>
      <c r="H546" s="82"/>
      <c r="I546" s="55">
        <f t="shared" si="1"/>
        <v>528</v>
      </c>
    </row>
    <row r="547">
      <c r="A547" s="56" t="s">
        <v>102</v>
      </c>
      <c r="B547" s="51" t="s">
        <v>4458</v>
      </c>
      <c r="C547" s="52" t="s">
        <v>128</v>
      </c>
      <c r="D547" s="53" t="s">
        <v>483</v>
      </c>
      <c r="E547" s="79" t="s">
        <v>4459</v>
      </c>
      <c r="F547" s="79" t="s">
        <v>547</v>
      </c>
      <c r="G547" s="84"/>
      <c r="H547" s="82"/>
      <c r="I547" s="55">
        <f t="shared" si="1"/>
        <v>529</v>
      </c>
    </row>
    <row r="548">
      <c r="A548" s="56"/>
      <c r="B548" s="51" t="s">
        <v>4460</v>
      </c>
      <c r="C548" s="52" t="s">
        <v>4461</v>
      </c>
      <c r="D548" s="53" t="s">
        <v>3549</v>
      </c>
      <c r="E548" s="79" t="s">
        <v>4462</v>
      </c>
      <c r="F548" s="79" t="s">
        <v>547</v>
      </c>
      <c r="G548" s="84"/>
      <c r="H548" s="82"/>
      <c r="I548" s="55">
        <f t="shared" si="1"/>
        <v>530</v>
      </c>
    </row>
    <row r="549">
      <c r="A549" s="56" t="s">
        <v>102</v>
      </c>
      <c r="B549" s="51" t="s">
        <v>4463</v>
      </c>
      <c r="C549" s="52" t="s">
        <v>4464</v>
      </c>
      <c r="D549" s="53" t="s">
        <v>483</v>
      </c>
      <c r="E549" s="79" t="s">
        <v>4465</v>
      </c>
      <c r="F549" s="79" t="s">
        <v>547</v>
      </c>
      <c r="G549" s="84"/>
      <c r="H549" s="82"/>
      <c r="I549" s="55">
        <f t="shared" si="1"/>
        <v>531</v>
      </c>
    </row>
    <row r="550">
      <c r="A550" s="56" t="s">
        <v>92</v>
      </c>
      <c r="B550" s="51" t="s">
        <v>4466</v>
      </c>
      <c r="C550" s="52" t="s">
        <v>4467</v>
      </c>
      <c r="D550" s="53" t="s">
        <v>483</v>
      </c>
      <c r="E550" s="79" t="s">
        <v>488</v>
      </c>
      <c r="F550" s="79" t="s">
        <v>526</v>
      </c>
      <c r="G550" s="84"/>
      <c r="H550" s="82"/>
      <c r="I550" s="55">
        <f t="shared" si="1"/>
        <v>532</v>
      </c>
    </row>
    <row r="551">
      <c r="A551" s="56"/>
      <c r="B551" s="51" t="s">
        <v>4468</v>
      </c>
      <c r="C551" s="52" t="s">
        <v>4469</v>
      </c>
      <c r="D551" s="53" t="s">
        <v>3549</v>
      </c>
      <c r="E551" s="79" t="s">
        <v>4470</v>
      </c>
      <c r="F551" s="79" t="s">
        <v>526</v>
      </c>
      <c r="G551" s="84"/>
      <c r="H551" s="82"/>
      <c r="I551" s="55">
        <f t="shared" si="1"/>
        <v>533</v>
      </c>
    </row>
    <row r="552">
      <c r="A552" s="56" t="s">
        <v>92</v>
      </c>
      <c r="B552" s="51" t="s">
        <v>4471</v>
      </c>
      <c r="C552" s="52" t="s">
        <v>4472</v>
      </c>
      <c r="D552" s="53" t="s">
        <v>483</v>
      </c>
      <c r="E552" s="79" t="s">
        <v>4473</v>
      </c>
      <c r="F552" s="79" t="s">
        <v>547</v>
      </c>
      <c r="G552" s="84"/>
      <c r="H552" s="82"/>
      <c r="I552" s="55">
        <f t="shared" si="1"/>
        <v>534</v>
      </c>
    </row>
    <row r="553">
      <c r="A553" s="56"/>
      <c r="B553" s="51" t="s">
        <v>4474</v>
      </c>
      <c r="C553" s="52" t="s">
        <v>4475</v>
      </c>
      <c r="D553" s="53" t="s">
        <v>491</v>
      </c>
      <c r="E553" s="79" t="s">
        <v>4476</v>
      </c>
      <c r="F553" s="79" t="s">
        <v>547</v>
      </c>
      <c r="G553" s="84"/>
      <c r="H553" s="82"/>
      <c r="I553" s="55">
        <f t="shared" si="1"/>
        <v>535</v>
      </c>
    </row>
    <row r="554">
      <c r="A554" s="56"/>
      <c r="B554" s="51" t="s">
        <v>4477</v>
      </c>
      <c r="C554" s="52" t="s">
        <v>4478</v>
      </c>
      <c r="D554" s="53" t="s">
        <v>491</v>
      </c>
      <c r="E554" s="79" t="s">
        <v>4479</v>
      </c>
      <c r="F554" s="79" t="s">
        <v>547</v>
      </c>
      <c r="G554" s="84"/>
      <c r="H554" s="82"/>
      <c r="I554" s="55">
        <f t="shared" si="1"/>
        <v>536</v>
      </c>
    </row>
    <row r="555">
      <c r="A555" s="56"/>
      <c r="B555" s="51" t="s">
        <v>4480</v>
      </c>
      <c r="C555" s="52" t="s">
        <v>4481</v>
      </c>
      <c r="D555" s="53" t="s">
        <v>491</v>
      </c>
      <c r="E555" s="79" t="s">
        <v>4482</v>
      </c>
      <c r="F555" s="79" t="s">
        <v>547</v>
      </c>
      <c r="G555" s="84"/>
      <c r="H555" s="82"/>
      <c r="I555" s="55">
        <f t="shared" si="1"/>
        <v>537</v>
      </c>
    </row>
    <row r="556">
      <c r="A556" s="56"/>
      <c r="B556" s="51" t="s">
        <v>4483</v>
      </c>
      <c r="C556" s="52" t="s">
        <v>4484</v>
      </c>
      <c r="D556" s="53" t="s">
        <v>491</v>
      </c>
      <c r="E556" s="79" t="s">
        <v>4485</v>
      </c>
      <c r="F556" s="79" t="s">
        <v>11</v>
      </c>
      <c r="G556" s="84"/>
      <c r="H556" s="82"/>
      <c r="I556" s="55">
        <f t="shared" si="1"/>
        <v>538</v>
      </c>
    </row>
    <row r="557">
      <c r="A557" s="56"/>
      <c r="B557" s="51" t="s">
        <v>4486</v>
      </c>
      <c r="C557" s="52" t="s">
        <v>128</v>
      </c>
      <c r="D557" s="64"/>
      <c r="E557" s="81"/>
      <c r="F557" s="81"/>
      <c r="G557" s="84"/>
      <c r="H557" s="82"/>
      <c r="I557" s="55">
        <f t="shared" si="1"/>
        <v>539</v>
      </c>
    </row>
    <row r="558">
      <c r="A558" s="56"/>
      <c r="B558" s="51" t="s">
        <v>4487</v>
      </c>
      <c r="C558" s="52" t="s">
        <v>4484</v>
      </c>
      <c r="D558" s="53" t="s">
        <v>2408</v>
      </c>
      <c r="E558" s="79" t="s">
        <v>128</v>
      </c>
      <c r="F558" s="79" t="s">
        <v>547</v>
      </c>
      <c r="G558" s="84"/>
      <c r="H558" s="82"/>
      <c r="I558" s="55">
        <f t="shared" si="1"/>
        <v>540</v>
      </c>
    </row>
    <row r="559">
      <c r="A559" s="56"/>
      <c r="B559" s="51" t="s">
        <v>4488</v>
      </c>
      <c r="C559" s="52" t="s">
        <v>4489</v>
      </c>
      <c r="D559" s="53" t="s">
        <v>498</v>
      </c>
      <c r="E559" s="79" t="s">
        <v>4490</v>
      </c>
      <c r="F559" s="79" t="s">
        <v>12</v>
      </c>
      <c r="G559" s="84"/>
      <c r="H559" s="82"/>
      <c r="I559" s="55">
        <f t="shared" si="1"/>
        <v>541</v>
      </c>
    </row>
    <row r="560">
      <c r="A560" s="56"/>
      <c r="B560" s="51" t="s">
        <v>4488</v>
      </c>
      <c r="C560" s="52" t="s">
        <v>4489</v>
      </c>
      <c r="D560" s="53" t="s">
        <v>498</v>
      </c>
      <c r="E560" s="79" t="s">
        <v>4490</v>
      </c>
      <c r="F560" s="79" t="s">
        <v>547</v>
      </c>
      <c r="G560" s="84"/>
      <c r="H560" s="82"/>
      <c r="I560" s="55">
        <f t="shared" si="1"/>
        <v>541</v>
      </c>
    </row>
    <row r="561">
      <c r="A561" s="56"/>
      <c r="B561" s="51" t="s">
        <v>4491</v>
      </c>
      <c r="C561" s="52" t="s">
        <v>4492</v>
      </c>
      <c r="D561" s="53" t="s">
        <v>491</v>
      </c>
      <c r="E561" s="79" t="s">
        <v>4493</v>
      </c>
      <c r="F561" s="79" t="s">
        <v>11</v>
      </c>
      <c r="G561" s="84"/>
      <c r="H561" s="82"/>
      <c r="I561" s="55">
        <f t="shared" si="1"/>
        <v>542</v>
      </c>
    </row>
    <row r="562">
      <c r="A562" s="56"/>
      <c r="B562" s="51" t="s">
        <v>4494</v>
      </c>
      <c r="C562" s="52" t="s">
        <v>128</v>
      </c>
      <c r="D562" s="64"/>
      <c r="E562" s="81"/>
      <c r="F562" s="81"/>
      <c r="G562" s="84"/>
      <c r="H562" s="82"/>
      <c r="I562" s="55">
        <f t="shared" si="1"/>
        <v>543</v>
      </c>
    </row>
    <row r="563">
      <c r="A563" s="56" t="s">
        <v>102</v>
      </c>
      <c r="B563" s="51" t="s">
        <v>4495</v>
      </c>
      <c r="C563" s="52" t="s">
        <v>4496</v>
      </c>
      <c r="D563" s="53" t="s">
        <v>483</v>
      </c>
      <c r="E563" s="79" t="s">
        <v>4497</v>
      </c>
      <c r="F563" s="79" t="s">
        <v>547</v>
      </c>
      <c r="G563" s="84"/>
      <c r="H563" s="82"/>
      <c r="I563" s="55">
        <f t="shared" si="1"/>
        <v>544</v>
      </c>
    </row>
    <row r="564">
      <c r="A564" s="56"/>
      <c r="B564" s="51" t="s">
        <v>4498</v>
      </c>
      <c r="C564" s="52" t="s">
        <v>4499</v>
      </c>
      <c r="D564" s="53" t="s">
        <v>491</v>
      </c>
      <c r="E564" s="79" t="s">
        <v>4500</v>
      </c>
      <c r="F564" s="79" t="s">
        <v>547</v>
      </c>
      <c r="G564" s="84"/>
      <c r="H564" s="82"/>
      <c r="I564" s="55">
        <f t="shared" si="1"/>
        <v>545</v>
      </c>
    </row>
    <row r="565">
      <c r="A565" s="56"/>
      <c r="B565" s="51" t="s">
        <v>4501</v>
      </c>
      <c r="C565" s="52" t="s">
        <v>4502</v>
      </c>
      <c r="D565" s="53" t="s">
        <v>498</v>
      </c>
      <c r="E565" s="79" t="s">
        <v>4503</v>
      </c>
      <c r="F565" s="79" t="s">
        <v>526</v>
      </c>
      <c r="G565" s="84"/>
      <c r="H565" s="82"/>
      <c r="I565" s="55">
        <f t="shared" si="1"/>
        <v>546</v>
      </c>
    </row>
    <row r="566">
      <c r="A566" s="56" t="s">
        <v>102</v>
      </c>
      <c r="B566" s="51" t="s">
        <v>4504</v>
      </c>
      <c r="C566" s="52" t="s">
        <v>128</v>
      </c>
      <c r="D566" s="53" t="s">
        <v>483</v>
      </c>
      <c r="E566" s="79" t="s">
        <v>4505</v>
      </c>
      <c r="F566" s="79" t="s">
        <v>547</v>
      </c>
      <c r="G566" s="84"/>
      <c r="H566" s="82"/>
      <c r="I566" s="55">
        <f t="shared" si="1"/>
        <v>547</v>
      </c>
    </row>
    <row r="567">
      <c r="A567" s="56"/>
      <c r="B567" s="51" t="s">
        <v>4506</v>
      </c>
      <c r="C567" s="52" t="s">
        <v>4507</v>
      </c>
      <c r="D567" s="53" t="s">
        <v>498</v>
      </c>
      <c r="E567" s="79" t="s">
        <v>4508</v>
      </c>
      <c r="F567" s="79" t="s">
        <v>526</v>
      </c>
      <c r="G567" s="84"/>
      <c r="H567" s="82"/>
      <c r="I567" s="55">
        <f t="shared" si="1"/>
        <v>548</v>
      </c>
    </row>
    <row r="568">
      <c r="A568" s="56"/>
      <c r="B568" s="51" t="s">
        <v>4509</v>
      </c>
      <c r="C568" s="52" t="s">
        <v>4510</v>
      </c>
      <c r="D568" s="53" t="s">
        <v>491</v>
      </c>
      <c r="E568" s="79" t="s">
        <v>4511</v>
      </c>
      <c r="F568" s="79" t="s">
        <v>547</v>
      </c>
      <c r="G568" s="84"/>
      <c r="H568" s="82"/>
      <c r="I568" s="55">
        <f t="shared" si="1"/>
        <v>549</v>
      </c>
    </row>
    <row r="569">
      <c r="A569" s="56"/>
      <c r="B569" s="51" t="s">
        <v>4512</v>
      </c>
      <c r="C569" s="52" t="s">
        <v>4513</v>
      </c>
      <c r="D569" s="53" t="s">
        <v>491</v>
      </c>
      <c r="E569" s="79" t="s">
        <v>4514</v>
      </c>
      <c r="F569" s="79" t="s">
        <v>547</v>
      </c>
      <c r="G569" s="84"/>
      <c r="H569" s="82"/>
      <c r="I569" s="55">
        <f t="shared" si="1"/>
        <v>550</v>
      </c>
    </row>
    <row r="570">
      <c r="A570" s="56"/>
      <c r="B570" s="51" t="s">
        <v>4515</v>
      </c>
      <c r="C570" s="52" t="s">
        <v>4516</v>
      </c>
      <c r="D570" s="53" t="s">
        <v>491</v>
      </c>
      <c r="E570" s="79" t="s">
        <v>4517</v>
      </c>
      <c r="F570" s="79" t="s">
        <v>547</v>
      </c>
      <c r="G570" s="84"/>
      <c r="H570" s="82"/>
      <c r="I570" s="55">
        <f t="shared" si="1"/>
        <v>551</v>
      </c>
    </row>
    <row r="571">
      <c r="A571" s="56"/>
      <c r="B571" s="51" t="s">
        <v>4518</v>
      </c>
      <c r="C571" s="52" t="s">
        <v>4519</v>
      </c>
      <c r="D571" s="53" t="s">
        <v>498</v>
      </c>
      <c r="E571" s="79" t="s">
        <v>4520</v>
      </c>
      <c r="F571" s="79" t="s">
        <v>547</v>
      </c>
      <c r="G571" s="84"/>
      <c r="H571" s="82"/>
      <c r="I571" s="55">
        <f t="shared" si="1"/>
        <v>552</v>
      </c>
    </row>
    <row r="572">
      <c r="A572" s="56" t="s">
        <v>102</v>
      </c>
      <c r="B572" s="51" t="s">
        <v>4521</v>
      </c>
      <c r="C572" s="52" t="s">
        <v>4522</v>
      </c>
      <c r="D572" s="53" t="s">
        <v>483</v>
      </c>
      <c r="E572" s="79" t="s">
        <v>4523</v>
      </c>
      <c r="F572" s="79" t="s">
        <v>526</v>
      </c>
      <c r="G572" s="84"/>
      <c r="H572" s="82"/>
      <c r="I572" s="55">
        <f t="shared" si="1"/>
        <v>553</v>
      </c>
    </row>
    <row r="573">
      <c r="A573" s="56" t="s">
        <v>102</v>
      </c>
      <c r="B573" s="51" t="s">
        <v>4524</v>
      </c>
      <c r="C573" s="52" t="s">
        <v>4525</v>
      </c>
      <c r="D573" s="53" t="s">
        <v>2684</v>
      </c>
      <c r="E573" s="79" t="s">
        <v>4526</v>
      </c>
      <c r="F573" s="79" t="s">
        <v>547</v>
      </c>
      <c r="G573" s="84"/>
      <c r="H573" s="82"/>
      <c r="I573" s="55">
        <f t="shared" si="1"/>
        <v>554</v>
      </c>
    </row>
    <row r="574">
      <c r="A574" s="56"/>
      <c r="B574" s="51" t="s">
        <v>4527</v>
      </c>
      <c r="C574" s="52" t="s">
        <v>4528</v>
      </c>
      <c r="D574" s="53" t="s">
        <v>3549</v>
      </c>
      <c r="E574" s="79" t="s">
        <v>4529</v>
      </c>
      <c r="F574" s="79" t="s">
        <v>547</v>
      </c>
      <c r="G574" s="84"/>
      <c r="H574" s="82"/>
      <c r="I574" s="55">
        <f t="shared" si="1"/>
        <v>555</v>
      </c>
    </row>
    <row r="575">
      <c r="A575" s="56" t="s">
        <v>102</v>
      </c>
      <c r="B575" s="51" t="s">
        <v>4530</v>
      </c>
      <c r="C575" s="52" t="s">
        <v>4531</v>
      </c>
      <c r="D575" s="53" t="s">
        <v>483</v>
      </c>
      <c r="E575" s="79" t="s">
        <v>4532</v>
      </c>
      <c r="F575" s="79" t="s">
        <v>547</v>
      </c>
      <c r="G575" s="84"/>
      <c r="H575" s="82"/>
      <c r="I575" s="55">
        <f t="shared" si="1"/>
        <v>556</v>
      </c>
    </row>
    <row r="576">
      <c r="A576" s="56"/>
      <c r="B576" s="51" t="s">
        <v>4533</v>
      </c>
      <c r="C576" s="52" t="s">
        <v>4534</v>
      </c>
      <c r="D576" s="53" t="s">
        <v>981</v>
      </c>
      <c r="E576" s="79" t="s">
        <v>4535</v>
      </c>
      <c r="F576" s="79" t="s">
        <v>526</v>
      </c>
      <c r="G576" s="84"/>
      <c r="H576" s="82"/>
      <c r="I576" s="55">
        <f t="shared" si="1"/>
        <v>557</v>
      </c>
    </row>
    <row r="577">
      <c r="A577" s="56" t="s">
        <v>102</v>
      </c>
      <c r="B577" s="51" t="s">
        <v>4533</v>
      </c>
      <c r="C577" s="52" t="s">
        <v>4534</v>
      </c>
      <c r="D577" s="53" t="s">
        <v>981</v>
      </c>
      <c r="E577" s="79" t="s">
        <v>4536</v>
      </c>
      <c r="F577" s="79" t="s">
        <v>11</v>
      </c>
      <c r="G577" s="84"/>
      <c r="H577" s="82"/>
      <c r="I577" s="55">
        <f t="shared" si="1"/>
        <v>558</v>
      </c>
    </row>
    <row r="578">
      <c r="A578" s="56" t="s">
        <v>102</v>
      </c>
      <c r="B578" s="51" t="s">
        <v>4537</v>
      </c>
      <c r="C578" s="52" t="s">
        <v>128</v>
      </c>
      <c r="D578" s="53" t="s">
        <v>483</v>
      </c>
      <c r="E578" s="79" t="s">
        <v>4538</v>
      </c>
      <c r="F578" s="79" t="s">
        <v>547</v>
      </c>
      <c r="G578" s="84"/>
      <c r="H578" s="82"/>
      <c r="I578" s="55">
        <f t="shared" si="1"/>
        <v>559</v>
      </c>
    </row>
    <row r="579">
      <c r="A579" s="56" t="s">
        <v>102</v>
      </c>
      <c r="B579" s="51" t="s">
        <v>4539</v>
      </c>
      <c r="C579" s="52" t="s">
        <v>128</v>
      </c>
      <c r="D579" s="53" t="s">
        <v>483</v>
      </c>
      <c r="E579" s="79" t="s">
        <v>4540</v>
      </c>
      <c r="F579" s="79" t="s">
        <v>547</v>
      </c>
      <c r="G579" s="84"/>
      <c r="H579" s="82"/>
      <c r="I579" s="55">
        <f t="shared" si="1"/>
        <v>560</v>
      </c>
    </row>
    <row r="580">
      <c r="A580" s="56" t="s">
        <v>102</v>
      </c>
      <c r="B580" s="51" t="s">
        <v>4541</v>
      </c>
      <c r="C580" s="52" t="s">
        <v>4542</v>
      </c>
      <c r="D580" s="53" t="s">
        <v>483</v>
      </c>
      <c r="E580" s="79" t="s">
        <v>4543</v>
      </c>
      <c r="F580" s="79" t="s">
        <v>11</v>
      </c>
      <c r="G580" s="84"/>
      <c r="H580" s="82"/>
      <c r="I580" s="55">
        <f t="shared" si="1"/>
        <v>561</v>
      </c>
    </row>
    <row r="581">
      <c r="A581" s="56"/>
      <c r="B581" s="51" t="s">
        <v>4544</v>
      </c>
      <c r="C581" s="52" t="s">
        <v>4545</v>
      </c>
      <c r="D581" s="53" t="s">
        <v>491</v>
      </c>
      <c r="E581" s="79" t="s">
        <v>4546</v>
      </c>
      <c r="F581" s="79" t="s">
        <v>11</v>
      </c>
      <c r="G581" s="84"/>
      <c r="H581" s="82"/>
      <c r="I581" s="55">
        <f t="shared" si="1"/>
        <v>562</v>
      </c>
    </row>
    <row r="582">
      <c r="A582" s="56" t="s">
        <v>102</v>
      </c>
      <c r="B582" s="51" t="s">
        <v>4547</v>
      </c>
      <c r="C582" s="52" t="s">
        <v>4548</v>
      </c>
      <c r="D582" s="53" t="s">
        <v>483</v>
      </c>
      <c r="E582" s="79" t="s">
        <v>4549</v>
      </c>
      <c r="F582" s="79" t="s">
        <v>526</v>
      </c>
      <c r="G582" s="84"/>
      <c r="H582" s="82"/>
      <c r="I582" s="55">
        <f t="shared" si="1"/>
        <v>563</v>
      </c>
    </row>
    <row r="583">
      <c r="A583" s="56" t="s">
        <v>92</v>
      </c>
      <c r="B583" s="51" t="s">
        <v>4550</v>
      </c>
      <c r="C583" s="52" t="s">
        <v>128</v>
      </c>
      <c r="D583" s="53" t="s">
        <v>483</v>
      </c>
      <c r="E583" s="79" t="s">
        <v>4551</v>
      </c>
      <c r="F583" s="79" t="s">
        <v>547</v>
      </c>
      <c r="G583" s="84"/>
      <c r="H583" s="82"/>
      <c r="I583" s="55">
        <f t="shared" si="1"/>
        <v>564</v>
      </c>
    </row>
    <row r="584">
      <c r="A584" s="56"/>
      <c r="B584" s="51" t="s">
        <v>4552</v>
      </c>
      <c r="C584" s="52" t="s">
        <v>4553</v>
      </c>
      <c r="D584" s="53" t="s">
        <v>491</v>
      </c>
      <c r="E584" s="79" t="s">
        <v>4554</v>
      </c>
      <c r="F584" s="79" t="s">
        <v>11</v>
      </c>
      <c r="G584" s="84"/>
      <c r="H584" s="82"/>
      <c r="I584" s="55">
        <f t="shared" si="1"/>
        <v>565</v>
      </c>
    </row>
    <row r="585">
      <c r="A585" s="56"/>
      <c r="B585" s="51" t="s">
        <v>4555</v>
      </c>
      <c r="C585" s="52" t="s">
        <v>4556</v>
      </c>
      <c r="D585" s="53" t="s">
        <v>491</v>
      </c>
      <c r="E585" s="79" t="s">
        <v>4557</v>
      </c>
      <c r="F585" s="79" t="s">
        <v>526</v>
      </c>
      <c r="G585" s="84"/>
      <c r="H585" s="82"/>
      <c r="I585" s="55">
        <f t="shared" si="1"/>
        <v>566</v>
      </c>
    </row>
    <row r="586">
      <c r="A586" s="56" t="s">
        <v>92</v>
      </c>
      <c r="B586" s="51" t="s">
        <v>4558</v>
      </c>
      <c r="C586" s="52" t="s">
        <v>4559</v>
      </c>
      <c r="D586" s="53" t="s">
        <v>483</v>
      </c>
      <c r="E586" s="79" t="s">
        <v>4560</v>
      </c>
      <c r="F586" s="79" t="s">
        <v>526</v>
      </c>
      <c r="G586" s="84"/>
      <c r="H586" s="82"/>
      <c r="I586" s="55">
        <f t="shared" si="1"/>
        <v>567</v>
      </c>
    </row>
    <row r="587">
      <c r="A587" s="56"/>
      <c r="B587" s="51" t="s">
        <v>4561</v>
      </c>
      <c r="C587" s="52" t="s">
        <v>4562</v>
      </c>
      <c r="D587" s="53" t="s">
        <v>491</v>
      </c>
      <c r="E587" s="79" t="s">
        <v>4563</v>
      </c>
      <c r="F587" s="79" t="s">
        <v>526</v>
      </c>
      <c r="G587" s="84"/>
      <c r="H587" s="82"/>
      <c r="I587" s="55">
        <f t="shared" si="1"/>
        <v>568</v>
      </c>
    </row>
    <row r="588">
      <c r="A588" s="56" t="s">
        <v>102</v>
      </c>
      <c r="B588" s="51" t="s">
        <v>4564</v>
      </c>
      <c r="C588" s="52" t="s">
        <v>4565</v>
      </c>
      <c r="D588" s="53" t="s">
        <v>483</v>
      </c>
      <c r="E588" s="79" t="s">
        <v>4566</v>
      </c>
      <c r="F588" s="79" t="s">
        <v>547</v>
      </c>
      <c r="G588" s="84"/>
      <c r="H588" s="82"/>
      <c r="I588" s="55">
        <f t="shared" si="1"/>
        <v>569</v>
      </c>
    </row>
    <row r="589">
      <c r="A589" s="56"/>
      <c r="B589" s="51" t="s">
        <v>4567</v>
      </c>
      <c r="C589" s="52" t="s">
        <v>4568</v>
      </c>
      <c r="D589" s="53" t="s">
        <v>491</v>
      </c>
      <c r="E589" s="79" t="s">
        <v>4569</v>
      </c>
      <c r="F589" s="79" t="s">
        <v>526</v>
      </c>
      <c r="G589" s="84"/>
      <c r="H589" s="82"/>
      <c r="I589" s="55">
        <f t="shared" si="1"/>
        <v>570</v>
      </c>
    </row>
    <row r="590">
      <c r="A590" s="56"/>
      <c r="B590" s="51" t="s">
        <v>4570</v>
      </c>
      <c r="C590" s="52" t="s">
        <v>4571</v>
      </c>
      <c r="D590" s="53" t="s">
        <v>491</v>
      </c>
      <c r="E590" s="79" t="s">
        <v>4572</v>
      </c>
      <c r="F590" s="79" t="s">
        <v>547</v>
      </c>
      <c r="G590" s="84"/>
      <c r="H590" s="82"/>
      <c r="I590" s="55">
        <f t="shared" si="1"/>
        <v>571</v>
      </c>
    </row>
    <row r="591">
      <c r="A591" s="56" t="s">
        <v>102</v>
      </c>
      <c r="B591" s="51" t="s">
        <v>4573</v>
      </c>
      <c r="C591" s="52" t="s">
        <v>4574</v>
      </c>
      <c r="D591" s="53" t="s">
        <v>483</v>
      </c>
      <c r="E591" s="79" t="s">
        <v>4575</v>
      </c>
      <c r="F591" s="79" t="s">
        <v>547</v>
      </c>
      <c r="G591" s="84"/>
      <c r="H591" s="82"/>
      <c r="I591" s="55">
        <f t="shared" si="1"/>
        <v>572</v>
      </c>
    </row>
    <row r="592">
      <c r="A592" s="56"/>
      <c r="B592" s="51" t="s">
        <v>4576</v>
      </c>
      <c r="C592" s="52" t="s">
        <v>4577</v>
      </c>
      <c r="D592" s="53" t="s">
        <v>491</v>
      </c>
      <c r="E592" s="79" t="s">
        <v>4578</v>
      </c>
      <c r="F592" s="79" t="s">
        <v>12</v>
      </c>
      <c r="G592" s="84"/>
      <c r="H592" s="82"/>
      <c r="I592" s="55">
        <f t="shared" si="1"/>
        <v>573</v>
      </c>
    </row>
    <row r="593">
      <c r="A593" s="56" t="s">
        <v>331</v>
      </c>
      <c r="B593" s="51" t="s">
        <v>4576</v>
      </c>
      <c r="C593" s="52" t="s">
        <v>4577</v>
      </c>
      <c r="D593" s="53" t="s">
        <v>491</v>
      </c>
      <c r="E593" s="79" t="s">
        <v>4578</v>
      </c>
      <c r="F593" s="79" t="s">
        <v>11</v>
      </c>
      <c r="G593" s="84"/>
      <c r="H593" s="82"/>
      <c r="I593" s="55">
        <f t="shared" si="1"/>
        <v>574</v>
      </c>
    </row>
    <row r="594">
      <c r="A594" s="56" t="s">
        <v>102</v>
      </c>
      <c r="B594" s="51" t="s">
        <v>4579</v>
      </c>
      <c r="C594" s="52" t="s">
        <v>4580</v>
      </c>
      <c r="D594" s="53" t="s">
        <v>483</v>
      </c>
      <c r="E594" s="79" t="s">
        <v>4581</v>
      </c>
      <c r="F594" s="79" t="s">
        <v>547</v>
      </c>
      <c r="G594" s="84"/>
      <c r="H594" s="82"/>
      <c r="I594" s="55">
        <f t="shared" si="1"/>
        <v>575</v>
      </c>
    </row>
    <row r="595">
      <c r="A595" s="56" t="s">
        <v>102</v>
      </c>
      <c r="B595" s="51" t="s">
        <v>4582</v>
      </c>
      <c r="C595" s="52" t="s">
        <v>128</v>
      </c>
      <c r="D595" s="53" t="s">
        <v>483</v>
      </c>
      <c r="E595" s="79" t="s">
        <v>4583</v>
      </c>
      <c r="F595" s="79" t="s">
        <v>547</v>
      </c>
      <c r="G595" s="84"/>
      <c r="H595" s="82"/>
      <c r="I595" s="55">
        <f t="shared" si="1"/>
        <v>576</v>
      </c>
    </row>
    <row r="596">
      <c r="A596" s="56"/>
      <c r="B596" s="51" t="s">
        <v>4584</v>
      </c>
      <c r="C596" s="52" t="s">
        <v>128</v>
      </c>
      <c r="D596" s="53" t="s">
        <v>498</v>
      </c>
      <c r="E596" s="79" t="s">
        <v>4585</v>
      </c>
      <c r="F596" s="79" t="s">
        <v>547</v>
      </c>
      <c r="G596" s="84"/>
      <c r="H596" s="82"/>
      <c r="I596" s="55">
        <f t="shared" si="1"/>
        <v>577</v>
      </c>
    </row>
    <row r="597">
      <c r="A597" s="56"/>
      <c r="B597" s="51" t="s">
        <v>4586</v>
      </c>
      <c r="C597" s="52" t="s">
        <v>4587</v>
      </c>
      <c r="D597" s="53" t="s">
        <v>498</v>
      </c>
      <c r="E597" s="79" t="s">
        <v>4588</v>
      </c>
      <c r="F597" s="79" t="s">
        <v>547</v>
      </c>
      <c r="G597" s="84"/>
      <c r="H597" s="82"/>
      <c r="I597" s="55">
        <f t="shared" si="1"/>
        <v>578</v>
      </c>
    </row>
    <row r="598">
      <c r="A598" s="56" t="s">
        <v>102</v>
      </c>
      <c r="B598" s="51" t="s">
        <v>4589</v>
      </c>
      <c r="C598" s="52" t="s">
        <v>4590</v>
      </c>
      <c r="D598" s="53" t="s">
        <v>483</v>
      </c>
      <c r="E598" s="79" t="s">
        <v>4591</v>
      </c>
      <c r="F598" s="79" t="s">
        <v>547</v>
      </c>
      <c r="G598" s="84"/>
      <c r="H598" s="82"/>
      <c r="I598" s="55">
        <f t="shared" si="1"/>
        <v>579</v>
      </c>
    </row>
    <row r="599">
      <c r="A599" s="56"/>
      <c r="B599" s="51" t="s">
        <v>4592</v>
      </c>
      <c r="C599" s="52" t="s">
        <v>4593</v>
      </c>
      <c r="D599" s="53" t="s">
        <v>491</v>
      </c>
      <c r="E599" s="79" t="s">
        <v>4594</v>
      </c>
      <c r="F599" s="79" t="s">
        <v>547</v>
      </c>
      <c r="G599" s="84"/>
      <c r="H599" s="82"/>
      <c r="I599" s="55">
        <f t="shared" si="1"/>
        <v>580</v>
      </c>
    </row>
    <row r="600">
      <c r="A600" s="56" t="s">
        <v>102</v>
      </c>
      <c r="B600" s="51" t="s">
        <v>4595</v>
      </c>
      <c r="C600" s="52" t="s">
        <v>4596</v>
      </c>
      <c r="D600" s="53" t="s">
        <v>483</v>
      </c>
      <c r="E600" s="79" t="s">
        <v>4597</v>
      </c>
      <c r="F600" s="79" t="s">
        <v>11</v>
      </c>
      <c r="G600" s="84"/>
      <c r="H600" s="82"/>
      <c r="I600" s="55">
        <f t="shared" si="1"/>
        <v>581</v>
      </c>
    </row>
    <row r="601">
      <c r="A601" s="56" t="s">
        <v>102</v>
      </c>
      <c r="B601" s="51" t="s">
        <v>4598</v>
      </c>
      <c r="C601" s="52" t="s">
        <v>128</v>
      </c>
      <c r="D601" s="53" t="s">
        <v>483</v>
      </c>
      <c r="E601" s="79" t="s">
        <v>4599</v>
      </c>
      <c r="F601" s="79" t="s">
        <v>547</v>
      </c>
      <c r="G601" s="84"/>
      <c r="H601" s="82"/>
      <c r="I601" s="55">
        <f t="shared" si="1"/>
        <v>582</v>
      </c>
    </row>
    <row r="602">
      <c r="A602" s="56"/>
      <c r="B602" s="51" t="s">
        <v>4600</v>
      </c>
      <c r="C602" s="52" t="s">
        <v>4601</v>
      </c>
      <c r="D602" s="53" t="s">
        <v>491</v>
      </c>
      <c r="E602" s="79" t="s">
        <v>4602</v>
      </c>
      <c r="F602" s="79" t="s">
        <v>547</v>
      </c>
      <c r="G602" s="84"/>
      <c r="H602" s="82"/>
      <c r="I602" s="55">
        <f t="shared" si="1"/>
        <v>583</v>
      </c>
    </row>
    <row r="603">
      <c r="A603" s="56"/>
      <c r="B603" s="51" t="s">
        <v>4603</v>
      </c>
      <c r="C603" s="52" t="s">
        <v>4604</v>
      </c>
      <c r="D603" s="53" t="s">
        <v>491</v>
      </c>
      <c r="E603" s="79" t="s">
        <v>4605</v>
      </c>
      <c r="F603" s="79" t="s">
        <v>547</v>
      </c>
      <c r="G603" s="84"/>
      <c r="H603" s="82"/>
      <c r="I603" s="55">
        <f t="shared" si="1"/>
        <v>584</v>
      </c>
    </row>
    <row r="604">
      <c r="A604" s="56"/>
      <c r="B604" s="51" t="s">
        <v>4606</v>
      </c>
      <c r="C604" s="52" t="s">
        <v>128</v>
      </c>
      <c r="D604" s="53" t="s">
        <v>498</v>
      </c>
      <c r="E604" s="79" t="s">
        <v>4607</v>
      </c>
      <c r="F604" s="79" t="s">
        <v>547</v>
      </c>
      <c r="G604" s="84"/>
      <c r="H604" s="82"/>
      <c r="I604" s="55">
        <f t="shared" si="1"/>
        <v>585</v>
      </c>
    </row>
    <row r="605">
      <c r="A605" s="56"/>
      <c r="B605" s="51" t="s">
        <v>4608</v>
      </c>
      <c r="C605" s="52" t="s">
        <v>4609</v>
      </c>
      <c r="D605" s="53" t="s">
        <v>498</v>
      </c>
      <c r="E605" s="79" t="s">
        <v>4610</v>
      </c>
      <c r="F605" s="79" t="s">
        <v>547</v>
      </c>
      <c r="G605" s="84"/>
      <c r="H605" s="82"/>
      <c r="I605" s="55">
        <f t="shared" si="1"/>
        <v>586</v>
      </c>
    </row>
    <row r="606">
      <c r="A606" s="56"/>
      <c r="B606" s="51" t="s">
        <v>4611</v>
      </c>
      <c r="C606" s="52" t="s">
        <v>4612</v>
      </c>
      <c r="D606" s="53" t="s">
        <v>498</v>
      </c>
      <c r="E606" s="79" t="s">
        <v>4613</v>
      </c>
      <c r="F606" s="79" t="s">
        <v>547</v>
      </c>
      <c r="G606" s="84"/>
      <c r="H606" s="82"/>
      <c r="I606" s="55">
        <f t="shared" si="1"/>
        <v>587</v>
      </c>
    </row>
    <row r="607">
      <c r="A607" s="56"/>
      <c r="B607" s="51" t="s">
        <v>4614</v>
      </c>
      <c r="C607" s="52" t="s">
        <v>4615</v>
      </c>
      <c r="D607" s="53" t="s">
        <v>491</v>
      </c>
      <c r="E607" s="79" t="s">
        <v>4616</v>
      </c>
      <c r="F607" s="79" t="s">
        <v>526</v>
      </c>
      <c r="G607" s="84"/>
      <c r="H607" s="82"/>
      <c r="I607" s="55">
        <f t="shared" si="1"/>
        <v>588</v>
      </c>
    </row>
    <row r="608">
      <c r="A608" s="56"/>
      <c r="B608" s="51" t="s">
        <v>4617</v>
      </c>
      <c r="C608" s="52" t="s">
        <v>4618</v>
      </c>
      <c r="D608" s="53" t="s">
        <v>491</v>
      </c>
      <c r="E608" s="79" t="s">
        <v>4619</v>
      </c>
      <c r="F608" s="79" t="s">
        <v>526</v>
      </c>
      <c r="G608" s="84"/>
      <c r="H608" s="82"/>
      <c r="I608" s="55">
        <f t="shared" si="1"/>
        <v>589</v>
      </c>
    </row>
    <row r="609">
      <c r="A609" s="50" t="s">
        <v>102</v>
      </c>
      <c r="B609" s="51" t="s">
        <v>4620</v>
      </c>
      <c r="C609" s="52" t="s">
        <v>4621</v>
      </c>
      <c r="D609" s="53" t="s">
        <v>483</v>
      </c>
      <c r="E609" s="79" t="s">
        <v>488</v>
      </c>
      <c r="F609" s="79" t="s">
        <v>547</v>
      </c>
      <c r="G609" s="84"/>
      <c r="H609" s="82"/>
      <c r="I609" s="55">
        <f t="shared" si="1"/>
        <v>590</v>
      </c>
    </row>
    <row r="610">
      <c r="A610" s="56"/>
      <c r="B610" s="51" t="s">
        <v>4622</v>
      </c>
      <c r="C610" s="52" t="s">
        <v>4623</v>
      </c>
      <c r="D610" s="53" t="s">
        <v>491</v>
      </c>
      <c r="E610" s="79" t="s">
        <v>4624</v>
      </c>
      <c r="F610" s="79" t="s">
        <v>526</v>
      </c>
      <c r="G610" s="84"/>
      <c r="H610" s="82"/>
      <c r="I610" s="55">
        <f t="shared" si="1"/>
        <v>591</v>
      </c>
    </row>
    <row r="611">
      <c r="A611" s="56"/>
      <c r="B611" s="51" t="s">
        <v>4625</v>
      </c>
      <c r="C611" s="52" t="s">
        <v>4626</v>
      </c>
      <c r="D611" s="53" t="s">
        <v>491</v>
      </c>
      <c r="E611" s="79" t="s">
        <v>4627</v>
      </c>
      <c r="F611" s="79" t="s">
        <v>526</v>
      </c>
      <c r="G611" s="84"/>
      <c r="H611" s="82"/>
      <c r="I611" s="55">
        <f t="shared" si="1"/>
        <v>592</v>
      </c>
    </row>
    <row r="612">
      <c r="A612" s="56"/>
      <c r="B612" s="51" t="s">
        <v>4628</v>
      </c>
      <c r="C612" s="52" t="s">
        <v>4629</v>
      </c>
      <c r="D612" s="53" t="s">
        <v>491</v>
      </c>
      <c r="E612" s="79" t="s">
        <v>4630</v>
      </c>
      <c r="F612" s="79" t="s">
        <v>547</v>
      </c>
      <c r="G612" s="84"/>
      <c r="H612" s="82"/>
      <c r="I612" s="55">
        <f t="shared" si="1"/>
        <v>593</v>
      </c>
    </row>
    <row r="613">
      <c r="A613" s="56"/>
      <c r="B613" s="51" t="s">
        <v>4631</v>
      </c>
      <c r="C613" s="52" t="s">
        <v>4632</v>
      </c>
      <c r="D613" s="53" t="s">
        <v>491</v>
      </c>
      <c r="E613" s="79" t="s">
        <v>4633</v>
      </c>
      <c r="F613" s="79" t="s">
        <v>11</v>
      </c>
      <c r="G613" s="84"/>
      <c r="H613" s="82"/>
      <c r="I613" s="55">
        <f t="shared" si="1"/>
        <v>594</v>
      </c>
    </row>
    <row r="614">
      <c r="A614" s="56" t="s">
        <v>102</v>
      </c>
      <c r="B614" s="51" t="s">
        <v>4634</v>
      </c>
      <c r="C614" s="52" t="s">
        <v>4635</v>
      </c>
      <c r="D614" s="53" t="s">
        <v>483</v>
      </c>
      <c r="E614" s="79" t="s">
        <v>4636</v>
      </c>
      <c r="F614" s="79" t="s">
        <v>547</v>
      </c>
      <c r="G614" s="84"/>
      <c r="H614" s="82"/>
      <c r="I614" s="55">
        <f t="shared" si="1"/>
        <v>595</v>
      </c>
    </row>
    <row r="615">
      <c r="A615" s="56" t="s">
        <v>102</v>
      </c>
      <c r="B615" s="51" t="s">
        <v>4637</v>
      </c>
      <c r="C615" s="52" t="s">
        <v>4638</v>
      </c>
      <c r="D615" s="53" t="s">
        <v>483</v>
      </c>
      <c r="E615" s="79" t="s">
        <v>4639</v>
      </c>
      <c r="F615" s="79" t="s">
        <v>547</v>
      </c>
      <c r="G615" s="84"/>
      <c r="H615" s="82"/>
      <c r="I615" s="55">
        <f t="shared" si="1"/>
        <v>596</v>
      </c>
    </row>
    <row r="616">
      <c r="A616" s="56"/>
      <c r="B616" s="51" t="s">
        <v>4640</v>
      </c>
      <c r="C616" s="52" t="s">
        <v>4641</v>
      </c>
      <c r="D616" s="53" t="s">
        <v>491</v>
      </c>
      <c r="E616" s="79" t="s">
        <v>4642</v>
      </c>
      <c r="F616" s="79" t="s">
        <v>11</v>
      </c>
      <c r="G616" s="84"/>
      <c r="H616" s="82"/>
      <c r="I616" s="55">
        <f t="shared" si="1"/>
        <v>597</v>
      </c>
    </row>
    <row r="617">
      <c r="A617" s="56" t="s">
        <v>331</v>
      </c>
      <c r="B617" s="51" t="s">
        <v>4640</v>
      </c>
      <c r="C617" s="52" t="s">
        <v>4641</v>
      </c>
      <c r="D617" s="53" t="s">
        <v>491</v>
      </c>
      <c r="E617" s="79" t="s">
        <v>4642</v>
      </c>
      <c r="F617" s="79" t="s">
        <v>11</v>
      </c>
      <c r="G617" s="84"/>
      <c r="H617" s="82"/>
      <c r="I617" s="55">
        <f t="shared" si="1"/>
        <v>598</v>
      </c>
    </row>
    <row r="618">
      <c r="A618" s="56"/>
      <c r="B618" s="51" t="s">
        <v>4643</v>
      </c>
      <c r="C618" s="52" t="s">
        <v>128</v>
      </c>
      <c r="D618" s="64"/>
      <c r="E618" s="81"/>
      <c r="F618" s="81"/>
      <c r="G618" s="84"/>
      <c r="H618" s="82"/>
      <c r="I618" s="55">
        <f t="shared" si="1"/>
        <v>599</v>
      </c>
    </row>
    <row r="619">
      <c r="A619" s="56" t="s">
        <v>102</v>
      </c>
      <c r="B619" s="51" t="s">
        <v>4644</v>
      </c>
      <c r="C619" s="52" t="s">
        <v>4645</v>
      </c>
      <c r="D619" s="53" t="s">
        <v>483</v>
      </c>
      <c r="E619" s="79" t="s">
        <v>4646</v>
      </c>
      <c r="F619" s="79" t="s">
        <v>526</v>
      </c>
      <c r="G619" s="84"/>
      <c r="H619" s="82"/>
      <c r="I619" s="55">
        <f t="shared" si="1"/>
        <v>600</v>
      </c>
    </row>
    <row r="620">
      <c r="A620" s="56"/>
      <c r="B620" s="51" t="s">
        <v>4647</v>
      </c>
      <c r="C620" s="52" t="s">
        <v>4648</v>
      </c>
      <c r="D620" s="53" t="s">
        <v>491</v>
      </c>
      <c r="E620" s="79" t="s">
        <v>4649</v>
      </c>
      <c r="F620" s="79" t="s">
        <v>11</v>
      </c>
      <c r="G620" s="84"/>
      <c r="H620" s="82"/>
      <c r="I620" s="55">
        <f t="shared" si="1"/>
        <v>601</v>
      </c>
    </row>
    <row r="621">
      <c r="A621" s="56" t="s">
        <v>102</v>
      </c>
      <c r="B621" s="51" t="s">
        <v>4650</v>
      </c>
      <c r="C621" s="52" t="s">
        <v>4651</v>
      </c>
      <c r="D621" s="53" t="s">
        <v>483</v>
      </c>
      <c r="E621" s="79" t="s">
        <v>4652</v>
      </c>
      <c r="F621" s="79" t="s">
        <v>547</v>
      </c>
      <c r="G621" s="84"/>
      <c r="H621" s="82"/>
      <c r="I621" s="55">
        <f t="shared" si="1"/>
        <v>602</v>
      </c>
    </row>
    <row r="622">
      <c r="A622" s="56"/>
      <c r="B622" s="51" t="s">
        <v>4653</v>
      </c>
      <c r="C622" s="52" t="s">
        <v>4654</v>
      </c>
      <c r="D622" s="53" t="s">
        <v>491</v>
      </c>
      <c r="E622" s="79" t="s">
        <v>4655</v>
      </c>
      <c r="F622" s="79" t="s">
        <v>526</v>
      </c>
      <c r="G622" s="84"/>
      <c r="H622" s="82"/>
      <c r="I622" s="55">
        <f t="shared" si="1"/>
        <v>603</v>
      </c>
    </row>
    <row r="623">
      <c r="A623" s="56" t="s">
        <v>102</v>
      </c>
      <c r="B623" s="51" t="s">
        <v>4656</v>
      </c>
      <c r="C623" s="52" t="s">
        <v>4657</v>
      </c>
      <c r="D623" s="53" t="s">
        <v>483</v>
      </c>
      <c r="E623" s="79" t="s">
        <v>4658</v>
      </c>
      <c r="F623" s="79" t="s">
        <v>547</v>
      </c>
      <c r="G623" s="84"/>
      <c r="H623" s="82"/>
      <c r="I623" s="55">
        <f t="shared" si="1"/>
        <v>604</v>
      </c>
    </row>
    <row r="624">
      <c r="A624" s="56"/>
      <c r="B624" s="51" t="s">
        <v>4659</v>
      </c>
      <c r="C624" s="52" t="s">
        <v>4660</v>
      </c>
      <c r="D624" s="53" t="s">
        <v>491</v>
      </c>
      <c r="E624" s="79" t="s">
        <v>4661</v>
      </c>
      <c r="F624" s="79" t="s">
        <v>547</v>
      </c>
      <c r="G624" s="84"/>
      <c r="H624" s="82"/>
      <c r="I624" s="55">
        <f t="shared" si="1"/>
        <v>605</v>
      </c>
    </row>
    <row r="625">
      <c r="A625" s="56" t="s">
        <v>92</v>
      </c>
      <c r="B625" s="51" t="s">
        <v>4662</v>
      </c>
      <c r="C625" s="52" t="s">
        <v>4663</v>
      </c>
      <c r="D625" s="53" t="s">
        <v>483</v>
      </c>
      <c r="E625" s="79" t="s">
        <v>4664</v>
      </c>
      <c r="F625" s="79" t="s">
        <v>526</v>
      </c>
      <c r="G625" s="84"/>
      <c r="H625" s="82"/>
      <c r="I625" s="55">
        <f t="shared" si="1"/>
        <v>606</v>
      </c>
    </row>
    <row r="626">
      <c r="A626" s="56" t="s">
        <v>92</v>
      </c>
      <c r="B626" s="51" t="s">
        <v>4665</v>
      </c>
      <c r="C626" s="52" t="s">
        <v>4666</v>
      </c>
      <c r="D626" s="53" t="s">
        <v>483</v>
      </c>
      <c r="E626" s="79" t="s">
        <v>4667</v>
      </c>
      <c r="F626" s="79" t="s">
        <v>547</v>
      </c>
      <c r="G626" s="84"/>
      <c r="H626" s="82"/>
      <c r="I626" s="55">
        <f t="shared" si="1"/>
        <v>607</v>
      </c>
    </row>
    <row r="627">
      <c r="A627" s="56"/>
      <c r="B627" s="51" t="s">
        <v>4668</v>
      </c>
      <c r="C627" s="52" t="s">
        <v>4669</v>
      </c>
      <c r="D627" s="53" t="s">
        <v>491</v>
      </c>
      <c r="E627" s="79" t="s">
        <v>4670</v>
      </c>
      <c r="F627" s="79" t="s">
        <v>526</v>
      </c>
      <c r="G627" s="84"/>
      <c r="H627" s="82"/>
      <c r="I627" s="55">
        <f t="shared" si="1"/>
        <v>608</v>
      </c>
    </row>
    <row r="628">
      <c r="A628" s="56" t="s">
        <v>331</v>
      </c>
      <c r="B628" s="51" t="s">
        <v>4668</v>
      </c>
      <c r="C628" s="52" t="s">
        <v>4669</v>
      </c>
      <c r="D628" s="53" t="s">
        <v>491</v>
      </c>
      <c r="E628" s="79" t="s">
        <v>4670</v>
      </c>
      <c r="F628" s="79" t="s">
        <v>526</v>
      </c>
      <c r="G628" s="84"/>
      <c r="H628" s="82"/>
      <c r="I628" s="55">
        <f t="shared" si="1"/>
        <v>609</v>
      </c>
    </row>
    <row r="629">
      <c r="A629" s="56" t="s">
        <v>92</v>
      </c>
      <c r="B629" s="51" t="s">
        <v>4671</v>
      </c>
      <c r="C629" s="52" t="s">
        <v>4672</v>
      </c>
      <c r="D629" s="53" t="s">
        <v>483</v>
      </c>
      <c r="E629" s="79" t="s">
        <v>4673</v>
      </c>
      <c r="F629" s="79" t="s">
        <v>547</v>
      </c>
      <c r="G629" s="84"/>
      <c r="H629" s="82"/>
      <c r="I629" s="55">
        <f t="shared" si="1"/>
        <v>610</v>
      </c>
    </row>
    <row r="630">
      <c r="A630" s="56" t="s">
        <v>102</v>
      </c>
      <c r="B630" s="51" t="s">
        <v>4674</v>
      </c>
      <c r="C630" s="52" t="s">
        <v>4675</v>
      </c>
      <c r="D630" s="53" t="s">
        <v>483</v>
      </c>
      <c r="E630" s="79" t="s">
        <v>4676</v>
      </c>
      <c r="F630" s="79" t="s">
        <v>547</v>
      </c>
      <c r="G630" s="84"/>
      <c r="H630" s="82"/>
      <c r="I630" s="55">
        <f t="shared" si="1"/>
        <v>611</v>
      </c>
    </row>
    <row r="631">
      <c r="A631" s="56" t="s">
        <v>102</v>
      </c>
      <c r="B631" s="51" t="s">
        <v>4677</v>
      </c>
      <c r="C631" s="52" t="s">
        <v>128</v>
      </c>
      <c r="D631" s="53" t="s">
        <v>483</v>
      </c>
      <c r="E631" s="79" t="s">
        <v>4678</v>
      </c>
      <c r="F631" s="79" t="s">
        <v>547</v>
      </c>
      <c r="G631" s="84"/>
      <c r="H631" s="82"/>
      <c r="I631" s="55">
        <f t="shared" si="1"/>
        <v>612</v>
      </c>
    </row>
    <row r="632">
      <c r="A632" s="56" t="s">
        <v>102</v>
      </c>
      <c r="B632" s="51" t="s">
        <v>4679</v>
      </c>
      <c r="C632" s="52" t="s">
        <v>128</v>
      </c>
      <c r="D632" s="53" t="s">
        <v>483</v>
      </c>
      <c r="E632" s="79" t="s">
        <v>4680</v>
      </c>
      <c r="F632" s="79" t="s">
        <v>547</v>
      </c>
      <c r="G632" s="84"/>
      <c r="H632" s="82"/>
      <c r="I632" s="55">
        <f t="shared" si="1"/>
        <v>613</v>
      </c>
    </row>
    <row r="633">
      <c r="A633" s="56" t="s">
        <v>102</v>
      </c>
      <c r="B633" s="51" t="s">
        <v>4681</v>
      </c>
      <c r="C633" s="52" t="s">
        <v>128</v>
      </c>
      <c r="D633" s="64"/>
      <c r="E633" s="81"/>
      <c r="F633" s="81"/>
      <c r="G633" s="84"/>
      <c r="H633" s="82"/>
      <c r="I633" s="55">
        <f t="shared" si="1"/>
        <v>614</v>
      </c>
    </row>
    <row r="634">
      <c r="A634" s="56" t="s">
        <v>102</v>
      </c>
      <c r="B634" s="51" t="s">
        <v>4682</v>
      </c>
      <c r="C634" s="52" t="s">
        <v>4683</v>
      </c>
      <c r="D634" s="53" t="s">
        <v>483</v>
      </c>
      <c r="E634" s="79" t="s">
        <v>4684</v>
      </c>
      <c r="F634" s="79" t="s">
        <v>547</v>
      </c>
      <c r="G634" s="84"/>
      <c r="H634" s="82"/>
      <c r="I634" s="55">
        <f t="shared" si="1"/>
        <v>615</v>
      </c>
    </row>
    <row r="635">
      <c r="A635" s="56"/>
      <c r="B635" s="51" t="s">
        <v>4685</v>
      </c>
      <c r="C635" s="52" t="s">
        <v>4686</v>
      </c>
      <c r="D635" s="53" t="s">
        <v>498</v>
      </c>
      <c r="E635" s="79" t="s">
        <v>4687</v>
      </c>
      <c r="F635" s="79" t="s">
        <v>3043</v>
      </c>
      <c r="G635" s="84"/>
      <c r="H635" s="82"/>
      <c r="I635" s="55">
        <f t="shared" si="1"/>
        <v>616</v>
      </c>
    </row>
    <row r="636">
      <c r="A636" s="56" t="s">
        <v>102</v>
      </c>
      <c r="B636" s="51" t="s">
        <v>4688</v>
      </c>
      <c r="C636" s="52" t="s">
        <v>4689</v>
      </c>
      <c r="D636" s="53" t="s">
        <v>483</v>
      </c>
      <c r="E636" s="79" t="s">
        <v>4690</v>
      </c>
      <c r="F636" s="79" t="s">
        <v>526</v>
      </c>
      <c r="G636" s="84"/>
      <c r="H636" s="82"/>
      <c r="I636" s="55">
        <f t="shared" si="1"/>
        <v>617</v>
      </c>
    </row>
    <row r="637">
      <c r="A637" s="56"/>
      <c r="B637" s="51" t="s">
        <v>4691</v>
      </c>
      <c r="C637" s="52" t="s">
        <v>4692</v>
      </c>
      <c r="D637" s="53" t="s">
        <v>498</v>
      </c>
      <c r="E637" s="79" t="s">
        <v>4693</v>
      </c>
      <c r="F637" s="79" t="s">
        <v>526</v>
      </c>
      <c r="G637" s="84"/>
      <c r="H637" s="82"/>
      <c r="I637" s="55">
        <f t="shared" si="1"/>
        <v>618</v>
      </c>
    </row>
    <row r="638">
      <c r="A638" s="56" t="s">
        <v>102</v>
      </c>
      <c r="B638" s="51" t="s">
        <v>4694</v>
      </c>
      <c r="C638" s="52" t="s">
        <v>4695</v>
      </c>
      <c r="D638" s="53" t="s">
        <v>483</v>
      </c>
      <c r="E638" s="79" t="s">
        <v>4696</v>
      </c>
      <c r="F638" s="79" t="s">
        <v>547</v>
      </c>
      <c r="G638" s="84"/>
      <c r="H638" s="82"/>
      <c r="I638" s="55">
        <f t="shared" si="1"/>
        <v>619</v>
      </c>
    </row>
    <row r="639">
      <c r="A639" s="56" t="s">
        <v>102</v>
      </c>
      <c r="B639" s="51" t="s">
        <v>4697</v>
      </c>
      <c r="C639" s="52" t="s">
        <v>128</v>
      </c>
      <c r="D639" s="53" t="s">
        <v>483</v>
      </c>
      <c r="E639" s="79" t="s">
        <v>4698</v>
      </c>
      <c r="F639" s="79" t="s">
        <v>547</v>
      </c>
      <c r="G639" s="84"/>
      <c r="H639" s="82"/>
      <c r="I639" s="55">
        <f t="shared" si="1"/>
        <v>620</v>
      </c>
    </row>
    <row r="640">
      <c r="A640" s="56"/>
      <c r="B640" s="51" t="s">
        <v>4699</v>
      </c>
      <c r="C640" s="52" t="s">
        <v>4700</v>
      </c>
      <c r="D640" s="53" t="s">
        <v>491</v>
      </c>
      <c r="E640" s="79" t="s">
        <v>4701</v>
      </c>
      <c r="F640" s="79" t="s">
        <v>526</v>
      </c>
      <c r="G640" s="84"/>
      <c r="H640" s="82"/>
      <c r="I640" s="55">
        <f t="shared" si="1"/>
        <v>621</v>
      </c>
    </row>
    <row r="641">
      <c r="A641" s="56" t="s">
        <v>102</v>
      </c>
      <c r="B641" s="51" t="s">
        <v>4702</v>
      </c>
      <c r="C641" s="52" t="s">
        <v>4703</v>
      </c>
      <c r="D641" s="53" t="s">
        <v>483</v>
      </c>
      <c r="E641" s="79" t="s">
        <v>488</v>
      </c>
      <c r="F641" s="79" t="s">
        <v>547</v>
      </c>
      <c r="G641" s="84"/>
      <c r="H641" s="82"/>
      <c r="I641" s="55">
        <f t="shared" si="1"/>
        <v>622</v>
      </c>
    </row>
    <row r="642">
      <c r="A642" s="56"/>
      <c r="B642" s="51" t="s">
        <v>4704</v>
      </c>
      <c r="C642" s="52" t="s">
        <v>4705</v>
      </c>
      <c r="D642" s="53" t="s">
        <v>491</v>
      </c>
      <c r="E642" s="79" t="s">
        <v>4706</v>
      </c>
      <c r="F642" s="79" t="s">
        <v>547</v>
      </c>
      <c r="G642" s="84"/>
      <c r="H642" s="82"/>
      <c r="I642" s="55">
        <f t="shared" si="1"/>
        <v>623</v>
      </c>
    </row>
    <row r="643">
      <c r="A643" s="56" t="s">
        <v>102</v>
      </c>
      <c r="B643" s="51" t="s">
        <v>4707</v>
      </c>
      <c r="C643" s="52" t="s">
        <v>128</v>
      </c>
      <c r="D643" s="64"/>
      <c r="E643" s="81"/>
      <c r="F643" s="81"/>
      <c r="G643" s="84"/>
      <c r="H643" s="82"/>
      <c r="I643" s="55">
        <f t="shared" si="1"/>
        <v>624</v>
      </c>
    </row>
    <row r="644">
      <c r="A644" s="56"/>
      <c r="B644" s="51" t="s">
        <v>4708</v>
      </c>
      <c r="C644" s="52" t="s">
        <v>4709</v>
      </c>
      <c r="D644" s="53" t="s">
        <v>498</v>
      </c>
      <c r="E644" s="79" t="s">
        <v>4710</v>
      </c>
      <c r="F644" s="79" t="s">
        <v>526</v>
      </c>
      <c r="G644" s="84"/>
      <c r="H644" s="82"/>
      <c r="I644" s="55">
        <f t="shared" si="1"/>
        <v>625</v>
      </c>
    </row>
    <row r="645">
      <c r="A645" s="56"/>
      <c r="B645" s="51" t="s">
        <v>4711</v>
      </c>
      <c r="C645" s="52" t="s">
        <v>4712</v>
      </c>
      <c r="D645" s="53" t="s">
        <v>498</v>
      </c>
      <c r="E645" s="79" t="s">
        <v>4713</v>
      </c>
      <c r="F645" s="79" t="s">
        <v>526</v>
      </c>
      <c r="G645" s="84"/>
      <c r="H645" s="82"/>
      <c r="I645" s="55">
        <f t="shared" si="1"/>
        <v>626</v>
      </c>
    </row>
    <row r="646">
      <c r="A646" s="56" t="s">
        <v>92</v>
      </c>
      <c r="B646" s="51" t="s">
        <v>4714</v>
      </c>
      <c r="C646" s="52" t="s">
        <v>4715</v>
      </c>
      <c r="D646" s="53" t="s">
        <v>483</v>
      </c>
      <c r="E646" s="79" t="s">
        <v>488</v>
      </c>
      <c r="F646" s="79" t="s">
        <v>526</v>
      </c>
      <c r="G646" s="84"/>
      <c r="H646" s="82"/>
      <c r="I646" s="55">
        <f t="shared" si="1"/>
        <v>627</v>
      </c>
    </row>
    <row r="647">
      <c r="A647" s="56"/>
      <c r="B647" s="51" t="s">
        <v>4716</v>
      </c>
      <c r="C647" s="52" t="s">
        <v>128</v>
      </c>
      <c r="D647" s="64"/>
      <c r="E647" s="81"/>
      <c r="F647" s="81"/>
      <c r="G647" s="84"/>
      <c r="H647" s="82"/>
      <c r="I647" s="55">
        <f t="shared" si="1"/>
        <v>628</v>
      </c>
    </row>
    <row r="648">
      <c r="A648" s="56"/>
      <c r="B648" s="51" t="s">
        <v>4717</v>
      </c>
      <c r="C648" s="52" t="s">
        <v>128</v>
      </c>
      <c r="D648" s="53" t="s">
        <v>498</v>
      </c>
      <c r="E648" s="79" t="s">
        <v>4718</v>
      </c>
      <c r="F648" s="79" t="s">
        <v>547</v>
      </c>
      <c r="G648" s="84"/>
      <c r="H648" s="82"/>
      <c r="I648" s="55">
        <f t="shared" si="1"/>
        <v>629</v>
      </c>
    </row>
    <row r="649">
      <c r="A649" s="56" t="s">
        <v>102</v>
      </c>
      <c r="B649" s="51" t="s">
        <v>4719</v>
      </c>
      <c r="C649" s="52" t="s">
        <v>4720</v>
      </c>
      <c r="D649" s="53" t="s">
        <v>483</v>
      </c>
      <c r="E649" s="79" t="s">
        <v>4721</v>
      </c>
      <c r="F649" s="79" t="s">
        <v>3043</v>
      </c>
      <c r="G649" s="84"/>
      <c r="H649" s="82"/>
      <c r="I649" s="55">
        <f t="shared" si="1"/>
        <v>630</v>
      </c>
    </row>
    <row r="650">
      <c r="A650" s="56"/>
      <c r="B650" s="51" t="s">
        <v>4722</v>
      </c>
      <c r="C650" s="52" t="s">
        <v>4723</v>
      </c>
      <c r="D650" s="53" t="s">
        <v>491</v>
      </c>
      <c r="E650" s="79" t="s">
        <v>4724</v>
      </c>
      <c r="F650" s="79" t="s">
        <v>547</v>
      </c>
      <c r="G650" s="84"/>
      <c r="H650" s="82"/>
      <c r="I650" s="55">
        <f t="shared" si="1"/>
        <v>631</v>
      </c>
    </row>
    <row r="651">
      <c r="A651" s="56"/>
      <c r="B651" s="51" t="s">
        <v>4725</v>
      </c>
      <c r="C651" s="52" t="s">
        <v>128</v>
      </c>
      <c r="D651" s="53" t="s">
        <v>498</v>
      </c>
      <c r="E651" s="79" t="s">
        <v>4726</v>
      </c>
      <c r="F651" s="79" t="s">
        <v>11</v>
      </c>
      <c r="G651" s="84"/>
      <c r="H651" s="82"/>
      <c r="I651" s="55">
        <f t="shared" si="1"/>
        <v>632</v>
      </c>
    </row>
    <row r="652">
      <c r="A652" s="56"/>
      <c r="B652" s="51" t="s">
        <v>4727</v>
      </c>
      <c r="C652" s="52" t="s">
        <v>128</v>
      </c>
      <c r="D652" s="64"/>
      <c r="E652" s="81"/>
      <c r="F652" s="81"/>
      <c r="G652" s="84"/>
      <c r="H652" s="82"/>
      <c r="I652" s="55">
        <f t="shared" si="1"/>
        <v>633</v>
      </c>
    </row>
    <row r="653">
      <c r="A653" s="56"/>
      <c r="B653" s="51" t="s">
        <v>4728</v>
      </c>
      <c r="C653" s="52" t="s">
        <v>4729</v>
      </c>
      <c r="D653" s="53" t="s">
        <v>491</v>
      </c>
      <c r="E653" s="79" t="s">
        <v>4730</v>
      </c>
      <c r="F653" s="79" t="s">
        <v>547</v>
      </c>
      <c r="G653" s="84"/>
      <c r="H653" s="82"/>
      <c r="I653" s="55">
        <f t="shared" si="1"/>
        <v>634</v>
      </c>
    </row>
    <row r="654">
      <c r="A654" s="56" t="s">
        <v>102</v>
      </c>
      <c r="B654" s="51" t="s">
        <v>4731</v>
      </c>
      <c r="C654" s="52" t="s">
        <v>4732</v>
      </c>
      <c r="D654" s="53" t="s">
        <v>483</v>
      </c>
      <c r="E654" s="79" t="s">
        <v>4733</v>
      </c>
      <c r="F654" s="79" t="s">
        <v>547</v>
      </c>
      <c r="G654" s="84"/>
      <c r="H654" s="82"/>
      <c r="I654" s="55">
        <f t="shared" si="1"/>
        <v>635</v>
      </c>
    </row>
    <row r="655">
      <c r="A655" s="56"/>
      <c r="B655" s="51" t="s">
        <v>4734</v>
      </c>
      <c r="C655" s="52" t="s">
        <v>4735</v>
      </c>
      <c r="D655" s="53" t="s">
        <v>491</v>
      </c>
      <c r="E655" s="79" t="s">
        <v>4736</v>
      </c>
      <c r="F655" s="79" t="s">
        <v>547</v>
      </c>
      <c r="G655" s="84"/>
      <c r="H655" s="82"/>
      <c r="I655" s="55">
        <f t="shared" si="1"/>
        <v>636</v>
      </c>
    </row>
    <row r="656">
      <c r="A656" s="56"/>
      <c r="B656" s="51" t="s">
        <v>4737</v>
      </c>
      <c r="C656" s="52" t="s">
        <v>4738</v>
      </c>
      <c r="D656" s="53" t="s">
        <v>491</v>
      </c>
      <c r="E656" s="79" t="s">
        <v>4739</v>
      </c>
      <c r="F656" s="79" t="s">
        <v>547</v>
      </c>
      <c r="G656" s="84"/>
      <c r="H656" s="82"/>
      <c r="I656" s="55">
        <f t="shared" si="1"/>
        <v>637</v>
      </c>
    </row>
    <row r="657">
      <c r="A657" s="56"/>
      <c r="B657" s="51" t="s">
        <v>4740</v>
      </c>
      <c r="C657" s="52" t="s">
        <v>4741</v>
      </c>
      <c r="D657" s="53" t="s">
        <v>491</v>
      </c>
      <c r="E657" s="79" t="s">
        <v>4742</v>
      </c>
      <c r="F657" s="79" t="s">
        <v>547</v>
      </c>
      <c r="G657" s="84"/>
      <c r="H657" s="82"/>
      <c r="I657" s="55">
        <f t="shared" si="1"/>
        <v>638</v>
      </c>
    </row>
    <row r="658">
      <c r="A658" s="56" t="s">
        <v>102</v>
      </c>
      <c r="B658" s="51" t="s">
        <v>4743</v>
      </c>
      <c r="C658" s="52" t="s">
        <v>4744</v>
      </c>
      <c r="D658" s="53" t="s">
        <v>483</v>
      </c>
      <c r="E658" s="79" t="s">
        <v>4745</v>
      </c>
      <c r="F658" s="79" t="s">
        <v>547</v>
      </c>
      <c r="G658" s="84"/>
      <c r="H658" s="82"/>
      <c r="I658" s="55">
        <f t="shared" si="1"/>
        <v>639</v>
      </c>
    </row>
    <row r="659">
      <c r="A659" s="56"/>
      <c r="B659" s="51" t="s">
        <v>4746</v>
      </c>
      <c r="C659" s="52" t="s">
        <v>4747</v>
      </c>
      <c r="D659" s="53" t="s">
        <v>498</v>
      </c>
      <c r="E659" s="79" t="s">
        <v>4748</v>
      </c>
      <c r="F659" s="79" t="s">
        <v>3043</v>
      </c>
      <c r="G659" s="84"/>
      <c r="H659" s="82"/>
      <c r="I659" s="55">
        <f t="shared" si="1"/>
        <v>640</v>
      </c>
    </row>
    <row r="660">
      <c r="A660" s="56"/>
      <c r="B660" s="51" t="s">
        <v>4749</v>
      </c>
      <c r="C660" s="52" t="s">
        <v>128</v>
      </c>
      <c r="D660" s="53" t="s">
        <v>491</v>
      </c>
      <c r="E660" s="79" t="s">
        <v>4750</v>
      </c>
      <c r="F660" s="79" t="s">
        <v>547</v>
      </c>
      <c r="G660" s="84"/>
      <c r="H660" s="82"/>
      <c r="I660" s="55">
        <f t="shared" si="1"/>
        <v>641</v>
      </c>
    </row>
    <row r="661">
      <c r="A661" s="56" t="s">
        <v>102</v>
      </c>
      <c r="B661" s="51" t="s">
        <v>4751</v>
      </c>
      <c r="C661" s="52" t="s">
        <v>4752</v>
      </c>
      <c r="D661" s="53" t="s">
        <v>483</v>
      </c>
      <c r="E661" s="79" t="s">
        <v>4753</v>
      </c>
      <c r="F661" s="79" t="s">
        <v>547</v>
      </c>
      <c r="G661" s="84"/>
      <c r="H661" s="82"/>
      <c r="I661" s="55">
        <f t="shared" si="1"/>
        <v>642</v>
      </c>
    </row>
    <row r="662">
      <c r="A662" s="56"/>
      <c r="B662" s="51" t="s">
        <v>4754</v>
      </c>
      <c r="C662" s="52" t="s">
        <v>4755</v>
      </c>
      <c r="D662" s="53" t="s">
        <v>491</v>
      </c>
      <c r="E662" s="79" t="s">
        <v>4756</v>
      </c>
      <c r="F662" s="79" t="s">
        <v>526</v>
      </c>
      <c r="G662" s="84"/>
      <c r="H662" s="82"/>
      <c r="I662" s="55">
        <f t="shared" si="1"/>
        <v>643</v>
      </c>
    </row>
    <row r="663">
      <c r="A663" s="56" t="s">
        <v>331</v>
      </c>
      <c r="B663" s="51" t="s">
        <v>4757</v>
      </c>
      <c r="C663" s="52" t="s">
        <v>128</v>
      </c>
      <c r="D663" s="64"/>
      <c r="E663" s="81"/>
      <c r="F663" s="81"/>
      <c r="G663" s="84"/>
      <c r="H663" s="82"/>
      <c r="I663" s="55">
        <f t="shared" si="1"/>
        <v>644</v>
      </c>
    </row>
    <row r="664">
      <c r="A664" s="56" t="s">
        <v>331</v>
      </c>
      <c r="B664" s="51" t="s">
        <v>4758</v>
      </c>
      <c r="C664" s="52" t="s">
        <v>4759</v>
      </c>
      <c r="D664" s="53" t="s">
        <v>491</v>
      </c>
      <c r="E664" s="79" t="s">
        <v>4760</v>
      </c>
      <c r="F664" s="79" t="s">
        <v>547</v>
      </c>
      <c r="G664" s="84"/>
      <c r="H664" s="82"/>
      <c r="I664" s="55">
        <f t="shared" si="1"/>
        <v>645</v>
      </c>
    </row>
    <row r="665">
      <c r="A665" s="56" t="s">
        <v>92</v>
      </c>
      <c r="B665" s="51" t="s">
        <v>4761</v>
      </c>
      <c r="C665" s="52" t="s">
        <v>4762</v>
      </c>
      <c r="D665" s="53" t="s">
        <v>483</v>
      </c>
      <c r="E665" s="79" t="s">
        <v>488</v>
      </c>
      <c r="F665" s="79" t="s">
        <v>526</v>
      </c>
      <c r="G665" s="84"/>
      <c r="H665" s="82"/>
      <c r="I665" s="55">
        <f t="shared" si="1"/>
        <v>646</v>
      </c>
    </row>
    <row r="666">
      <c r="A666" s="56"/>
      <c r="B666" s="51" t="s">
        <v>4763</v>
      </c>
      <c r="C666" s="52" t="s">
        <v>4764</v>
      </c>
      <c r="D666" s="53" t="s">
        <v>498</v>
      </c>
      <c r="E666" s="79" t="s">
        <v>4765</v>
      </c>
      <c r="F666" s="79" t="s">
        <v>547</v>
      </c>
      <c r="G666" s="84"/>
      <c r="H666" s="82"/>
      <c r="I666" s="55">
        <f t="shared" si="1"/>
        <v>647</v>
      </c>
    </row>
    <row r="667">
      <c r="A667" s="56"/>
      <c r="B667" s="51" t="s">
        <v>4766</v>
      </c>
      <c r="C667" s="52" t="s">
        <v>4767</v>
      </c>
      <c r="D667" s="53" t="s">
        <v>491</v>
      </c>
      <c r="E667" s="79" t="s">
        <v>4768</v>
      </c>
      <c r="F667" s="79" t="s">
        <v>526</v>
      </c>
      <c r="G667" s="84"/>
      <c r="H667" s="82"/>
      <c r="I667" s="55">
        <f t="shared" si="1"/>
        <v>648</v>
      </c>
    </row>
    <row r="668">
      <c r="A668" s="56" t="s">
        <v>102</v>
      </c>
      <c r="B668" s="51" t="s">
        <v>4769</v>
      </c>
      <c r="C668" s="52" t="s">
        <v>4770</v>
      </c>
      <c r="D668" s="53" t="s">
        <v>483</v>
      </c>
      <c r="E668" s="79" t="s">
        <v>4771</v>
      </c>
      <c r="F668" s="79" t="s">
        <v>547</v>
      </c>
      <c r="G668" s="84"/>
      <c r="H668" s="82"/>
      <c r="I668" s="55">
        <f t="shared" si="1"/>
        <v>649</v>
      </c>
    </row>
    <row r="669">
      <c r="A669" s="56" t="s">
        <v>92</v>
      </c>
      <c r="B669" s="51" t="s">
        <v>4772</v>
      </c>
      <c r="C669" s="52" t="s">
        <v>4773</v>
      </c>
      <c r="D669" s="53" t="s">
        <v>483</v>
      </c>
      <c r="E669" s="79" t="s">
        <v>4774</v>
      </c>
      <c r="F669" s="79" t="s">
        <v>11</v>
      </c>
      <c r="G669" s="84"/>
      <c r="H669" s="82"/>
      <c r="I669" s="55">
        <f t="shared" si="1"/>
        <v>650</v>
      </c>
    </row>
    <row r="670">
      <c r="A670" s="56"/>
      <c r="B670" s="51" t="s">
        <v>4775</v>
      </c>
      <c r="C670" s="52" t="s">
        <v>4776</v>
      </c>
      <c r="D670" s="53" t="s">
        <v>491</v>
      </c>
      <c r="E670" s="79" t="s">
        <v>4777</v>
      </c>
      <c r="F670" s="79" t="s">
        <v>11</v>
      </c>
      <c r="G670" s="84"/>
      <c r="H670" s="82"/>
      <c r="I670" s="55">
        <f t="shared" si="1"/>
        <v>651</v>
      </c>
    </row>
    <row r="671">
      <c r="A671" s="56"/>
      <c r="B671" s="51" t="s">
        <v>4778</v>
      </c>
      <c r="C671" s="52" t="s">
        <v>4779</v>
      </c>
      <c r="D671" s="53" t="s">
        <v>498</v>
      </c>
      <c r="E671" s="79" t="s">
        <v>4780</v>
      </c>
      <c r="F671" s="79" t="s">
        <v>526</v>
      </c>
      <c r="G671" s="84"/>
      <c r="H671" s="82"/>
      <c r="I671" s="55">
        <f t="shared" si="1"/>
        <v>652</v>
      </c>
    </row>
    <row r="672">
      <c r="A672" s="56"/>
      <c r="B672" s="51" t="s">
        <v>4781</v>
      </c>
      <c r="C672" s="52" t="s">
        <v>4782</v>
      </c>
      <c r="D672" s="53" t="s">
        <v>491</v>
      </c>
      <c r="E672" s="79" t="s">
        <v>4783</v>
      </c>
      <c r="F672" s="79" t="s">
        <v>526</v>
      </c>
      <c r="G672" s="84"/>
      <c r="H672" s="82"/>
      <c r="I672" s="55">
        <f t="shared" si="1"/>
        <v>653</v>
      </c>
    </row>
    <row r="673">
      <c r="A673" s="56"/>
      <c r="B673" s="51" t="s">
        <v>4784</v>
      </c>
      <c r="C673" s="52" t="s">
        <v>4785</v>
      </c>
      <c r="D673" s="53" t="s">
        <v>491</v>
      </c>
      <c r="E673" s="79" t="s">
        <v>4786</v>
      </c>
      <c r="F673" s="79" t="s">
        <v>526</v>
      </c>
      <c r="G673" s="84"/>
      <c r="H673" s="82"/>
      <c r="I673" s="55">
        <f t="shared" si="1"/>
        <v>654</v>
      </c>
    </row>
    <row r="674">
      <c r="A674" s="56" t="s">
        <v>92</v>
      </c>
      <c r="B674" s="51" t="s">
        <v>4787</v>
      </c>
      <c r="C674" s="52" t="s">
        <v>4788</v>
      </c>
      <c r="D674" s="53" t="s">
        <v>483</v>
      </c>
      <c r="E674" s="79" t="s">
        <v>4789</v>
      </c>
      <c r="F674" s="79" t="s">
        <v>12</v>
      </c>
      <c r="G674" s="84"/>
      <c r="H674" s="82"/>
      <c r="I674" s="55">
        <f t="shared" si="1"/>
        <v>655</v>
      </c>
    </row>
    <row r="675">
      <c r="A675" s="56" t="s">
        <v>92</v>
      </c>
      <c r="B675" s="51" t="s">
        <v>4790</v>
      </c>
      <c r="C675" s="52" t="s">
        <v>4791</v>
      </c>
      <c r="D675" s="53" t="s">
        <v>483</v>
      </c>
      <c r="E675" s="79" t="s">
        <v>4792</v>
      </c>
      <c r="F675" s="79" t="s">
        <v>547</v>
      </c>
      <c r="G675" s="84"/>
      <c r="H675" s="82"/>
      <c r="I675" s="55">
        <f t="shared" si="1"/>
        <v>656</v>
      </c>
    </row>
    <row r="676">
      <c r="A676" s="56"/>
      <c r="B676" s="51" t="s">
        <v>4793</v>
      </c>
      <c r="C676" s="52" t="s">
        <v>4794</v>
      </c>
      <c r="D676" s="53" t="s">
        <v>491</v>
      </c>
      <c r="E676" s="79" t="s">
        <v>4795</v>
      </c>
      <c r="F676" s="79" t="s">
        <v>547</v>
      </c>
      <c r="G676" s="84"/>
      <c r="H676" s="82"/>
      <c r="I676" s="55">
        <f t="shared" si="1"/>
        <v>657</v>
      </c>
    </row>
    <row r="677">
      <c r="A677" s="56"/>
      <c r="B677" s="51" t="s">
        <v>4796</v>
      </c>
      <c r="C677" s="52" t="s">
        <v>4797</v>
      </c>
      <c r="D677" s="53" t="s">
        <v>491</v>
      </c>
      <c r="E677" s="79" t="s">
        <v>4798</v>
      </c>
      <c r="F677" s="79" t="s">
        <v>547</v>
      </c>
      <c r="G677" s="84"/>
      <c r="H677" s="82"/>
      <c r="I677" s="55">
        <f t="shared" si="1"/>
        <v>658</v>
      </c>
    </row>
    <row r="678">
      <c r="A678" s="56" t="s">
        <v>102</v>
      </c>
      <c r="B678" s="51" t="s">
        <v>4799</v>
      </c>
      <c r="C678" s="52" t="s">
        <v>3612</v>
      </c>
      <c r="D678" s="53" t="s">
        <v>483</v>
      </c>
      <c r="E678" s="79" t="s">
        <v>4800</v>
      </c>
      <c r="F678" s="79" t="s">
        <v>526</v>
      </c>
      <c r="G678" s="84"/>
      <c r="H678" s="82"/>
      <c r="I678" s="55">
        <f t="shared" si="1"/>
        <v>659</v>
      </c>
    </row>
    <row r="679">
      <c r="A679" s="56" t="s">
        <v>102</v>
      </c>
      <c r="B679" s="51" t="s">
        <v>4801</v>
      </c>
      <c r="C679" s="52" t="s">
        <v>128</v>
      </c>
      <c r="D679" s="53" t="s">
        <v>483</v>
      </c>
      <c r="E679" s="79" t="s">
        <v>488</v>
      </c>
      <c r="F679" s="79" t="s">
        <v>547</v>
      </c>
      <c r="G679" s="80" t="s">
        <v>4802</v>
      </c>
      <c r="H679" s="82"/>
      <c r="I679" s="55">
        <f t="shared" si="1"/>
        <v>660</v>
      </c>
    </row>
    <row r="680">
      <c r="A680" s="56" t="s">
        <v>102</v>
      </c>
      <c r="B680" s="51" t="s">
        <v>4803</v>
      </c>
      <c r="C680" s="52" t="s">
        <v>4804</v>
      </c>
      <c r="D680" s="53" t="s">
        <v>483</v>
      </c>
      <c r="E680" s="79" t="s">
        <v>4805</v>
      </c>
      <c r="F680" s="79" t="s">
        <v>11</v>
      </c>
      <c r="G680" s="80" t="s">
        <v>4806</v>
      </c>
      <c r="H680" s="80"/>
      <c r="I680" s="55">
        <f t="shared" si="1"/>
        <v>661</v>
      </c>
    </row>
    <row r="681">
      <c r="A681" s="56"/>
      <c r="B681" s="51" t="s">
        <v>4807</v>
      </c>
      <c r="C681" s="52" t="s">
        <v>4808</v>
      </c>
      <c r="D681" s="53" t="s">
        <v>491</v>
      </c>
      <c r="E681" s="79" t="s">
        <v>4809</v>
      </c>
      <c r="F681" s="79" t="s">
        <v>526</v>
      </c>
      <c r="G681" s="80"/>
      <c r="H681" s="80"/>
      <c r="I681" s="55">
        <f t="shared" si="1"/>
        <v>662</v>
      </c>
    </row>
    <row r="682">
      <c r="A682" s="56" t="s">
        <v>102</v>
      </c>
      <c r="B682" s="51" t="s">
        <v>4810</v>
      </c>
      <c r="C682" s="52" t="s">
        <v>4811</v>
      </c>
      <c r="D682" s="53" t="s">
        <v>483</v>
      </c>
      <c r="E682" s="79" t="s">
        <v>4812</v>
      </c>
      <c r="F682" s="79" t="s">
        <v>11</v>
      </c>
      <c r="G682" s="80" t="s">
        <v>4813</v>
      </c>
      <c r="H682" s="80" t="s">
        <v>4814</v>
      </c>
      <c r="I682" s="55">
        <f t="shared" si="1"/>
        <v>663</v>
      </c>
    </row>
    <row r="683">
      <c r="A683" s="56"/>
      <c r="B683" s="51" t="s">
        <v>4815</v>
      </c>
      <c r="C683" s="52" t="s">
        <v>4816</v>
      </c>
      <c r="D683" s="53" t="s">
        <v>491</v>
      </c>
      <c r="E683" s="79" t="s">
        <v>4817</v>
      </c>
      <c r="F683" s="79" t="s">
        <v>3043</v>
      </c>
      <c r="G683" s="80"/>
      <c r="H683" s="80"/>
      <c r="I683" s="55">
        <f t="shared" si="1"/>
        <v>664</v>
      </c>
    </row>
    <row r="684">
      <c r="A684" s="56" t="s">
        <v>102</v>
      </c>
      <c r="B684" s="51" t="s">
        <v>4818</v>
      </c>
      <c r="C684" s="52" t="s">
        <v>4804</v>
      </c>
      <c r="D684" s="53" t="s">
        <v>483</v>
      </c>
      <c r="E684" s="79" t="s">
        <v>4819</v>
      </c>
      <c r="F684" s="79" t="s">
        <v>11</v>
      </c>
      <c r="G684" s="80" t="s">
        <v>4820</v>
      </c>
      <c r="H684" s="80" t="s">
        <v>4821</v>
      </c>
      <c r="I684" s="55">
        <f t="shared" si="1"/>
        <v>665</v>
      </c>
    </row>
    <row r="685">
      <c r="A685" s="56"/>
      <c r="B685" s="51" t="s">
        <v>4822</v>
      </c>
      <c r="C685" s="52" t="s">
        <v>4823</v>
      </c>
      <c r="D685" s="53" t="s">
        <v>491</v>
      </c>
      <c r="E685" s="79" t="s">
        <v>4824</v>
      </c>
      <c r="F685" s="79" t="s">
        <v>547</v>
      </c>
      <c r="G685" s="80"/>
      <c r="H685" s="80"/>
      <c r="I685" s="55">
        <f t="shared" si="1"/>
        <v>666</v>
      </c>
    </row>
    <row r="686">
      <c r="A686" s="56"/>
      <c r="B686" s="51" t="s">
        <v>4825</v>
      </c>
      <c r="C686" s="52" t="s">
        <v>4826</v>
      </c>
      <c r="D686" s="53" t="s">
        <v>491</v>
      </c>
      <c r="E686" s="79" t="s">
        <v>4827</v>
      </c>
      <c r="F686" s="79" t="s">
        <v>526</v>
      </c>
      <c r="G686" s="80"/>
      <c r="H686" s="80"/>
      <c r="I686" s="55">
        <f t="shared" si="1"/>
        <v>667</v>
      </c>
    </row>
    <row r="687">
      <c r="A687" s="56" t="s">
        <v>102</v>
      </c>
      <c r="B687" s="51" t="s">
        <v>4828</v>
      </c>
      <c r="C687" s="52" t="s">
        <v>4829</v>
      </c>
      <c r="D687" s="53" t="s">
        <v>483</v>
      </c>
      <c r="E687" s="79" t="s">
        <v>4830</v>
      </c>
      <c r="F687" s="79" t="s">
        <v>3043</v>
      </c>
      <c r="G687" s="80"/>
      <c r="H687" s="80"/>
      <c r="I687" s="55">
        <f t="shared" si="1"/>
        <v>668</v>
      </c>
    </row>
    <row r="688">
      <c r="A688" s="56" t="s">
        <v>92</v>
      </c>
      <c r="B688" s="51" t="s">
        <v>4831</v>
      </c>
      <c r="C688" s="52" t="s">
        <v>4832</v>
      </c>
      <c r="D688" s="53" t="s">
        <v>483</v>
      </c>
      <c r="E688" s="79" t="s">
        <v>4833</v>
      </c>
      <c r="F688" s="79" t="s">
        <v>3043</v>
      </c>
      <c r="G688" s="80"/>
      <c r="H688" s="80"/>
      <c r="I688" s="55">
        <f t="shared" si="1"/>
        <v>669</v>
      </c>
    </row>
    <row r="689">
      <c r="A689" s="56" t="s">
        <v>102</v>
      </c>
      <c r="B689" s="51" t="s">
        <v>4834</v>
      </c>
      <c r="C689" s="52" t="s">
        <v>128</v>
      </c>
      <c r="D689" s="53" t="s">
        <v>483</v>
      </c>
      <c r="E689" s="79" t="s">
        <v>4835</v>
      </c>
      <c r="F689" s="79" t="s">
        <v>547</v>
      </c>
      <c r="G689" s="80"/>
      <c r="H689" s="80"/>
      <c r="I689" s="55">
        <f t="shared" si="1"/>
        <v>670</v>
      </c>
    </row>
    <row r="690">
      <c r="A690" s="56" t="s">
        <v>102</v>
      </c>
      <c r="B690" s="51" t="s">
        <v>4836</v>
      </c>
      <c r="C690" s="52" t="s">
        <v>4837</v>
      </c>
      <c r="D690" s="53" t="s">
        <v>483</v>
      </c>
      <c r="E690" s="79" t="s">
        <v>4838</v>
      </c>
      <c r="F690" s="79" t="s">
        <v>547</v>
      </c>
      <c r="G690" s="80"/>
      <c r="H690" s="80"/>
      <c r="I690" s="55">
        <f t="shared" si="1"/>
        <v>671</v>
      </c>
    </row>
    <row r="691">
      <c r="A691" s="56" t="s">
        <v>102</v>
      </c>
      <c r="B691" s="51" t="s">
        <v>4839</v>
      </c>
      <c r="C691" s="52" t="s">
        <v>4840</v>
      </c>
      <c r="D691" s="53" t="s">
        <v>483</v>
      </c>
      <c r="E691" s="79" t="s">
        <v>4841</v>
      </c>
      <c r="F691" s="79" t="s">
        <v>547</v>
      </c>
      <c r="G691" s="80"/>
      <c r="H691" s="80"/>
      <c r="I691" s="55">
        <f t="shared" si="1"/>
        <v>672</v>
      </c>
    </row>
    <row r="692">
      <c r="A692" s="56"/>
      <c r="B692" s="51" t="s">
        <v>4842</v>
      </c>
      <c r="C692" s="52" t="s">
        <v>128</v>
      </c>
      <c r="D692" s="53" t="s">
        <v>491</v>
      </c>
      <c r="E692" s="79" t="s">
        <v>4843</v>
      </c>
      <c r="F692" s="79" t="s">
        <v>547</v>
      </c>
      <c r="G692" s="80"/>
      <c r="H692" s="80"/>
      <c r="I692" s="55">
        <f t="shared" si="1"/>
        <v>673</v>
      </c>
    </row>
    <row r="693">
      <c r="A693" s="56" t="s">
        <v>102</v>
      </c>
      <c r="B693" s="51" t="s">
        <v>4844</v>
      </c>
      <c r="C693" s="52" t="s">
        <v>4845</v>
      </c>
      <c r="D693" s="53" t="s">
        <v>3549</v>
      </c>
      <c r="E693" s="79" t="s">
        <v>4846</v>
      </c>
      <c r="F693" s="79" t="s">
        <v>547</v>
      </c>
      <c r="G693" s="80"/>
      <c r="H693" s="80"/>
      <c r="I693" s="55">
        <f t="shared" si="1"/>
        <v>674</v>
      </c>
    </row>
    <row r="694">
      <c r="A694" s="56" t="s">
        <v>102</v>
      </c>
      <c r="B694" s="51" t="s">
        <v>4847</v>
      </c>
      <c r="C694" s="52" t="s">
        <v>4848</v>
      </c>
      <c r="D694" s="53" t="s">
        <v>483</v>
      </c>
      <c r="E694" s="79" t="s">
        <v>4849</v>
      </c>
      <c r="F694" s="79" t="s">
        <v>526</v>
      </c>
      <c r="G694" s="80"/>
      <c r="H694" s="80"/>
      <c r="I694" s="55">
        <f t="shared" si="1"/>
        <v>675</v>
      </c>
    </row>
    <row r="695">
      <c r="A695" s="56"/>
      <c r="B695" s="51" t="s">
        <v>4850</v>
      </c>
      <c r="C695" s="52" t="s">
        <v>4851</v>
      </c>
      <c r="D695" s="53" t="s">
        <v>4852</v>
      </c>
      <c r="E695" s="79" t="s">
        <v>128</v>
      </c>
      <c r="F695" s="79" t="s">
        <v>3043</v>
      </c>
      <c r="G695" s="80"/>
      <c r="H695" s="80"/>
      <c r="I695" s="55">
        <f t="shared" si="1"/>
        <v>676</v>
      </c>
    </row>
    <row r="696">
      <c r="A696" s="56"/>
      <c r="B696" s="51" t="s">
        <v>4850</v>
      </c>
      <c r="C696" s="52" t="s">
        <v>4851</v>
      </c>
      <c r="D696" s="53" t="s">
        <v>4852</v>
      </c>
      <c r="E696" s="79" t="s">
        <v>128</v>
      </c>
      <c r="F696" s="79" t="s">
        <v>3043</v>
      </c>
      <c r="G696" s="80"/>
      <c r="H696" s="80"/>
      <c r="I696" s="55">
        <f t="shared" si="1"/>
        <v>676</v>
      </c>
    </row>
    <row r="697">
      <c r="A697" s="56" t="s">
        <v>102</v>
      </c>
      <c r="B697" s="51" t="s">
        <v>4850</v>
      </c>
      <c r="C697" s="52" t="s">
        <v>4851</v>
      </c>
      <c r="D697" s="53" t="s">
        <v>4852</v>
      </c>
      <c r="E697" s="79" t="s">
        <v>4853</v>
      </c>
      <c r="F697" s="79" t="s">
        <v>3043</v>
      </c>
      <c r="G697" s="80"/>
      <c r="H697" s="80"/>
      <c r="I697" s="55">
        <f t="shared" si="1"/>
        <v>677</v>
      </c>
    </row>
    <row r="698">
      <c r="A698" s="56"/>
      <c r="B698" s="51" t="s">
        <v>4854</v>
      </c>
      <c r="C698" s="52" t="s">
        <v>4855</v>
      </c>
      <c r="D698" s="53" t="s">
        <v>498</v>
      </c>
      <c r="E698" s="79" t="s">
        <v>4856</v>
      </c>
      <c r="F698" s="79" t="s">
        <v>547</v>
      </c>
      <c r="G698" s="80"/>
      <c r="H698" s="80"/>
      <c r="I698" s="55">
        <f t="shared" si="1"/>
        <v>678</v>
      </c>
    </row>
    <row r="699">
      <c r="A699" s="56" t="s">
        <v>102</v>
      </c>
      <c r="B699" s="51" t="s">
        <v>4857</v>
      </c>
      <c r="C699" s="52" t="s">
        <v>4858</v>
      </c>
      <c r="D699" s="53" t="s">
        <v>483</v>
      </c>
      <c r="E699" s="79" t="s">
        <v>488</v>
      </c>
      <c r="F699" s="79" t="s">
        <v>3043</v>
      </c>
      <c r="G699" s="80"/>
      <c r="H699" s="80"/>
      <c r="I699" s="55">
        <f t="shared" si="1"/>
        <v>679</v>
      </c>
    </row>
    <row r="700">
      <c r="A700" s="56"/>
      <c r="B700" s="51" t="s">
        <v>4859</v>
      </c>
      <c r="C700" s="52" t="s">
        <v>128</v>
      </c>
      <c r="D700" s="53" t="s">
        <v>491</v>
      </c>
      <c r="E700" s="79" t="s">
        <v>4860</v>
      </c>
      <c r="F700" s="79" t="s">
        <v>547</v>
      </c>
      <c r="G700" s="80"/>
      <c r="H700" s="80"/>
      <c r="I700" s="55">
        <f t="shared" si="1"/>
        <v>680</v>
      </c>
    </row>
    <row r="701">
      <c r="A701" s="56"/>
      <c r="B701" s="51" t="s">
        <v>4861</v>
      </c>
      <c r="C701" s="52" t="s">
        <v>4862</v>
      </c>
      <c r="D701" s="53" t="s">
        <v>491</v>
      </c>
      <c r="E701" s="79" t="s">
        <v>4863</v>
      </c>
      <c r="F701" s="79" t="s">
        <v>547</v>
      </c>
      <c r="G701" s="80"/>
      <c r="H701" s="80"/>
      <c r="I701" s="55">
        <f t="shared" si="1"/>
        <v>681</v>
      </c>
    </row>
    <row r="702">
      <c r="A702" s="56"/>
      <c r="B702" s="51" t="s">
        <v>4864</v>
      </c>
      <c r="C702" s="52" t="s">
        <v>4865</v>
      </c>
      <c r="D702" s="53" t="s">
        <v>498</v>
      </c>
      <c r="E702" s="79" t="s">
        <v>4866</v>
      </c>
      <c r="F702" s="79" t="s">
        <v>526</v>
      </c>
      <c r="G702" s="80"/>
      <c r="H702" s="80"/>
      <c r="I702" s="55">
        <f t="shared" si="1"/>
        <v>682</v>
      </c>
    </row>
    <row r="703">
      <c r="A703" s="56" t="s">
        <v>102</v>
      </c>
      <c r="B703" s="51" t="s">
        <v>296</v>
      </c>
      <c r="C703" s="52" t="s">
        <v>4867</v>
      </c>
      <c r="D703" s="53" t="s">
        <v>483</v>
      </c>
      <c r="E703" s="79" t="s">
        <v>4868</v>
      </c>
      <c r="F703" s="79" t="s">
        <v>526</v>
      </c>
      <c r="G703" s="80"/>
      <c r="H703" s="82"/>
      <c r="I703" s="55">
        <f t="shared" si="1"/>
        <v>683</v>
      </c>
    </row>
    <row r="704">
      <c r="A704" s="56"/>
      <c r="B704" s="51" t="s">
        <v>4869</v>
      </c>
      <c r="C704" s="52" t="s">
        <v>4870</v>
      </c>
      <c r="D704" s="53" t="s">
        <v>491</v>
      </c>
      <c r="E704" s="79" t="s">
        <v>4871</v>
      </c>
      <c r="F704" s="79" t="s">
        <v>526</v>
      </c>
      <c r="G704" s="80"/>
      <c r="H704" s="82"/>
      <c r="I704" s="55">
        <f t="shared" si="1"/>
        <v>684</v>
      </c>
    </row>
    <row r="705">
      <c r="A705" s="56"/>
      <c r="B705" s="51" t="s">
        <v>4872</v>
      </c>
      <c r="C705" s="52" t="s">
        <v>4873</v>
      </c>
      <c r="D705" s="53" t="s">
        <v>1166</v>
      </c>
      <c r="E705" s="79" t="s">
        <v>128</v>
      </c>
      <c r="F705" s="79" t="s">
        <v>547</v>
      </c>
      <c r="G705" s="80"/>
      <c r="H705" s="82"/>
      <c r="I705" s="55">
        <f t="shared" si="1"/>
        <v>685</v>
      </c>
    </row>
    <row r="706">
      <c r="A706" s="56" t="s">
        <v>102</v>
      </c>
      <c r="B706" s="51" t="s">
        <v>4874</v>
      </c>
      <c r="C706" s="52" t="s">
        <v>4875</v>
      </c>
      <c r="D706" s="53" t="s">
        <v>483</v>
      </c>
      <c r="E706" s="79" t="s">
        <v>4876</v>
      </c>
      <c r="F706" s="79" t="s">
        <v>526</v>
      </c>
      <c r="G706" s="80"/>
      <c r="H706" s="82"/>
      <c r="I706" s="55">
        <f t="shared" si="1"/>
        <v>686</v>
      </c>
    </row>
    <row r="707">
      <c r="A707" s="56" t="s">
        <v>102</v>
      </c>
      <c r="B707" s="51" t="s">
        <v>4877</v>
      </c>
      <c r="C707" s="52" t="s">
        <v>4878</v>
      </c>
      <c r="D707" s="53" t="s">
        <v>483</v>
      </c>
      <c r="E707" s="79" t="s">
        <v>4879</v>
      </c>
      <c r="F707" s="79" t="s">
        <v>547</v>
      </c>
      <c r="G707" s="80"/>
      <c r="H707" s="82"/>
      <c r="I707" s="55">
        <f t="shared" si="1"/>
        <v>687</v>
      </c>
    </row>
    <row r="708">
      <c r="A708" s="56"/>
      <c r="B708" s="51" t="s">
        <v>4880</v>
      </c>
      <c r="C708" s="52" t="s">
        <v>4881</v>
      </c>
      <c r="D708" s="53" t="s">
        <v>498</v>
      </c>
      <c r="E708" s="79" t="s">
        <v>4882</v>
      </c>
      <c r="F708" s="79" t="s">
        <v>547</v>
      </c>
      <c r="G708" s="80"/>
      <c r="H708" s="82"/>
      <c r="I708" s="55">
        <f t="shared" si="1"/>
        <v>688</v>
      </c>
    </row>
    <row r="709">
      <c r="A709" s="56"/>
      <c r="B709" s="51" t="s">
        <v>4883</v>
      </c>
      <c r="C709" s="52" t="s">
        <v>4884</v>
      </c>
      <c r="D709" s="53" t="s">
        <v>491</v>
      </c>
      <c r="E709" s="79" t="s">
        <v>4885</v>
      </c>
      <c r="F709" s="79" t="s">
        <v>526</v>
      </c>
      <c r="G709" s="80"/>
      <c r="H709" s="82"/>
      <c r="I709" s="55">
        <f t="shared" si="1"/>
        <v>689</v>
      </c>
    </row>
    <row r="710">
      <c r="A710" s="56" t="s">
        <v>92</v>
      </c>
      <c r="B710" s="51" t="s">
        <v>4886</v>
      </c>
      <c r="C710" s="52" t="s">
        <v>128</v>
      </c>
      <c r="D710" s="53" t="s">
        <v>483</v>
      </c>
      <c r="E710" s="79" t="s">
        <v>4887</v>
      </c>
      <c r="F710" s="79" t="s">
        <v>547</v>
      </c>
      <c r="G710" s="80"/>
      <c r="H710" s="82"/>
      <c r="I710" s="55">
        <f t="shared" si="1"/>
        <v>690</v>
      </c>
    </row>
    <row r="711">
      <c r="A711" s="56" t="s">
        <v>102</v>
      </c>
      <c r="B711" s="51" t="s">
        <v>4888</v>
      </c>
      <c r="C711" s="52" t="s">
        <v>4889</v>
      </c>
      <c r="D711" s="53" t="s">
        <v>483</v>
      </c>
      <c r="E711" s="79" t="s">
        <v>4890</v>
      </c>
      <c r="F711" s="79" t="s">
        <v>547</v>
      </c>
      <c r="G711" s="80"/>
      <c r="H711" s="82"/>
      <c r="I711" s="55">
        <f t="shared" si="1"/>
        <v>691</v>
      </c>
    </row>
    <row r="712">
      <c r="A712" s="56"/>
      <c r="B712" s="51" t="s">
        <v>4891</v>
      </c>
      <c r="C712" s="52" t="s">
        <v>4892</v>
      </c>
      <c r="D712" s="53" t="s">
        <v>491</v>
      </c>
      <c r="E712" s="79" t="s">
        <v>4893</v>
      </c>
      <c r="F712" s="79" t="s">
        <v>526</v>
      </c>
      <c r="G712" s="80"/>
      <c r="H712" s="82"/>
      <c r="I712" s="55">
        <f t="shared" si="1"/>
        <v>692</v>
      </c>
    </row>
    <row r="713">
      <c r="A713" s="56"/>
      <c r="B713" s="51" t="s">
        <v>4894</v>
      </c>
      <c r="C713" s="52" t="s">
        <v>4895</v>
      </c>
      <c r="D713" s="53" t="s">
        <v>498</v>
      </c>
      <c r="E713" s="79" t="s">
        <v>4896</v>
      </c>
      <c r="F713" s="79" t="s">
        <v>547</v>
      </c>
      <c r="G713" s="80"/>
      <c r="H713" s="82"/>
      <c r="I713" s="55">
        <f t="shared" si="1"/>
        <v>693</v>
      </c>
    </row>
    <row r="714">
      <c r="A714" s="56" t="s">
        <v>102</v>
      </c>
      <c r="B714" s="51" t="s">
        <v>4897</v>
      </c>
      <c r="C714" s="52" t="s">
        <v>4898</v>
      </c>
      <c r="D714" s="53" t="s">
        <v>483</v>
      </c>
      <c r="E714" s="79" t="s">
        <v>4899</v>
      </c>
      <c r="F714" s="79" t="s">
        <v>547</v>
      </c>
      <c r="G714" s="80"/>
      <c r="H714" s="82"/>
      <c r="I714" s="55">
        <f t="shared" si="1"/>
        <v>694</v>
      </c>
    </row>
    <row r="715">
      <c r="A715" s="56" t="s">
        <v>102</v>
      </c>
      <c r="B715" s="51" t="s">
        <v>4900</v>
      </c>
      <c r="C715" s="52" t="s">
        <v>4901</v>
      </c>
      <c r="D715" s="53" t="s">
        <v>483</v>
      </c>
      <c r="E715" s="79" t="s">
        <v>4902</v>
      </c>
      <c r="F715" s="79" t="s">
        <v>12</v>
      </c>
      <c r="G715" s="80" t="s">
        <v>4903</v>
      </c>
      <c r="H715" s="82"/>
      <c r="I715" s="55">
        <f t="shared" si="1"/>
        <v>695</v>
      </c>
    </row>
    <row r="716">
      <c r="A716" s="56" t="s">
        <v>102</v>
      </c>
      <c r="B716" s="51" t="s">
        <v>4904</v>
      </c>
      <c r="C716" s="52" t="s">
        <v>4905</v>
      </c>
      <c r="D716" s="53" t="s">
        <v>483</v>
      </c>
      <c r="E716" s="79" t="s">
        <v>4906</v>
      </c>
      <c r="F716" s="79" t="s">
        <v>526</v>
      </c>
      <c r="G716" s="80"/>
      <c r="H716" s="82"/>
      <c r="I716" s="55">
        <f t="shared" si="1"/>
        <v>696</v>
      </c>
    </row>
    <row r="717">
      <c r="A717" s="56" t="s">
        <v>102</v>
      </c>
      <c r="B717" s="51" t="s">
        <v>4907</v>
      </c>
      <c r="C717" s="52" t="s">
        <v>4908</v>
      </c>
      <c r="D717" s="53" t="s">
        <v>483</v>
      </c>
      <c r="E717" s="79" t="s">
        <v>4909</v>
      </c>
      <c r="F717" s="79" t="s">
        <v>526</v>
      </c>
      <c r="G717" s="80"/>
      <c r="H717" s="82"/>
      <c r="I717" s="55">
        <f t="shared" si="1"/>
        <v>697</v>
      </c>
    </row>
    <row r="718">
      <c r="A718" s="56"/>
      <c r="B718" s="51" t="s">
        <v>4910</v>
      </c>
      <c r="C718" s="52" t="s">
        <v>4911</v>
      </c>
      <c r="D718" s="53" t="s">
        <v>1166</v>
      </c>
      <c r="E718" s="79" t="s">
        <v>128</v>
      </c>
      <c r="F718" s="79" t="s">
        <v>11</v>
      </c>
      <c r="G718" s="80" t="s">
        <v>4912</v>
      </c>
      <c r="H718" s="82"/>
      <c r="I718" s="55">
        <f t="shared" si="1"/>
        <v>698</v>
      </c>
    </row>
    <row r="719">
      <c r="A719" s="56" t="s">
        <v>102</v>
      </c>
      <c r="B719" s="51" t="s">
        <v>4913</v>
      </c>
      <c r="C719" s="52" t="s">
        <v>4914</v>
      </c>
      <c r="D719" s="53" t="s">
        <v>483</v>
      </c>
      <c r="E719" s="79" t="s">
        <v>4915</v>
      </c>
      <c r="F719" s="79" t="s">
        <v>526</v>
      </c>
      <c r="G719" s="80"/>
      <c r="H719" s="82"/>
      <c r="I719" s="55">
        <f t="shared" si="1"/>
        <v>699</v>
      </c>
    </row>
    <row r="720">
      <c r="A720" s="56" t="s">
        <v>102</v>
      </c>
      <c r="B720" s="51" t="s">
        <v>4916</v>
      </c>
      <c r="C720" s="52" t="s">
        <v>4917</v>
      </c>
      <c r="D720" s="53" t="s">
        <v>483</v>
      </c>
      <c r="E720" s="79" t="s">
        <v>4918</v>
      </c>
      <c r="F720" s="79" t="s">
        <v>547</v>
      </c>
      <c r="G720" s="80"/>
      <c r="H720" s="82"/>
      <c r="I720" s="55">
        <f t="shared" si="1"/>
        <v>700</v>
      </c>
    </row>
    <row r="721">
      <c r="A721" s="56" t="s">
        <v>102</v>
      </c>
      <c r="B721" s="51" t="s">
        <v>4919</v>
      </c>
      <c r="C721" s="52" t="s">
        <v>4920</v>
      </c>
      <c r="D721" s="53" t="s">
        <v>483</v>
      </c>
      <c r="E721" s="79" t="s">
        <v>4921</v>
      </c>
      <c r="F721" s="79" t="s">
        <v>526</v>
      </c>
      <c r="G721" s="80"/>
      <c r="H721" s="82"/>
      <c r="I721" s="55">
        <f t="shared" si="1"/>
        <v>701</v>
      </c>
    </row>
    <row r="722">
      <c r="A722" s="56"/>
      <c r="B722" s="51" t="s">
        <v>4922</v>
      </c>
      <c r="C722" s="52" t="s">
        <v>4923</v>
      </c>
      <c r="D722" s="53" t="s">
        <v>491</v>
      </c>
      <c r="E722" s="79" t="s">
        <v>4924</v>
      </c>
      <c r="F722" s="79" t="s">
        <v>547</v>
      </c>
      <c r="G722" s="80"/>
      <c r="H722" s="82"/>
      <c r="I722" s="55">
        <f t="shared" si="1"/>
        <v>702</v>
      </c>
    </row>
    <row r="723">
      <c r="A723" s="56" t="s">
        <v>102</v>
      </c>
      <c r="B723" s="51" t="s">
        <v>4925</v>
      </c>
      <c r="C723" s="52" t="s">
        <v>4926</v>
      </c>
      <c r="D723" s="53" t="s">
        <v>483</v>
      </c>
      <c r="E723" s="79" t="s">
        <v>488</v>
      </c>
      <c r="F723" s="79" t="s">
        <v>3043</v>
      </c>
      <c r="G723" s="80"/>
      <c r="H723" s="82"/>
      <c r="I723" s="55">
        <f t="shared" si="1"/>
        <v>703</v>
      </c>
    </row>
    <row r="724">
      <c r="A724" s="56" t="s">
        <v>102</v>
      </c>
      <c r="B724" s="51" t="s">
        <v>4927</v>
      </c>
      <c r="C724" s="52" t="s">
        <v>128</v>
      </c>
      <c r="D724" s="53" t="s">
        <v>483</v>
      </c>
      <c r="E724" s="79" t="s">
        <v>4928</v>
      </c>
      <c r="F724" s="79" t="s">
        <v>547</v>
      </c>
      <c r="G724" s="80"/>
      <c r="H724" s="82"/>
      <c r="I724" s="55">
        <f t="shared" si="1"/>
        <v>704</v>
      </c>
    </row>
    <row r="725">
      <c r="A725" s="56"/>
      <c r="B725" s="51" t="s">
        <v>4929</v>
      </c>
      <c r="C725" s="52" t="s">
        <v>4930</v>
      </c>
      <c r="D725" s="53" t="s">
        <v>491</v>
      </c>
      <c r="E725" s="79" t="s">
        <v>4931</v>
      </c>
      <c r="F725" s="79" t="s">
        <v>547</v>
      </c>
      <c r="G725" s="80"/>
      <c r="H725" s="82"/>
      <c r="I725" s="55">
        <f t="shared" si="1"/>
        <v>705</v>
      </c>
    </row>
    <row r="726">
      <c r="A726" s="56"/>
      <c r="B726" s="51" t="s">
        <v>4932</v>
      </c>
      <c r="C726" s="52" t="s">
        <v>4933</v>
      </c>
      <c r="D726" s="53" t="s">
        <v>1166</v>
      </c>
      <c r="E726" s="79" t="s">
        <v>128</v>
      </c>
      <c r="F726" s="79" t="s">
        <v>547</v>
      </c>
      <c r="G726" s="80"/>
      <c r="H726" s="82"/>
      <c r="I726" s="55">
        <f t="shared" si="1"/>
        <v>706</v>
      </c>
    </row>
    <row r="727">
      <c r="A727" s="56"/>
      <c r="B727" s="51" t="s">
        <v>4934</v>
      </c>
      <c r="C727" s="52" t="s">
        <v>4935</v>
      </c>
      <c r="D727" s="53" t="s">
        <v>1969</v>
      </c>
      <c r="E727" s="79" t="s">
        <v>4936</v>
      </c>
      <c r="F727" s="79" t="s">
        <v>3043</v>
      </c>
      <c r="G727" s="80"/>
      <c r="H727" s="82"/>
      <c r="I727" s="55">
        <f t="shared" si="1"/>
        <v>707</v>
      </c>
    </row>
    <row r="728">
      <c r="A728" s="56"/>
      <c r="B728" s="51" t="s">
        <v>4937</v>
      </c>
      <c r="C728" s="52" t="s">
        <v>4938</v>
      </c>
      <c r="D728" s="53" t="s">
        <v>498</v>
      </c>
      <c r="E728" s="79" t="s">
        <v>4939</v>
      </c>
      <c r="F728" s="79" t="s">
        <v>547</v>
      </c>
      <c r="G728" s="80"/>
      <c r="H728" s="82"/>
      <c r="I728" s="55">
        <f t="shared" si="1"/>
        <v>708</v>
      </c>
    </row>
    <row r="729">
      <c r="A729" s="56"/>
      <c r="B729" s="51" t="s">
        <v>4940</v>
      </c>
      <c r="C729" s="52" t="s">
        <v>128</v>
      </c>
      <c r="D729" s="53" t="s">
        <v>1166</v>
      </c>
      <c r="E729" s="79" t="s">
        <v>128</v>
      </c>
      <c r="F729" s="79" t="s">
        <v>547</v>
      </c>
      <c r="G729" s="80"/>
      <c r="H729" s="82"/>
      <c r="I729" s="55">
        <f t="shared" si="1"/>
        <v>709</v>
      </c>
    </row>
    <row r="730">
      <c r="A730" s="56" t="s">
        <v>102</v>
      </c>
      <c r="B730" s="51" t="s">
        <v>4941</v>
      </c>
      <c r="C730" s="52" t="s">
        <v>4942</v>
      </c>
      <c r="D730" s="53" t="s">
        <v>483</v>
      </c>
      <c r="E730" s="79" t="s">
        <v>488</v>
      </c>
      <c r="F730" s="79" t="s">
        <v>547</v>
      </c>
      <c r="G730" s="80"/>
      <c r="H730" s="82"/>
      <c r="I730" s="55">
        <f t="shared" si="1"/>
        <v>710</v>
      </c>
    </row>
    <row r="731">
      <c r="A731" s="56"/>
      <c r="B731" s="51" t="s">
        <v>4943</v>
      </c>
      <c r="C731" s="52" t="s">
        <v>4944</v>
      </c>
      <c r="D731" s="53" t="s">
        <v>498</v>
      </c>
      <c r="E731" s="79" t="s">
        <v>4945</v>
      </c>
      <c r="F731" s="79" t="s">
        <v>547</v>
      </c>
      <c r="G731" s="80"/>
      <c r="H731" s="82"/>
      <c r="I731" s="55">
        <f t="shared" si="1"/>
        <v>711</v>
      </c>
    </row>
    <row r="732">
      <c r="A732" s="56"/>
      <c r="B732" s="51" t="s">
        <v>4946</v>
      </c>
      <c r="C732" s="52" t="s">
        <v>4947</v>
      </c>
      <c r="D732" s="53" t="s">
        <v>1166</v>
      </c>
      <c r="E732" s="79" t="s">
        <v>128</v>
      </c>
      <c r="F732" s="79" t="s">
        <v>11</v>
      </c>
      <c r="G732" s="84"/>
      <c r="H732" s="82"/>
      <c r="I732" s="55">
        <f t="shared" si="1"/>
        <v>712</v>
      </c>
    </row>
    <row r="733">
      <c r="A733" s="56" t="s">
        <v>102</v>
      </c>
      <c r="B733" s="51" t="s">
        <v>4948</v>
      </c>
      <c r="C733" s="52" t="s">
        <v>4949</v>
      </c>
      <c r="D733" s="53" t="s">
        <v>483</v>
      </c>
      <c r="E733" s="79" t="s">
        <v>4950</v>
      </c>
      <c r="F733" s="79" t="s">
        <v>526</v>
      </c>
      <c r="G733" s="84"/>
      <c r="H733" s="82"/>
      <c r="I733" s="55">
        <f t="shared" si="1"/>
        <v>713</v>
      </c>
    </row>
    <row r="734">
      <c r="A734" s="56"/>
      <c r="B734" s="51" t="s">
        <v>4951</v>
      </c>
      <c r="C734" s="52" t="s">
        <v>128</v>
      </c>
      <c r="D734" s="64"/>
      <c r="E734" s="81"/>
      <c r="F734" s="81"/>
      <c r="G734" s="84"/>
      <c r="H734" s="82"/>
      <c r="I734" s="55">
        <f t="shared" si="1"/>
        <v>714</v>
      </c>
    </row>
    <row r="735">
      <c r="A735" s="56" t="s">
        <v>92</v>
      </c>
      <c r="B735" s="51" t="s">
        <v>4952</v>
      </c>
      <c r="C735" s="52" t="s">
        <v>4953</v>
      </c>
      <c r="D735" s="53" t="s">
        <v>483</v>
      </c>
      <c r="E735" s="79" t="s">
        <v>4954</v>
      </c>
      <c r="F735" s="79" t="s">
        <v>547</v>
      </c>
      <c r="G735" s="84"/>
      <c r="H735" s="82"/>
      <c r="I735" s="55">
        <f t="shared" si="1"/>
        <v>715</v>
      </c>
    </row>
    <row r="736">
      <c r="A736" s="56" t="s">
        <v>102</v>
      </c>
      <c r="B736" s="51" t="s">
        <v>4955</v>
      </c>
      <c r="C736" s="52" t="s">
        <v>4956</v>
      </c>
      <c r="D736" s="53" t="s">
        <v>483</v>
      </c>
      <c r="E736" s="79" t="s">
        <v>4957</v>
      </c>
      <c r="F736" s="79" t="s">
        <v>547</v>
      </c>
      <c r="G736" s="84"/>
      <c r="H736" s="82"/>
      <c r="I736" s="55">
        <f t="shared" si="1"/>
        <v>716</v>
      </c>
    </row>
    <row r="737">
      <c r="A737" s="56"/>
      <c r="B737" s="51" t="s">
        <v>4958</v>
      </c>
      <c r="C737" s="52" t="s">
        <v>4959</v>
      </c>
      <c r="D737" s="53" t="s">
        <v>491</v>
      </c>
      <c r="E737" s="79" t="s">
        <v>4960</v>
      </c>
      <c r="F737" s="79" t="s">
        <v>547</v>
      </c>
      <c r="G737" s="84"/>
      <c r="H737" s="82"/>
      <c r="I737" s="55">
        <f t="shared" si="1"/>
        <v>717</v>
      </c>
    </row>
    <row r="738">
      <c r="A738" s="56"/>
      <c r="B738" s="51" t="s">
        <v>4961</v>
      </c>
      <c r="C738" s="52" t="s">
        <v>128</v>
      </c>
      <c r="D738" s="53" t="s">
        <v>498</v>
      </c>
      <c r="E738" s="79" t="s">
        <v>4962</v>
      </c>
      <c r="F738" s="79" t="s">
        <v>547</v>
      </c>
      <c r="G738" s="84"/>
      <c r="H738" s="82"/>
      <c r="I738" s="55">
        <f t="shared" si="1"/>
        <v>718</v>
      </c>
    </row>
    <row r="739">
      <c r="A739" s="56" t="s">
        <v>92</v>
      </c>
      <c r="B739" s="51" t="s">
        <v>4963</v>
      </c>
      <c r="C739" s="52" t="s">
        <v>4964</v>
      </c>
      <c r="D739" s="53" t="s">
        <v>483</v>
      </c>
      <c r="E739" s="79" t="s">
        <v>488</v>
      </c>
      <c r="F739" s="79" t="s">
        <v>547</v>
      </c>
      <c r="G739" s="84"/>
      <c r="H739" s="82"/>
      <c r="I739" s="55">
        <f t="shared" si="1"/>
        <v>719</v>
      </c>
    </row>
    <row r="740">
      <c r="A740" s="56" t="s">
        <v>102</v>
      </c>
      <c r="B740" s="51" t="s">
        <v>4965</v>
      </c>
      <c r="C740" s="52" t="s">
        <v>4966</v>
      </c>
      <c r="D740" s="53" t="s">
        <v>483</v>
      </c>
      <c r="E740" s="79" t="s">
        <v>4967</v>
      </c>
      <c r="F740" s="79" t="s">
        <v>547</v>
      </c>
      <c r="G740" s="84"/>
      <c r="H740" s="82"/>
      <c r="I740" s="55">
        <f t="shared" si="1"/>
        <v>720</v>
      </c>
    </row>
    <row r="741">
      <c r="A741" s="56"/>
      <c r="B741" s="51" t="s">
        <v>4968</v>
      </c>
      <c r="C741" s="52" t="s">
        <v>4969</v>
      </c>
      <c r="D741" s="53" t="s">
        <v>498</v>
      </c>
      <c r="E741" s="79" t="s">
        <v>4970</v>
      </c>
      <c r="F741" s="79" t="s">
        <v>9</v>
      </c>
      <c r="G741" s="80" t="s">
        <v>4971</v>
      </c>
      <c r="H741" s="82"/>
      <c r="I741" s="55">
        <f t="shared" si="1"/>
        <v>721</v>
      </c>
    </row>
    <row r="742">
      <c r="A742" s="56"/>
      <c r="B742" s="51" t="s">
        <v>4968</v>
      </c>
      <c r="C742" s="52" t="s">
        <v>4969</v>
      </c>
      <c r="D742" s="53" t="s">
        <v>498</v>
      </c>
      <c r="E742" s="79" t="s">
        <v>4970</v>
      </c>
      <c r="F742" s="79" t="s">
        <v>526</v>
      </c>
      <c r="G742" s="80" t="s">
        <v>4972</v>
      </c>
      <c r="H742" s="82"/>
      <c r="I742" s="55">
        <f t="shared" si="1"/>
        <v>721</v>
      </c>
    </row>
    <row r="743">
      <c r="A743" s="56" t="s">
        <v>102</v>
      </c>
      <c r="B743" s="51" t="s">
        <v>4973</v>
      </c>
      <c r="C743" s="52" t="s">
        <v>4974</v>
      </c>
      <c r="D743" s="53" t="s">
        <v>483</v>
      </c>
      <c r="E743" s="79" t="s">
        <v>4975</v>
      </c>
      <c r="F743" s="79" t="s">
        <v>526</v>
      </c>
      <c r="G743" s="80"/>
      <c r="H743" s="82"/>
      <c r="I743" s="55">
        <f t="shared" si="1"/>
        <v>722</v>
      </c>
    </row>
    <row r="744">
      <c r="A744" s="56" t="s">
        <v>102</v>
      </c>
      <c r="B744" s="51" t="s">
        <v>4976</v>
      </c>
      <c r="C744" s="52" t="s">
        <v>4977</v>
      </c>
      <c r="D744" s="53" t="s">
        <v>483</v>
      </c>
      <c r="E744" s="79" t="s">
        <v>4978</v>
      </c>
      <c r="F744" s="79" t="s">
        <v>526</v>
      </c>
      <c r="G744" s="80"/>
      <c r="H744" s="82"/>
      <c r="I744" s="55">
        <f t="shared" si="1"/>
        <v>723</v>
      </c>
    </row>
    <row r="745">
      <c r="A745" s="56" t="s">
        <v>102</v>
      </c>
      <c r="B745" s="51" t="s">
        <v>4979</v>
      </c>
      <c r="C745" s="52" t="s">
        <v>4980</v>
      </c>
      <c r="D745" s="53" t="s">
        <v>483</v>
      </c>
      <c r="E745" s="79" t="s">
        <v>4981</v>
      </c>
      <c r="F745" s="79" t="s">
        <v>3043</v>
      </c>
      <c r="G745" s="80"/>
      <c r="H745" s="82"/>
      <c r="I745" s="55">
        <f t="shared" si="1"/>
        <v>724</v>
      </c>
    </row>
    <row r="746">
      <c r="A746" s="56" t="s">
        <v>92</v>
      </c>
      <c r="B746" s="51" t="s">
        <v>4982</v>
      </c>
      <c r="C746" s="52" t="s">
        <v>4983</v>
      </c>
      <c r="D746" s="53" t="s">
        <v>483</v>
      </c>
      <c r="E746" s="79" t="s">
        <v>4984</v>
      </c>
      <c r="F746" s="79" t="s">
        <v>547</v>
      </c>
      <c r="G746" s="80"/>
      <c r="H746" s="82"/>
      <c r="I746" s="55">
        <f t="shared" si="1"/>
        <v>725</v>
      </c>
    </row>
    <row r="747">
      <c r="A747" s="56" t="s">
        <v>92</v>
      </c>
      <c r="B747" s="51" t="s">
        <v>4985</v>
      </c>
      <c r="C747" s="52" t="s">
        <v>4983</v>
      </c>
      <c r="D747" s="53" t="s">
        <v>483</v>
      </c>
      <c r="E747" s="79" t="s">
        <v>4986</v>
      </c>
      <c r="F747" s="79" t="s">
        <v>526</v>
      </c>
      <c r="G747" s="80"/>
      <c r="H747" s="82"/>
      <c r="I747" s="55">
        <f t="shared" si="1"/>
        <v>726</v>
      </c>
    </row>
    <row r="748">
      <c r="A748" s="56" t="s">
        <v>92</v>
      </c>
      <c r="B748" s="51" t="s">
        <v>4987</v>
      </c>
      <c r="C748" s="52" t="s">
        <v>4988</v>
      </c>
      <c r="D748" s="53" t="s">
        <v>483</v>
      </c>
      <c r="E748" s="79" t="s">
        <v>4989</v>
      </c>
      <c r="F748" s="79" t="s">
        <v>526</v>
      </c>
      <c r="G748" s="80"/>
      <c r="H748" s="82"/>
      <c r="I748" s="55">
        <f t="shared" si="1"/>
        <v>727</v>
      </c>
    </row>
    <row r="749">
      <c r="A749" s="56" t="s">
        <v>92</v>
      </c>
      <c r="B749" s="51" t="s">
        <v>4990</v>
      </c>
      <c r="C749" s="52" t="s">
        <v>4991</v>
      </c>
      <c r="D749" s="53" t="s">
        <v>483</v>
      </c>
      <c r="E749" s="79" t="s">
        <v>4992</v>
      </c>
      <c r="F749" s="79" t="s">
        <v>547</v>
      </c>
      <c r="G749" s="80"/>
      <c r="H749" s="82"/>
      <c r="I749" s="55">
        <f t="shared" si="1"/>
        <v>728</v>
      </c>
    </row>
    <row r="750">
      <c r="A750" s="56"/>
      <c r="B750" s="51" t="s">
        <v>4993</v>
      </c>
      <c r="C750" s="52" t="s">
        <v>4994</v>
      </c>
      <c r="D750" s="53" t="s">
        <v>498</v>
      </c>
      <c r="E750" s="79" t="s">
        <v>4995</v>
      </c>
      <c r="F750" s="79" t="s">
        <v>547</v>
      </c>
      <c r="G750" s="80"/>
      <c r="H750" s="82"/>
      <c r="I750" s="55">
        <f t="shared" si="1"/>
        <v>729</v>
      </c>
    </row>
    <row r="751">
      <c r="A751" s="56"/>
      <c r="B751" s="51" t="s">
        <v>4996</v>
      </c>
      <c r="C751" s="52" t="s">
        <v>4997</v>
      </c>
      <c r="D751" s="53" t="s">
        <v>491</v>
      </c>
      <c r="E751" s="79" t="s">
        <v>4998</v>
      </c>
      <c r="F751" s="79" t="s">
        <v>526</v>
      </c>
      <c r="G751" s="80"/>
      <c r="H751" s="82"/>
      <c r="I751" s="55">
        <f t="shared" si="1"/>
        <v>730</v>
      </c>
    </row>
    <row r="752">
      <c r="A752" s="56"/>
      <c r="B752" s="51" t="s">
        <v>4999</v>
      </c>
      <c r="C752" s="52" t="s">
        <v>128</v>
      </c>
      <c r="D752" s="53" t="s">
        <v>498</v>
      </c>
      <c r="E752" s="79" t="s">
        <v>5000</v>
      </c>
      <c r="F752" s="79" t="s">
        <v>547</v>
      </c>
      <c r="G752" s="80"/>
      <c r="H752" s="82"/>
      <c r="I752" s="55">
        <f t="shared" si="1"/>
        <v>731</v>
      </c>
    </row>
    <row r="753">
      <c r="A753" s="56" t="s">
        <v>102</v>
      </c>
      <c r="B753" s="51" t="s">
        <v>5001</v>
      </c>
      <c r="C753" s="52" t="s">
        <v>5002</v>
      </c>
      <c r="D753" s="53" t="s">
        <v>483</v>
      </c>
      <c r="E753" s="79" t="s">
        <v>5003</v>
      </c>
      <c r="F753" s="79" t="s">
        <v>547</v>
      </c>
      <c r="G753" s="80"/>
      <c r="H753" s="82"/>
      <c r="I753" s="55">
        <f t="shared" si="1"/>
        <v>732</v>
      </c>
    </row>
    <row r="754">
      <c r="A754" s="56"/>
      <c r="B754" s="51" t="s">
        <v>5004</v>
      </c>
      <c r="C754" s="52" t="s">
        <v>5005</v>
      </c>
      <c r="D754" s="53" t="s">
        <v>27</v>
      </c>
      <c r="E754" s="79" t="s">
        <v>128</v>
      </c>
      <c r="F754" s="79" t="s">
        <v>9</v>
      </c>
      <c r="G754" s="80" t="s">
        <v>5006</v>
      </c>
      <c r="H754" s="80" t="s">
        <v>5007</v>
      </c>
      <c r="I754" s="55">
        <f t="shared" si="1"/>
        <v>733</v>
      </c>
    </row>
    <row r="755">
      <c r="A755" s="56"/>
      <c r="B755" s="51" t="s">
        <v>5004</v>
      </c>
      <c r="C755" s="52" t="s">
        <v>5005</v>
      </c>
      <c r="D755" s="53" t="s">
        <v>48</v>
      </c>
      <c r="E755" s="79" t="s">
        <v>128</v>
      </c>
      <c r="F755" s="79" t="s">
        <v>11</v>
      </c>
      <c r="G755" s="80" t="s">
        <v>5008</v>
      </c>
      <c r="H755" s="80" t="s">
        <v>5009</v>
      </c>
      <c r="I755" s="55">
        <f t="shared" si="1"/>
        <v>734</v>
      </c>
    </row>
    <row r="756">
      <c r="A756" s="56"/>
      <c r="B756" s="51" t="s">
        <v>5004</v>
      </c>
      <c r="C756" s="52" t="s">
        <v>5005</v>
      </c>
      <c r="D756" s="53" t="s">
        <v>48</v>
      </c>
      <c r="E756" s="79" t="s">
        <v>128</v>
      </c>
      <c r="F756" s="79" t="s">
        <v>11</v>
      </c>
      <c r="G756" s="80" t="s">
        <v>5010</v>
      </c>
      <c r="H756" s="80" t="s">
        <v>5011</v>
      </c>
      <c r="I756" s="55">
        <f t="shared" si="1"/>
        <v>734</v>
      </c>
    </row>
    <row r="757">
      <c r="A757" s="56"/>
      <c r="B757" s="51" t="s">
        <v>5012</v>
      </c>
      <c r="C757" s="52" t="s">
        <v>5013</v>
      </c>
      <c r="D757" s="53" t="s">
        <v>491</v>
      </c>
      <c r="E757" s="79" t="s">
        <v>5014</v>
      </c>
      <c r="F757" s="79" t="s">
        <v>526</v>
      </c>
      <c r="G757" s="84"/>
      <c r="H757" s="82"/>
      <c r="I757" s="55">
        <f t="shared" si="1"/>
        <v>735</v>
      </c>
    </row>
    <row r="758">
      <c r="A758" s="56"/>
      <c r="B758" s="51" t="s">
        <v>5015</v>
      </c>
      <c r="C758" s="52" t="s">
        <v>5016</v>
      </c>
      <c r="D758" s="53" t="s">
        <v>491</v>
      </c>
      <c r="E758" s="79" t="s">
        <v>5017</v>
      </c>
      <c r="F758" s="79" t="s">
        <v>547</v>
      </c>
      <c r="G758" s="84"/>
      <c r="H758" s="82"/>
      <c r="I758" s="55">
        <f t="shared" si="1"/>
        <v>736</v>
      </c>
    </row>
    <row r="759">
      <c r="A759" s="56" t="s">
        <v>102</v>
      </c>
      <c r="B759" s="51" t="s">
        <v>5018</v>
      </c>
      <c r="C759" s="52" t="s">
        <v>5019</v>
      </c>
      <c r="D759" s="53" t="s">
        <v>483</v>
      </c>
      <c r="E759" s="79" t="s">
        <v>5020</v>
      </c>
      <c r="F759" s="79" t="s">
        <v>526</v>
      </c>
      <c r="G759" s="84"/>
      <c r="H759" s="82"/>
      <c r="I759" s="55">
        <f t="shared" si="1"/>
        <v>737</v>
      </c>
    </row>
    <row r="760">
      <c r="A760" s="56"/>
      <c r="B760" s="51" t="s">
        <v>5021</v>
      </c>
      <c r="C760" s="52" t="s">
        <v>5022</v>
      </c>
      <c r="D760" s="53" t="s">
        <v>491</v>
      </c>
      <c r="E760" s="79" t="s">
        <v>5023</v>
      </c>
      <c r="F760" s="79" t="s">
        <v>3043</v>
      </c>
      <c r="G760" s="84"/>
      <c r="H760" s="82"/>
      <c r="I760" s="55">
        <f t="shared" si="1"/>
        <v>738</v>
      </c>
    </row>
    <row r="761">
      <c r="A761" s="56"/>
      <c r="B761" s="51" t="s">
        <v>5024</v>
      </c>
      <c r="C761" s="52" t="s">
        <v>5025</v>
      </c>
      <c r="D761" s="53" t="s">
        <v>1166</v>
      </c>
      <c r="E761" s="79" t="s">
        <v>128</v>
      </c>
      <c r="F761" s="79" t="s">
        <v>9</v>
      </c>
      <c r="G761" s="80" t="s">
        <v>5026</v>
      </c>
      <c r="H761" s="80" t="s">
        <v>5027</v>
      </c>
      <c r="I761" s="55">
        <f t="shared" si="1"/>
        <v>739</v>
      </c>
    </row>
    <row r="762">
      <c r="A762" s="56" t="s">
        <v>92</v>
      </c>
      <c r="B762" s="51" t="s">
        <v>5028</v>
      </c>
      <c r="C762" s="52" t="s">
        <v>5029</v>
      </c>
      <c r="D762" s="53" t="s">
        <v>483</v>
      </c>
      <c r="E762" s="79" t="s">
        <v>5030</v>
      </c>
      <c r="F762" s="79" t="s">
        <v>526</v>
      </c>
      <c r="G762" s="84"/>
      <c r="H762" s="80"/>
      <c r="I762" s="55">
        <f t="shared" si="1"/>
        <v>740</v>
      </c>
    </row>
    <row r="763">
      <c r="A763" s="56"/>
      <c r="B763" s="51" t="s">
        <v>5031</v>
      </c>
      <c r="C763" s="52" t="s">
        <v>5032</v>
      </c>
      <c r="D763" s="53" t="s">
        <v>498</v>
      </c>
      <c r="E763" s="79" t="s">
        <v>5033</v>
      </c>
      <c r="F763" s="79" t="s">
        <v>526</v>
      </c>
      <c r="G763" s="84"/>
      <c r="H763" s="80"/>
      <c r="I763" s="55">
        <f t="shared" si="1"/>
        <v>741</v>
      </c>
    </row>
    <row r="764">
      <c r="A764" s="56"/>
      <c r="B764" s="51" t="s">
        <v>5034</v>
      </c>
      <c r="C764" s="52" t="s">
        <v>128</v>
      </c>
      <c r="D764" s="53" t="s">
        <v>491</v>
      </c>
      <c r="E764" s="79" t="s">
        <v>5035</v>
      </c>
      <c r="F764" s="79" t="s">
        <v>547</v>
      </c>
      <c r="G764" s="84"/>
      <c r="H764" s="80"/>
      <c r="I764" s="55">
        <f t="shared" si="1"/>
        <v>742</v>
      </c>
    </row>
    <row r="765">
      <c r="A765" s="56" t="s">
        <v>102</v>
      </c>
      <c r="B765" s="51" t="s">
        <v>5036</v>
      </c>
      <c r="C765" s="52" t="s">
        <v>5037</v>
      </c>
      <c r="D765" s="53" t="s">
        <v>483</v>
      </c>
      <c r="E765" s="79" t="s">
        <v>5038</v>
      </c>
      <c r="F765" s="79" t="s">
        <v>547</v>
      </c>
      <c r="G765" s="84"/>
      <c r="H765" s="80"/>
      <c r="I765" s="55">
        <f t="shared" si="1"/>
        <v>743</v>
      </c>
    </row>
    <row r="766">
      <c r="A766" s="56" t="s">
        <v>92</v>
      </c>
      <c r="B766" s="51" t="s">
        <v>5039</v>
      </c>
      <c r="C766" s="52" t="s">
        <v>5040</v>
      </c>
      <c r="D766" s="64"/>
      <c r="E766" s="81"/>
      <c r="F766" s="81"/>
      <c r="G766" s="84"/>
      <c r="H766" s="80"/>
      <c r="I766" s="55">
        <f t="shared" si="1"/>
        <v>744</v>
      </c>
    </row>
    <row r="767">
      <c r="A767" s="56"/>
      <c r="B767" s="51" t="s">
        <v>5041</v>
      </c>
      <c r="C767" s="52" t="s">
        <v>5042</v>
      </c>
      <c r="D767" s="53" t="s">
        <v>1166</v>
      </c>
      <c r="E767" s="79" t="s">
        <v>128</v>
      </c>
      <c r="F767" s="79" t="s">
        <v>547</v>
      </c>
      <c r="G767" s="84"/>
      <c r="H767" s="80"/>
      <c r="I767" s="55">
        <f t="shared" si="1"/>
        <v>745</v>
      </c>
    </row>
    <row r="768">
      <c r="A768" s="56" t="s">
        <v>102</v>
      </c>
      <c r="B768" s="51" t="s">
        <v>5043</v>
      </c>
      <c r="C768" s="52" t="s">
        <v>5044</v>
      </c>
      <c r="D768" s="53" t="s">
        <v>483</v>
      </c>
      <c r="E768" s="79" t="s">
        <v>5045</v>
      </c>
      <c r="F768" s="79" t="s">
        <v>526</v>
      </c>
      <c r="G768" s="84"/>
      <c r="H768" s="80"/>
      <c r="I768" s="55">
        <f t="shared" si="1"/>
        <v>746</v>
      </c>
    </row>
    <row r="769">
      <c r="A769" s="56"/>
      <c r="B769" s="51" t="s">
        <v>5046</v>
      </c>
      <c r="C769" s="52" t="s">
        <v>5047</v>
      </c>
      <c r="D769" s="53" t="s">
        <v>1166</v>
      </c>
      <c r="E769" s="79" t="s">
        <v>128</v>
      </c>
      <c r="F769" s="79" t="s">
        <v>526</v>
      </c>
      <c r="G769" s="84"/>
      <c r="H769" s="80"/>
      <c r="I769" s="55">
        <f t="shared" si="1"/>
        <v>747</v>
      </c>
    </row>
    <row r="770">
      <c r="A770" s="56" t="s">
        <v>102</v>
      </c>
      <c r="B770" s="51" t="s">
        <v>5048</v>
      </c>
      <c r="C770" s="52" t="s">
        <v>128</v>
      </c>
      <c r="D770" s="64"/>
      <c r="E770" s="81"/>
      <c r="F770" s="81"/>
      <c r="G770" s="84"/>
      <c r="H770" s="80"/>
      <c r="I770" s="55">
        <f t="shared" si="1"/>
        <v>748</v>
      </c>
    </row>
    <row r="771">
      <c r="A771" s="56" t="s">
        <v>102</v>
      </c>
      <c r="B771" s="51" t="s">
        <v>5049</v>
      </c>
      <c r="C771" s="52" t="s">
        <v>5050</v>
      </c>
      <c r="D771" s="53" t="s">
        <v>483</v>
      </c>
      <c r="E771" s="79" t="s">
        <v>5051</v>
      </c>
      <c r="F771" s="79" t="s">
        <v>547</v>
      </c>
      <c r="G771" s="84"/>
      <c r="H771" s="80"/>
      <c r="I771" s="55">
        <f t="shared" si="1"/>
        <v>749</v>
      </c>
    </row>
    <row r="772">
      <c r="A772" s="56" t="s">
        <v>102</v>
      </c>
      <c r="B772" s="51" t="s">
        <v>5052</v>
      </c>
      <c r="C772" s="52" t="s">
        <v>128</v>
      </c>
      <c r="D772" s="53" t="s">
        <v>483</v>
      </c>
      <c r="E772" s="79" t="s">
        <v>5053</v>
      </c>
      <c r="F772" s="79" t="s">
        <v>547</v>
      </c>
      <c r="G772" s="84"/>
      <c r="H772" s="80"/>
      <c r="I772" s="55">
        <f t="shared" si="1"/>
        <v>750</v>
      </c>
    </row>
    <row r="773">
      <c r="A773" s="56" t="s">
        <v>102</v>
      </c>
      <c r="B773" s="51" t="s">
        <v>5054</v>
      </c>
      <c r="C773" s="52" t="s">
        <v>5055</v>
      </c>
      <c r="D773" s="53" t="s">
        <v>483</v>
      </c>
      <c r="E773" s="79" t="s">
        <v>5056</v>
      </c>
      <c r="F773" s="79" t="s">
        <v>526</v>
      </c>
      <c r="G773" s="84"/>
      <c r="H773" s="80"/>
      <c r="I773" s="55">
        <f t="shared" si="1"/>
        <v>751</v>
      </c>
    </row>
    <row r="774">
      <c r="A774" s="56" t="s">
        <v>102</v>
      </c>
      <c r="B774" s="51" t="s">
        <v>5057</v>
      </c>
      <c r="C774" s="52" t="s">
        <v>128</v>
      </c>
      <c r="D774" s="64"/>
      <c r="E774" s="81"/>
      <c r="F774" s="81"/>
      <c r="G774" s="84"/>
      <c r="H774" s="80"/>
      <c r="I774" s="55">
        <f t="shared" si="1"/>
        <v>752</v>
      </c>
    </row>
    <row r="775">
      <c r="A775" s="56" t="s">
        <v>102</v>
      </c>
      <c r="B775" s="51" t="s">
        <v>5058</v>
      </c>
      <c r="C775" s="52" t="s">
        <v>5059</v>
      </c>
      <c r="D775" s="53" t="s">
        <v>483</v>
      </c>
      <c r="E775" s="79" t="s">
        <v>488</v>
      </c>
      <c r="F775" s="79" t="s">
        <v>526</v>
      </c>
      <c r="G775" s="84"/>
      <c r="H775" s="80"/>
      <c r="I775" s="55">
        <f t="shared" si="1"/>
        <v>753</v>
      </c>
    </row>
    <row r="776">
      <c r="A776" s="56"/>
      <c r="B776" s="51" t="s">
        <v>5060</v>
      </c>
      <c r="C776" s="52" t="s">
        <v>5061</v>
      </c>
      <c r="D776" s="53" t="s">
        <v>498</v>
      </c>
      <c r="E776" s="79" t="s">
        <v>5062</v>
      </c>
      <c r="F776" s="79" t="s">
        <v>547</v>
      </c>
      <c r="G776" s="84"/>
      <c r="H776" s="80"/>
      <c r="I776" s="55">
        <f t="shared" si="1"/>
        <v>754</v>
      </c>
    </row>
    <row r="777">
      <c r="A777" s="56" t="s">
        <v>102</v>
      </c>
      <c r="B777" s="51" t="s">
        <v>5063</v>
      </c>
      <c r="C777" s="52" t="s">
        <v>5064</v>
      </c>
      <c r="D777" s="53" t="s">
        <v>483</v>
      </c>
      <c r="E777" s="79" t="s">
        <v>5065</v>
      </c>
      <c r="F777" s="79" t="s">
        <v>3043</v>
      </c>
      <c r="G777" s="84"/>
      <c r="H777" s="80"/>
      <c r="I777" s="55">
        <f t="shared" si="1"/>
        <v>755</v>
      </c>
    </row>
    <row r="778">
      <c r="A778" s="56" t="s">
        <v>102</v>
      </c>
      <c r="B778" s="51" t="s">
        <v>5066</v>
      </c>
      <c r="C778" s="52" t="s">
        <v>5067</v>
      </c>
      <c r="D778" s="53" t="s">
        <v>483</v>
      </c>
      <c r="E778" s="79" t="s">
        <v>5068</v>
      </c>
      <c r="F778" s="79" t="s">
        <v>526</v>
      </c>
      <c r="G778" s="84"/>
      <c r="H778" s="80"/>
      <c r="I778" s="55">
        <f t="shared" si="1"/>
        <v>756</v>
      </c>
    </row>
    <row r="779">
      <c r="A779" s="56"/>
      <c r="B779" s="51" t="s">
        <v>5069</v>
      </c>
      <c r="C779" s="52" t="s">
        <v>4837</v>
      </c>
      <c r="D779" s="53" t="s">
        <v>5070</v>
      </c>
      <c r="E779" s="79" t="s">
        <v>128</v>
      </c>
      <c r="F779" s="79" t="s">
        <v>547</v>
      </c>
      <c r="G779" s="84"/>
      <c r="H779" s="80"/>
      <c r="I779" s="55">
        <f t="shared" si="1"/>
        <v>757</v>
      </c>
    </row>
    <row r="780">
      <c r="A780" s="56" t="s">
        <v>102</v>
      </c>
      <c r="B780" s="51" t="s">
        <v>5071</v>
      </c>
      <c r="C780" s="52" t="s">
        <v>128</v>
      </c>
      <c r="D780" s="53" t="s">
        <v>1008</v>
      </c>
      <c r="E780" s="79" t="s">
        <v>488</v>
      </c>
      <c r="F780" s="79" t="s">
        <v>526</v>
      </c>
      <c r="G780" s="84"/>
      <c r="H780" s="80"/>
      <c r="I780" s="55">
        <f t="shared" si="1"/>
        <v>758</v>
      </c>
    </row>
    <row r="781">
      <c r="A781" s="56"/>
      <c r="B781" s="51" t="s">
        <v>5072</v>
      </c>
      <c r="C781" s="52" t="s">
        <v>5073</v>
      </c>
      <c r="D781" s="53" t="s">
        <v>981</v>
      </c>
      <c r="E781" s="79" t="s">
        <v>5074</v>
      </c>
      <c r="F781" s="79" t="s">
        <v>547</v>
      </c>
      <c r="G781" s="84"/>
      <c r="H781" s="80"/>
      <c r="I781" s="55">
        <f t="shared" si="1"/>
        <v>759</v>
      </c>
    </row>
    <row r="782">
      <c r="A782" s="56" t="s">
        <v>102</v>
      </c>
      <c r="B782" s="51" t="s">
        <v>5075</v>
      </c>
      <c r="C782" s="52" t="s">
        <v>5076</v>
      </c>
      <c r="D782" s="53" t="s">
        <v>483</v>
      </c>
      <c r="E782" s="79" t="s">
        <v>5077</v>
      </c>
      <c r="F782" s="79" t="s">
        <v>547</v>
      </c>
      <c r="G782" s="84"/>
      <c r="H782" s="80"/>
      <c r="I782" s="55">
        <f t="shared" si="1"/>
        <v>760</v>
      </c>
    </row>
    <row r="783">
      <c r="A783" s="56"/>
      <c r="B783" s="51" t="s">
        <v>5078</v>
      </c>
      <c r="C783" s="52" t="s">
        <v>128</v>
      </c>
      <c r="D783" s="53" t="s">
        <v>491</v>
      </c>
      <c r="E783" s="79" t="s">
        <v>5079</v>
      </c>
      <c r="F783" s="79" t="s">
        <v>547</v>
      </c>
      <c r="G783" s="84"/>
      <c r="H783" s="80"/>
      <c r="I783" s="55">
        <f t="shared" si="1"/>
        <v>761</v>
      </c>
    </row>
    <row r="784">
      <c r="A784" s="56" t="s">
        <v>102</v>
      </c>
      <c r="B784" s="51" t="s">
        <v>5080</v>
      </c>
      <c r="C784" s="52" t="s">
        <v>128</v>
      </c>
      <c r="D784" s="53" t="s">
        <v>483</v>
      </c>
      <c r="E784" s="79" t="s">
        <v>5081</v>
      </c>
      <c r="F784" s="79" t="s">
        <v>547</v>
      </c>
      <c r="G784" s="84"/>
      <c r="H784" s="80"/>
      <c r="I784" s="55">
        <f t="shared" si="1"/>
        <v>762</v>
      </c>
    </row>
    <row r="785">
      <c r="A785" s="56" t="s">
        <v>102</v>
      </c>
      <c r="B785" s="51" t="s">
        <v>5082</v>
      </c>
      <c r="C785" s="52" t="s">
        <v>5083</v>
      </c>
      <c r="D785" s="53" t="s">
        <v>1008</v>
      </c>
      <c r="E785" s="79" t="s">
        <v>5084</v>
      </c>
      <c r="F785" s="79" t="s">
        <v>547</v>
      </c>
      <c r="G785" s="84"/>
      <c r="H785" s="80"/>
      <c r="I785" s="55">
        <f t="shared" si="1"/>
        <v>763</v>
      </c>
    </row>
    <row r="786">
      <c r="A786" s="56" t="s">
        <v>92</v>
      </c>
      <c r="B786" s="51" t="s">
        <v>5082</v>
      </c>
      <c r="C786" s="52" t="s">
        <v>5083</v>
      </c>
      <c r="D786" s="53" t="s">
        <v>1008</v>
      </c>
      <c r="E786" s="79" t="s">
        <v>5085</v>
      </c>
      <c r="F786" s="79" t="s">
        <v>547</v>
      </c>
      <c r="G786" s="84"/>
      <c r="H786" s="80"/>
      <c r="I786" s="55">
        <f t="shared" si="1"/>
        <v>764</v>
      </c>
    </row>
    <row r="787">
      <c r="A787" s="56"/>
      <c r="B787" s="51" t="s">
        <v>5086</v>
      </c>
      <c r="C787" s="52" t="s">
        <v>5087</v>
      </c>
      <c r="D787" s="53" t="s">
        <v>498</v>
      </c>
      <c r="E787" s="79" t="s">
        <v>5088</v>
      </c>
      <c r="F787" s="79" t="s">
        <v>547</v>
      </c>
      <c r="G787" s="84"/>
      <c r="H787" s="80"/>
      <c r="I787" s="55">
        <f t="shared" si="1"/>
        <v>765</v>
      </c>
    </row>
    <row r="788">
      <c r="A788" s="56"/>
      <c r="B788" s="51" t="s">
        <v>5089</v>
      </c>
      <c r="C788" s="52" t="s">
        <v>5090</v>
      </c>
      <c r="D788" s="53" t="s">
        <v>5091</v>
      </c>
      <c r="E788" s="79" t="s">
        <v>5092</v>
      </c>
      <c r="F788" s="79" t="s">
        <v>526</v>
      </c>
      <c r="G788" s="84"/>
      <c r="H788" s="80"/>
      <c r="I788" s="55">
        <f t="shared" si="1"/>
        <v>766</v>
      </c>
    </row>
    <row r="789">
      <c r="A789" s="56" t="s">
        <v>102</v>
      </c>
      <c r="B789" s="51" t="s">
        <v>5093</v>
      </c>
      <c r="C789" s="52" t="s">
        <v>5094</v>
      </c>
      <c r="D789" s="53" t="s">
        <v>483</v>
      </c>
      <c r="E789" s="79" t="s">
        <v>5095</v>
      </c>
      <c r="F789" s="79" t="s">
        <v>526</v>
      </c>
      <c r="G789" s="84"/>
      <c r="H789" s="80"/>
      <c r="I789" s="55">
        <f t="shared" si="1"/>
        <v>767</v>
      </c>
    </row>
    <row r="790">
      <c r="A790" s="56"/>
      <c r="B790" s="51" t="s">
        <v>5096</v>
      </c>
      <c r="C790" s="52" t="s">
        <v>5097</v>
      </c>
      <c r="D790" s="53" t="s">
        <v>491</v>
      </c>
      <c r="E790" s="79" t="s">
        <v>5098</v>
      </c>
      <c r="F790" s="79" t="s">
        <v>547</v>
      </c>
      <c r="G790" s="84"/>
      <c r="H790" s="80"/>
      <c r="I790" s="55">
        <f t="shared" si="1"/>
        <v>768</v>
      </c>
    </row>
    <row r="791">
      <c r="A791" s="56"/>
      <c r="B791" s="51" t="s">
        <v>5099</v>
      </c>
      <c r="C791" s="52" t="s">
        <v>5100</v>
      </c>
      <c r="D791" s="53" t="s">
        <v>498</v>
      </c>
      <c r="E791" s="79" t="s">
        <v>5101</v>
      </c>
      <c r="F791" s="79" t="s">
        <v>547</v>
      </c>
      <c r="G791" s="84"/>
      <c r="H791" s="80"/>
      <c r="I791" s="55">
        <f t="shared" si="1"/>
        <v>769</v>
      </c>
    </row>
    <row r="792">
      <c r="A792" s="56" t="s">
        <v>92</v>
      </c>
      <c r="B792" s="51" t="s">
        <v>5102</v>
      </c>
      <c r="C792" s="52" t="s">
        <v>128</v>
      </c>
      <c r="D792" s="64"/>
      <c r="E792" s="81"/>
      <c r="F792" s="81"/>
      <c r="G792" s="80" t="s">
        <v>5103</v>
      </c>
      <c r="H792" s="80"/>
      <c r="I792" s="55">
        <f t="shared" si="1"/>
        <v>770</v>
      </c>
    </row>
    <row r="793">
      <c r="A793" s="56" t="s">
        <v>102</v>
      </c>
      <c r="B793" s="51" t="s">
        <v>5104</v>
      </c>
      <c r="C793" s="52" t="s">
        <v>5105</v>
      </c>
      <c r="D793" s="53" t="s">
        <v>483</v>
      </c>
      <c r="E793" s="79" t="s">
        <v>5106</v>
      </c>
      <c r="F793" s="79" t="s">
        <v>547</v>
      </c>
      <c r="G793" s="84"/>
      <c r="H793" s="80"/>
      <c r="I793" s="55">
        <f t="shared" si="1"/>
        <v>771</v>
      </c>
    </row>
    <row r="794">
      <c r="A794" s="56" t="s">
        <v>102</v>
      </c>
      <c r="B794" s="51" t="s">
        <v>5107</v>
      </c>
      <c r="C794" s="52" t="s">
        <v>5108</v>
      </c>
      <c r="D794" s="53" t="s">
        <v>1008</v>
      </c>
      <c r="E794" s="79" t="s">
        <v>5109</v>
      </c>
      <c r="F794" s="79" t="s">
        <v>526</v>
      </c>
      <c r="G794" s="80"/>
      <c r="H794" s="82"/>
      <c r="I794" s="55">
        <f t="shared" si="1"/>
        <v>772</v>
      </c>
    </row>
    <row r="795">
      <c r="A795" s="56" t="s">
        <v>102</v>
      </c>
      <c r="B795" s="51" t="s">
        <v>5110</v>
      </c>
      <c r="C795" s="52" t="s">
        <v>5111</v>
      </c>
      <c r="D795" s="53" t="s">
        <v>483</v>
      </c>
      <c r="E795" s="79" t="s">
        <v>5112</v>
      </c>
      <c r="F795" s="79" t="s">
        <v>3043</v>
      </c>
      <c r="G795" s="80"/>
      <c r="H795" s="82"/>
      <c r="I795" s="55">
        <f t="shared" si="1"/>
        <v>773</v>
      </c>
    </row>
    <row r="796">
      <c r="A796" s="56" t="s">
        <v>102</v>
      </c>
      <c r="B796" s="51" t="s">
        <v>5113</v>
      </c>
      <c r="C796" s="52" t="s">
        <v>128</v>
      </c>
      <c r="D796" s="53" t="s">
        <v>483</v>
      </c>
      <c r="E796" s="79" t="s">
        <v>5114</v>
      </c>
      <c r="F796" s="79" t="s">
        <v>14</v>
      </c>
      <c r="G796" s="80" t="s">
        <v>5115</v>
      </c>
      <c r="H796" s="82"/>
      <c r="I796" s="55">
        <f t="shared" si="1"/>
        <v>774</v>
      </c>
    </row>
    <row r="797">
      <c r="A797" s="56" t="s">
        <v>92</v>
      </c>
      <c r="B797" s="51" t="s">
        <v>5116</v>
      </c>
      <c r="C797" s="52" t="s">
        <v>5117</v>
      </c>
      <c r="D797" s="53" t="s">
        <v>1008</v>
      </c>
      <c r="E797" s="79" t="s">
        <v>5118</v>
      </c>
      <c r="F797" s="79" t="s">
        <v>11</v>
      </c>
      <c r="G797" s="80" t="s">
        <v>5119</v>
      </c>
      <c r="H797" s="82"/>
      <c r="I797" s="55">
        <f t="shared" si="1"/>
        <v>775</v>
      </c>
    </row>
    <row r="798">
      <c r="A798" s="56" t="s">
        <v>92</v>
      </c>
      <c r="B798" s="51" t="s">
        <v>5116</v>
      </c>
      <c r="C798" s="52" t="s">
        <v>5117</v>
      </c>
      <c r="D798" s="53" t="s">
        <v>1008</v>
      </c>
      <c r="E798" s="79" t="s">
        <v>5118</v>
      </c>
      <c r="F798" s="79" t="s">
        <v>11</v>
      </c>
      <c r="G798" s="85" t="s">
        <v>5120</v>
      </c>
      <c r="H798" s="82"/>
      <c r="I798" s="55">
        <f t="shared" si="1"/>
        <v>775</v>
      </c>
    </row>
    <row r="799">
      <c r="A799" s="56" t="s">
        <v>92</v>
      </c>
      <c r="B799" s="51" t="s">
        <v>5121</v>
      </c>
      <c r="C799" s="52" t="s">
        <v>5122</v>
      </c>
      <c r="D799" s="53" t="s">
        <v>483</v>
      </c>
      <c r="E799" s="79" t="s">
        <v>5123</v>
      </c>
      <c r="F799" s="79" t="s">
        <v>547</v>
      </c>
      <c r="G799" s="85"/>
      <c r="H799" s="82"/>
      <c r="I799" s="55">
        <f t="shared" si="1"/>
        <v>776</v>
      </c>
    </row>
    <row r="800">
      <c r="A800" s="56"/>
      <c r="B800" s="51" t="s">
        <v>5124</v>
      </c>
      <c r="C800" s="52" t="s">
        <v>5125</v>
      </c>
      <c r="D800" s="53" t="s">
        <v>491</v>
      </c>
      <c r="E800" s="79" t="s">
        <v>5126</v>
      </c>
      <c r="F800" s="79" t="s">
        <v>3043</v>
      </c>
      <c r="G800" s="85"/>
      <c r="H800" s="82"/>
      <c r="I800" s="55">
        <f t="shared" si="1"/>
        <v>777</v>
      </c>
    </row>
    <row r="801">
      <c r="A801" s="56" t="s">
        <v>102</v>
      </c>
      <c r="B801" s="51" t="s">
        <v>5127</v>
      </c>
      <c r="C801" s="52" t="s">
        <v>5128</v>
      </c>
      <c r="D801" s="53" t="s">
        <v>483</v>
      </c>
      <c r="E801" s="79" t="s">
        <v>5129</v>
      </c>
      <c r="F801" s="79" t="s">
        <v>526</v>
      </c>
      <c r="G801" s="85"/>
      <c r="H801" s="82"/>
      <c r="I801" s="55">
        <f t="shared" si="1"/>
        <v>778</v>
      </c>
    </row>
    <row r="802">
      <c r="A802" s="56"/>
      <c r="B802" s="51" t="s">
        <v>5130</v>
      </c>
      <c r="C802" s="52" t="s">
        <v>5131</v>
      </c>
      <c r="D802" s="53" t="s">
        <v>491</v>
      </c>
      <c r="E802" s="79" t="s">
        <v>5132</v>
      </c>
      <c r="F802" s="79" t="s">
        <v>3043</v>
      </c>
      <c r="G802" s="85"/>
      <c r="H802" s="82"/>
      <c r="I802" s="55">
        <f t="shared" si="1"/>
        <v>779</v>
      </c>
    </row>
    <row r="803">
      <c r="A803" s="56"/>
      <c r="B803" s="51" t="s">
        <v>5133</v>
      </c>
      <c r="C803" s="52" t="s">
        <v>128</v>
      </c>
      <c r="D803" s="64"/>
      <c r="E803" s="81"/>
      <c r="F803" s="81"/>
      <c r="G803" s="85"/>
      <c r="H803" s="82"/>
      <c r="I803" s="55">
        <f t="shared" si="1"/>
        <v>780</v>
      </c>
    </row>
    <row r="804">
      <c r="A804" s="56"/>
      <c r="B804" s="51" t="s">
        <v>5134</v>
      </c>
      <c r="C804" s="52" t="s">
        <v>128</v>
      </c>
      <c r="D804" s="53" t="s">
        <v>498</v>
      </c>
      <c r="E804" s="79" t="s">
        <v>439</v>
      </c>
      <c r="F804" s="79" t="s">
        <v>547</v>
      </c>
      <c r="G804" s="85"/>
      <c r="H804" s="82"/>
      <c r="I804" s="55">
        <f t="shared" si="1"/>
        <v>781</v>
      </c>
    </row>
    <row r="805">
      <c r="A805" s="56"/>
      <c r="B805" s="51" t="s">
        <v>5135</v>
      </c>
      <c r="C805" s="52" t="s">
        <v>5136</v>
      </c>
      <c r="D805" s="53" t="s">
        <v>981</v>
      </c>
      <c r="E805" s="79" t="s">
        <v>5137</v>
      </c>
      <c r="F805" s="79" t="s">
        <v>3043</v>
      </c>
      <c r="G805" s="86" t="s">
        <v>5138</v>
      </c>
      <c r="H805" s="82"/>
      <c r="I805" s="55">
        <f t="shared" si="1"/>
        <v>782</v>
      </c>
    </row>
    <row r="806">
      <c r="A806" s="56"/>
      <c r="B806" s="51" t="s">
        <v>5135</v>
      </c>
      <c r="C806" s="52" t="s">
        <v>5136</v>
      </c>
      <c r="D806" s="53" t="s">
        <v>981</v>
      </c>
      <c r="E806" s="79" t="s">
        <v>5137</v>
      </c>
      <c r="F806" s="79" t="s">
        <v>3043</v>
      </c>
      <c r="G806" s="86" t="s">
        <v>5139</v>
      </c>
      <c r="H806" s="82"/>
      <c r="I806" s="55">
        <f t="shared" si="1"/>
        <v>782</v>
      </c>
    </row>
    <row r="807">
      <c r="A807" s="56" t="s">
        <v>102</v>
      </c>
      <c r="B807" s="51" t="s">
        <v>5140</v>
      </c>
      <c r="C807" s="52" t="s">
        <v>5141</v>
      </c>
      <c r="D807" s="53" t="s">
        <v>483</v>
      </c>
      <c r="E807" s="79" t="s">
        <v>5142</v>
      </c>
      <c r="F807" s="79" t="s">
        <v>3043</v>
      </c>
      <c r="G807" s="86" t="s">
        <v>5143</v>
      </c>
      <c r="H807" s="82"/>
      <c r="I807" s="55">
        <f t="shared" si="1"/>
        <v>783</v>
      </c>
    </row>
    <row r="808">
      <c r="A808" s="56"/>
      <c r="B808" s="51" t="s">
        <v>5144</v>
      </c>
      <c r="C808" s="52" t="s">
        <v>128</v>
      </c>
      <c r="D808" s="53" t="s">
        <v>498</v>
      </c>
      <c r="E808" s="79" t="s">
        <v>5145</v>
      </c>
      <c r="F808" s="79" t="s">
        <v>547</v>
      </c>
      <c r="G808" s="86"/>
      <c r="H808" s="82"/>
      <c r="I808" s="55">
        <f t="shared" si="1"/>
        <v>784</v>
      </c>
    </row>
    <row r="809">
      <c r="A809" s="56"/>
      <c r="B809" s="51" t="s">
        <v>5146</v>
      </c>
      <c r="C809" s="52" t="s">
        <v>5147</v>
      </c>
      <c r="D809" s="53" t="s">
        <v>491</v>
      </c>
      <c r="E809" s="79" t="s">
        <v>5148</v>
      </c>
      <c r="F809" s="79" t="s">
        <v>547</v>
      </c>
      <c r="G809" s="80"/>
      <c r="H809" s="80"/>
      <c r="I809" s="55">
        <f t="shared" si="1"/>
        <v>785</v>
      </c>
    </row>
    <row r="810">
      <c r="A810" s="56"/>
      <c r="B810" s="51" t="s">
        <v>5149</v>
      </c>
      <c r="C810" s="52" t="s">
        <v>5150</v>
      </c>
      <c r="D810" s="53" t="s">
        <v>868</v>
      </c>
      <c r="E810" s="79" t="s">
        <v>5151</v>
      </c>
      <c r="F810" s="79" t="s">
        <v>9</v>
      </c>
      <c r="G810" s="80" t="s">
        <v>5152</v>
      </c>
      <c r="H810" s="80" t="s">
        <v>5153</v>
      </c>
      <c r="I810" s="55">
        <f t="shared" si="1"/>
        <v>786</v>
      </c>
    </row>
    <row r="811">
      <c r="A811" s="56" t="s">
        <v>102</v>
      </c>
      <c r="B811" s="51" t="s">
        <v>5154</v>
      </c>
      <c r="C811" s="52" t="s">
        <v>5155</v>
      </c>
      <c r="D811" s="53" t="s">
        <v>483</v>
      </c>
      <c r="E811" s="79" t="s">
        <v>5156</v>
      </c>
      <c r="F811" s="79" t="s">
        <v>547</v>
      </c>
      <c r="G811" s="80" t="s">
        <v>5157</v>
      </c>
      <c r="H811" s="80"/>
      <c r="I811" s="55">
        <f t="shared" si="1"/>
        <v>787</v>
      </c>
    </row>
    <row r="812">
      <c r="A812" s="56"/>
      <c r="B812" s="51" t="s">
        <v>5158</v>
      </c>
      <c r="C812" s="52" t="s">
        <v>5159</v>
      </c>
      <c r="D812" s="53" t="s">
        <v>491</v>
      </c>
      <c r="E812" s="79" t="s">
        <v>5160</v>
      </c>
      <c r="F812" s="79" t="s">
        <v>3043</v>
      </c>
      <c r="G812" s="80"/>
      <c r="H812" s="80"/>
      <c r="I812" s="55">
        <f t="shared" si="1"/>
        <v>788</v>
      </c>
    </row>
    <row r="813">
      <c r="A813" s="56"/>
      <c r="B813" s="51" t="s">
        <v>5161</v>
      </c>
      <c r="C813" s="52" t="s">
        <v>5162</v>
      </c>
      <c r="D813" s="53" t="s">
        <v>868</v>
      </c>
      <c r="E813" s="79" t="s">
        <v>5163</v>
      </c>
      <c r="F813" s="79" t="s">
        <v>526</v>
      </c>
      <c r="G813" s="80"/>
      <c r="H813" s="80"/>
      <c r="I813" s="55">
        <f t="shared" si="1"/>
        <v>789</v>
      </c>
    </row>
    <row r="814">
      <c r="A814" s="56" t="s">
        <v>102</v>
      </c>
      <c r="B814" s="51" t="s">
        <v>5164</v>
      </c>
      <c r="C814" s="52" t="s">
        <v>128</v>
      </c>
      <c r="D814" s="53" t="s">
        <v>483</v>
      </c>
      <c r="E814" s="79" t="s">
        <v>5165</v>
      </c>
      <c r="F814" s="79" t="s">
        <v>547</v>
      </c>
      <c r="G814" s="80"/>
      <c r="H814" s="80"/>
      <c r="I814" s="55">
        <f t="shared" si="1"/>
        <v>790</v>
      </c>
    </row>
    <row r="815">
      <c r="A815" s="56" t="s">
        <v>102</v>
      </c>
      <c r="B815" s="51" t="s">
        <v>5166</v>
      </c>
      <c r="C815" s="52" t="s">
        <v>5167</v>
      </c>
      <c r="D815" s="53" t="s">
        <v>483</v>
      </c>
      <c r="E815" s="79" t="s">
        <v>488</v>
      </c>
      <c r="F815" s="79" t="s">
        <v>526</v>
      </c>
      <c r="G815" s="80"/>
      <c r="H815" s="80"/>
      <c r="I815" s="55">
        <f t="shared" si="1"/>
        <v>791</v>
      </c>
    </row>
    <row r="816">
      <c r="A816" s="56" t="s">
        <v>102</v>
      </c>
      <c r="B816" s="51" t="s">
        <v>5168</v>
      </c>
      <c r="C816" s="52" t="s">
        <v>5169</v>
      </c>
      <c r="D816" s="53" t="s">
        <v>483</v>
      </c>
      <c r="E816" s="79" t="s">
        <v>5170</v>
      </c>
      <c r="F816" s="79" t="s">
        <v>547</v>
      </c>
      <c r="G816" s="80"/>
      <c r="H816" s="80"/>
      <c r="I816" s="55">
        <f t="shared" si="1"/>
        <v>792</v>
      </c>
    </row>
    <row r="817">
      <c r="A817" s="56" t="s">
        <v>102</v>
      </c>
      <c r="B817" s="51" t="s">
        <v>5171</v>
      </c>
      <c r="C817" s="52" t="s">
        <v>5172</v>
      </c>
      <c r="D817" s="53" t="s">
        <v>483</v>
      </c>
      <c r="E817" s="79" t="s">
        <v>5173</v>
      </c>
      <c r="F817" s="79" t="s">
        <v>526</v>
      </c>
      <c r="G817" s="80"/>
      <c r="H817" s="80"/>
      <c r="I817" s="55">
        <f t="shared" si="1"/>
        <v>793</v>
      </c>
    </row>
    <row r="818">
      <c r="A818" s="56"/>
      <c r="B818" s="51" t="s">
        <v>5174</v>
      </c>
      <c r="C818" s="52" t="s">
        <v>5175</v>
      </c>
      <c r="D818" s="53" t="s">
        <v>498</v>
      </c>
      <c r="E818" s="79" t="s">
        <v>5176</v>
      </c>
      <c r="F818" s="79" t="s">
        <v>9</v>
      </c>
      <c r="G818" s="80" t="s">
        <v>5177</v>
      </c>
      <c r="H818" s="80" t="s">
        <v>5178</v>
      </c>
      <c r="I818" s="55">
        <f t="shared" si="1"/>
        <v>794</v>
      </c>
    </row>
    <row r="819">
      <c r="A819" s="56" t="s">
        <v>102</v>
      </c>
      <c r="B819" s="51" t="s">
        <v>5179</v>
      </c>
      <c r="C819" s="52" t="s">
        <v>128</v>
      </c>
      <c r="D819" s="64"/>
      <c r="E819" s="81"/>
      <c r="F819" s="81"/>
      <c r="G819" s="80"/>
      <c r="H819" s="82"/>
      <c r="I819" s="55">
        <f t="shared" si="1"/>
        <v>795</v>
      </c>
    </row>
    <row r="820">
      <c r="A820" s="56"/>
      <c r="B820" s="51" t="s">
        <v>5180</v>
      </c>
      <c r="C820" s="52" t="s">
        <v>5181</v>
      </c>
      <c r="D820" s="53" t="s">
        <v>498</v>
      </c>
      <c r="E820" s="79" t="s">
        <v>5182</v>
      </c>
      <c r="F820" s="79" t="s">
        <v>526</v>
      </c>
      <c r="G820" s="80"/>
      <c r="H820" s="82"/>
      <c r="I820" s="55">
        <f t="shared" si="1"/>
        <v>796</v>
      </c>
    </row>
    <row r="821">
      <c r="A821" s="56"/>
      <c r="B821" s="51" t="s">
        <v>5183</v>
      </c>
      <c r="C821" s="52" t="s">
        <v>5184</v>
      </c>
      <c r="D821" s="53" t="s">
        <v>491</v>
      </c>
      <c r="E821" s="79" t="s">
        <v>5185</v>
      </c>
      <c r="F821" s="79" t="s">
        <v>526</v>
      </c>
      <c r="G821" s="80"/>
      <c r="H821" s="82"/>
      <c r="I821" s="55">
        <f t="shared" si="1"/>
        <v>797</v>
      </c>
    </row>
    <row r="822">
      <c r="A822" s="56"/>
      <c r="B822" s="51" t="s">
        <v>5186</v>
      </c>
      <c r="C822" s="52" t="s">
        <v>5187</v>
      </c>
      <c r="D822" s="53" t="s">
        <v>2408</v>
      </c>
      <c r="E822" s="79" t="s">
        <v>128</v>
      </c>
      <c r="F822" s="79" t="s">
        <v>547</v>
      </c>
      <c r="G822" s="80"/>
      <c r="H822" s="82"/>
      <c r="I822" s="55">
        <f t="shared" si="1"/>
        <v>798</v>
      </c>
    </row>
    <row r="823">
      <c r="A823" s="56"/>
      <c r="B823" s="51" t="s">
        <v>5188</v>
      </c>
      <c r="C823" s="52" t="s">
        <v>5189</v>
      </c>
      <c r="D823" s="53" t="s">
        <v>491</v>
      </c>
      <c r="E823" s="79" t="s">
        <v>5190</v>
      </c>
      <c r="F823" s="79" t="s">
        <v>9</v>
      </c>
      <c r="G823" s="80" t="s">
        <v>5191</v>
      </c>
      <c r="H823" s="80" t="s">
        <v>5192</v>
      </c>
      <c r="I823" s="55">
        <f t="shared" si="1"/>
        <v>799</v>
      </c>
    </row>
    <row r="824">
      <c r="A824" s="56"/>
      <c r="B824" s="51" t="s">
        <v>5193</v>
      </c>
      <c r="C824" s="52" t="s">
        <v>128</v>
      </c>
      <c r="D824" s="64"/>
      <c r="E824" s="81"/>
      <c r="F824" s="81"/>
      <c r="G824" s="80"/>
      <c r="H824" s="80"/>
      <c r="I824" s="55">
        <f t="shared" si="1"/>
        <v>800</v>
      </c>
    </row>
    <row r="825">
      <c r="A825" s="56"/>
      <c r="B825" s="51" t="s">
        <v>5194</v>
      </c>
      <c r="C825" s="52" t="s">
        <v>5195</v>
      </c>
      <c r="D825" s="53" t="s">
        <v>498</v>
      </c>
      <c r="E825" s="79" t="s">
        <v>5196</v>
      </c>
      <c r="F825" s="79" t="s">
        <v>526</v>
      </c>
      <c r="G825" s="80"/>
      <c r="H825" s="80"/>
      <c r="I825" s="55">
        <f t="shared" si="1"/>
        <v>801</v>
      </c>
    </row>
    <row r="826">
      <c r="A826" s="56" t="s">
        <v>102</v>
      </c>
      <c r="B826" s="51" t="s">
        <v>5197</v>
      </c>
      <c r="C826" s="52" t="s">
        <v>5198</v>
      </c>
      <c r="D826" s="53" t="s">
        <v>2684</v>
      </c>
      <c r="E826" s="79" t="s">
        <v>5199</v>
      </c>
      <c r="F826" s="79" t="s">
        <v>526</v>
      </c>
      <c r="G826" s="80"/>
      <c r="H826" s="80"/>
      <c r="I826" s="55">
        <f t="shared" si="1"/>
        <v>802</v>
      </c>
    </row>
    <row r="827">
      <c r="A827" s="56" t="s">
        <v>92</v>
      </c>
      <c r="B827" s="51" t="s">
        <v>5197</v>
      </c>
      <c r="C827" s="52" t="s">
        <v>5198</v>
      </c>
      <c r="D827" s="53" t="s">
        <v>2684</v>
      </c>
      <c r="E827" s="79" t="s">
        <v>488</v>
      </c>
      <c r="F827" s="79" t="s">
        <v>526</v>
      </c>
      <c r="G827" s="80"/>
      <c r="H827" s="80"/>
      <c r="I827" s="55">
        <f t="shared" si="1"/>
        <v>803</v>
      </c>
    </row>
    <row r="828">
      <c r="A828" s="56"/>
      <c r="B828" s="51" t="s">
        <v>5200</v>
      </c>
      <c r="C828" s="52" t="s">
        <v>5201</v>
      </c>
      <c r="D828" s="53" t="s">
        <v>5202</v>
      </c>
      <c r="E828" s="79" t="s">
        <v>439</v>
      </c>
      <c r="F828" s="79" t="s">
        <v>526</v>
      </c>
      <c r="G828" s="80"/>
      <c r="H828" s="80"/>
      <c r="I828" s="55">
        <f t="shared" si="1"/>
        <v>804</v>
      </c>
    </row>
    <row r="829">
      <c r="A829" s="56" t="s">
        <v>102</v>
      </c>
      <c r="B829" s="51" t="s">
        <v>5203</v>
      </c>
      <c r="C829" s="52" t="s">
        <v>128</v>
      </c>
      <c r="D829" s="53" t="s">
        <v>483</v>
      </c>
      <c r="E829" s="79" t="s">
        <v>5204</v>
      </c>
      <c r="F829" s="79" t="s">
        <v>526</v>
      </c>
      <c r="G829" s="80"/>
      <c r="H829" s="80"/>
      <c r="I829" s="55">
        <f t="shared" si="1"/>
        <v>805</v>
      </c>
    </row>
    <row r="830">
      <c r="A830" s="56" t="s">
        <v>102</v>
      </c>
      <c r="B830" s="51" t="s">
        <v>5205</v>
      </c>
      <c r="C830" s="52" t="s">
        <v>5206</v>
      </c>
      <c r="D830" s="53" t="s">
        <v>483</v>
      </c>
      <c r="E830" s="79" t="s">
        <v>5207</v>
      </c>
      <c r="F830" s="79" t="s">
        <v>526</v>
      </c>
      <c r="G830" s="80"/>
      <c r="H830" s="80"/>
      <c r="I830" s="55">
        <f t="shared" si="1"/>
        <v>806</v>
      </c>
    </row>
    <row r="831">
      <c r="A831" s="56"/>
      <c r="B831" s="51" t="s">
        <v>5208</v>
      </c>
      <c r="C831" s="52" t="s">
        <v>5209</v>
      </c>
      <c r="D831" s="53" t="s">
        <v>491</v>
      </c>
      <c r="E831" s="79" t="s">
        <v>5210</v>
      </c>
      <c r="F831" s="79" t="s">
        <v>526</v>
      </c>
      <c r="G831" s="80"/>
      <c r="H831" s="80"/>
      <c r="I831" s="55">
        <f t="shared" si="1"/>
        <v>807</v>
      </c>
    </row>
    <row r="832">
      <c r="A832" s="56"/>
      <c r="B832" s="51" t="s">
        <v>5211</v>
      </c>
      <c r="C832" s="52" t="s">
        <v>5212</v>
      </c>
      <c r="D832" s="53" t="s">
        <v>981</v>
      </c>
      <c r="E832" s="79" t="s">
        <v>5213</v>
      </c>
      <c r="F832" s="79" t="s">
        <v>3043</v>
      </c>
      <c r="G832" s="80"/>
      <c r="H832" s="80"/>
      <c r="I832" s="55">
        <f t="shared" si="1"/>
        <v>808</v>
      </c>
    </row>
    <row r="833">
      <c r="A833" s="56" t="s">
        <v>102</v>
      </c>
      <c r="B833" s="51" t="s">
        <v>5214</v>
      </c>
      <c r="C833" s="52" t="s">
        <v>5215</v>
      </c>
      <c r="D833" s="53" t="s">
        <v>483</v>
      </c>
      <c r="E833" s="79" t="s">
        <v>5216</v>
      </c>
      <c r="F833" s="79" t="s">
        <v>526</v>
      </c>
      <c r="G833" s="80"/>
      <c r="H833" s="80"/>
      <c r="I833" s="55">
        <f t="shared" si="1"/>
        <v>809</v>
      </c>
    </row>
    <row r="834">
      <c r="A834" s="56" t="s">
        <v>102</v>
      </c>
      <c r="B834" s="51" t="s">
        <v>5217</v>
      </c>
      <c r="C834" s="52" t="s">
        <v>5218</v>
      </c>
      <c r="D834" s="53" t="s">
        <v>483</v>
      </c>
      <c r="E834" s="79" t="s">
        <v>5219</v>
      </c>
      <c r="F834" s="79" t="s">
        <v>3043</v>
      </c>
      <c r="G834" s="80"/>
      <c r="H834" s="80"/>
      <c r="I834" s="55">
        <f t="shared" si="1"/>
        <v>810</v>
      </c>
    </row>
    <row r="835">
      <c r="A835" s="56" t="s">
        <v>102</v>
      </c>
      <c r="B835" s="51" t="s">
        <v>5220</v>
      </c>
      <c r="C835" s="52" t="s">
        <v>5221</v>
      </c>
      <c r="D835" s="53" t="s">
        <v>483</v>
      </c>
      <c r="E835" s="79" t="s">
        <v>5222</v>
      </c>
      <c r="F835" s="79" t="s">
        <v>547</v>
      </c>
      <c r="G835" s="80"/>
      <c r="H835" s="80"/>
      <c r="I835" s="55">
        <f t="shared" si="1"/>
        <v>811</v>
      </c>
    </row>
    <row r="836">
      <c r="A836" s="56"/>
      <c r="B836" s="51" t="s">
        <v>5223</v>
      </c>
      <c r="C836" s="52" t="s">
        <v>5224</v>
      </c>
      <c r="D836" s="53" t="s">
        <v>1166</v>
      </c>
      <c r="E836" s="79" t="s">
        <v>128</v>
      </c>
      <c r="F836" s="79" t="s">
        <v>547</v>
      </c>
      <c r="G836" s="80"/>
      <c r="H836" s="80"/>
      <c r="I836" s="55">
        <f t="shared" si="1"/>
        <v>812</v>
      </c>
    </row>
    <row r="837">
      <c r="A837" s="56"/>
      <c r="B837" s="51" t="s">
        <v>5225</v>
      </c>
      <c r="C837" s="52" t="s">
        <v>5226</v>
      </c>
      <c r="D837" s="53" t="s">
        <v>491</v>
      </c>
      <c r="E837" s="79" t="s">
        <v>5227</v>
      </c>
      <c r="F837" s="79" t="s">
        <v>526</v>
      </c>
      <c r="G837" s="80"/>
      <c r="H837" s="80"/>
      <c r="I837" s="55">
        <f t="shared" si="1"/>
        <v>813</v>
      </c>
    </row>
    <row r="838">
      <c r="A838" s="56" t="s">
        <v>102</v>
      </c>
      <c r="B838" s="51" t="s">
        <v>5228</v>
      </c>
      <c r="C838" s="52" t="s">
        <v>128</v>
      </c>
      <c r="D838" s="53" t="s">
        <v>483</v>
      </c>
      <c r="E838" s="79" t="s">
        <v>5229</v>
      </c>
      <c r="F838" s="79" t="s">
        <v>547</v>
      </c>
      <c r="G838" s="80"/>
      <c r="H838" s="80"/>
      <c r="I838" s="55">
        <f t="shared" si="1"/>
        <v>814</v>
      </c>
    </row>
    <row r="839">
      <c r="A839" s="56" t="s">
        <v>92</v>
      </c>
      <c r="B839" s="51" t="s">
        <v>5230</v>
      </c>
      <c r="C839" s="52" t="s">
        <v>5231</v>
      </c>
      <c r="D839" s="53" t="s">
        <v>1008</v>
      </c>
      <c r="E839" s="79" t="s">
        <v>488</v>
      </c>
      <c r="F839" s="79" t="s">
        <v>3043</v>
      </c>
      <c r="G839" s="80"/>
      <c r="H839" s="80"/>
      <c r="I839" s="55">
        <f t="shared" si="1"/>
        <v>815</v>
      </c>
    </row>
    <row r="840">
      <c r="A840" s="56"/>
      <c r="B840" s="51" t="s">
        <v>5232</v>
      </c>
      <c r="C840" s="52" t="s">
        <v>5231</v>
      </c>
      <c r="D840" s="64"/>
      <c r="E840" s="81"/>
      <c r="F840" s="81"/>
      <c r="G840" s="80"/>
      <c r="H840" s="80"/>
      <c r="I840" s="55">
        <f t="shared" si="1"/>
        <v>816</v>
      </c>
    </row>
    <row r="841">
      <c r="A841" s="56" t="s">
        <v>102</v>
      </c>
      <c r="B841" s="51" t="s">
        <v>5233</v>
      </c>
      <c r="C841" s="52" t="s">
        <v>5234</v>
      </c>
      <c r="D841" s="53" t="s">
        <v>483</v>
      </c>
      <c r="E841" s="79" t="s">
        <v>488</v>
      </c>
      <c r="F841" s="79" t="s">
        <v>547</v>
      </c>
      <c r="G841" s="80"/>
      <c r="H841" s="80"/>
      <c r="I841" s="55">
        <f t="shared" si="1"/>
        <v>817</v>
      </c>
    </row>
    <row r="842">
      <c r="A842" s="56" t="s">
        <v>92</v>
      </c>
      <c r="B842" s="51" t="s">
        <v>5235</v>
      </c>
      <c r="C842" s="52" t="s">
        <v>5236</v>
      </c>
      <c r="D842" s="53" t="s">
        <v>483</v>
      </c>
      <c r="E842" s="79" t="s">
        <v>5237</v>
      </c>
      <c r="F842" s="79" t="s">
        <v>526</v>
      </c>
      <c r="G842" s="80"/>
      <c r="H842" s="80"/>
      <c r="I842" s="55">
        <f t="shared" si="1"/>
        <v>818</v>
      </c>
    </row>
    <row r="843">
      <c r="A843" s="56"/>
      <c r="B843" s="51" t="s">
        <v>5238</v>
      </c>
      <c r="C843" s="52" t="s">
        <v>5239</v>
      </c>
      <c r="D843" s="53" t="s">
        <v>498</v>
      </c>
      <c r="E843" s="79" t="s">
        <v>5240</v>
      </c>
      <c r="F843" s="79" t="s">
        <v>547</v>
      </c>
      <c r="G843" s="80"/>
      <c r="H843" s="80"/>
      <c r="I843" s="55">
        <f t="shared" si="1"/>
        <v>819</v>
      </c>
    </row>
    <row r="844">
      <c r="A844" s="56" t="s">
        <v>102</v>
      </c>
      <c r="B844" s="51" t="s">
        <v>5241</v>
      </c>
      <c r="C844" s="52" t="s">
        <v>5242</v>
      </c>
      <c r="D844" s="53" t="s">
        <v>483</v>
      </c>
      <c r="E844" s="79" t="s">
        <v>488</v>
      </c>
      <c r="F844" s="79" t="s">
        <v>526</v>
      </c>
      <c r="G844" s="80"/>
      <c r="H844" s="80"/>
      <c r="I844" s="55">
        <f t="shared" si="1"/>
        <v>820</v>
      </c>
    </row>
    <row r="845">
      <c r="A845" s="56"/>
      <c r="B845" s="51" t="s">
        <v>5243</v>
      </c>
      <c r="C845" s="52" t="s">
        <v>5244</v>
      </c>
      <c r="D845" s="53" t="s">
        <v>491</v>
      </c>
      <c r="E845" s="79" t="s">
        <v>5245</v>
      </c>
      <c r="F845" s="79" t="s">
        <v>3043</v>
      </c>
      <c r="G845" s="80"/>
      <c r="H845" s="80"/>
      <c r="I845" s="55">
        <f t="shared" si="1"/>
        <v>821</v>
      </c>
    </row>
    <row r="846">
      <c r="A846" s="56"/>
      <c r="B846" s="51" t="s">
        <v>5246</v>
      </c>
      <c r="C846" s="52" t="s">
        <v>5247</v>
      </c>
      <c r="D846" s="53" t="s">
        <v>498</v>
      </c>
      <c r="E846" s="79" t="s">
        <v>5248</v>
      </c>
      <c r="F846" s="79" t="s">
        <v>547</v>
      </c>
      <c r="G846" s="80"/>
      <c r="H846" s="80"/>
      <c r="I846" s="55">
        <f t="shared" si="1"/>
        <v>822</v>
      </c>
    </row>
    <row r="847">
      <c r="A847" s="56" t="s">
        <v>102</v>
      </c>
      <c r="B847" s="51" t="s">
        <v>5249</v>
      </c>
      <c r="C847" s="52" t="s">
        <v>5250</v>
      </c>
      <c r="D847" s="53" t="s">
        <v>483</v>
      </c>
      <c r="E847" s="79" t="s">
        <v>5251</v>
      </c>
      <c r="F847" s="79" t="s">
        <v>547</v>
      </c>
      <c r="G847" s="80"/>
      <c r="H847" s="80"/>
      <c r="I847" s="55">
        <f t="shared" si="1"/>
        <v>823</v>
      </c>
    </row>
    <row r="848">
      <c r="A848" s="56" t="s">
        <v>92</v>
      </c>
      <c r="B848" s="51" t="s">
        <v>5252</v>
      </c>
      <c r="C848" s="52" t="s">
        <v>5253</v>
      </c>
      <c r="D848" s="53" t="s">
        <v>483</v>
      </c>
      <c r="E848" s="79" t="s">
        <v>5254</v>
      </c>
      <c r="F848" s="79" t="s">
        <v>526</v>
      </c>
      <c r="G848" s="80"/>
      <c r="H848" s="80"/>
      <c r="I848" s="55">
        <f t="shared" si="1"/>
        <v>824</v>
      </c>
    </row>
    <row r="849">
      <c r="A849" s="56" t="s">
        <v>92</v>
      </c>
      <c r="B849" s="51" t="s">
        <v>5255</v>
      </c>
      <c r="C849" s="52" t="s">
        <v>5256</v>
      </c>
      <c r="D849" s="53" t="s">
        <v>483</v>
      </c>
      <c r="E849" s="79" t="s">
        <v>488</v>
      </c>
      <c r="F849" s="79" t="s">
        <v>547</v>
      </c>
      <c r="G849" s="80"/>
      <c r="H849" s="80"/>
      <c r="I849" s="55">
        <f t="shared" si="1"/>
        <v>825</v>
      </c>
    </row>
    <row r="850">
      <c r="A850" s="56" t="s">
        <v>102</v>
      </c>
      <c r="B850" s="51" t="s">
        <v>5257</v>
      </c>
      <c r="C850" s="52" t="s">
        <v>5258</v>
      </c>
      <c r="D850" s="53" t="s">
        <v>483</v>
      </c>
      <c r="E850" s="79" t="s">
        <v>488</v>
      </c>
      <c r="F850" s="79" t="s">
        <v>3043</v>
      </c>
      <c r="G850" s="80"/>
      <c r="H850" s="80"/>
      <c r="I850" s="55">
        <f t="shared" si="1"/>
        <v>826</v>
      </c>
    </row>
    <row r="851">
      <c r="A851" s="56"/>
      <c r="B851" s="51" t="s">
        <v>5259</v>
      </c>
      <c r="C851" s="52" t="s">
        <v>5260</v>
      </c>
      <c r="D851" s="53" t="s">
        <v>491</v>
      </c>
      <c r="E851" s="79" t="s">
        <v>5261</v>
      </c>
      <c r="F851" s="79" t="s">
        <v>3043</v>
      </c>
      <c r="G851" s="80"/>
      <c r="H851" s="80"/>
      <c r="I851" s="55">
        <f t="shared" si="1"/>
        <v>827</v>
      </c>
    </row>
    <row r="852">
      <c r="A852" s="56" t="s">
        <v>102</v>
      </c>
      <c r="B852" s="51" t="s">
        <v>5262</v>
      </c>
      <c r="C852" s="52" t="s">
        <v>5263</v>
      </c>
      <c r="D852" s="53" t="s">
        <v>1008</v>
      </c>
      <c r="E852" s="79" t="s">
        <v>5264</v>
      </c>
      <c r="F852" s="79" t="s">
        <v>9</v>
      </c>
      <c r="G852" s="80" t="s">
        <v>5265</v>
      </c>
      <c r="H852" s="82"/>
      <c r="I852" s="55">
        <f t="shared" si="1"/>
        <v>828</v>
      </c>
    </row>
    <row r="853">
      <c r="A853" s="56" t="s">
        <v>102</v>
      </c>
      <c r="B853" s="51" t="s">
        <v>5262</v>
      </c>
      <c r="C853" s="52" t="s">
        <v>5263</v>
      </c>
      <c r="D853" s="53" t="s">
        <v>1008</v>
      </c>
      <c r="E853" s="79" t="s">
        <v>5264</v>
      </c>
      <c r="F853" s="79" t="s">
        <v>3043</v>
      </c>
      <c r="G853" s="80" t="s">
        <v>5266</v>
      </c>
      <c r="H853" s="82"/>
      <c r="I853" s="55">
        <f t="shared" si="1"/>
        <v>828</v>
      </c>
    </row>
    <row r="854">
      <c r="A854" s="56" t="s">
        <v>102</v>
      </c>
      <c r="B854" s="51" t="s">
        <v>5267</v>
      </c>
      <c r="C854" s="52" t="s">
        <v>5268</v>
      </c>
      <c r="D854" s="53" t="s">
        <v>483</v>
      </c>
      <c r="E854" s="79" t="s">
        <v>5269</v>
      </c>
      <c r="F854" s="79" t="s">
        <v>526</v>
      </c>
      <c r="G854" s="80"/>
      <c r="H854" s="82"/>
      <c r="I854" s="55">
        <f t="shared" si="1"/>
        <v>829</v>
      </c>
    </row>
    <row r="855">
      <c r="A855" s="56" t="s">
        <v>102</v>
      </c>
      <c r="B855" s="51" t="s">
        <v>5270</v>
      </c>
      <c r="C855" s="52" t="s">
        <v>5271</v>
      </c>
      <c r="D855" s="53" t="s">
        <v>483</v>
      </c>
      <c r="E855" s="79" t="s">
        <v>5272</v>
      </c>
      <c r="F855" s="79" t="s">
        <v>3043</v>
      </c>
      <c r="G855" s="80"/>
      <c r="H855" s="82"/>
      <c r="I855" s="55">
        <f t="shared" si="1"/>
        <v>830</v>
      </c>
    </row>
    <row r="856">
      <c r="A856" s="56" t="s">
        <v>102</v>
      </c>
      <c r="B856" s="51" t="s">
        <v>5273</v>
      </c>
      <c r="C856" s="52" t="s">
        <v>5274</v>
      </c>
      <c r="D856" s="53" t="s">
        <v>483</v>
      </c>
      <c r="E856" s="79" t="s">
        <v>5275</v>
      </c>
      <c r="F856" s="79" t="s">
        <v>547</v>
      </c>
      <c r="G856" s="80"/>
      <c r="H856" s="82"/>
      <c r="I856" s="55">
        <f t="shared" si="1"/>
        <v>831</v>
      </c>
    </row>
    <row r="857">
      <c r="A857" s="56" t="s">
        <v>102</v>
      </c>
      <c r="B857" s="51" t="s">
        <v>5276</v>
      </c>
      <c r="C857" s="52" t="s">
        <v>5277</v>
      </c>
      <c r="D857" s="53" t="s">
        <v>483</v>
      </c>
      <c r="E857" s="79" t="s">
        <v>5278</v>
      </c>
      <c r="F857" s="79" t="s">
        <v>9</v>
      </c>
      <c r="G857" s="80" t="s">
        <v>5279</v>
      </c>
      <c r="H857" s="80" t="s">
        <v>5280</v>
      </c>
      <c r="I857" s="55">
        <f t="shared" si="1"/>
        <v>832</v>
      </c>
    </row>
    <row r="858">
      <c r="A858" s="56" t="s">
        <v>92</v>
      </c>
      <c r="B858" s="51" t="s">
        <v>5281</v>
      </c>
      <c r="C858" s="52" t="s">
        <v>5282</v>
      </c>
      <c r="D858" s="53" t="s">
        <v>483</v>
      </c>
      <c r="E858" s="79" t="s">
        <v>5283</v>
      </c>
      <c r="F858" s="79" t="s">
        <v>547</v>
      </c>
      <c r="G858" s="84"/>
      <c r="H858" s="82"/>
      <c r="I858" s="55">
        <f t="shared" si="1"/>
        <v>833</v>
      </c>
    </row>
    <row r="859">
      <c r="A859" s="56" t="s">
        <v>102</v>
      </c>
      <c r="B859" s="51" t="s">
        <v>5284</v>
      </c>
      <c r="C859" s="52" t="s">
        <v>5285</v>
      </c>
      <c r="D859" s="53" t="s">
        <v>483</v>
      </c>
      <c r="E859" s="79" t="s">
        <v>5286</v>
      </c>
      <c r="F859" s="79" t="s">
        <v>3043</v>
      </c>
      <c r="G859" s="84"/>
      <c r="H859" s="82"/>
      <c r="I859" s="55">
        <f t="shared" si="1"/>
        <v>834</v>
      </c>
    </row>
    <row r="860">
      <c r="A860" s="56" t="s">
        <v>102</v>
      </c>
      <c r="B860" s="51" t="s">
        <v>5287</v>
      </c>
      <c r="C860" s="52" t="s">
        <v>5288</v>
      </c>
      <c r="D860" s="53" t="s">
        <v>483</v>
      </c>
      <c r="E860" s="79" t="s">
        <v>5289</v>
      </c>
      <c r="F860" s="79" t="s">
        <v>526</v>
      </c>
      <c r="G860" s="80" t="s">
        <v>5290</v>
      </c>
      <c r="H860" s="82"/>
      <c r="I860" s="55">
        <f t="shared" si="1"/>
        <v>835</v>
      </c>
    </row>
    <row r="861">
      <c r="A861" s="56" t="s">
        <v>102</v>
      </c>
      <c r="B861" s="51" t="s">
        <v>5291</v>
      </c>
      <c r="C861" s="52" t="s">
        <v>5292</v>
      </c>
      <c r="D861" s="53" t="s">
        <v>483</v>
      </c>
      <c r="E861" s="79" t="s">
        <v>5293</v>
      </c>
      <c r="F861" s="79" t="s">
        <v>526</v>
      </c>
      <c r="G861" s="80"/>
      <c r="H861" s="82"/>
      <c r="I861" s="55">
        <f t="shared" si="1"/>
        <v>836</v>
      </c>
    </row>
    <row r="862">
      <c r="A862" s="56" t="s">
        <v>92</v>
      </c>
      <c r="B862" s="51" t="s">
        <v>5294</v>
      </c>
      <c r="C862" s="52" t="s">
        <v>5295</v>
      </c>
      <c r="D862" s="53" t="s">
        <v>1008</v>
      </c>
      <c r="E862" s="79" t="s">
        <v>5296</v>
      </c>
      <c r="F862" s="79" t="s">
        <v>11</v>
      </c>
      <c r="G862" s="80"/>
      <c r="H862" s="82"/>
      <c r="I862" s="55">
        <f t="shared" si="1"/>
        <v>837</v>
      </c>
    </row>
    <row r="863">
      <c r="A863" s="56" t="s">
        <v>102</v>
      </c>
      <c r="B863" s="51" t="s">
        <v>5297</v>
      </c>
      <c r="C863" s="52" t="s">
        <v>5298</v>
      </c>
      <c r="D863" s="53" t="s">
        <v>483</v>
      </c>
      <c r="E863" s="79" t="s">
        <v>5299</v>
      </c>
      <c r="F863" s="79" t="s">
        <v>526</v>
      </c>
      <c r="G863" s="84"/>
      <c r="H863" s="82"/>
      <c r="I863" s="55">
        <f t="shared" si="1"/>
        <v>838</v>
      </c>
    </row>
    <row r="864">
      <c r="A864" s="56" t="s">
        <v>102</v>
      </c>
      <c r="B864" s="51" t="s">
        <v>5300</v>
      </c>
      <c r="C864" s="52" t="s">
        <v>128</v>
      </c>
      <c r="D864" s="64"/>
      <c r="E864" s="81"/>
      <c r="F864" s="81"/>
      <c r="G864" s="84"/>
      <c r="H864" s="82"/>
      <c r="I864" s="55">
        <f t="shared" si="1"/>
        <v>839</v>
      </c>
    </row>
    <row r="865">
      <c r="A865" s="56" t="s">
        <v>102</v>
      </c>
      <c r="B865" s="51" t="s">
        <v>5301</v>
      </c>
      <c r="C865" s="52" t="s">
        <v>5302</v>
      </c>
      <c r="D865" s="53" t="s">
        <v>483</v>
      </c>
      <c r="E865" s="79" t="s">
        <v>5303</v>
      </c>
      <c r="F865" s="79" t="s">
        <v>526</v>
      </c>
      <c r="G865" s="84"/>
      <c r="H865" s="82"/>
      <c r="I865" s="55">
        <f t="shared" si="1"/>
        <v>840</v>
      </c>
    </row>
    <row r="866">
      <c r="A866" s="56"/>
      <c r="B866" s="51" t="s">
        <v>5304</v>
      </c>
      <c r="C866" s="52" t="s">
        <v>5305</v>
      </c>
      <c r="D866" s="53" t="s">
        <v>491</v>
      </c>
      <c r="E866" s="79" t="s">
        <v>5306</v>
      </c>
      <c r="F866" s="79" t="s">
        <v>526</v>
      </c>
      <c r="G866" s="84"/>
      <c r="H866" s="82"/>
      <c r="I866" s="55">
        <f t="shared" si="1"/>
        <v>841</v>
      </c>
    </row>
    <row r="867">
      <c r="A867" s="56" t="s">
        <v>102</v>
      </c>
      <c r="B867" s="51" t="s">
        <v>5307</v>
      </c>
      <c r="C867" s="52" t="s">
        <v>128</v>
      </c>
      <c r="D867" s="53" t="s">
        <v>483</v>
      </c>
      <c r="E867" s="79" t="s">
        <v>5308</v>
      </c>
      <c r="F867" s="79" t="s">
        <v>526</v>
      </c>
      <c r="G867" s="84"/>
      <c r="H867" s="82"/>
      <c r="I867" s="55">
        <f t="shared" si="1"/>
        <v>842</v>
      </c>
    </row>
    <row r="868">
      <c r="A868" s="56"/>
      <c r="B868" s="51" t="s">
        <v>5309</v>
      </c>
      <c r="C868" s="52" t="s">
        <v>128</v>
      </c>
      <c r="D868" s="53" t="s">
        <v>491</v>
      </c>
      <c r="E868" s="79" t="s">
        <v>5310</v>
      </c>
      <c r="F868" s="79" t="s">
        <v>547</v>
      </c>
      <c r="G868" s="84"/>
      <c r="H868" s="82"/>
      <c r="I868" s="55">
        <f t="shared" si="1"/>
        <v>843</v>
      </c>
    </row>
    <row r="869">
      <c r="A869" s="56"/>
      <c r="B869" s="51" t="s">
        <v>5311</v>
      </c>
      <c r="C869" s="52" t="s">
        <v>5312</v>
      </c>
      <c r="D869" s="53" t="s">
        <v>498</v>
      </c>
      <c r="E869" s="79" t="s">
        <v>5313</v>
      </c>
      <c r="F869" s="79" t="s">
        <v>3043</v>
      </c>
      <c r="G869" s="84"/>
      <c r="H869" s="82"/>
      <c r="I869" s="55">
        <f t="shared" si="1"/>
        <v>844</v>
      </c>
    </row>
    <row r="870">
      <c r="A870" s="56"/>
      <c r="B870" s="51" t="s">
        <v>5314</v>
      </c>
      <c r="C870" s="52" t="s">
        <v>5315</v>
      </c>
      <c r="D870" s="53" t="s">
        <v>981</v>
      </c>
      <c r="E870" s="79" t="s">
        <v>5316</v>
      </c>
      <c r="F870" s="79" t="s">
        <v>3043</v>
      </c>
      <c r="G870" s="84"/>
      <c r="H870" s="82"/>
      <c r="I870" s="55">
        <f t="shared" si="1"/>
        <v>845</v>
      </c>
    </row>
    <row r="871">
      <c r="A871" s="56" t="s">
        <v>331</v>
      </c>
      <c r="B871" s="51" t="s">
        <v>5317</v>
      </c>
      <c r="C871" s="52" t="s">
        <v>128</v>
      </c>
      <c r="D871" s="53" t="s">
        <v>491</v>
      </c>
      <c r="E871" s="79" t="s">
        <v>5318</v>
      </c>
      <c r="F871" s="79" t="s">
        <v>547</v>
      </c>
      <c r="G871" s="84"/>
      <c r="H871" s="82"/>
      <c r="I871" s="55">
        <f t="shared" si="1"/>
        <v>846</v>
      </c>
    </row>
    <row r="872">
      <c r="A872" s="56"/>
      <c r="B872" s="51" t="s">
        <v>5319</v>
      </c>
      <c r="C872" s="52" t="s">
        <v>5320</v>
      </c>
      <c r="D872" s="53" t="s">
        <v>491</v>
      </c>
      <c r="E872" s="79" t="s">
        <v>5321</v>
      </c>
      <c r="F872" s="79" t="s">
        <v>547</v>
      </c>
      <c r="G872" s="84"/>
      <c r="H872" s="82"/>
      <c r="I872" s="55">
        <f t="shared" si="1"/>
        <v>847</v>
      </c>
    </row>
    <row r="873">
      <c r="A873" s="56"/>
      <c r="B873" s="51" t="s">
        <v>5322</v>
      </c>
      <c r="C873" s="52" t="s">
        <v>128</v>
      </c>
      <c r="D873" s="64"/>
      <c r="E873" s="81"/>
      <c r="F873" s="81"/>
      <c r="G873" s="84"/>
      <c r="H873" s="82"/>
      <c r="I873" s="55">
        <f t="shared" si="1"/>
        <v>848</v>
      </c>
    </row>
    <row r="874">
      <c r="A874" s="56"/>
      <c r="B874" s="51" t="s">
        <v>5323</v>
      </c>
      <c r="C874" s="52" t="s">
        <v>5324</v>
      </c>
      <c r="D874" s="53" t="s">
        <v>491</v>
      </c>
      <c r="E874" s="79" t="s">
        <v>5325</v>
      </c>
      <c r="F874" s="79" t="s">
        <v>547</v>
      </c>
      <c r="G874" s="84"/>
      <c r="H874" s="82"/>
      <c r="I874" s="55">
        <f t="shared" si="1"/>
        <v>849</v>
      </c>
    </row>
    <row r="875">
      <c r="A875" s="56" t="s">
        <v>102</v>
      </c>
      <c r="B875" s="51" t="s">
        <v>5326</v>
      </c>
      <c r="C875" s="52" t="s">
        <v>5327</v>
      </c>
      <c r="D875" s="53" t="s">
        <v>483</v>
      </c>
      <c r="E875" s="79" t="s">
        <v>5328</v>
      </c>
      <c r="F875" s="79" t="s">
        <v>526</v>
      </c>
      <c r="G875" s="84"/>
      <c r="H875" s="82"/>
      <c r="I875" s="55">
        <f t="shared" si="1"/>
        <v>850</v>
      </c>
    </row>
    <row r="876">
      <c r="A876" s="56"/>
      <c r="B876" s="51" t="s">
        <v>5329</v>
      </c>
      <c r="C876" s="52" t="s">
        <v>5330</v>
      </c>
      <c r="D876" s="53" t="s">
        <v>491</v>
      </c>
      <c r="E876" s="79" t="s">
        <v>5331</v>
      </c>
      <c r="F876" s="79" t="s">
        <v>526</v>
      </c>
      <c r="G876" s="84"/>
      <c r="H876" s="82"/>
      <c r="I876" s="55">
        <f t="shared" si="1"/>
        <v>851</v>
      </c>
    </row>
    <row r="877">
      <c r="A877" s="56" t="s">
        <v>102</v>
      </c>
      <c r="B877" s="51" t="s">
        <v>5332</v>
      </c>
      <c r="C877" s="52" t="s">
        <v>128</v>
      </c>
      <c r="D877" s="53" t="s">
        <v>483</v>
      </c>
      <c r="E877" s="79" t="s">
        <v>5333</v>
      </c>
      <c r="F877" s="79" t="s">
        <v>547</v>
      </c>
      <c r="G877" s="84"/>
      <c r="H877" s="82"/>
      <c r="I877" s="55">
        <f t="shared" si="1"/>
        <v>852</v>
      </c>
    </row>
    <row r="878">
      <c r="A878" s="56" t="s">
        <v>102</v>
      </c>
      <c r="B878" s="51" t="s">
        <v>5334</v>
      </c>
      <c r="C878" s="52" t="s">
        <v>128</v>
      </c>
      <c r="D878" s="53" t="s">
        <v>483</v>
      </c>
      <c r="E878" s="79" t="s">
        <v>5335</v>
      </c>
      <c r="F878" s="79" t="s">
        <v>547</v>
      </c>
      <c r="G878" s="84"/>
      <c r="H878" s="82"/>
      <c r="I878" s="55">
        <f t="shared" si="1"/>
        <v>853</v>
      </c>
    </row>
    <row r="879">
      <c r="A879" s="56"/>
      <c r="B879" s="51" t="s">
        <v>5336</v>
      </c>
      <c r="C879" s="52" t="s">
        <v>5337</v>
      </c>
      <c r="D879" s="53" t="s">
        <v>491</v>
      </c>
      <c r="E879" s="79" t="s">
        <v>5338</v>
      </c>
      <c r="F879" s="79" t="s">
        <v>526</v>
      </c>
      <c r="G879" s="84"/>
      <c r="H879" s="82"/>
      <c r="I879" s="55">
        <f t="shared" si="1"/>
        <v>854</v>
      </c>
    </row>
    <row r="880">
      <c r="A880" s="56" t="s">
        <v>102</v>
      </c>
      <c r="B880" s="51" t="s">
        <v>5339</v>
      </c>
      <c r="C880" s="52" t="s">
        <v>5340</v>
      </c>
      <c r="D880" s="53" t="s">
        <v>483</v>
      </c>
      <c r="E880" s="79" t="s">
        <v>5341</v>
      </c>
      <c r="F880" s="79" t="s">
        <v>547</v>
      </c>
      <c r="G880" s="84"/>
      <c r="H880" s="82"/>
      <c r="I880" s="55">
        <f t="shared" si="1"/>
        <v>855</v>
      </c>
    </row>
    <row r="881">
      <c r="A881" s="56"/>
      <c r="B881" s="51" t="s">
        <v>5342</v>
      </c>
      <c r="C881" s="52" t="s">
        <v>5343</v>
      </c>
      <c r="D881" s="53" t="s">
        <v>491</v>
      </c>
      <c r="E881" s="79" t="s">
        <v>5344</v>
      </c>
      <c r="F881" s="79" t="s">
        <v>526</v>
      </c>
      <c r="G881" s="84"/>
      <c r="H881" s="82"/>
      <c r="I881" s="55">
        <f t="shared" si="1"/>
        <v>856</v>
      </c>
    </row>
    <row r="882">
      <c r="A882" s="56"/>
      <c r="B882" s="51" t="s">
        <v>5345</v>
      </c>
      <c r="C882" s="52" t="s">
        <v>5346</v>
      </c>
      <c r="D882" s="53" t="s">
        <v>498</v>
      </c>
      <c r="E882" s="79" t="s">
        <v>439</v>
      </c>
      <c r="F882" s="79" t="s">
        <v>526</v>
      </c>
      <c r="G882" s="84"/>
      <c r="H882" s="82"/>
      <c r="I882" s="55">
        <f t="shared" si="1"/>
        <v>857</v>
      </c>
    </row>
    <row r="883">
      <c r="A883" s="56"/>
      <c r="B883" s="51" t="s">
        <v>5347</v>
      </c>
      <c r="C883" s="52" t="s">
        <v>128</v>
      </c>
      <c r="D883" s="53" t="s">
        <v>483</v>
      </c>
      <c r="E883" s="79" t="s">
        <v>488</v>
      </c>
      <c r="F883" s="79" t="s">
        <v>547</v>
      </c>
      <c r="G883" s="84"/>
      <c r="H883" s="82"/>
      <c r="I883" s="55">
        <f t="shared" si="1"/>
        <v>858</v>
      </c>
    </row>
    <row r="884">
      <c r="A884" s="56"/>
      <c r="B884" s="51" t="s">
        <v>5348</v>
      </c>
      <c r="C884" s="52" t="s">
        <v>5349</v>
      </c>
      <c r="D884" s="64"/>
      <c r="E884" s="81"/>
      <c r="F884" s="81"/>
      <c r="G884" s="84"/>
      <c r="H884" s="82"/>
      <c r="I884" s="55">
        <f t="shared" si="1"/>
        <v>859</v>
      </c>
    </row>
    <row r="885">
      <c r="A885" s="56" t="s">
        <v>92</v>
      </c>
      <c r="B885" s="51" t="s">
        <v>5350</v>
      </c>
      <c r="C885" s="52" t="s">
        <v>128</v>
      </c>
      <c r="D885" s="53" t="s">
        <v>1008</v>
      </c>
      <c r="E885" s="79" t="s">
        <v>488</v>
      </c>
      <c r="F885" s="79" t="s">
        <v>547</v>
      </c>
      <c r="G885" s="84"/>
      <c r="H885" s="82"/>
      <c r="I885" s="55">
        <f t="shared" si="1"/>
        <v>860</v>
      </c>
    </row>
    <row r="886">
      <c r="A886" s="56" t="s">
        <v>102</v>
      </c>
      <c r="B886" s="51" t="s">
        <v>5351</v>
      </c>
      <c r="C886" s="52" t="s">
        <v>128</v>
      </c>
      <c r="D886" s="53" t="s">
        <v>483</v>
      </c>
      <c r="E886" s="79" t="s">
        <v>5352</v>
      </c>
      <c r="F886" s="79" t="s">
        <v>526</v>
      </c>
      <c r="G886" s="84"/>
      <c r="H886" s="82"/>
      <c r="I886" s="55">
        <f t="shared" si="1"/>
        <v>861</v>
      </c>
    </row>
    <row r="887">
      <c r="A887" s="56" t="s">
        <v>102</v>
      </c>
      <c r="B887" s="51" t="s">
        <v>5353</v>
      </c>
      <c r="C887" s="52" t="s">
        <v>5354</v>
      </c>
      <c r="D887" s="53" t="s">
        <v>483</v>
      </c>
      <c r="E887" s="79" t="s">
        <v>5355</v>
      </c>
      <c r="F887" s="79" t="s">
        <v>547</v>
      </c>
      <c r="G887" s="84"/>
      <c r="H887" s="82"/>
      <c r="I887" s="55">
        <f t="shared" si="1"/>
        <v>862</v>
      </c>
    </row>
    <row r="888">
      <c r="A888" s="56" t="s">
        <v>102</v>
      </c>
      <c r="B888" s="51" t="s">
        <v>5356</v>
      </c>
      <c r="C888" s="52" t="s">
        <v>5357</v>
      </c>
      <c r="D888" s="53" t="s">
        <v>2684</v>
      </c>
      <c r="E888" s="79" t="s">
        <v>5358</v>
      </c>
      <c r="F888" s="79" t="s">
        <v>3043</v>
      </c>
      <c r="G888" s="84"/>
      <c r="H888" s="82"/>
      <c r="I888" s="55">
        <f t="shared" si="1"/>
        <v>863</v>
      </c>
    </row>
    <row r="889">
      <c r="A889" s="56" t="s">
        <v>92</v>
      </c>
      <c r="B889" s="51" t="s">
        <v>5356</v>
      </c>
      <c r="C889" s="52" t="s">
        <v>5357</v>
      </c>
      <c r="D889" s="53" t="s">
        <v>2684</v>
      </c>
      <c r="E889" s="79" t="s">
        <v>5358</v>
      </c>
      <c r="F889" s="79" t="s">
        <v>3043</v>
      </c>
      <c r="G889" s="84"/>
      <c r="H889" s="82"/>
      <c r="I889" s="55">
        <f t="shared" si="1"/>
        <v>864</v>
      </c>
    </row>
    <row r="890">
      <c r="A890" s="56" t="s">
        <v>92</v>
      </c>
      <c r="B890" s="51" t="s">
        <v>5359</v>
      </c>
      <c r="C890" s="52" t="s">
        <v>5360</v>
      </c>
      <c r="D890" s="53" t="s">
        <v>483</v>
      </c>
      <c r="E890" s="79" t="s">
        <v>5361</v>
      </c>
      <c r="F890" s="79" t="s">
        <v>526</v>
      </c>
      <c r="G890" s="84"/>
      <c r="H890" s="82"/>
      <c r="I890" s="55">
        <f t="shared" si="1"/>
        <v>865</v>
      </c>
    </row>
    <row r="891">
      <c r="A891" s="56" t="s">
        <v>102</v>
      </c>
      <c r="B891" s="51" t="s">
        <v>5362</v>
      </c>
      <c r="C891" s="52" t="s">
        <v>5363</v>
      </c>
      <c r="D891" s="53" t="s">
        <v>483</v>
      </c>
      <c r="E891" s="79" t="s">
        <v>5364</v>
      </c>
      <c r="F891" s="79" t="s">
        <v>3043</v>
      </c>
      <c r="G891" s="84"/>
      <c r="H891" s="82"/>
      <c r="I891" s="55">
        <f t="shared" si="1"/>
        <v>866</v>
      </c>
    </row>
    <row r="892">
      <c r="A892" s="56" t="s">
        <v>92</v>
      </c>
      <c r="B892" s="51" t="s">
        <v>5365</v>
      </c>
      <c r="C892" s="52" t="s">
        <v>5366</v>
      </c>
      <c r="D892" s="53" t="s">
        <v>483</v>
      </c>
      <c r="E892" s="79" t="s">
        <v>488</v>
      </c>
      <c r="F892" s="79" t="s">
        <v>547</v>
      </c>
      <c r="G892" s="84"/>
      <c r="H892" s="82"/>
      <c r="I892" s="55">
        <f t="shared" si="1"/>
        <v>867</v>
      </c>
    </row>
    <row r="893">
      <c r="A893" s="56" t="s">
        <v>102</v>
      </c>
      <c r="B893" s="51" t="s">
        <v>5367</v>
      </c>
      <c r="C893" s="52" t="s">
        <v>5368</v>
      </c>
      <c r="D893" s="53" t="s">
        <v>483</v>
      </c>
      <c r="E893" s="79" t="s">
        <v>5369</v>
      </c>
      <c r="F893" s="79" t="s">
        <v>526</v>
      </c>
      <c r="G893" s="84"/>
      <c r="H893" s="82"/>
      <c r="I893" s="55">
        <f t="shared" si="1"/>
        <v>868</v>
      </c>
    </row>
    <row r="894">
      <c r="A894" s="56" t="s">
        <v>102</v>
      </c>
      <c r="B894" s="51" t="s">
        <v>5370</v>
      </c>
      <c r="C894" s="52" t="s">
        <v>5371</v>
      </c>
      <c r="D894" s="53" t="s">
        <v>483</v>
      </c>
      <c r="E894" s="79" t="s">
        <v>5372</v>
      </c>
      <c r="F894" s="79" t="s">
        <v>547</v>
      </c>
      <c r="G894" s="84"/>
      <c r="H894" s="82"/>
      <c r="I894" s="55">
        <f t="shared" si="1"/>
        <v>869</v>
      </c>
    </row>
    <row r="895">
      <c r="A895" s="56" t="s">
        <v>92</v>
      </c>
      <c r="B895" s="51" t="s">
        <v>5373</v>
      </c>
      <c r="C895" s="52" t="s">
        <v>5374</v>
      </c>
      <c r="D895" s="53" t="s">
        <v>483</v>
      </c>
      <c r="E895" s="79" t="s">
        <v>5375</v>
      </c>
      <c r="F895" s="79" t="s">
        <v>547</v>
      </c>
      <c r="G895" s="84"/>
      <c r="H895" s="82"/>
      <c r="I895" s="55">
        <f t="shared" si="1"/>
        <v>870</v>
      </c>
    </row>
    <row r="896">
      <c r="A896" s="56" t="s">
        <v>102</v>
      </c>
      <c r="B896" s="51" t="s">
        <v>5376</v>
      </c>
      <c r="C896" s="52" t="s">
        <v>5377</v>
      </c>
      <c r="D896" s="53" t="s">
        <v>483</v>
      </c>
      <c r="E896" s="79" t="s">
        <v>5378</v>
      </c>
      <c r="F896" s="79" t="s">
        <v>547</v>
      </c>
      <c r="G896" s="84"/>
      <c r="H896" s="82"/>
      <c r="I896" s="55">
        <f t="shared" si="1"/>
        <v>871</v>
      </c>
    </row>
    <row r="897">
      <c r="A897" s="56"/>
      <c r="B897" s="51" t="s">
        <v>5379</v>
      </c>
      <c r="C897" s="52" t="s">
        <v>5380</v>
      </c>
      <c r="D897" s="53" t="s">
        <v>5381</v>
      </c>
      <c r="E897" s="79" t="s">
        <v>5382</v>
      </c>
      <c r="F897" s="79" t="s">
        <v>526</v>
      </c>
      <c r="G897" s="80" t="s">
        <v>5383</v>
      </c>
      <c r="H897" s="82"/>
      <c r="I897" s="55">
        <f t="shared" si="1"/>
        <v>872</v>
      </c>
    </row>
    <row r="898">
      <c r="A898" s="56"/>
      <c r="B898" s="51" t="s">
        <v>5384</v>
      </c>
      <c r="C898" s="52" t="s">
        <v>5385</v>
      </c>
      <c r="D898" s="53" t="s">
        <v>498</v>
      </c>
      <c r="E898" s="79" t="s">
        <v>5386</v>
      </c>
      <c r="F898" s="79" t="s">
        <v>547</v>
      </c>
      <c r="G898" s="84"/>
      <c r="H898" s="82"/>
      <c r="I898" s="55">
        <f t="shared" si="1"/>
        <v>873</v>
      </c>
    </row>
    <row r="899">
      <c r="A899" s="56" t="s">
        <v>92</v>
      </c>
      <c r="B899" s="51" t="s">
        <v>5387</v>
      </c>
      <c r="C899" s="52" t="s">
        <v>5388</v>
      </c>
      <c r="D899" s="53" t="s">
        <v>483</v>
      </c>
      <c r="E899" s="79" t="s">
        <v>5389</v>
      </c>
      <c r="F899" s="79" t="s">
        <v>9</v>
      </c>
      <c r="G899" s="80" t="s">
        <v>5390</v>
      </c>
      <c r="H899" s="80" t="s">
        <v>5391</v>
      </c>
      <c r="I899" s="55">
        <f t="shared" si="1"/>
        <v>874</v>
      </c>
    </row>
    <row r="900">
      <c r="A900" s="56"/>
      <c r="B900" s="51" t="s">
        <v>5392</v>
      </c>
      <c r="C900" s="52" t="s">
        <v>5393</v>
      </c>
      <c r="D900" s="53" t="s">
        <v>491</v>
      </c>
      <c r="E900" s="79" t="s">
        <v>5394</v>
      </c>
      <c r="F900" s="79" t="s">
        <v>3043</v>
      </c>
      <c r="G900" s="80"/>
      <c r="H900" s="80"/>
      <c r="I900" s="55">
        <f t="shared" si="1"/>
        <v>875</v>
      </c>
    </row>
    <row r="901">
      <c r="A901" s="56" t="s">
        <v>102</v>
      </c>
      <c r="B901" s="51" t="s">
        <v>5395</v>
      </c>
      <c r="C901" s="52" t="s">
        <v>128</v>
      </c>
      <c r="D901" s="53" t="s">
        <v>483</v>
      </c>
      <c r="E901" s="79" t="s">
        <v>5396</v>
      </c>
      <c r="F901" s="79" t="s">
        <v>547</v>
      </c>
      <c r="G901" s="80"/>
      <c r="H901" s="80"/>
      <c r="I901" s="55">
        <f t="shared" si="1"/>
        <v>876</v>
      </c>
    </row>
    <row r="902">
      <c r="A902" s="56" t="s">
        <v>102</v>
      </c>
      <c r="B902" s="51" t="s">
        <v>5397</v>
      </c>
      <c r="C902" s="52" t="s">
        <v>5398</v>
      </c>
      <c r="D902" s="53" t="s">
        <v>483</v>
      </c>
      <c r="E902" s="79" t="s">
        <v>5399</v>
      </c>
      <c r="F902" s="79" t="s">
        <v>547</v>
      </c>
      <c r="G902" s="80"/>
      <c r="H902" s="80"/>
      <c r="I902" s="55">
        <f t="shared" si="1"/>
        <v>877</v>
      </c>
    </row>
    <row r="903">
      <c r="A903" s="56" t="s">
        <v>92</v>
      </c>
      <c r="B903" s="51" t="s">
        <v>5400</v>
      </c>
      <c r="C903" s="52" t="s">
        <v>5401</v>
      </c>
      <c r="D903" s="53" t="s">
        <v>483</v>
      </c>
      <c r="E903" s="79" t="s">
        <v>5402</v>
      </c>
      <c r="F903" s="79" t="s">
        <v>526</v>
      </c>
      <c r="G903" s="80"/>
      <c r="H903" s="80"/>
      <c r="I903" s="55">
        <f t="shared" si="1"/>
        <v>878</v>
      </c>
    </row>
    <row r="904">
      <c r="A904" s="56" t="s">
        <v>102</v>
      </c>
      <c r="B904" s="51" t="s">
        <v>5403</v>
      </c>
      <c r="C904" s="52" t="s">
        <v>5404</v>
      </c>
      <c r="D904" s="53" t="s">
        <v>483</v>
      </c>
      <c r="E904" s="79" t="s">
        <v>5405</v>
      </c>
      <c r="F904" s="79" t="s">
        <v>526</v>
      </c>
      <c r="G904" s="80"/>
      <c r="H904" s="80"/>
      <c r="I904" s="55">
        <f t="shared" si="1"/>
        <v>879</v>
      </c>
    </row>
    <row r="905">
      <c r="A905" s="56" t="s">
        <v>102</v>
      </c>
      <c r="B905" s="51" t="s">
        <v>5406</v>
      </c>
      <c r="C905" s="52" t="s">
        <v>5407</v>
      </c>
      <c r="D905" s="53" t="s">
        <v>483</v>
      </c>
      <c r="E905" s="79" t="s">
        <v>5408</v>
      </c>
      <c r="F905" s="79" t="s">
        <v>547</v>
      </c>
      <c r="G905" s="80"/>
      <c r="H905" s="80"/>
      <c r="I905" s="55">
        <f t="shared" si="1"/>
        <v>880</v>
      </c>
    </row>
    <row r="906">
      <c r="A906" s="56" t="s">
        <v>102</v>
      </c>
      <c r="B906" s="51" t="s">
        <v>5409</v>
      </c>
      <c r="C906" s="52" t="s">
        <v>5410</v>
      </c>
      <c r="D906" s="53" t="s">
        <v>483</v>
      </c>
      <c r="E906" s="79" t="s">
        <v>5411</v>
      </c>
      <c r="F906" s="79" t="s">
        <v>526</v>
      </c>
      <c r="G906" s="80"/>
      <c r="H906" s="80"/>
      <c r="I906" s="55">
        <f t="shared" si="1"/>
        <v>881</v>
      </c>
    </row>
    <row r="907">
      <c r="A907" s="56" t="s">
        <v>102</v>
      </c>
      <c r="B907" s="51" t="s">
        <v>5412</v>
      </c>
      <c r="C907" s="52" t="s">
        <v>128</v>
      </c>
      <c r="D907" s="53" t="s">
        <v>483</v>
      </c>
      <c r="E907" s="79" t="s">
        <v>5413</v>
      </c>
      <c r="F907" s="79" t="s">
        <v>547</v>
      </c>
      <c r="G907" s="80"/>
      <c r="H907" s="80"/>
      <c r="I907" s="55">
        <f t="shared" si="1"/>
        <v>882</v>
      </c>
    </row>
    <row r="908">
      <c r="A908" s="56" t="s">
        <v>92</v>
      </c>
      <c r="B908" s="51" t="s">
        <v>5414</v>
      </c>
      <c r="C908" s="52" t="s">
        <v>5415</v>
      </c>
      <c r="D908" s="53" t="s">
        <v>483</v>
      </c>
      <c r="E908" s="79" t="s">
        <v>5416</v>
      </c>
      <c r="F908" s="79" t="s">
        <v>547</v>
      </c>
      <c r="G908" s="80"/>
      <c r="H908" s="80"/>
      <c r="I908" s="55">
        <f t="shared" si="1"/>
        <v>883</v>
      </c>
    </row>
    <row r="909">
      <c r="A909" s="56" t="s">
        <v>102</v>
      </c>
      <c r="B909" s="51" t="s">
        <v>5417</v>
      </c>
      <c r="C909" s="52" t="s">
        <v>5418</v>
      </c>
      <c r="D909" s="53" t="s">
        <v>1008</v>
      </c>
      <c r="E909" s="79" t="s">
        <v>5419</v>
      </c>
      <c r="F909" s="79" t="s">
        <v>526</v>
      </c>
      <c r="G909" s="80"/>
      <c r="H909" s="80"/>
      <c r="I909" s="55">
        <f t="shared" si="1"/>
        <v>884</v>
      </c>
    </row>
    <row r="910">
      <c r="A910" s="56"/>
      <c r="B910" s="51" t="s">
        <v>5420</v>
      </c>
      <c r="C910" s="52" t="s">
        <v>5421</v>
      </c>
      <c r="D910" s="53" t="s">
        <v>491</v>
      </c>
      <c r="E910" s="79" t="s">
        <v>5422</v>
      </c>
      <c r="F910" s="79" t="s">
        <v>547</v>
      </c>
      <c r="G910" s="80"/>
      <c r="H910" s="80"/>
      <c r="I910" s="55">
        <f t="shared" si="1"/>
        <v>885</v>
      </c>
    </row>
    <row r="911">
      <c r="A911" s="56" t="s">
        <v>102</v>
      </c>
      <c r="B911" s="51" t="s">
        <v>5423</v>
      </c>
      <c r="C911" s="52" t="s">
        <v>128</v>
      </c>
      <c r="D911" s="53" t="s">
        <v>483</v>
      </c>
      <c r="E911" s="79" t="s">
        <v>5424</v>
      </c>
      <c r="F911" s="79" t="s">
        <v>547</v>
      </c>
      <c r="G911" s="80"/>
      <c r="H911" s="80"/>
      <c r="I911" s="55">
        <f t="shared" si="1"/>
        <v>886</v>
      </c>
    </row>
    <row r="912">
      <c r="A912" s="56" t="s">
        <v>102</v>
      </c>
      <c r="B912" s="51" t="s">
        <v>5425</v>
      </c>
      <c r="C912" s="52" t="s">
        <v>5426</v>
      </c>
      <c r="D912" s="53" t="s">
        <v>483</v>
      </c>
      <c r="E912" s="79" t="s">
        <v>5427</v>
      </c>
      <c r="F912" s="79" t="s">
        <v>11</v>
      </c>
      <c r="G912" s="80" t="s">
        <v>5428</v>
      </c>
      <c r="H912" s="80" t="s">
        <v>5429</v>
      </c>
      <c r="I912" s="55">
        <f t="shared" si="1"/>
        <v>887</v>
      </c>
    </row>
    <row r="913">
      <c r="A913" s="56" t="s">
        <v>102</v>
      </c>
      <c r="B913" s="51" t="s">
        <v>5425</v>
      </c>
      <c r="C913" s="52" t="s">
        <v>5426</v>
      </c>
      <c r="D913" s="53" t="s">
        <v>483</v>
      </c>
      <c r="E913" s="79" t="s">
        <v>5427</v>
      </c>
      <c r="F913" s="79" t="s">
        <v>12</v>
      </c>
      <c r="G913" s="80" t="s">
        <v>5430</v>
      </c>
      <c r="H913" s="80" t="s">
        <v>5431</v>
      </c>
      <c r="I913" s="55">
        <f t="shared" si="1"/>
        <v>887</v>
      </c>
    </row>
    <row r="914">
      <c r="A914" s="56" t="s">
        <v>102</v>
      </c>
      <c r="B914" s="51" t="s">
        <v>5432</v>
      </c>
      <c r="C914" s="52" t="s">
        <v>5433</v>
      </c>
      <c r="D914" s="53" t="s">
        <v>483</v>
      </c>
      <c r="E914" s="79" t="s">
        <v>5434</v>
      </c>
      <c r="F914" s="79" t="s">
        <v>3043</v>
      </c>
      <c r="G914" s="80"/>
      <c r="H914" s="82"/>
      <c r="I914" s="55">
        <f t="shared" si="1"/>
        <v>888</v>
      </c>
    </row>
    <row r="915">
      <c r="A915" s="56"/>
      <c r="B915" s="51" t="s">
        <v>5435</v>
      </c>
      <c r="C915" s="52" t="s">
        <v>5436</v>
      </c>
      <c r="D915" s="53" t="s">
        <v>491</v>
      </c>
      <c r="E915" s="79" t="s">
        <v>5437</v>
      </c>
      <c r="F915" s="79" t="s">
        <v>3043</v>
      </c>
      <c r="G915" s="80"/>
      <c r="H915" s="82"/>
      <c r="I915" s="55">
        <f t="shared" si="1"/>
        <v>889</v>
      </c>
    </row>
    <row r="916">
      <c r="A916" s="56" t="s">
        <v>102</v>
      </c>
      <c r="B916" s="51" t="s">
        <v>5438</v>
      </c>
      <c r="C916" s="52" t="s">
        <v>5439</v>
      </c>
      <c r="D916" s="53" t="s">
        <v>483</v>
      </c>
      <c r="E916" s="79" t="s">
        <v>5440</v>
      </c>
      <c r="F916" s="79" t="s">
        <v>526</v>
      </c>
      <c r="G916" s="80"/>
      <c r="H916" s="82"/>
      <c r="I916" s="55">
        <f t="shared" si="1"/>
        <v>890</v>
      </c>
    </row>
    <row r="917">
      <c r="A917" s="56" t="s">
        <v>102</v>
      </c>
      <c r="B917" s="51" t="s">
        <v>5441</v>
      </c>
      <c r="C917" s="52" t="s">
        <v>5442</v>
      </c>
      <c r="D917" s="53" t="s">
        <v>483</v>
      </c>
      <c r="E917" s="79" t="s">
        <v>5443</v>
      </c>
      <c r="F917" s="79" t="s">
        <v>3043</v>
      </c>
      <c r="G917" s="80"/>
      <c r="H917" s="82"/>
      <c r="I917" s="55">
        <f t="shared" si="1"/>
        <v>891</v>
      </c>
    </row>
    <row r="918">
      <c r="A918" s="56" t="s">
        <v>102</v>
      </c>
      <c r="B918" s="51" t="s">
        <v>5444</v>
      </c>
      <c r="C918" s="52" t="s">
        <v>5445</v>
      </c>
      <c r="D918" s="53" t="s">
        <v>483</v>
      </c>
      <c r="E918" s="79" t="s">
        <v>5446</v>
      </c>
      <c r="F918" s="79" t="s">
        <v>547</v>
      </c>
      <c r="G918" s="80"/>
      <c r="H918" s="82"/>
      <c r="I918" s="55">
        <f t="shared" si="1"/>
        <v>892</v>
      </c>
    </row>
    <row r="919">
      <c r="A919" s="56" t="s">
        <v>102</v>
      </c>
      <c r="B919" s="51" t="s">
        <v>5447</v>
      </c>
      <c r="C919" s="52" t="s">
        <v>5448</v>
      </c>
      <c r="D919" s="53" t="s">
        <v>483</v>
      </c>
      <c r="E919" s="79" t="s">
        <v>5449</v>
      </c>
      <c r="F919" s="79" t="s">
        <v>526</v>
      </c>
      <c r="G919" s="80"/>
      <c r="H919" s="82"/>
      <c r="I919" s="55">
        <f t="shared" si="1"/>
        <v>893</v>
      </c>
    </row>
    <row r="920">
      <c r="A920" s="56"/>
      <c r="B920" s="51" t="s">
        <v>5450</v>
      </c>
      <c r="C920" s="52" t="s">
        <v>5451</v>
      </c>
      <c r="D920" s="53" t="s">
        <v>491</v>
      </c>
      <c r="E920" s="79" t="s">
        <v>5452</v>
      </c>
      <c r="F920" s="79" t="s">
        <v>547</v>
      </c>
      <c r="G920" s="80"/>
      <c r="H920" s="82"/>
      <c r="I920" s="55">
        <f t="shared" si="1"/>
        <v>894</v>
      </c>
    </row>
    <row r="921">
      <c r="A921" s="56" t="s">
        <v>102</v>
      </c>
      <c r="B921" s="51" t="s">
        <v>5453</v>
      </c>
      <c r="C921" s="52" t="s">
        <v>5454</v>
      </c>
      <c r="D921" s="53" t="s">
        <v>483</v>
      </c>
      <c r="E921" s="79" t="s">
        <v>5455</v>
      </c>
      <c r="F921" s="79" t="s">
        <v>547</v>
      </c>
      <c r="G921" s="80"/>
      <c r="H921" s="82"/>
      <c r="I921" s="55">
        <f t="shared" si="1"/>
        <v>895</v>
      </c>
    </row>
    <row r="922">
      <c r="A922" s="56"/>
      <c r="B922" s="51" t="s">
        <v>5456</v>
      </c>
      <c r="C922" s="52" t="s">
        <v>5457</v>
      </c>
      <c r="D922" s="53" t="s">
        <v>491</v>
      </c>
      <c r="E922" s="79" t="s">
        <v>5458</v>
      </c>
      <c r="F922" s="79" t="s">
        <v>547</v>
      </c>
      <c r="G922" s="80"/>
      <c r="H922" s="82"/>
      <c r="I922" s="55">
        <f t="shared" si="1"/>
        <v>896</v>
      </c>
    </row>
    <row r="923">
      <c r="A923" s="56" t="s">
        <v>102</v>
      </c>
      <c r="B923" s="51" t="s">
        <v>5459</v>
      </c>
      <c r="C923" s="52" t="s">
        <v>5460</v>
      </c>
      <c r="D923" s="53" t="s">
        <v>483</v>
      </c>
      <c r="E923" s="79" t="s">
        <v>5461</v>
      </c>
      <c r="F923" s="79" t="s">
        <v>547</v>
      </c>
      <c r="G923" s="80"/>
      <c r="H923" s="82"/>
      <c r="I923" s="55">
        <f t="shared" si="1"/>
        <v>897</v>
      </c>
    </row>
    <row r="924">
      <c r="A924" s="56" t="s">
        <v>102</v>
      </c>
      <c r="B924" s="51" t="s">
        <v>5462</v>
      </c>
      <c r="C924" s="52" t="s">
        <v>5463</v>
      </c>
      <c r="D924" s="53" t="s">
        <v>3320</v>
      </c>
      <c r="E924" s="79" t="s">
        <v>5464</v>
      </c>
      <c r="F924" s="79" t="s">
        <v>547</v>
      </c>
      <c r="G924" s="80"/>
      <c r="H924" s="82"/>
      <c r="I924" s="55">
        <f t="shared" si="1"/>
        <v>898</v>
      </c>
    </row>
    <row r="925">
      <c r="A925" s="56"/>
      <c r="B925" s="51" t="s">
        <v>5465</v>
      </c>
      <c r="C925" s="52" t="s">
        <v>5466</v>
      </c>
      <c r="D925" s="53" t="s">
        <v>491</v>
      </c>
      <c r="E925" s="79" t="s">
        <v>5467</v>
      </c>
      <c r="F925" s="79" t="s">
        <v>547</v>
      </c>
      <c r="G925" s="80"/>
      <c r="H925" s="82"/>
      <c r="I925" s="55">
        <f t="shared" si="1"/>
        <v>899</v>
      </c>
    </row>
    <row r="926">
      <c r="A926" s="56" t="s">
        <v>102</v>
      </c>
      <c r="B926" s="51" t="s">
        <v>5468</v>
      </c>
      <c r="C926" s="52" t="s">
        <v>5469</v>
      </c>
      <c r="D926" s="53" t="s">
        <v>483</v>
      </c>
      <c r="E926" s="79" t="s">
        <v>5470</v>
      </c>
      <c r="F926" s="79" t="s">
        <v>547</v>
      </c>
      <c r="G926" s="80"/>
      <c r="H926" s="82"/>
      <c r="I926" s="55">
        <f t="shared" si="1"/>
        <v>900</v>
      </c>
    </row>
    <row r="927">
      <c r="A927" s="56" t="s">
        <v>102</v>
      </c>
      <c r="B927" s="51" t="s">
        <v>5471</v>
      </c>
      <c r="C927" s="52" t="s">
        <v>5472</v>
      </c>
      <c r="D927" s="53" t="s">
        <v>483</v>
      </c>
      <c r="E927" s="79" t="s">
        <v>5473</v>
      </c>
      <c r="F927" s="79" t="s">
        <v>547</v>
      </c>
      <c r="G927" s="80"/>
      <c r="H927" s="82"/>
      <c r="I927" s="55">
        <f t="shared" si="1"/>
        <v>901</v>
      </c>
    </row>
    <row r="928">
      <c r="A928" s="56"/>
      <c r="B928" s="51" t="s">
        <v>5474</v>
      </c>
      <c r="C928" s="52" t="s">
        <v>5475</v>
      </c>
      <c r="D928" s="53" t="s">
        <v>491</v>
      </c>
      <c r="E928" s="79" t="s">
        <v>5476</v>
      </c>
      <c r="F928" s="79" t="s">
        <v>526</v>
      </c>
      <c r="G928" s="80"/>
      <c r="H928" s="82"/>
      <c r="I928" s="55">
        <f t="shared" si="1"/>
        <v>902</v>
      </c>
    </row>
    <row r="929">
      <c r="A929" s="56"/>
      <c r="B929" s="51" t="s">
        <v>5477</v>
      </c>
      <c r="C929" s="52" t="s">
        <v>5478</v>
      </c>
      <c r="D929" s="53" t="s">
        <v>981</v>
      </c>
      <c r="E929" s="79" t="s">
        <v>5479</v>
      </c>
      <c r="F929" s="79" t="s">
        <v>526</v>
      </c>
      <c r="G929" s="80"/>
      <c r="H929" s="82"/>
      <c r="I929" s="55">
        <f t="shared" si="1"/>
        <v>903</v>
      </c>
    </row>
    <row r="930">
      <c r="A930" s="56" t="s">
        <v>102</v>
      </c>
      <c r="B930" s="51" t="s">
        <v>5477</v>
      </c>
      <c r="C930" s="52" t="s">
        <v>5478</v>
      </c>
      <c r="D930" s="53" t="s">
        <v>981</v>
      </c>
      <c r="E930" s="79" t="s">
        <v>5480</v>
      </c>
      <c r="F930" s="79" t="s">
        <v>526</v>
      </c>
      <c r="G930" s="80"/>
      <c r="H930" s="82"/>
      <c r="I930" s="55">
        <f t="shared" si="1"/>
        <v>904</v>
      </c>
    </row>
    <row r="931">
      <c r="A931" s="56" t="s">
        <v>102</v>
      </c>
      <c r="B931" s="51" t="s">
        <v>5481</v>
      </c>
      <c r="C931" s="52" t="s">
        <v>5482</v>
      </c>
      <c r="D931" s="53" t="s">
        <v>483</v>
      </c>
      <c r="E931" s="79" t="s">
        <v>5483</v>
      </c>
      <c r="F931" s="79" t="s">
        <v>547</v>
      </c>
      <c r="G931" s="80"/>
      <c r="H931" s="82"/>
      <c r="I931" s="55">
        <f t="shared" si="1"/>
        <v>905</v>
      </c>
    </row>
    <row r="932">
      <c r="A932" s="56" t="s">
        <v>92</v>
      </c>
      <c r="B932" s="51" t="s">
        <v>5484</v>
      </c>
      <c r="C932" s="52" t="s">
        <v>5485</v>
      </c>
      <c r="D932" s="53" t="s">
        <v>483</v>
      </c>
      <c r="E932" s="79" t="s">
        <v>5486</v>
      </c>
      <c r="F932" s="79" t="s">
        <v>547</v>
      </c>
      <c r="G932" s="80"/>
      <c r="H932" s="82"/>
      <c r="I932" s="55">
        <f t="shared" si="1"/>
        <v>906</v>
      </c>
    </row>
    <row r="933">
      <c r="A933" s="56" t="s">
        <v>92</v>
      </c>
      <c r="B933" s="51" t="s">
        <v>5487</v>
      </c>
      <c r="C933" s="52" t="s">
        <v>5488</v>
      </c>
      <c r="D933" s="64"/>
      <c r="E933" s="81"/>
      <c r="F933" s="81"/>
      <c r="G933" s="80"/>
      <c r="H933" s="82"/>
      <c r="I933" s="55">
        <f t="shared" si="1"/>
        <v>907</v>
      </c>
    </row>
    <row r="934">
      <c r="A934" s="56" t="s">
        <v>102</v>
      </c>
      <c r="B934" s="51" t="s">
        <v>5489</v>
      </c>
      <c r="C934" s="52" t="s">
        <v>5490</v>
      </c>
      <c r="D934" s="53" t="s">
        <v>483</v>
      </c>
      <c r="E934" s="79" t="s">
        <v>5491</v>
      </c>
      <c r="F934" s="79" t="s">
        <v>547</v>
      </c>
      <c r="G934" s="80"/>
      <c r="H934" s="82"/>
      <c r="I934" s="55">
        <f t="shared" si="1"/>
        <v>908</v>
      </c>
    </row>
    <row r="935">
      <c r="A935" s="56" t="s">
        <v>92</v>
      </c>
      <c r="B935" s="51" t="s">
        <v>5492</v>
      </c>
      <c r="C935" s="52" t="s">
        <v>5493</v>
      </c>
      <c r="D935" s="53" t="s">
        <v>483</v>
      </c>
      <c r="E935" s="79" t="s">
        <v>5494</v>
      </c>
      <c r="F935" s="79" t="s">
        <v>547</v>
      </c>
      <c r="G935" s="80"/>
      <c r="H935" s="82"/>
      <c r="I935" s="55">
        <f t="shared" si="1"/>
        <v>909</v>
      </c>
    </row>
    <row r="936">
      <c r="A936" s="56"/>
      <c r="B936" s="51" t="s">
        <v>5495</v>
      </c>
      <c r="C936" s="52" t="s">
        <v>128</v>
      </c>
      <c r="D936" s="53" t="s">
        <v>491</v>
      </c>
      <c r="E936" s="79" t="s">
        <v>5496</v>
      </c>
      <c r="F936" s="79" t="s">
        <v>547</v>
      </c>
      <c r="G936" s="80"/>
      <c r="H936" s="82"/>
      <c r="I936" s="55">
        <f t="shared" si="1"/>
        <v>910</v>
      </c>
    </row>
    <row r="937">
      <c r="A937" s="56" t="s">
        <v>102</v>
      </c>
      <c r="B937" s="51" t="s">
        <v>5497</v>
      </c>
      <c r="C937" s="52" t="s">
        <v>5498</v>
      </c>
      <c r="D937" s="53" t="s">
        <v>2684</v>
      </c>
      <c r="E937" s="79" t="s">
        <v>5499</v>
      </c>
      <c r="F937" s="79" t="s">
        <v>3043</v>
      </c>
      <c r="G937" s="80"/>
      <c r="H937" s="82"/>
      <c r="I937" s="55">
        <f t="shared" si="1"/>
        <v>911</v>
      </c>
    </row>
    <row r="938">
      <c r="A938" s="56" t="s">
        <v>102</v>
      </c>
      <c r="B938" s="51" t="s">
        <v>5500</v>
      </c>
      <c r="C938" s="52" t="s">
        <v>5501</v>
      </c>
      <c r="D938" s="53" t="s">
        <v>483</v>
      </c>
      <c r="E938" s="79" t="s">
        <v>5502</v>
      </c>
      <c r="F938" s="79" t="s">
        <v>547</v>
      </c>
      <c r="G938" s="80"/>
      <c r="H938" s="82"/>
      <c r="I938" s="55">
        <f t="shared" si="1"/>
        <v>912</v>
      </c>
    </row>
    <row r="939">
      <c r="A939" s="56" t="s">
        <v>92</v>
      </c>
      <c r="B939" s="51" t="s">
        <v>5503</v>
      </c>
      <c r="C939" s="52" t="s">
        <v>5504</v>
      </c>
      <c r="D939" s="53" t="s">
        <v>483</v>
      </c>
      <c r="E939" s="79" t="s">
        <v>5505</v>
      </c>
      <c r="F939" s="79" t="s">
        <v>547</v>
      </c>
      <c r="G939" s="80"/>
      <c r="H939" s="82"/>
      <c r="I939" s="55">
        <f t="shared" si="1"/>
        <v>913</v>
      </c>
    </row>
    <row r="940">
      <c r="A940" s="56"/>
      <c r="B940" s="51" t="s">
        <v>5506</v>
      </c>
      <c r="C940" s="52" t="s">
        <v>5507</v>
      </c>
      <c r="D940" s="53" t="s">
        <v>491</v>
      </c>
      <c r="E940" s="79" t="s">
        <v>5508</v>
      </c>
      <c r="F940" s="79" t="s">
        <v>526</v>
      </c>
      <c r="G940" s="80"/>
      <c r="H940" s="82"/>
      <c r="I940" s="55">
        <f t="shared" si="1"/>
        <v>914</v>
      </c>
    </row>
    <row r="941">
      <c r="A941" s="56"/>
      <c r="B941" s="51" t="s">
        <v>5509</v>
      </c>
      <c r="C941" s="52" t="s">
        <v>128</v>
      </c>
      <c r="D941" s="64"/>
      <c r="E941" s="81"/>
      <c r="F941" s="81"/>
      <c r="G941" s="80"/>
      <c r="H941" s="82"/>
      <c r="I941" s="55">
        <f t="shared" si="1"/>
        <v>915</v>
      </c>
    </row>
    <row r="942">
      <c r="A942" s="56" t="s">
        <v>102</v>
      </c>
      <c r="B942" s="51" t="s">
        <v>5510</v>
      </c>
      <c r="C942" s="52" t="s">
        <v>5511</v>
      </c>
      <c r="D942" s="53" t="s">
        <v>5512</v>
      </c>
      <c r="E942" s="79" t="s">
        <v>5513</v>
      </c>
      <c r="F942" s="79" t="s">
        <v>11</v>
      </c>
      <c r="G942" s="80"/>
      <c r="H942" s="82"/>
      <c r="I942" s="55">
        <f t="shared" si="1"/>
        <v>916</v>
      </c>
    </row>
    <row r="943">
      <c r="A943" s="56"/>
      <c r="B943" s="51" t="s">
        <v>5514</v>
      </c>
      <c r="C943" s="52" t="s">
        <v>128</v>
      </c>
      <c r="D943" s="53" t="s">
        <v>498</v>
      </c>
      <c r="E943" s="79" t="s">
        <v>5515</v>
      </c>
      <c r="F943" s="79" t="s">
        <v>547</v>
      </c>
      <c r="G943" s="84"/>
      <c r="H943" s="82"/>
      <c r="I943" s="55">
        <f t="shared" si="1"/>
        <v>917</v>
      </c>
    </row>
    <row r="944">
      <c r="A944" s="56" t="s">
        <v>102</v>
      </c>
      <c r="B944" s="51" t="s">
        <v>5516</v>
      </c>
      <c r="C944" s="52" t="s">
        <v>5517</v>
      </c>
      <c r="D944" s="53" t="s">
        <v>483</v>
      </c>
      <c r="E944" s="79" t="s">
        <v>5518</v>
      </c>
      <c r="F944" s="79" t="s">
        <v>526</v>
      </c>
      <c r="G944" s="84"/>
      <c r="H944" s="82"/>
      <c r="I944" s="55">
        <f t="shared" si="1"/>
        <v>918</v>
      </c>
    </row>
    <row r="945">
      <c r="A945" s="56" t="s">
        <v>102</v>
      </c>
      <c r="B945" s="51" t="s">
        <v>5519</v>
      </c>
      <c r="C945" s="52" t="s">
        <v>5520</v>
      </c>
      <c r="D945" s="53" t="s">
        <v>483</v>
      </c>
      <c r="E945" s="79" t="s">
        <v>5521</v>
      </c>
      <c r="F945" s="79" t="s">
        <v>526</v>
      </c>
      <c r="G945" s="84"/>
      <c r="H945" s="82"/>
      <c r="I945" s="55">
        <f t="shared" si="1"/>
        <v>919</v>
      </c>
    </row>
    <row r="946">
      <c r="A946" s="56" t="s">
        <v>102</v>
      </c>
      <c r="B946" s="51" t="s">
        <v>5522</v>
      </c>
      <c r="C946" s="52" t="s">
        <v>5523</v>
      </c>
      <c r="D946" s="53" t="s">
        <v>483</v>
      </c>
      <c r="E946" s="79" t="s">
        <v>5524</v>
      </c>
      <c r="F946" s="79" t="s">
        <v>547</v>
      </c>
      <c r="G946" s="84"/>
      <c r="H946" s="82"/>
      <c r="I946" s="55">
        <f t="shared" si="1"/>
        <v>920</v>
      </c>
    </row>
    <row r="947">
      <c r="A947" s="56" t="s">
        <v>92</v>
      </c>
      <c r="B947" s="51" t="s">
        <v>5525</v>
      </c>
      <c r="C947" s="52" t="s">
        <v>128</v>
      </c>
      <c r="D947" s="64"/>
      <c r="E947" s="81"/>
      <c r="F947" s="81"/>
      <c r="G947" s="84"/>
      <c r="H947" s="82"/>
      <c r="I947" s="55">
        <f t="shared" si="1"/>
        <v>921</v>
      </c>
    </row>
    <row r="948">
      <c r="A948" s="56" t="s">
        <v>102</v>
      </c>
      <c r="B948" s="51" t="s">
        <v>5526</v>
      </c>
      <c r="C948" s="52" t="s">
        <v>128</v>
      </c>
      <c r="D948" s="53" t="s">
        <v>483</v>
      </c>
      <c r="E948" s="79" t="s">
        <v>5527</v>
      </c>
      <c r="F948" s="79" t="s">
        <v>547</v>
      </c>
      <c r="G948" s="84"/>
      <c r="H948" s="82"/>
      <c r="I948" s="55">
        <f t="shared" si="1"/>
        <v>922</v>
      </c>
    </row>
    <row r="949">
      <c r="A949" s="56"/>
      <c r="B949" s="51" t="s">
        <v>5528</v>
      </c>
      <c r="C949" s="52" t="s">
        <v>5529</v>
      </c>
      <c r="D949" s="53" t="s">
        <v>498</v>
      </c>
      <c r="E949" s="79" t="s">
        <v>5530</v>
      </c>
      <c r="F949" s="79" t="s">
        <v>526</v>
      </c>
      <c r="G949" s="84"/>
      <c r="H949" s="82"/>
      <c r="I949" s="55">
        <f t="shared" si="1"/>
        <v>923</v>
      </c>
    </row>
    <row r="950">
      <c r="A950" s="56" t="s">
        <v>102</v>
      </c>
      <c r="B950" s="51" t="s">
        <v>5531</v>
      </c>
      <c r="C950" s="52" t="s">
        <v>128</v>
      </c>
      <c r="D950" s="53" t="s">
        <v>483</v>
      </c>
      <c r="E950" s="79" t="s">
        <v>5532</v>
      </c>
      <c r="F950" s="79" t="s">
        <v>547</v>
      </c>
      <c r="G950" s="84"/>
      <c r="H950" s="82"/>
      <c r="I950" s="55">
        <f t="shared" si="1"/>
        <v>924</v>
      </c>
    </row>
    <row r="951">
      <c r="A951" s="56" t="s">
        <v>102</v>
      </c>
      <c r="B951" s="51" t="s">
        <v>5533</v>
      </c>
      <c r="C951" s="52" t="s">
        <v>5534</v>
      </c>
      <c r="D951" s="53" t="s">
        <v>483</v>
      </c>
      <c r="E951" s="79" t="s">
        <v>5535</v>
      </c>
      <c r="F951" s="79" t="s">
        <v>547</v>
      </c>
      <c r="G951" s="84"/>
      <c r="H951" s="82"/>
      <c r="I951" s="55">
        <f t="shared" si="1"/>
        <v>925</v>
      </c>
    </row>
    <row r="952">
      <c r="A952" s="56" t="s">
        <v>102</v>
      </c>
      <c r="B952" s="51" t="s">
        <v>5536</v>
      </c>
      <c r="C952" s="52" t="s">
        <v>5537</v>
      </c>
      <c r="D952" s="53" t="s">
        <v>483</v>
      </c>
      <c r="E952" s="79" t="s">
        <v>488</v>
      </c>
      <c r="F952" s="79" t="s">
        <v>547</v>
      </c>
      <c r="G952" s="84"/>
      <c r="H952" s="82"/>
      <c r="I952" s="55">
        <f t="shared" si="1"/>
        <v>926</v>
      </c>
    </row>
    <row r="953">
      <c r="A953" s="56"/>
      <c r="B953" s="51" t="s">
        <v>5538</v>
      </c>
      <c r="C953" s="52" t="s">
        <v>5539</v>
      </c>
      <c r="D953" s="53" t="s">
        <v>491</v>
      </c>
      <c r="E953" s="79" t="s">
        <v>5540</v>
      </c>
      <c r="F953" s="79" t="s">
        <v>547</v>
      </c>
      <c r="G953" s="84"/>
      <c r="H953" s="82"/>
      <c r="I953" s="55">
        <f t="shared" si="1"/>
        <v>927</v>
      </c>
    </row>
    <row r="954">
      <c r="A954" s="56" t="s">
        <v>92</v>
      </c>
      <c r="B954" s="51" t="s">
        <v>5541</v>
      </c>
      <c r="C954" s="52" t="s">
        <v>5539</v>
      </c>
      <c r="D954" s="53" t="s">
        <v>491</v>
      </c>
      <c r="E954" s="79" t="s">
        <v>5540</v>
      </c>
      <c r="F954" s="79" t="s">
        <v>9</v>
      </c>
      <c r="G954" s="80" t="s">
        <v>5542</v>
      </c>
      <c r="H954" s="82"/>
      <c r="I954" s="55">
        <f t="shared" si="1"/>
        <v>928</v>
      </c>
    </row>
    <row r="955">
      <c r="A955" s="56" t="s">
        <v>102</v>
      </c>
      <c r="B955" s="51" t="s">
        <v>5543</v>
      </c>
      <c r="C955" s="52" t="s">
        <v>5544</v>
      </c>
      <c r="D955" s="53" t="s">
        <v>3320</v>
      </c>
      <c r="E955" s="79" t="s">
        <v>5545</v>
      </c>
      <c r="F955" s="79" t="s">
        <v>526</v>
      </c>
      <c r="G955" s="84"/>
      <c r="H955" s="82"/>
      <c r="I955" s="55">
        <f t="shared" si="1"/>
        <v>929</v>
      </c>
    </row>
    <row r="956">
      <c r="A956" s="56"/>
      <c r="B956" s="51" t="s">
        <v>5546</v>
      </c>
      <c r="C956" s="52" t="s">
        <v>5520</v>
      </c>
      <c r="D956" s="53" t="s">
        <v>1065</v>
      </c>
      <c r="E956" s="79" t="s">
        <v>5547</v>
      </c>
      <c r="F956" s="79" t="s">
        <v>547</v>
      </c>
      <c r="G956" s="84"/>
      <c r="H956" s="82"/>
      <c r="I956" s="55">
        <f t="shared" si="1"/>
        <v>930</v>
      </c>
    </row>
    <row r="957">
      <c r="A957" s="56" t="s">
        <v>92</v>
      </c>
      <c r="B957" s="51" t="s">
        <v>5546</v>
      </c>
      <c r="C957" s="52" t="s">
        <v>5520</v>
      </c>
      <c r="D957" s="53" t="s">
        <v>1065</v>
      </c>
      <c r="E957" s="79" t="s">
        <v>5548</v>
      </c>
      <c r="F957" s="79" t="s">
        <v>547</v>
      </c>
      <c r="G957" s="84"/>
      <c r="H957" s="82"/>
      <c r="I957" s="55">
        <f t="shared" si="1"/>
        <v>931</v>
      </c>
    </row>
    <row r="958">
      <c r="A958" s="56" t="s">
        <v>102</v>
      </c>
      <c r="B958" s="51" t="s">
        <v>5549</v>
      </c>
      <c r="C958" s="52" t="s">
        <v>5550</v>
      </c>
      <c r="D958" s="53" t="s">
        <v>483</v>
      </c>
      <c r="E958" s="79" t="s">
        <v>5551</v>
      </c>
      <c r="F958" s="79" t="s">
        <v>526</v>
      </c>
      <c r="G958" s="84"/>
      <c r="H958" s="82"/>
      <c r="I958" s="55">
        <f t="shared" si="1"/>
        <v>932</v>
      </c>
    </row>
    <row r="959">
      <c r="A959" s="56"/>
      <c r="B959" s="51" t="s">
        <v>5552</v>
      </c>
      <c r="C959" s="52" t="s">
        <v>5553</v>
      </c>
      <c r="D959" s="53" t="s">
        <v>491</v>
      </c>
      <c r="E959" s="79" t="s">
        <v>5554</v>
      </c>
      <c r="F959" s="79" t="s">
        <v>547</v>
      </c>
      <c r="G959" s="84"/>
      <c r="H959" s="82"/>
      <c r="I959" s="55">
        <f t="shared" si="1"/>
        <v>933</v>
      </c>
    </row>
    <row r="960">
      <c r="A960" s="56" t="s">
        <v>102</v>
      </c>
      <c r="B960" s="51" t="s">
        <v>5555</v>
      </c>
      <c r="C960" s="52" t="s">
        <v>5556</v>
      </c>
      <c r="D960" s="53" t="s">
        <v>483</v>
      </c>
      <c r="E960" s="79" t="s">
        <v>5557</v>
      </c>
      <c r="F960" s="79" t="s">
        <v>3043</v>
      </c>
      <c r="G960" s="84"/>
      <c r="H960" s="82"/>
      <c r="I960" s="55">
        <f t="shared" si="1"/>
        <v>934</v>
      </c>
    </row>
    <row r="961">
      <c r="A961" s="56" t="s">
        <v>102</v>
      </c>
      <c r="B961" s="51" t="s">
        <v>5558</v>
      </c>
      <c r="C961" s="52" t="s">
        <v>5559</v>
      </c>
      <c r="D961" s="53" t="s">
        <v>491</v>
      </c>
      <c r="E961" s="79" t="s">
        <v>5560</v>
      </c>
      <c r="F961" s="79" t="s">
        <v>9</v>
      </c>
      <c r="G961" s="80" t="s">
        <v>5561</v>
      </c>
      <c r="H961" s="80" t="s">
        <v>5562</v>
      </c>
      <c r="I961" s="55">
        <f t="shared" si="1"/>
        <v>935</v>
      </c>
    </row>
    <row r="962">
      <c r="A962" s="56" t="s">
        <v>102</v>
      </c>
      <c r="B962" s="51" t="s">
        <v>5563</v>
      </c>
      <c r="C962" s="52" t="s">
        <v>5564</v>
      </c>
      <c r="D962" s="53" t="s">
        <v>483</v>
      </c>
      <c r="E962" s="79" t="s">
        <v>5565</v>
      </c>
      <c r="F962" s="79" t="s">
        <v>3043</v>
      </c>
      <c r="G962" s="80"/>
      <c r="H962" s="82"/>
      <c r="I962" s="55">
        <f t="shared" si="1"/>
        <v>936</v>
      </c>
    </row>
    <row r="963">
      <c r="A963" s="56" t="s">
        <v>102</v>
      </c>
      <c r="B963" s="51" t="s">
        <v>5566</v>
      </c>
      <c r="C963" s="52" t="s">
        <v>5567</v>
      </c>
      <c r="D963" s="53" t="s">
        <v>483</v>
      </c>
      <c r="E963" s="79" t="s">
        <v>5568</v>
      </c>
      <c r="F963" s="79" t="s">
        <v>547</v>
      </c>
      <c r="G963" s="80"/>
      <c r="H963" s="82"/>
      <c r="I963" s="55">
        <f t="shared" si="1"/>
        <v>937</v>
      </c>
    </row>
    <row r="964">
      <c r="A964" s="56" t="s">
        <v>102</v>
      </c>
      <c r="B964" s="51" t="s">
        <v>5569</v>
      </c>
      <c r="C964" s="52" t="s">
        <v>5567</v>
      </c>
      <c r="D964" s="53" t="s">
        <v>1008</v>
      </c>
      <c r="E964" s="79" t="s">
        <v>5568</v>
      </c>
      <c r="F964" s="79" t="s">
        <v>547</v>
      </c>
      <c r="G964" s="80"/>
      <c r="H964" s="82"/>
      <c r="I964" s="55">
        <f t="shared" si="1"/>
        <v>938</v>
      </c>
    </row>
    <row r="965">
      <c r="A965" s="56" t="s">
        <v>102</v>
      </c>
      <c r="B965" s="51" t="s">
        <v>5570</v>
      </c>
      <c r="C965" s="52" t="s">
        <v>5571</v>
      </c>
      <c r="D965" s="53" t="s">
        <v>1008</v>
      </c>
      <c r="E965" s="79" t="s">
        <v>5572</v>
      </c>
      <c r="F965" s="79" t="s">
        <v>9</v>
      </c>
      <c r="G965" s="80" t="s">
        <v>5573</v>
      </c>
      <c r="H965" s="82"/>
      <c r="I965" s="55">
        <f t="shared" si="1"/>
        <v>939</v>
      </c>
    </row>
    <row r="966">
      <c r="A966" s="56" t="s">
        <v>102</v>
      </c>
      <c r="B966" s="51" t="s">
        <v>5574</v>
      </c>
      <c r="C966" s="52" t="s">
        <v>5575</v>
      </c>
      <c r="D966" s="53" t="s">
        <v>483</v>
      </c>
      <c r="E966" s="79" t="s">
        <v>5576</v>
      </c>
      <c r="F966" s="79" t="s">
        <v>547</v>
      </c>
      <c r="G966" s="80"/>
      <c r="H966" s="82"/>
      <c r="I966" s="55">
        <f t="shared" si="1"/>
        <v>940</v>
      </c>
    </row>
    <row r="967">
      <c r="A967" s="56" t="s">
        <v>102</v>
      </c>
      <c r="B967" s="51" t="s">
        <v>5577</v>
      </c>
      <c r="C967" s="52" t="s">
        <v>5578</v>
      </c>
      <c r="D967" s="53" t="s">
        <v>483</v>
      </c>
      <c r="E967" s="79" t="s">
        <v>5579</v>
      </c>
      <c r="F967" s="79" t="s">
        <v>3043</v>
      </c>
      <c r="G967" s="80"/>
      <c r="H967" s="82"/>
      <c r="I967" s="55">
        <f t="shared" si="1"/>
        <v>941</v>
      </c>
    </row>
    <row r="968">
      <c r="A968" s="56" t="s">
        <v>102</v>
      </c>
      <c r="B968" s="51" t="s">
        <v>5580</v>
      </c>
      <c r="C968" s="52" t="s">
        <v>5581</v>
      </c>
      <c r="D968" s="53" t="s">
        <v>1008</v>
      </c>
      <c r="E968" s="79" t="s">
        <v>5582</v>
      </c>
      <c r="F968" s="79" t="s">
        <v>3043</v>
      </c>
      <c r="G968" s="80"/>
      <c r="H968" s="82"/>
      <c r="I968" s="55">
        <f t="shared" si="1"/>
        <v>942</v>
      </c>
    </row>
    <row r="969">
      <c r="A969" s="56" t="s">
        <v>102</v>
      </c>
      <c r="B969" s="51" t="s">
        <v>5583</v>
      </c>
      <c r="C969" s="52" t="s">
        <v>5584</v>
      </c>
      <c r="D969" s="53" t="s">
        <v>2684</v>
      </c>
      <c r="E969" s="79" t="s">
        <v>5585</v>
      </c>
      <c r="F969" s="79" t="s">
        <v>547</v>
      </c>
      <c r="G969" s="80"/>
      <c r="H969" s="82"/>
      <c r="I969" s="55">
        <f t="shared" si="1"/>
        <v>943</v>
      </c>
    </row>
    <row r="970">
      <c r="A970" s="56"/>
      <c r="B970" s="51" t="s">
        <v>5586</v>
      </c>
      <c r="C970" s="52" t="s">
        <v>5587</v>
      </c>
      <c r="D970" s="53" t="s">
        <v>498</v>
      </c>
      <c r="E970" s="79" t="s">
        <v>5588</v>
      </c>
      <c r="F970" s="79" t="s">
        <v>547</v>
      </c>
      <c r="G970" s="80"/>
      <c r="H970" s="82"/>
      <c r="I970" s="55">
        <f t="shared" si="1"/>
        <v>944</v>
      </c>
    </row>
    <row r="971">
      <c r="A971" s="56"/>
      <c r="B971" s="51" t="s">
        <v>5589</v>
      </c>
      <c r="C971" s="52" t="s">
        <v>5590</v>
      </c>
      <c r="D971" s="53" t="s">
        <v>498</v>
      </c>
      <c r="E971" s="79" t="s">
        <v>5591</v>
      </c>
      <c r="F971" s="79" t="s">
        <v>3043</v>
      </c>
      <c r="G971" s="80"/>
      <c r="H971" s="82"/>
      <c r="I971" s="55">
        <f t="shared" si="1"/>
        <v>945</v>
      </c>
    </row>
    <row r="972">
      <c r="A972" s="56" t="s">
        <v>102</v>
      </c>
      <c r="B972" s="51" t="s">
        <v>5592</v>
      </c>
      <c r="C972" s="52" t="s">
        <v>5593</v>
      </c>
      <c r="D972" s="53" t="s">
        <v>483</v>
      </c>
      <c r="E972" s="79" t="s">
        <v>5594</v>
      </c>
      <c r="F972" s="79" t="s">
        <v>547</v>
      </c>
      <c r="G972" s="80"/>
      <c r="H972" s="82"/>
      <c r="I972" s="55">
        <f t="shared" si="1"/>
        <v>946</v>
      </c>
    </row>
    <row r="973">
      <c r="A973" s="56" t="s">
        <v>102</v>
      </c>
      <c r="B973" s="51" t="s">
        <v>5595</v>
      </c>
      <c r="C973" s="52" t="s">
        <v>128</v>
      </c>
      <c r="D973" s="53" t="s">
        <v>483</v>
      </c>
      <c r="E973" s="79" t="s">
        <v>5596</v>
      </c>
      <c r="F973" s="79" t="s">
        <v>547</v>
      </c>
      <c r="G973" s="80"/>
      <c r="H973" s="82"/>
      <c r="I973" s="55">
        <f t="shared" si="1"/>
        <v>947</v>
      </c>
    </row>
    <row r="974">
      <c r="A974" s="56" t="s">
        <v>102</v>
      </c>
      <c r="B974" s="51" t="s">
        <v>5597</v>
      </c>
      <c r="C974" s="52" t="s">
        <v>5598</v>
      </c>
      <c r="D974" s="53" t="s">
        <v>483</v>
      </c>
      <c r="E974" s="79" t="s">
        <v>5599</v>
      </c>
      <c r="F974" s="79" t="s">
        <v>9</v>
      </c>
      <c r="G974" s="80" t="s">
        <v>5600</v>
      </c>
      <c r="H974" s="82"/>
      <c r="I974" s="55">
        <f t="shared" si="1"/>
        <v>948</v>
      </c>
    </row>
    <row r="975">
      <c r="A975" s="56" t="s">
        <v>102</v>
      </c>
      <c r="B975" s="51" t="s">
        <v>5601</v>
      </c>
      <c r="C975" s="52" t="s">
        <v>5602</v>
      </c>
      <c r="D975" s="53" t="s">
        <v>483</v>
      </c>
      <c r="E975" s="79" t="s">
        <v>5603</v>
      </c>
      <c r="F975" s="79" t="s">
        <v>547</v>
      </c>
      <c r="G975" s="80"/>
      <c r="H975" s="82"/>
      <c r="I975" s="55">
        <f t="shared" si="1"/>
        <v>949</v>
      </c>
    </row>
    <row r="976">
      <c r="A976" s="56" t="s">
        <v>92</v>
      </c>
      <c r="B976" s="51" t="s">
        <v>5604</v>
      </c>
      <c r="C976" s="52" t="s">
        <v>5605</v>
      </c>
      <c r="D976" s="53" t="s">
        <v>483</v>
      </c>
      <c r="E976" s="79" t="s">
        <v>5606</v>
      </c>
      <c r="F976" s="79" t="s">
        <v>9</v>
      </c>
      <c r="G976" s="80" t="s">
        <v>5607</v>
      </c>
      <c r="H976" s="80" t="s">
        <v>5608</v>
      </c>
      <c r="I976" s="55">
        <f t="shared" si="1"/>
        <v>950</v>
      </c>
    </row>
    <row r="977">
      <c r="A977" s="56" t="s">
        <v>92</v>
      </c>
      <c r="B977" s="51" t="s">
        <v>5604</v>
      </c>
      <c r="C977" s="52" t="s">
        <v>5605</v>
      </c>
      <c r="D977" s="53" t="s">
        <v>483</v>
      </c>
      <c r="E977" s="79" t="s">
        <v>5606</v>
      </c>
      <c r="F977" s="79" t="s">
        <v>11</v>
      </c>
      <c r="G977" s="80" t="s">
        <v>5609</v>
      </c>
      <c r="H977" s="80"/>
      <c r="I977" s="55">
        <f t="shared" si="1"/>
        <v>950</v>
      </c>
    </row>
    <row r="978">
      <c r="A978" s="56" t="s">
        <v>92</v>
      </c>
      <c r="B978" s="51" t="s">
        <v>5604</v>
      </c>
      <c r="C978" s="52" t="s">
        <v>5605</v>
      </c>
      <c r="D978" s="53" t="s">
        <v>483</v>
      </c>
      <c r="E978" s="79" t="s">
        <v>5606</v>
      </c>
      <c r="F978" s="79" t="s">
        <v>11</v>
      </c>
      <c r="G978" s="80" t="s">
        <v>5610</v>
      </c>
      <c r="H978" s="82"/>
      <c r="I978" s="55">
        <f t="shared" si="1"/>
        <v>950</v>
      </c>
    </row>
    <row r="979">
      <c r="A979" s="56" t="s">
        <v>92</v>
      </c>
      <c r="B979" s="51" t="s">
        <v>5611</v>
      </c>
      <c r="C979" s="52" t="s">
        <v>5612</v>
      </c>
      <c r="D979" s="53" t="s">
        <v>483</v>
      </c>
      <c r="E979" s="79" t="s">
        <v>5613</v>
      </c>
      <c r="F979" s="79" t="s">
        <v>547</v>
      </c>
      <c r="G979" s="84"/>
      <c r="H979" s="82"/>
      <c r="I979" s="55">
        <f t="shared" si="1"/>
        <v>951</v>
      </c>
    </row>
    <row r="980">
      <c r="A980" s="56" t="s">
        <v>102</v>
      </c>
      <c r="B980" s="51" t="s">
        <v>5614</v>
      </c>
      <c r="C980" s="52" t="s">
        <v>128</v>
      </c>
      <c r="D980" s="53" t="s">
        <v>483</v>
      </c>
      <c r="E980" s="79" t="s">
        <v>5615</v>
      </c>
      <c r="F980" s="79" t="s">
        <v>547</v>
      </c>
      <c r="G980" s="84"/>
      <c r="H980" s="82"/>
      <c r="I980" s="55">
        <f t="shared" si="1"/>
        <v>952</v>
      </c>
    </row>
    <row r="981">
      <c r="A981" s="56" t="s">
        <v>92</v>
      </c>
      <c r="B981" s="51" t="s">
        <v>5616</v>
      </c>
      <c r="C981" s="52" t="s">
        <v>5617</v>
      </c>
      <c r="D981" s="53" t="s">
        <v>483</v>
      </c>
      <c r="E981" s="79" t="s">
        <v>5618</v>
      </c>
      <c r="F981" s="79" t="s">
        <v>547</v>
      </c>
      <c r="G981" s="84"/>
      <c r="H981" s="82"/>
      <c r="I981" s="55">
        <f t="shared" si="1"/>
        <v>953</v>
      </c>
    </row>
    <row r="982">
      <c r="A982" s="56"/>
      <c r="B982" s="51" t="s">
        <v>5619</v>
      </c>
      <c r="C982" s="52" t="s">
        <v>5620</v>
      </c>
      <c r="D982" s="53" t="s">
        <v>491</v>
      </c>
      <c r="E982" s="79" t="s">
        <v>5621</v>
      </c>
      <c r="F982" s="79" t="s">
        <v>547</v>
      </c>
      <c r="G982" s="84"/>
      <c r="H982" s="82"/>
      <c r="I982" s="55">
        <f t="shared" si="1"/>
        <v>954</v>
      </c>
    </row>
    <row r="983">
      <c r="A983" s="56"/>
      <c r="B983" s="51" t="s">
        <v>5622</v>
      </c>
      <c r="C983" s="52" t="s">
        <v>5623</v>
      </c>
      <c r="D983" s="53" t="s">
        <v>491</v>
      </c>
      <c r="E983" s="79" t="s">
        <v>5624</v>
      </c>
      <c r="F983" s="79" t="s">
        <v>3043</v>
      </c>
      <c r="G983" s="84"/>
      <c r="H983" s="82"/>
      <c r="I983" s="55">
        <f t="shared" si="1"/>
        <v>955</v>
      </c>
    </row>
    <row r="984">
      <c r="A984" s="56" t="s">
        <v>102</v>
      </c>
      <c r="B984" s="51" t="s">
        <v>5625</v>
      </c>
      <c r="C984" s="52" t="s">
        <v>5626</v>
      </c>
      <c r="D984" s="53" t="s">
        <v>483</v>
      </c>
      <c r="E984" s="79" t="s">
        <v>5627</v>
      </c>
      <c r="F984" s="79" t="s">
        <v>547</v>
      </c>
      <c r="G984" s="84"/>
      <c r="H984" s="82"/>
      <c r="I984" s="55">
        <f t="shared" si="1"/>
        <v>956</v>
      </c>
    </row>
    <row r="985">
      <c r="A985" s="56" t="s">
        <v>102</v>
      </c>
      <c r="B985" s="51" t="s">
        <v>5628</v>
      </c>
      <c r="C985" s="52" t="s">
        <v>5629</v>
      </c>
      <c r="D985" s="53" t="s">
        <v>483</v>
      </c>
      <c r="E985" s="79" t="s">
        <v>5630</v>
      </c>
      <c r="F985" s="79" t="s">
        <v>547</v>
      </c>
      <c r="G985" s="84"/>
      <c r="H985" s="82"/>
      <c r="I985" s="55">
        <f t="shared" si="1"/>
        <v>957</v>
      </c>
    </row>
    <row r="986">
      <c r="A986" s="56" t="s">
        <v>102</v>
      </c>
      <c r="B986" s="51" t="s">
        <v>5631</v>
      </c>
      <c r="C986" s="52" t="s">
        <v>5632</v>
      </c>
      <c r="D986" s="53" t="s">
        <v>483</v>
      </c>
      <c r="E986" s="79" t="s">
        <v>5633</v>
      </c>
      <c r="F986" s="79" t="s">
        <v>526</v>
      </c>
      <c r="G986" s="84"/>
      <c r="H986" s="82"/>
      <c r="I986" s="55">
        <f t="shared" si="1"/>
        <v>958</v>
      </c>
    </row>
    <row r="987">
      <c r="A987" s="56"/>
      <c r="B987" s="51" t="s">
        <v>5634</v>
      </c>
      <c r="C987" s="52" t="s">
        <v>5635</v>
      </c>
      <c r="D987" s="53" t="s">
        <v>491</v>
      </c>
      <c r="E987" s="79" t="s">
        <v>5636</v>
      </c>
      <c r="F987" s="79" t="s">
        <v>526</v>
      </c>
      <c r="G987" s="84"/>
      <c r="H987" s="82"/>
      <c r="I987" s="55">
        <f t="shared" si="1"/>
        <v>959</v>
      </c>
    </row>
    <row r="988">
      <c r="A988" s="56" t="s">
        <v>102</v>
      </c>
      <c r="B988" s="51" t="s">
        <v>5637</v>
      </c>
      <c r="C988" s="52" t="s">
        <v>5638</v>
      </c>
      <c r="D988" s="53" t="s">
        <v>1008</v>
      </c>
      <c r="E988" s="79" t="s">
        <v>5639</v>
      </c>
      <c r="F988" s="79" t="s">
        <v>3043</v>
      </c>
      <c r="G988" s="84"/>
      <c r="H988" s="82"/>
      <c r="I988" s="55">
        <f t="shared" si="1"/>
        <v>960</v>
      </c>
    </row>
    <row r="989">
      <c r="A989" s="56" t="s">
        <v>102</v>
      </c>
      <c r="B989" s="51" t="s">
        <v>5640</v>
      </c>
      <c r="C989" s="52" t="s">
        <v>5641</v>
      </c>
      <c r="D989" s="53" t="s">
        <v>483</v>
      </c>
      <c r="E989" s="79" t="s">
        <v>5642</v>
      </c>
      <c r="F989" s="79" t="s">
        <v>3043</v>
      </c>
      <c r="G989" s="84"/>
      <c r="H989" s="82"/>
      <c r="I989" s="55">
        <f t="shared" si="1"/>
        <v>961</v>
      </c>
    </row>
    <row r="990">
      <c r="A990" s="56" t="s">
        <v>102</v>
      </c>
      <c r="B990" s="51" t="s">
        <v>5643</v>
      </c>
      <c r="C990" s="52" t="s">
        <v>5644</v>
      </c>
      <c r="D990" s="53" t="s">
        <v>483</v>
      </c>
      <c r="E990" s="79" t="s">
        <v>488</v>
      </c>
      <c r="F990" s="79" t="s">
        <v>547</v>
      </c>
      <c r="G990" s="84"/>
      <c r="H990" s="82"/>
      <c r="I990" s="55">
        <f t="shared" si="1"/>
        <v>962</v>
      </c>
    </row>
    <row r="991">
      <c r="A991" s="56" t="s">
        <v>102</v>
      </c>
      <c r="B991" s="51" t="s">
        <v>5645</v>
      </c>
      <c r="C991" s="52" t="s">
        <v>5646</v>
      </c>
      <c r="D991" s="53" t="s">
        <v>483</v>
      </c>
      <c r="E991" s="79" t="s">
        <v>5647</v>
      </c>
      <c r="F991" s="79" t="s">
        <v>526</v>
      </c>
      <c r="G991" s="84"/>
      <c r="H991" s="82"/>
      <c r="I991" s="55">
        <f t="shared" si="1"/>
        <v>963</v>
      </c>
    </row>
    <row r="992">
      <c r="A992" s="56" t="s">
        <v>102</v>
      </c>
      <c r="B992" s="51" t="s">
        <v>5648</v>
      </c>
      <c r="C992" s="52" t="s">
        <v>5649</v>
      </c>
      <c r="D992" s="53" t="s">
        <v>1008</v>
      </c>
      <c r="E992" s="79" t="s">
        <v>5650</v>
      </c>
      <c r="F992" s="79" t="s">
        <v>3043</v>
      </c>
      <c r="G992" s="84"/>
      <c r="H992" s="82"/>
      <c r="I992" s="55">
        <f t="shared" si="1"/>
        <v>964</v>
      </c>
    </row>
    <row r="993">
      <c r="A993" s="56" t="s">
        <v>92</v>
      </c>
      <c r="B993" s="51" t="s">
        <v>5648</v>
      </c>
      <c r="C993" s="52" t="s">
        <v>5649</v>
      </c>
      <c r="D993" s="53" t="s">
        <v>1008</v>
      </c>
      <c r="E993" s="79" t="s">
        <v>5650</v>
      </c>
      <c r="F993" s="79" t="s">
        <v>3043</v>
      </c>
      <c r="G993" s="84"/>
      <c r="H993" s="82"/>
      <c r="I993" s="55">
        <f t="shared" si="1"/>
        <v>965</v>
      </c>
    </row>
    <row r="994">
      <c r="A994" s="56" t="s">
        <v>102</v>
      </c>
      <c r="B994" s="51" t="s">
        <v>5651</v>
      </c>
      <c r="C994" s="52" t="s">
        <v>128</v>
      </c>
      <c r="D994" s="53" t="s">
        <v>483</v>
      </c>
      <c r="E994" s="79" t="s">
        <v>5652</v>
      </c>
      <c r="F994" s="79" t="s">
        <v>547</v>
      </c>
      <c r="G994" s="84"/>
      <c r="H994" s="82"/>
      <c r="I994" s="55">
        <f t="shared" si="1"/>
        <v>966</v>
      </c>
    </row>
    <row r="995">
      <c r="A995" s="56" t="s">
        <v>102</v>
      </c>
      <c r="B995" s="51" t="s">
        <v>5653</v>
      </c>
      <c r="C995" s="52" t="s">
        <v>5654</v>
      </c>
      <c r="D995" s="53" t="s">
        <v>483</v>
      </c>
      <c r="E995" s="79" t="s">
        <v>5655</v>
      </c>
      <c r="F995" s="79" t="s">
        <v>526</v>
      </c>
      <c r="G995" s="84"/>
      <c r="H995" s="82"/>
      <c r="I995" s="55">
        <f t="shared" si="1"/>
        <v>967</v>
      </c>
    </row>
    <row r="996">
      <c r="A996" s="56"/>
      <c r="B996" s="51" t="s">
        <v>5656</v>
      </c>
      <c r="C996" s="52" t="s">
        <v>5360</v>
      </c>
      <c r="D996" s="53" t="s">
        <v>5657</v>
      </c>
      <c r="E996" s="79" t="s">
        <v>5658</v>
      </c>
      <c r="F996" s="79" t="s">
        <v>3043</v>
      </c>
      <c r="G996" s="80" t="s">
        <v>5659</v>
      </c>
      <c r="H996" s="82"/>
      <c r="I996" s="55">
        <f t="shared" si="1"/>
        <v>968</v>
      </c>
    </row>
    <row r="997">
      <c r="A997" s="56" t="s">
        <v>102</v>
      </c>
      <c r="B997" s="51" t="s">
        <v>5656</v>
      </c>
      <c r="C997" s="52" t="s">
        <v>5360</v>
      </c>
      <c r="D997" s="53" t="s">
        <v>5657</v>
      </c>
      <c r="E997" s="79" t="s">
        <v>5660</v>
      </c>
      <c r="F997" s="79" t="s">
        <v>3043</v>
      </c>
      <c r="G997" s="84"/>
      <c r="H997" s="82"/>
      <c r="I997" s="55">
        <f t="shared" si="1"/>
        <v>969</v>
      </c>
    </row>
    <row r="998">
      <c r="A998" s="56" t="s">
        <v>92</v>
      </c>
      <c r="B998" s="51" t="s">
        <v>5656</v>
      </c>
      <c r="C998" s="52" t="s">
        <v>5360</v>
      </c>
      <c r="D998" s="53" t="s">
        <v>5657</v>
      </c>
      <c r="E998" s="79" t="s">
        <v>5660</v>
      </c>
      <c r="F998" s="79" t="s">
        <v>11</v>
      </c>
      <c r="G998" s="84"/>
      <c r="H998" s="82"/>
      <c r="I998" s="55">
        <f t="shared" si="1"/>
        <v>970</v>
      </c>
    </row>
    <row r="999">
      <c r="A999" s="56" t="s">
        <v>102</v>
      </c>
      <c r="B999" s="51" t="s">
        <v>5661</v>
      </c>
      <c r="C999" s="52" t="s">
        <v>5662</v>
      </c>
      <c r="D999" s="53" t="s">
        <v>483</v>
      </c>
      <c r="E999" s="79" t="s">
        <v>5663</v>
      </c>
      <c r="F999" s="79" t="s">
        <v>9</v>
      </c>
      <c r="G999" s="80" t="s">
        <v>5664</v>
      </c>
      <c r="H999" s="80" t="s">
        <v>5665</v>
      </c>
      <c r="I999" s="55">
        <f t="shared" si="1"/>
        <v>971</v>
      </c>
    </row>
    <row r="1000">
      <c r="A1000" s="56" t="s">
        <v>102</v>
      </c>
      <c r="B1000" s="51" t="s">
        <v>5666</v>
      </c>
      <c r="C1000" s="52" t="s">
        <v>5667</v>
      </c>
      <c r="D1000" s="53" t="s">
        <v>483</v>
      </c>
      <c r="E1000" s="79" t="s">
        <v>5668</v>
      </c>
      <c r="F1000" s="79" t="s">
        <v>547</v>
      </c>
      <c r="G1000" s="80"/>
      <c r="H1000" s="82"/>
      <c r="I1000" s="55">
        <f t="shared" si="1"/>
        <v>972</v>
      </c>
    </row>
    <row r="1001">
      <c r="A1001" s="56"/>
      <c r="B1001" s="51" t="s">
        <v>5669</v>
      </c>
      <c r="C1001" s="52" t="s">
        <v>128</v>
      </c>
      <c r="D1001" s="53" t="s">
        <v>491</v>
      </c>
      <c r="E1001" s="79" t="s">
        <v>5670</v>
      </c>
      <c r="F1001" s="79" t="s">
        <v>547</v>
      </c>
      <c r="G1001" s="80"/>
      <c r="H1001" s="82"/>
      <c r="I1001" s="55">
        <f t="shared" si="1"/>
        <v>973</v>
      </c>
    </row>
    <row r="1002">
      <c r="A1002" s="56" t="s">
        <v>102</v>
      </c>
      <c r="B1002" s="51" t="s">
        <v>5671</v>
      </c>
      <c r="C1002" s="52" t="s">
        <v>5672</v>
      </c>
      <c r="D1002" s="53" t="s">
        <v>483</v>
      </c>
      <c r="E1002" s="79" t="s">
        <v>5673</v>
      </c>
      <c r="F1002" s="79" t="s">
        <v>9</v>
      </c>
      <c r="G1002" s="80" t="s">
        <v>5674</v>
      </c>
      <c r="H1002" s="82"/>
      <c r="I1002" s="55">
        <f t="shared" si="1"/>
        <v>974</v>
      </c>
    </row>
    <row r="1003">
      <c r="A1003" s="56" t="s">
        <v>102</v>
      </c>
      <c r="B1003" s="51" t="s">
        <v>5675</v>
      </c>
      <c r="C1003" s="52" t="s">
        <v>128</v>
      </c>
      <c r="D1003" s="53" t="s">
        <v>483</v>
      </c>
      <c r="E1003" s="79" t="s">
        <v>5676</v>
      </c>
      <c r="F1003" s="79" t="s">
        <v>547</v>
      </c>
      <c r="G1003" s="80"/>
      <c r="H1003" s="82"/>
      <c r="I1003" s="55">
        <f t="shared" si="1"/>
        <v>975</v>
      </c>
    </row>
    <row r="1004">
      <c r="A1004" s="56" t="s">
        <v>102</v>
      </c>
      <c r="B1004" s="51" t="s">
        <v>5677</v>
      </c>
      <c r="C1004" s="52" t="s">
        <v>128</v>
      </c>
      <c r="D1004" s="53" t="s">
        <v>483</v>
      </c>
      <c r="E1004" s="79" t="s">
        <v>5678</v>
      </c>
      <c r="F1004" s="79" t="s">
        <v>526</v>
      </c>
      <c r="G1004" s="80"/>
      <c r="H1004" s="82"/>
      <c r="I1004" s="55">
        <f t="shared" si="1"/>
        <v>976</v>
      </c>
    </row>
    <row r="1005">
      <c r="A1005" s="56"/>
      <c r="B1005" s="51" t="s">
        <v>5679</v>
      </c>
      <c r="C1005" s="52" t="s">
        <v>5680</v>
      </c>
      <c r="D1005" s="53" t="s">
        <v>491</v>
      </c>
      <c r="E1005" s="79" t="s">
        <v>5681</v>
      </c>
      <c r="F1005" s="79" t="s">
        <v>526</v>
      </c>
      <c r="G1005" s="80"/>
      <c r="H1005" s="82"/>
      <c r="I1005" s="55">
        <f t="shared" si="1"/>
        <v>977</v>
      </c>
    </row>
    <row r="1006">
      <c r="A1006" s="56" t="s">
        <v>102</v>
      </c>
      <c r="B1006" s="51" t="s">
        <v>5682</v>
      </c>
      <c r="C1006" s="52" t="s">
        <v>5683</v>
      </c>
      <c r="D1006" s="53" t="s">
        <v>483</v>
      </c>
      <c r="E1006" s="79" t="s">
        <v>5684</v>
      </c>
      <c r="F1006" s="79" t="s">
        <v>526</v>
      </c>
      <c r="G1006" s="80"/>
      <c r="H1006" s="82"/>
      <c r="I1006" s="55">
        <f t="shared" si="1"/>
        <v>978</v>
      </c>
    </row>
    <row r="1007">
      <c r="A1007" s="56" t="s">
        <v>102</v>
      </c>
      <c r="B1007" s="51" t="s">
        <v>5685</v>
      </c>
      <c r="C1007" s="52" t="s">
        <v>128</v>
      </c>
      <c r="D1007" s="53" t="s">
        <v>483</v>
      </c>
      <c r="E1007" s="79" t="s">
        <v>5686</v>
      </c>
      <c r="F1007" s="79" t="s">
        <v>547</v>
      </c>
      <c r="G1007" s="80"/>
      <c r="H1007" s="82"/>
      <c r="I1007" s="55">
        <f t="shared" si="1"/>
        <v>979</v>
      </c>
    </row>
    <row r="1008">
      <c r="A1008" s="56" t="s">
        <v>102</v>
      </c>
      <c r="B1008" s="51" t="s">
        <v>5687</v>
      </c>
      <c r="C1008" s="52" t="s">
        <v>5688</v>
      </c>
      <c r="D1008" s="53" t="s">
        <v>483</v>
      </c>
      <c r="E1008" s="79" t="s">
        <v>5689</v>
      </c>
      <c r="F1008" s="79" t="s">
        <v>526</v>
      </c>
      <c r="G1008" s="80"/>
      <c r="H1008" s="82"/>
      <c r="I1008" s="55">
        <f t="shared" si="1"/>
        <v>980</v>
      </c>
    </row>
    <row r="1009">
      <c r="A1009" s="56" t="s">
        <v>102</v>
      </c>
      <c r="B1009" s="51" t="s">
        <v>5690</v>
      </c>
      <c r="C1009" s="52" t="s">
        <v>5691</v>
      </c>
      <c r="D1009" s="53" t="s">
        <v>483</v>
      </c>
      <c r="E1009" s="79" t="s">
        <v>5692</v>
      </c>
      <c r="F1009" s="79" t="s">
        <v>547</v>
      </c>
      <c r="G1009" s="80"/>
      <c r="H1009" s="82"/>
      <c r="I1009" s="55">
        <f t="shared" si="1"/>
        <v>981</v>
      </c>
    </row>
    <row r="1010">
      <c r="A1010" s="56" t="s">
        <v>102</v>
      </c>
      <c r="B1010" s="51" t="s">
        <v>5693</v>
      </c>
      <c r="C1010" s="52" t="s">
        <v>5694</v>
      </c>
      <c r="D1010" s="53" t="s">
        <v>483</v>
      </c>
      <c r="E1010" s="79" t="s">
        <v>5695</v>
      </c>
      <c r="F1010" s="79" t="s">
        <v>547</v>
      </c>
      <c r="G1010" s="80"/>
      <c r="H1010" s="82"/>
      <c r="I1010" s="55">
        <f t="shared" si="1"/>
        <v>982</v>
      </c>
    </row>
    <row r="1011">
      <c r="A1011" s="56" t="s">
        <v>102</v>
      </c>
      <c r="B1011" s="51" t="s">
        <v>591</v>
      </c>
      <c r="C1011" s="52" t="s">
        <v>5696</v>
      </c>
      <c r="D1011" s="53" t="s">
        <v>483</v>
      </c>
      <c r="E1011" s="79" t="s">
        <v>488</v>
      </c>
      <c r="F1011" s="79" t="s">
        <v>11</v>
      </c>
      <c r="G1011" s="80"/>
      <c r="H1011" s="82"/>
      <c r="I1011" s="55">
        <f t="shared" si="1"/>
        <v>983</v>
      </c>
    </row>
    <row r="1012">
      <c r="A1012" s="56"/>
      <c r="B1012" s="51" t="s">
        <v>5697</v>
      </c>
      <c r="C1012" s="52" t="s">
        <v>5698</v>
      </c>
      <c r="D1012" s="53" t="s">
        <v>491</v>
      </c>
      <c r="E1012" s="79" t="s">
        <v>5699</v>
      </c>
      <c r="F1012" s="79" t="s">
        <v>11</v>
      </c>
      <c r="G1012" s="80"/>
      <c r="H1012" s="82"/>
      <c r="I1012" s="55">
        <f t="shared" si="1"/>
        <v>984</v>
      </c>
    </row>
    <row r="1013">
      <c r="A1013" s="56" t="s">
        <v>102</v>
      </c>
      <c r="B1013" s="51" t="s">
        <v>5700</v>
      </c>
      <c r="C1013" s="52" t="s">
        <v>5701</v>
      </c>
      <c r="D1013" s="53" t="s">
        <v>483</v>
      </c>
      <c r="E1013" s="79" t="s">
        <v>5702</v>
      </c>
      <c r="F1013" s="79" t="s">
        <v>526</v>
      </c>
      <c r="G1013" s="80"/>
      <c r="H1013" s="82"/>
      <c r="I1013" s="55">
        <f t="shared" si="1"/>
        <v>985</v>
      </c>
    </row>
    <row r="1014">
      <c r="A1014" s="56"/>
      <c r="B1014" s="51" t="s">
        <v>5703</v>
      </c>
      <c r="C1014" s="52" t="s">
        <v>5704</v>
      </c>
      <c r="D1014" s="53" t="s">
        <v>498</v>
      </c>
      <c r="E1014" s="79" t="s">
        <v>5705</v>
      </c>
      <c r="F1014" s="79" t="s">
        <v>547</v>
      </c>
      <c r="G1014" s="80"/>
      <c r="H1014" s="82"/>
      <c r="I1014" s="55">
        <f t="shared" si="1"/>
        <v>986</v>
      </c>
    </row>
    <row r="1015">
      <c r="A1015" s="56" t="s">
        <v>92</v>
      </c>
      <c r="B1015" s="51" t="s">
        <v>5706</v>
      </c>
      <c r="C1015" s="52" t="s">
        <v>5707</v>
      </c>
      <c r="D1015" s="53" t="s">
        <v>483</v>
      </c>
      <c r="E1015" s="79" t="s">
        <v>5708</v>
      </c>
      <c r="F1015" s="79" t="s">
        <v>547</v>
      </c>
      <c r="G1015" s="80"/>
      <c r="H1015" s="82"/>
      <c r="I1015" s="55">
        <f t="shared" si="1"/>
        <v>987</v>
      </c>
    </row>
    <row r="1016">
      <c r="A1016" s="56"/>
      <c r="B1016" s="51" t="s">
        <v>5709</v>
      </c>
      <c r="C1016" s="52" t="s">
        <v>5710</v>
      </c>
      <c r="D1016" s="53" t="s">
        <v>5711</v>
      </c>
      <c r="E1016" s="79" t="s">
        <v>128</v>
      </c>
      <c r="F1016" s="79" t="s">
        <v>9</v>
      </c>
      <c r="G1016" s="80" t="s">
        <v>5712</v>
      </c>
      <c r="H1016" s="82"/>
      <c r="I1016" s="55">
        <f t="shared" si="1"/>
        <v>988</v>
      </c>
    </row>
    <row r="1017">
      <c r="A1017" s="56"/>
      <c r="B1017" s="51" t="s">
        <v>5713</v>
      </c>
      <c r="C1017" s="52" t="s">
        <v>5714</v>
      </c>
      <c r="D1017" s="53" t="s">
        <v>1157</v>
      </c>
      <c r="E1017" s="79" t="s">
        <v>128</v>
      </c>
      <c r="F1017" s="79" t="s">
        <v>526</v>
      </c>
      <c r="G1017" s="84"/>
      <c r="H1017" s="82"/>
      <c r="I1017" s="55">
        <f t="shared" si="1"/>
        <v>989</v>
      </c>
    </row>
    <row r="1018">
      <c r="A1018" s="56" t="s">
        <v>102</v>
      </c>
      <c r="B1018" s="51" t="s">
        <v>5715</v>
      </c>
      <c r="C1018" s="52" t="s">
        <v>5716</v>
      </c>
      <c r="D1018" s="53" t="s">
        <v>483</v>
      </c>
      <c r="E1018" s="79" t="s">
        <v>5717</v>
      </c>
      <c r="F1018" s="79" t="s">
        <v>547</v>
      </c>
      <c r="G1018" s="84"/>
      <c r="H1018" s="82"/>
      <c r="I1018" s="55">
        <f t="shared" si="1"/>
        <v>990</v>
      </c>
    </row>
    <row r="1019">
      <c r="A1019" s="56"/>
      <c r="B1019" s="51" t="s">
        <v>5718</v>
      </c>
      <c r="C1019" s="52" t="s">
        <v>5719</v>
      </c>
      <c r="D1019" s="53" t="s">
        <v>1166</v>
      </c>
      <c r="E1019" s="79" t="s">
        <v>128</v>
      </c>
      <c r="F1019" s="79" t="s">
        <v>11</v>
      </c>
      <c r="G1019" s="84"/>
      <c r="H1019" s="82"/>
      <c r="I1019" s="55">
        <f t="shared" si="1"/>
        <v>991</v>
      </c>
    </row>
    <row r="1020">
      <c r="A1020" s="56" t="s">
        <v>92</v>
      </c>
      <c r="B1020" s="51" t="s">
        <v>5720</v>
      </c>
      <c r="C1020" s="52" t="s">
        <v>128</v>
      </c>
      <c r="D1020" s="53" t="s">
        <v>483</v>
      </c>
      <c r="E1020" s="79" t="s">
        <v>5721</v>
      </c>
      <c r="F1020" s="79" t="s">
        <v>526</v>
      </c>
      <c r="G1020" s="84"/>
      <c r="H1020" s="82"/>
      <c r="I1020" s="55">
        <f t="shared" si="1"/>
        <v>992</v>
      </c>
    </row>
    <row r="1021">
      <c r="A1021" s="56" t="s">
        <v>102</v>
      </c>
      <c r="B1021" s="51" t="s">
        <v>5722</v>
      </c>
      <c r="C1021" s="52" t="s">
        <v>5723</v>
      </c>
      <c r="D1021" s="53" t="s">
        <v>483</v>
      </c>
      <c r="E1021" s="79" t="s">
        <v>5724</v>
      </c>
      <c r="F1021" s="79" t="s">
        <v>526</v>
      </c>
      <c r="G1021" s="84"/>
      <c r="H1021" s="82"/>
      <c r="I1021" s="55">
        <f t="shared" si="1"/>
        <v>993</v>
      </c>
    </row>
    <row r="1022">
      <c r="A1022" s="56"/>
      <c r="B1022" s="51" t="s">
        <v>5725</v>
      </c>
      <c r="C1022" s="52" t="s">
        <v>5726</v>
      </c>
      <c r="D1022" s="53" t="s">
        <v>1166</v>
      </c>
      <c r="E1022" s="79" t="s">
        <v>128</v>
      </c>
      <c r="F1022" s="79" t="s">
        <v>526</v>
      </c>
      <c r="G1022" s="84"/>
      <c r="H1022" s="82"/>
      <c r="I1022" s="55">
        <f t="shared" si="1"/>
        <v>994</v>
      </c>
    </row>
    <row r="1023">
      <c r="A1023" s="56"/>
      <c r="B1023" s="51" t="s">
        <v>5727</v>
      </c>
      <c r="C1023" s="52" t="s">
        <v>5728</v>
      </c>
      <c r="D1023" s="53" t="s">
        <v>498</v>
      </c>
      <c r="E1023" s="79" t="s">
        <v>5729</v>
      </c>
      <c r="F1023" s="79" t="s">
        <v>547</v>
      </c>
      <c r="G1023" s="84"/>
      <c r="H1023" s="82"/>
      <c r="I1023" s="55">
        <f t="shared" si="1"/>
        <v>995</v>
      </c>
    </row>
    <row r="1024">
      <c r="A1024" s="56"/>
      <c r="B1024" s="51" t="s">
        <v>5730</v>
      </c>
      <c r="C1024" s="52" t="s">
        <v>128</v>
      </c>
      <c r="D1024" s="64"/>
      <c r="E1024" s="81"/>
      <c r="F1024" s="81"/>
      <c r="G1024" s="84"/>
      <c r="H1024" s="82"/>
      <c r="I1024" s="55">
        <f t="shared" si="1"/>
        <v>996</v>
      </c>
    </row>
    <row r="1025">
      <c r="A1025" s="56" t="s">
        <v>102</v>
      </c>
      <c r="B1025" s="51" t="s">
        <v>5731</v>
      </c>
      <c r="C1025" s="52" t="s">
        <v>5732</v>
      </c>
      <c r="D1025" s="53" t="s">
        <v>483</v>
      </c>
      <c r="E1025" s="79" t="s">
        <v>5733</v>
      </c>
      <c r="F1025" s="79" t="s">
        <v>547</v>
      </c>
      <c r="G1025" s="84"/>
      <c r="H1025" s="82"/>
      <c r="I1025" s="55">
        <f t="shared" si="1"/>
        <v>997</v>
      </c>
    </row>
    <row r="1026">
      <c r="A1026" s="56" t="s">
        <v>102</v>
      </c>
      <c r="B1026" s="51" t="s">
        <v>5734</v>
      </c>
      <c r="C1026" s="52" t="s">
        <v>5735</v>
      </c>
      <c r="D1026" s="53" t="s">
        <v>483</v>
      </c>
      <c r="E1026" s="79" t="s">
        <v>5736</v>
      </c>
      <c r="F1026" s="79" t="s">
        <v>526</v>
      </c>
      <c r="G1026" s="84"/>
      <c r="H1026" s="82"/>
      <c r="I1026" s="55">
        <f t="shared" si="1"/>
        <v>998</v>
      </c>
    </row>
    <row r="1027">
      <c r="A1027" s="56"/>
      <c r="B1027" s="51" t="s">
        <v>5737</v>
      </c>
      <c r="C1027" s="52" t="s">
        <v>5738</v>
      </c>
      <c r="D1027" s="53" t="s">
        <v>491</v>
      </c>
      <c r="E1027" s="79" t="s">
        <v>5739</v>
      </c>
      <c r="F1027" s="79" t="s">
        <v>547</v>
      </c>
      <c r="G1027" s="84"/>
      <c r="H1027" s="82"/>
      <c r="I1027" s="55">
        <f t="shared" si="1"/>
        <v>999</v>
      </c>
    </row>
    <row r="1028">
      <c r="A1028" s="56" t="s">
        <v>92</v>
      </c>
      <c r="B1028" s="51" t="s">
        <v>5740</v>
      </c>
      <c r="C1028" s="52" t="s">
        <v>128</v>
      </c>
      <c r="D1028" s="53" t="s">
        <v>483</v>
      </c>
      <c r="E1028" s="79" t="s">
        <v>5741</v>
      </c>
      <c r="F1028" s="79" t="s">
        <v>3043</v>
      </c>
      <c r="G1028" s="84"/>
      <c r="H1028" s="82"/>
      <c r="I1028" s="55">
        <f t="shared" si="1"/>
        <v>1000</v>
      </c>
    </row>
    <row r="1029">
      <c r="A1029" s="56"/>
      <c r="B1029" s="51" t="s">
        <v>5742</v>
      </c>
      <c r="C1029" s="52" t="s">
        <v>5743</v>
      </c>
      <c r="D1029" s="53" t="s">
        <v>498</v>
      </c>
      <c r="E1029" s="79" t="s">
        <v>5744</v>
      </c>
      <c r="F1029" s="79" t="s">
        <v>3043</v>
      </c>
      <c r="G1029" s="84"/>
      <c r="H1029" s="82"/>
      <c r="I1029" s="55">
        <f t="shared" si="1"/>
        <v>1001</v>
      </c>
    </row>
    <row r="1030">
      <c r="A1030" s="56" t="s">
        <v>102</v>
      </c>
      <c r="B1030" s="51" t="s">
        <v>5745</v>
      </c>
      <c r="C1030" s="52" t="s">
        <v>5746</v>
      </c>
      <c r="D1030" s="53" t="s">
        <v>1008</v>
      </c>
      <c r="E1030" s="79" t="s">
        <v>5747</v>
      </c>
      <c r="F1030" s="79" t="s">
        <v>547</v>
      </c>
      <c r="G1030" s="84"/>
      <c r="H1030" s="82"/>
      <c r="I1030" s="55">
        <f t="shared" si="1"/>
        <v>1002</v>
      </c>
    </row>
    <row r="1031">
      <c r="A1031" s="56"/>
      <c r="B1031" s="51" t="s">
        <v>5748</v>
      </c>
      <c r="C1031" s="52" t="s">
        <v>5749</v>
      </c>
      <c r="D1031" s="53" t="s">
        <v>491</v>
      </c>
      <c r="E1031" s="79" t="s">
        <v>5750</v>
      </c>
      <c r="F1031" s="79" t="s">
        <v>526</v>
      </c>
      <c r="G1031" s="84"/>
      <c r="H1031" s="82"/>
      <c r="I1031" s="55">
        <f t="shared" si="1"/>
        <v>1003</v>
      </c>
    </row>
    <row r="1032">
      <c r="A1032" s="56" t="s">
        <v>102</v>
      </c>
      <c r="B1032" s="51" t="s">
        <v>5751</v>
      </c>
      <c r="C1032" s="52" t="s">
        <v>5752</v>
      </c>
      <c r="D1032" s="53" t="s">
        <v>483</v>
      </c>
      <c r="E1032" s="79" t="s">
        <v>5753</v>
      </c>
      <c r="F1032" s="79" t="s">
        <v>547</v>
      </c>
      <c r="G1032" s="84"/>
      <c r="H1032" s="82"/>
      <c r="I1032" s="55">
        <f t="shared" si="1"/>
        <v>1004</v>
      </c>
    </row>
    <row r="1033">
      <c r="A1033" s="56" t="s">
        <v>92</v>
      </c>
      <c r="B1033" s="51" t="s">
        <v>5754</v>
      </c>
      <c r="C1033" s="52" t="s">
        <v>5755</v>
      </c>
      <c r="D1033" s="53" t="s">
        <v>483</v>
      </c>
      <c r="E1033" s="79" t="s">
        <v>488</v>
      </c>
      <c r="F1033" s="79" t="s">
        <v>526</v>
      </c>
      <c r="G1033" s="84"/>
      <c r="H1033" s="82"/>
      <c r="I1033" s="55">
        <f t="shared" si="1"/>
        <v>1005</v>
      </c>
    </row>
    <row r="1034">
      <c r="A1034" s="56"/>
      <c r="B1034" s="51" t="s">
        <v>5756</v>
      </c>
      <c r="C1034" s="52" t="s">
        <v>5757</v>
      </c>
      <c r="D1034" s="53" t="s">
        <v>491</v>
      </c>
      <c r="E1034" s="79" t="s">
        <v>5758</v>
      </c>
      <c r="F1034" s="79" t="s">
        <v>547</v>
      </c>
      <c r="G1034" s="84"/>
      <c r="H1034" s="82"/>
      <c r="I1034" s="55">
        <f t="shared" si="1"/>
        <v>1006</v>
      </c>
    </row>
    <row r="1035">
      <c r="A1035" s="56"/>
      <c r="B1035" s="51" t="s">
        <v>5759</v>
      </c>
      <c r="C1035" s="52" t="s">
        <v>5760</v>
      </c>
      <c r="D1035" s="53" t="s">
        <v>491</v>
      </c>
      <c r="E1035" s="79" t="s">
        <v>5761</v>
      </c>
      <c r="F1035" s="79" t="s">
        <v>3043</v>
      </c>
      <c r="G1035" s="84"/>
      <c r="H1035" s="82"/>
      <c r="I1035" s="55">
        <f t="shared" si="1"/>
        <v>1007</v>
      </c>
    </row>
    <row r="1036">
      <c r="A1036" s="56" t="s">
        <v>102</v>
      </c>
      <c r="B1036" s="51" t="s">
        <v>5762</v>
      </c>
      <c r="C1036" s="52" t="s">
        <v>5763</v>
      </c>
      <c r="D1036" s="53" t="s">
        <v>483</v>
      </c>
      <c r="E1036" s="79" t="s">
        <v>5764</v>
      </c>
      <c r="F1036" s="79" t="s">
        <v>547</v>
      </c>
      <c r="G1036" s="84"/>
      <c r="H1036" s="82"/>
      <c r="I1036" s="55">
        <f t="shared" si="1"/>
        <v>1008</v>
      </c>
    </row>
    <row r="1037">
      <c r="A1037" s="56" t="s">
        <v>102</v>
      </c>
      <c r="B1037" s="51" t="s">
        <v>5765</v>
      </c>
      <c r="C1037" s="52" t="s">
        <v>128</v>
      </c>
      <c r="D1037" s="53" t="s">
        <v>483</v>
      </c>
      <c r="E1037" s="79" t="s">
        <v>5766</v>
      </c>
      <c r="F1037" s="79" t="s">
        <v>547</v>
      </c>
      <c r="G1037" s="84"/>
      <c r="H1037" s="82"/>
      <c r="I1037" s="55">
        <f t="shared" si="1"/>
        <v>1009</v>
      </c>
    </row>
    <row r="1038">
      <c r="A1038" s="56" t="s">
        <v>102</v>
      </c>
      <c r="B1038" s="51" t="s">
        <v>5767</v>
      </c>
      <c r="C1038" s="52" t="s">
        <v>5768</v>
      </c>
      <c r="D1038" s="53" t="s">
        <v>483</v>
      </c>
      <c r="E1038" s="79" t="s">
        <v>5769</v>
      </c>
      <c r="F1038" s="79" t="s">
        <v>11</v>
      </c>
      <c r="G1038" s="84"/>
      <c r="H1038" s="82"/>
      <c r="I1038" s="55">
        <f t="shared" si="1"/>
        <v>1010</v>
      </c>
    </row>
    <row r="1039">
      <c r="A1039" s="56"/>
      <c r="B1039" s="51" t="s">
        <v>5770</v>
      </c>
      <c r="C1039" s="52" t="s">
        <v>5771</v>
      </c>
      <c r="D1039" s="53" t="s">
        <v>491</v>
      </c>
      <c r="E1039" s="79" t="s">
        <v>5772</v>
      </c>
      <c r="F1039" s="79" t="s">
        <v>3043</v>
      </c>
      <c r="G1039" s="84"/>
      <c r="H1039" s="82"/>
      <c r="I1039" s="55">
        <f t="shared" si="1"/>
        <v>1011</v>
      </c>
    </row>
    <row r="1040">
      <c r="A1040" s="56" t="s">
        <v>102</v>
      </c>
      <c r="B1040" s="51" t="s">
        <v>5773</v>
      </c>
      <c r="C1040" s="52" t="s">
        <v>5774</v>
      </c>
      <c r="D1040" s="53" t="s">
        <v>483</v>
      </c>
      <c r="E1040" s="79" t="s">
        <v>5775</v>
      </c>
      <c r="F1040" s="79" t="s">
        <v>547</v>
      </c>
      <c r="G1040" s="84"/>
      <c r="H1040" s="82"/>
      <c r="I1040" s="55">
        <f t="shared" si="1"/>
        <v>1012</v>
      </c>
    </row>
    <row r="1041">
      <c r="A1041" s="56" t="s">
        <v>102</v>
      </c>
      <c r="B1041" s="51" t="s">
        <v>5776</v>
      </c>
      <c r="C1041" s="52" t="s">
        <v>5777</v>
      </c>
      <c r="D1041" s="53" t="s">
        <v>483</v>
      </c>
      <c r="E1041" s="79" t="s">
        <v>5778</v>
      </c>
      <c r="F1041" s="79" t="s">
        <v>547</v>
      </c>
      <c r="G1041" s="84"/>
      <c r="H1041" s="82"/>
      <c r="I1041" s="55">
        <f t="shared" si="1"/>
        <v>1013</v>
      </c>
    </row>
    <row r="1042">
      <c r="A1042" s="56" t="s">
        <v>102</v>
      </c>
      <c r="B1042" s="51" t="s">
        <v>5779</v>
      </c>
      <c r="C1042" s="52" t="s">
        <v>5780</v>
      </c>
      <c r="D1042" s="53" t="s">
        <v>483</v>
      </c>
      <c r="E1042" s="79" t="s">
        <v>5781</v>
      </c>
      <c r="F1042" s="79" t="s">
        <v>526</v>
      </c>
      <c r="G1042" s="84"/>
      <c r="H1042" s="82"/>
      <c r="I1042" s="55">
        <f t="shared" si="1"/>
        <v>1014</v>
      </c>
    </row>
    <row r="1043">
      <c r="A1043" s="56" t="s">
        <v>102</v>
      </c>
      <c r="B1043" s="51" t="s">
        <v>5782</v>
      </c>
      <c r="C1043" s="52" t="s">
        <v>5783</v>
      </c>
      <c r="D1043" s="53" t="s">
        <v>483</v>
      </c>
      <c r="E1043" s="79" t="s">
        <v>5784</v>
      </c>
      <c r="F1043" s="79" t="s">
        <v>526</v>
      </c>
      <c r="G1043" s="84"/>
      <c r="H1043" s="82"/>
      <c r="I1043" s="55">
        <f t="shared" si="1"/>
        <v>1015</v>
      </c>
    </row>
    <row r="1044">
      <c r="A1044" s="56" t="s">
        <v>102</v>
      </c>
      <c r="B1044" s="51" t="s">
        <v>5785</v>
      </c>
      <c r="C1044" s="52" t="s">
        <v>5786</v>
      </c>
      <c r="D1044" s="53" t="s">
        <v>483</v>
      </c>
      <c r="E1044" s="79" t="s">
        <v>5787</v>
      </c>
      <c r="F1044" s="79" t="s">
        <v>547</v>
      </c>
      <c r="G1044" s="84"/>
      <c r="H1044" s="82"/>
      <c r="I1044" s="55">
        <f t="shared" si="1"/>
        <v>1016</v>
      </c>
    </row>
    <row r="1045">
      <c r="A1045" s="56" t="s">
        <v>102</v>
      </c>
      <c r="B1045" s="51" t="s">
        <v>5788</v>
      </c>
      <c r="C1045" s="52" t="s">
        <v>5789</v>
      </c>
      <c r="D1045" s="53" t="s">
        <v>483</v>
      </c>
      <c r="E1045" s="79" t="s">
        <v>5790</v>
      </c>
      <c r="F1045" s="79" t="s">
        <v>526</v>
      </c>
      <c r="G1045" s="84"/>
      <c r="H1045" s="82"/>
      <c r="I1045" s="55">
        <f t="shared" si="1"/>
        <v>1017</v>
      </c>
    </row>
    <row r="1046">
      <c r="A1046" s="56" t="s">
        <v>102</v>
      </c>
      <c r="B1046" s="51" t="s">
        <v>5791</v>
      </c>
      <c r="C1046" s="52" t="s">
        <v>5792</v>
      </c>
      <c r="D1046" s="53" t="s">
        <v>483</v>
      </c>
      <c r="E1046" s="79" t="s">
        <v>5793</v>
      </c>
      <c r="F1046" s="79" t="s">
        <v>3043</v>
      </c>
      <c r="G1046" s="84"/>
      <c r="H1046" s="82"/>
      <c r="I1046" s="55">
        <f t="shared" si="1"/>
        <v>1018</v>
      </c>
    </row>
    <row r="1047">
      <c r="A1047" s="56" t="s">
        <v>102</v>
      </c>
      <c r="B1047" s="51" t="s">
        <v>5794</v>
      </c>
      <c r="C1047" s="52" t="s">
        <v>5795</v>
      </c>
      <c r="D1047" s="53" t="s">
        <v>483</v>
      </c>
      <c r="E1047" s="79" t="s">
        <v>5796</v>
      </c>
      <c r="F1047" s="79" t="s">
        <v>526</v>
      </c>
      <c r="G1047" s="84"/>
      <c r="H1047" s="82"/>
      <c r="I1047" s="55">
        <f t="shared" si="1"/>
        <v>1019</v>
      </c>
    </row>
    <row r="1048">
      <c r="A1048" s="56"/>
      <c r="B1048" s="51" t="s">
        <v>5797</v>
      </c>
      <c r="C1048" s="52" t="s">
        <v>128</v>
      </c>
      <c r="D1048" s="53" t="s">
        <v>1133</v>
      </c>
      <c r="E1048" s="79" t="s">
        <v>128</v>
      </c>
      <c r="F1048" s="79" t="s">
        <v>547</v>
      </c>
      <c r="G1048" s="84"/>
      <c r="H1048" s="82"/>
      <c r="I1048" s="55">
        <f t="shared" si="1"/>
        <v>1020</v>
      </c>
    </row>
    <row r="1049">
      <c r="A1049" s="56" t="s">
        <v>102</v>
      </c>
      <c r="B1049" s="51" t="s">
        <v>5798</v>
      </c>
      <c r="C1049" s="52" t="s">
        <v>5799</v>
      </c>
      <c r="D1049" s="53" t="s">
        <v>483</v>
      </c>
      <c r="E1049" s="79" t="s">
        <v>5800</v>
      </c>
      <c r="F1049" s="79" t="s">
        <v>547</v>
      </c>
      <c r="G1049" s="84"/>
      <c r="H1049" s="82"/>
      <c r="I1049" s="55">
        <f t="shared" si="1"/>
        <v>1021</v>
      </c>
    </row>
    <row r="1050">
      <c r="A1050" s="56"/>
      <c r="B1050" s="51" t="s">
        <v>5801</v>
      </c>
      <c r="C1050" s="52" t="s">
        <v>5802</v>
      </c>
      <c r="D1050" s="53" t="s">
        <v>498</v>
      </c>
      <c r="E1050" s="79" t="s">
        <v>5803</v>
      </c>
      <c r="F1050" s="79" t="s">
        <v>11</v>
      </c>
      <c r="G1050" s="84"/>
      <c r="H1050" s="82"/>
      <c r="I1050" s="55">
        <f t="shared" si="1"/>
        <v>1022</v>
      </c>
    </row>
    <row r="1051">
      <c r="A1051" s="56" t="s">
        <v>102</v>
      </c>
      <c r="B1051" s="51" t="s">
        <v>5804</v>
      </c>
      <c r="C1051" s="52" t="s">
        <v>5805</v>
      </c>
      <c r="D1051" s="53" t="s">
        <v>483</v>
      </c>
      <c r="E1051" s="79" t="s">
        <v>5806</v>
      </c>
      <c r="F1051" s="79" t="s">
        <v>526</v>
      </c>
      <c r="G1051" s="84"/>
      <c r="H1051" s="82"/>
      <c r="I1051" s="55">
        <f t="shared" si="1"/>
        <v>1023</v>
      </c>
    </row>
    <row r="1052">
      <c r="A1052" s="56"/>
      <c r="B1052" s="51" t="s">
        <v>5807</v>
      </c>
      <c r="C1052" s="52" t="s">
        <v>5808</v>
      </c>
      <c r="D1052" s="53" t="s">
        <v>498</v>
      </c>
      <c r="E1052" s="79" t="s">
        <v>5809</v>
      </c>
      <c r="F1052" s="79" t="s">
        <v>526</v>
      </c>
      <c r="G1052" s="84"/>
      <c r="H1052" s="82"/>
      <c r="I1052" s="55">
        <f t="shared" si="1"/>
        <v>1024</v>
      </c>
    </row>
    <row r="1053">
      <c r="A1053" s="56" t="s">
        <v>92</v>
      </c>
      <c r="B1053" s="51" t="s">
        <v>5810</v>
      </c>
      <c r="C1053" s="52" t="s">
        <v>5811</v>
      </c>
      <c r="D1053" s="53" t="s">
        <v>483</v>
      </c>
      <c r="E1053" s="79" t="s">
        <v>5812</v>
      </c>
      <c r="F1053" s="79" t="s">
        <v>547</v>
      </c>
      <c r="G1053" s="84"/>
      <c r="H1053" s="82"/>
      <c r="I1053" s="55">
        <f t="shared" si="1"/>
        <v>1025</v>
      </c>
    </row>
    <row r="1054">
      <c r="A1054" s="56" t="s">
        <v>102</v>
      </c>
      <c r="B1054" s="51" t="s">
        <v>5813</v>
      </c>
      <c r="C1054" s="52" t="s">
        <v>128</v>
      </c>
      <c r="D1054" s="53" t="s">
        <v>483</v>
      </c>
      <c r="E1054" s="79" t="s">
        <v>5814</v>
      </c>
      <c r="F1054" s="79" t="s">
        <v>547</v>
      </c>
      <c r="G1054" s="84"/>
      <c r="H1054" s="82"/>
      <c r="I1054" s="55">
        <f t="shared" si="1"/>
        <v>1026</v>
      </c>
    </row>
    <row r="1055">
      <c r="A1055" s="56"/>
      <c r="B1055" s="51" t="s">
        <v>5815</v>
      </c>
      <c r="C1055" s="52" t="s">
        <v>5816</v>
      </c>
      <c r="D1055" s="53" t="s">
        <v>491</v>
      </c>
      <c r="E1055" s="79" t="s">
        <v>5817</v>
      </c>
      <c r="F1055" s="79" t="s">
        <v>526</v>
      </c>
      <c r="G1055" s="84"/>
      <c r="H1055" s="82"/>
      <c r="I1055" s="55">
        <f t="shared" si="1"/>
        <v>1027</v>
      </c>
    </row>
    <row r="1056">
      <c r="A1056" s="56" t="s">
        <v>92</v>
      </c>
      <c r="B1056" s="51" t="s">
        <v>5818</v>
      </c>
      <c r="C1056" s="52" t="s">
        <v>5819</v>
      </c>
      <c r="D1056" s="53" t="s">
        <v>483</v>
      </c>
      <c r="E1056" s="79" t="s">
        <v>5820</v>
      </c>
      <c r="F1056" s="79" t="s">
        <v>526</v>
      </c>
      <c r="G1056" s="84"/>
      <c r="H1056" s="82"/>
      <c r="I1056" s="55">
        <f t="shared" si="1"/>
        <v>1028</v>
      </c>
    </row>
    <row r="1057">
      <c r="A1057" s="56"/>
      <c r="B1057" s="51" t="s">
        <v>5821</v>
      </c>
      <c r="C1057" s="52" t="s">
        <v>5822</v>
      </c>
      <c r="D1057" s="53" t="s">
        <v>491</v>
      </c>
      <c r="E1057" s="79" t="s">
        <v>5823</v>
      </c>
      <c r="F1057" s="79" t="s">
        <v>3043</v>
      </c>
      <c r="G1057" s="84"/>
      <c r="H1057" s="82"/>
      <c r="I1057" s="55">
        <f t="shared" si="1"/>
        <v>1029</v>
      </c>
    </row>
    <row r="1058">
      <c r="A1058" s="56"/>
      <c r="B1058" s="51" t="s">
        <v>5824</v>
      </c>
      <c r="C1058" s="52" t="s">
        <v>128</v>
      </c>
      <c r="D1058" s="64"/>
      <c r="E1058" s="81"/>
      <c r="F1058" s="81"/>
      <c r="G1058" s="84"/>
      <c r="H1058" s="82"/>
      <c r="I1058" s="55">
        <f t="shared" si="1"/>
        <v>1030</v>
      </c>
    </row>
    <row r="1059">
      <c r="A1059" s="56"/>
      <c r="B1059" s="51" t="s">
        <v>5825</v>
      </c>
      <c r="C1059" s="52" t="s">
        <v>5826</v>
      </c>
      <c r="D1059" s="53" t="s">
        <v>491</v>
      </c>
      <c r="E1059" s="79" t="s">
        <v>5827</v>
      </c>
      <c r="F1059" s="79" t="s">
        <v>9</v>
      </c>
      <c r="G1059" s="80" t="s">
        <v>5828</v>
      </c>
      <c r="H1059" s="82"/>
      <c r="I1059" s="55">
        <f t="shared" si="1"/>
        <v>1031</v>
      </c>
    </row>
    <row r="1060">
      <c r="A1060" s="56" t="s">
        <v>102</v>
      </c>
      <c r="B1060" s="51" t="s">
        <v>5829</v>
      </c>
      <c r="C1060" s="52" t="s">
        <v>5830</v>
      </c>
      <c r="D1060" s="53" t="s">
        <v>483</v>
      </c>
      <c r="E1060" s="79" t="s">
        <v>5831</v>
      </c>
      <c r="F1060" s="79" t="s">
        <v>547</v>
      </c>
      <c r="G1060" s="84"/>
      <c r="H1060" s="82"/>
      <c r="I1060" s="55">
        <f t="shared" si="1"/>
        <v>1032</v>
      </c>
    </row>
    <row r="1061">
      <c r="A1061" s="56" t="s">
        <v>102</v>
      </c>
      <c r="B1061" s="51" t="s">
        <v>5832</v>
      </c>
      <c r="C1061" s="52" t="s">
        <v>5833</v>
      </c>
      <c r="D1061" s="53" t="s">
        <v>483</v>
      </c>
      <c r="E1061" s="79" t="s">
        <v>5834</v>
      </c>
      <c r="F1061" s="79" t="s">
        <v>547</v>
      </c>
      <c r="G1061" s="84"/>
      <c r="H1061" s="82"/>
      <c r="I1061" s="55">
        <f t="shared" si="1"/>
        <v>1033</v>
      </c>
    </row>
    <row r="1062">
      <c r="A1062" s="56" t="s">
        <v>102</v>
      </c>
      <c r="B1062" s="51" t="s">
        <v>5835</v>
      </c>
      <c r="C1062" s="52" t="s">
        <v>5836</v>
      </c>
      <c r="D1062" s="53" t="s">
        <v>483</v>
      </c>
      <c r="E1062" s="79" t="s">
        <v>5837</v>
      </c>
      <c r="F1062" s="79" t="s">
        <v>526</v>
      </c>
      <c r="G1062" s="84"/>
      <c r="H1062" s="82"/>
      <c r="I1062" s="55">
        <f t="shared" si="1"/>
        <v>1034</v>
      </c>
    </row>
    <row r="1063">
      <c r="A1063" s="56" t="s">
        <v>102</v>
      </c>
      <c r="B1063" s="51" t="s">
        <v>5838</v>
      </c>
      <c r="C1063" s="52" t="s">
        <v>5839</v>
      </c>
      <c r="D1063" s="53" t="s">
        <v>483</v>
      </c>
      <c r="E1063" s="79" t="s">
        <v>5840</v>
      </c>
      <c r="F1063" s="79" t="s">
        <v>9</v>
      </c>
      <c r="G1063" s="80" t="s">
        <v>5841</v>
      </c>
      <c r="H1063" s="80" t="s">
        <v>5842</v>
      </c>
      <c r="I1063" s="55">
        <f t="shared" si="1"/>
        <v>1035</v>
      </c>
    </row>
    <row r="1064">
      <c r="A1064" s="56" t="s">
        <v>92</v>
      </c>
      <c r="B1064" s="51" t="s">
        <v>5843</v>
      </c>
      <c r="C1064" s="52" t="s">
        <v>128</v>
      </c>
      <c r="D1064" s="64"/>
      <c r="E1064" s="81"/>
      <c r="F1064" s="81"/>
      <c r="G1064" s="84"/>
      <c r="H1064" s="82"/>
      <c r="I1064" s="55">
        <f t="shared" si="1"/>
        <v>1036</v>
      </c>
    </row>
    <row r="1065">
      <c r="A1065" s="56" t="s">
        <v>102</v>
      </c>
      <c r="B1065" s="51" t="s">
        <v>5844</v>
      </c>
      <c r="C1065" s="52" t="s">
        <v>5845</v>
      </c>
      <c r="D1065" s="53" t="s">
        <v>483</v>
      </c>
      <c r="E1065" s="79" t="s">
        <v>5846</v>
      </c>
      <c r="F1065" s="79" t="s">
        <v>547</v>
      </c>
      <c r="G1065" s="84"/>
      <c r="H1065" s="82"/>
      <c r="I1065" s="55">
        <f t="shared" si="1"/>
        <v>1037</v>
      </c>
    </row>
    <row r="1066">
      <c r="A1066" s="56" t="s">
        <v>102</v>
      </c>
      <c r="B1066" s="51" t="s">
        <v>5847</v>
      </c>
      <c r="C1066" s="52" t="s">
        <v>5848</v>
      </c>
      <c r="D1066" s="53" t="s">
        <v>483</v>
      </c>
      <c r="E1066" s="79" t="s">
        <v>5849</v>
      </c>
      <c r="F1066" s="79" t="s">
        <v>547</v>
      </c>
      <c r="G1066" s="84"/>
      <c r="H1066" s="82"/>
      <c r="I1066" s="55">
        <f t="shared" si="1"/>
        <v>1038</v>
      </c>
    </row>
    <row r="1067">
      <c r="A1067" s="56"/>
      <c r="B1067" s="51" t="s">
        <v>5850</v>
      </c>
      <c r="C1067" s="52" t="s">
        <v>5851</v>
      </c>
      <c r="D1067" s="53" t="s">
        <v>491</v>
      </c>
      <c r="E1067" s="79" t="s">
        <v>5852</v>
      </c>
      <c r="F1067" s="79" t="s">
        <v>547</v>
      </c>
      <c r="G1067" s="84"/>
      <c r="H1067" s="82"/>
      <c r="I1067" s="55">
        <f t="shared" si="1"/>
        <v>1039</v>
      </c>
    </row>
    <row r="1068">
      <c r="A1068" s="56" t="s">
        <v>102</v>
      </c>
      <c r="B1068" s="51" t="s">
        <v>5853</v>
      </c>
      <c r="C1068" s="52" t="s">
        <v>5854</v>
      </c>
      <c r="D1068" s="53" t="s">
        <v>483</v>
      </c>
      <c r="E1068" s="79" t="s">
        <v>5855</v>
      </c>
      <c r="F1068" s="79" t="s">
        <v>3043</v>
      </c>
      <c r="G1068" s="84"/>
      <c r="H1068" s="82"/>
      <c r="I1068" s="55">
        <f t="shared" si="1"/>
        <v>1040</v>
      </c>
    </row>
    <row r="1069">
      <c r="A1069" s="56" t="s">
        <v>102</v>
      </c>
      <c r="B1069" s="51" t="s">
        <v>5856</v>
      </c>
      <c r="C1069" s="52" t="s">
        <v>5857</v>
      </c>
      <c r="D1069" s="53" t="s">
        <v>483</v>
      </c>
      <c r="E1069" s="79" t="s">
        <v>5858</v>
      </c>
      <c r="F1069" s="79" t="s">
        <v>547</v>
      </c>
      <c r="G1069" s="84"/>
      <c r="H1069" s="82"/>
      <c r="I1069" s="55">
        <f t="shared" si="1"/>
        <v>1041</v>
      </c>
    </row>
    <row r="1070">
      <c r="A1070" s="56" t="s">
        <v>102</v>
      </c>
      <c r="B1070" s="51" t="s">
        <v>5859</v>
      </c>
      <c r="C1070" s="52" t="s">
        <v>5860</v>
      </c>
      <c r="D1070" s="53" t="s">
        <v>483</v>
      </c>
      <c r="E1070" s="79" t="s">
        <v>5861</v>
      </c>
      <c r="F1070" s="79" t="s">
        <v>547</v>
      </c>
      <c r="G1070" s="84"/>
      <c r="H1070" s="82"/>
      <c r="I1070" s="55">
        <f t="shared" si="1"/>
        <v>1042</v>
      </c>
    </row>
    <row r="1071">
      <c r="A1071" s="56" t="s">
        <v>102</v>
      </c>
      <c r="B1071" s="51" t="s">
        <v>5862</v>
      </c>
      <c r="C1071" s="52" t="s">
        <v>128</v>
      </c>
      <c r="D1071" s="53" t="s">
        <v>2684</v>
      </c>
      <c r="E1071" s="79" t="s">
        <v>5863</v>
      </c>
      <c r="F1071" s="79" t="s">
        <v>547</v>
      </c>
      <c r="G1071" s="84"/>
      <c r="H1071" s="82"/>
      <c r="I1071" s="55">
        <f t="shared" si="1"/>
        <v>1043</v>
      </c>
    </row>
    <row r="1072">
      <c r="A1072" s="56" t="s">
        <v>102</v>
      </c>
      <c r="B1072" s="51" t="s">
        <v>5864</v>
      </c>
      <c r="C1072" s="52" t="s">
        <v>5865</v>
      </c>
      <c r="D1072" s="53" t="s">
        <v>483</v>
      </c>
      <c r="E1072" s="79" t="s">
        <v>5866</v>
      </c>
      <c r="F1072" s="79" t="s">
        <v>3043</v>
      </c>
      <c r="G1072" s="80" t="s">
        <v>5867</v>
      </c>
      <c r="H1072" s="82"/>
      <c r="I1072" s="55">
        <f t="shared" si="1"/>
        <v>1044</v>
      </c>
    </row>
    <row r="1073">
      <c r="A1073" s="56"/>
      <c r="B1073" s="51" t="s">
        <v>5868</v>
      </c>
      <c r="C1073" s="52" t="s">
        <v>5869</v>
      </c>
      <c r="D1073" s="53" t="s">
        <v>868</v>
      </c>
      <c r="E1073" s="79" t="s">
        <v>5870</v>
      </c>
      <c r="F1073" s="79" t="s">
        <v>547</v>
      </c>
      <c r="G1073" s="80"/>
      <c r="H1073" s="82"/>
      <c r="I1073" s="55">
        <f t="shared" si="1"/>
        <v>1045</v>
      </c>
    </row>
    <row r="1074">
      <c r="A1074" s="56" t="s">
        <v>102</v>
      </c>
      <c r="B1074" s="51" t="s">
        <v>5868</v>
      </c>
      <c r="C1074" s="52" t="s">
        <v>5869</v>
      </c>
      <c r="D1074" s="53" t="s">
        <v>868</v>
      </c>
      <c r="E1074" s="79" t="s">
        <v>5871</v>
      </c>
      <c r="F1074" s="79" t="s">
        <v>547</v>
      </c>
      <c r="G1074" s="80"/>
      <c r="H1074" s="82"/>
      <c r="I1074" s="55">
        <f t="shared" si="1"/>
        <v>1046</v>
      </c>
    </row>
    <row r="1075">
      <c r="A1075" s="56" t="s">
        <v>102</v>
      </c>
      <c r="B1075" s="51" t="s">
        <v>5872</v>
      </c>
      <c r="C1075" s="52" t="s">
        <v>128</v>
      </c>
      <c r="D1075" s="53" t="s">
        <v>483</v>
      </c>
      <c r="E1075" s="79" t="s">
        <v>5873</v>
      </c>
      <c r="F1075" s="79" t="s">
        <v>526</v>
      </c>
      <c r="G1075" s="80"/>
      <c r="H1075" s="82"/>
      <c r="I1075" s="55">
        <f t="shared" si="1"/>
        <v>1047</v>
      </c>
    </row>
    <row r="1076">
      <c r="A1076" s="56" t="s">
        <v>102</v>
      </c>
      <c r="B1076" s="51" t="s">
        <v>5874</v>
      </c>
      <c r="C1076" s="52" t="s">
        <v>5875</v>
      </c>
      <c r="D1076" s="53" t="s">
        <v>483</v>
      </c>
      <c r="E1076" s="79" t="s">
        <v>5876</v>
      </c>
      <c r="F1076" s="79" t="s">
        <v>547</v>
      </c>
      <c r="G1076" s="80"/>
      <c r="H1076" s="82"/>
      <c r="I1076" s="55">
        <f t="shared" si="1"/>
        <v>1048</v>
      </c>
    </row>
    <row r="1077">
      <c r="A1077" s="56" t="s">
        <v>102</v>
      </c>
      <c r="B1077" s="51" t="s">
        <v>5877</v>
      </c>
      <c r="C1077" s="52" t="s">
        <v>5878</v>
      </c>
      <c r="D1077" s="53" t="s">
        <v>483</v>
      </c>
      <c r="E1077" s="79" t="s">
        <v>5879</v>
      </c>
      <c r="F1077" s="79" t="s">
        <v>547</v>
      </c>
      <c r="G1077" s="80"/>
      <c r="H1077" s="82"/>
      <c r="I1077" s="55">
        <f t="shared" si="1"/>
        <v>1049</v>
      </c>
    </row>
    <row r="1078">
      <c r="A1078" s="56"/>
      <c r="B1078" s="51" t="s">
        <v>5880</v>
      </c>
      <c r="C1078" s="52" t="s">
        <v>5881</v>
      </c>
      <c r="D1078" s="53" t="s">
        <v>491</v>
      </c>
      <c r="E1078" s="79" t="s">
        <v>5882</v>
      </c>
      <c r="F1078" s="79" t="s">
        <v>526</v>
      </c>
      <c r="G1078" s="80"/>
      <c r="H1078" s="82"/>
      <c r="I1078" s="55">
        <f t="shared" si="1"/>
        <v>1050</v>
      </c>
    </row>
    <row r="1079">
      <c r="A1079" s="56"/>
      <c r="B1079" s="51" t="s">
        <v>5883</v>
      </c>
      <c r="C1079" s="52" t="s">
        <v>128</v>
      </c>
      <c r="D1079" s="64"/>
      <c r="E1079" s="81"/>
      <c r="F1079" s="81"/>
      <c r="G1079" s="80"/>
      <c r="H1079" s="82"/>
      <c r="I1079" s="55">
        <f t="shared" si="1"/>
        <v>1051</v>
      </c>
    </row>
    <row r="1080">
      <c r="A1080" s="56" t="s">
        <v>102</v>
      </c>
      <c r="B1080" s="51" t="s">
        <v>5884</v>
      </c>
      <c r="C1080" s="52" t="s">
        <v>5885</v>
      </c>
      <c r="D1080" s="53" t="s">
        <v>1008</v>
      </c>
      <c r="E1080" s="79" t="s">
        <v>5886</v>
      </c>
      <c r="F1080" s="79" t="s">
        <v>526</v>
      </c>
      <c r="G1080" s="80"/>
      <c r="H1080" s="82"/>
      <c r="I1080" s="55">
        <f t="shared" si="1"/>
        <v>1052</v>
      </c>
    </row>
    <row r="1081">
      <c r="A1081" s="56" t="s">
        <v>102</v>
      </c>
      <c r="B1081" s="51" t="s">
        <v>5887</v>
      </c>
      <c r="C1081" s="52" t="s">
        <v>5888</v>
      </c>
      <c r="D1081" s="53" t="s">
        <v>483</v>
      </c>
      <c r="E1081" s="79" t="s">
        <v>5889</v>
      </c>
      <c r="F1081" s="79" t="s">
        <v>547</v>
      </c>
      <c r="G1081" s="80"/>
      <c r="H1081" s="82"/>
      <c r="I1081" s="55">
        <f t="shared" si="1"/>
        <v>1053</v>
      </c>
    </row>
    <row r="1082">
      <c r="A1082" s="56" t="s">
        <v>92</v>
      </c>
      <c r="B1082" s="51" t="s">
        <v>5890</v>
      </c>
      <c r="C1082" s="52" t="s">
        <v>5891</v>
      </c>
      <c r="D1082" s="53" t="s">
        <v>483</v>
      </c>
      <c r="E1082" s="79" t="s">
        <v>5892</v>
      </c>
      <c r="F1082" s="79" t="s">
        <v>547</v>
      </c>
      <c r="G1082" s="80"/>
      <c r="H1082" s="82"/>
      <c r="I1082" s="55">
        <f t="shared" si="1"/>
        <v>1054</v>
      </c>
    </row>
    <row r="1083">
      <c r="A1083" s="56" t="s">
        <v>102</v>
      </c>
      <c r="B1083" s="51" t="s">
        <v>5893</v>
      </c>
      <c r="C1083" s="52" t="s">
        <v>5894</v>
      </c>
      <c r="D1083" s="53" t="s">
        <v>1008</v>
      </c>
      <c r="E1083" s="79" t="s">
        <v>5895</v>
      </c>
      <c r="F1083" s="79" t="s">
        <v>9</v>
      </c>
      <c r="G1083" s="80" t="s">
        <v>5896</v>
      </c>
      <c r="H1083" s="82"/>
      <c r="I1083" s="55">
        <f t="shared" si="1"/>
        <v>1055</v>
      </c>
    </row>
    <row r="1084">
      <c r="A1084" s="56" t="s">
        <v>102</v>
      </c>
      <c r="B1084" s="51" t="s">
        <v>5897</v>
      </c>
      <c r="C1084" s="52" t="s">
        <v>5898</v>
      </c>
      <c r="D1084" s="53" t="s">
        <v>483</v>
      </c>
      <c r="E1084" s="79" t="s">
        <v>5899</v>
      </c>
      <c r="F1084" s="79" t="s">
        <v>9</v>
      </c>
      <c r="G1084" s="80" t="s">
        <v>5900</v>
      </c>
      <c r="H1084" s="82"/>
      <c r="I1084" s="55">
        <f t="shared" si="1"/>
        <v>1056</v>
      </c>
    </row>
    <row r="1085">
      <c r="A1085" s="56" t="s">
        <v>1118</v>
      </c>
      <c r="B1085" s="51" t="s">
        <v>5901</v>
      </c>
      <c r="C1085" s="52" t="s">
        <v>5902</v>
      </c>
      <c r="D1085" s="53" t="s">
        <v>483</v>
      </c>
      <c r="E1085" s="79" t="s">
        <v>5903</v>
      </c>
      <c r="F1085" s="79" t="s">
        <v>526</v>
      </c>
      <c r="G1085" s="80"/>
      <c r="H1085" s="82"/>
      <c r="I1085" s="55">
        <f t="shared" si="1"/>
        <v>1057</v>
      </c>
    </row>
    <row r="1086">
      <c r="A1086" s="56"/>
      <c r="B1086" s="51" t="s">
        <v>5904</v>
      </c>
      <c r="C1086" s="52" t="s">
        <v>5905</v>
      </c>
      <c r="D1086" s="53" t="s">
        <v>491</v>
      </c>
      <c r="E1086" s="79" t="s">
        <v>5906</v>
      </c>
      <c r="F1086" s="79" t="s">
        <v>526</v>
      </c>
      <c r="G1086" s="80"/>
      <c r="H1086" s="82"/>
      <c r="I1086" s="55">
        <f t="shared" si="1"/>
        <v>1058</v>
      </c>
    </row>
    <row r="1087">
      <c r="A1087" s="56" t="s">
        <v>92</v>
      </c>
      <c r="B1087" s="51" t="s">
        <v>5907</v>
      </c>
      <c r="C1087" s="52" t="s">
        <v>5908</v>
      </c>
      <c r="D1087" s="53" t="s">
        <v>483</v>
      </c>
      <c r="E1087" s="79" t="s">
        <v>5909</v>
      </c>
      <c r="F1087" s="79" t="s">
        <v>547</v>
      </c>
      <c r="G1087" s="80"/>
      <c r="H1087" s="82"/>
      <c r="I1087" s="55">
        <f t="shared" si="1"/>
        <v>1059</v>
      </c>
    </row>
    <row r="1088">
      <c r="A1088" s="56" t="s">
        <v>102</v>
      </c>
      <c r="B1088" s="51" t="s">
        <v>5910</v>
      </c>
      <c r="C1088" s="52" t="s">
        <v>5911</v>
      </c>
      <c r="D1088" s="53" t="s">
        <v>483</v>
      </c>
      <c r="E1088" s="79" t="s">
        <v>5912</v>
      </c>
      <c r="F1088" s="79" t="s">
        <v>3043</v>
      </c>
      <c r="G1088" s="80"/>
      <c r="H1088" s="82"/>
      <c r="I1088" s="55">
        <f t="shared" si="1"/>
        <v>1060</v>
      </c>
    </row>
    <row r="1089">
      <c r="A1089" s="56"/>
      <c r="B1089" s="51" t="s">
        <v>5913</v>
      </c>
      <c r="C1089" s="52" t="s">
        <v>5914</v>
      </c>
      <c r="D1089" s="53" t="s">
        <v>491</v>
      </c>
      <c r="E1089" s="79" t="s">
        <v>5915</v>
      </c>
      <c r="F1089" s="79" t="s">
        <v>526</v>
      </c>
      <c r="G1089" s="80"/>
      <c r="H1089" s="82"/>
      <c r="I1089" s="55">
        <f t="shared" si="1"/>
        <v>1061</v>
      </c>
    </row>
    <row r="1090">
      <c r="A1090" s="56" t="s">
        <v>102</v>
      </c>
      <c r="B1090" s="51" t="s">
        <v>5916</v>
      </c>
      <c r="C1090" s="52" t="s">
        <v>5917</v>
      </c>
      <c r="D1090" s="53" t="s">
        <v>483</v>
      </c>
      <c r="E1090" s="79" t="s">
        <v>5918</v>
      </c>
      <c r="F1090" s="79" t="s">
        <v>11</v>
      </c>
      <c r="G1090" s="80"/>
      <c r="H1090" s="82"/>
      <c r="I1090" s="55">
        <f t="shared" si="1"/>
        <v>1062</v>
      </c>
    </row>
    <row r="1091">
      <c r="A1091" s="56" t="s">
        <v>102</v>
      </c>
      <c r="B1091" s="51" t="s">
        <v>5919</v>
      </c>
      <c r="C1091" s="52" t="s">
        <v>5920</v>
      </c>
      <c r="D1091" s="53" t="s">
        <v>483</v>
      </c>
      <c r="E1091" s="79" t="s">
        <v>5921</v>
      </c>
      <c r="F1091" s="79" t="s">
        <v>526</v>
      </c>
      <c r="G1091" s="80"/>
      <c r="H1091" s="82"/>
      <c r="I1091" s="55">
        <f t="shared" si="1"/>
        <v>1063</v>
      </c>
    </row>
    <row r="1092">
      <c r="A1092" s="56" t="s">
        <v>102</v>
      </c>
      <c r="B1092" s="51" t="s">
        <v>5922</v>
      </c>
      <c r="C1092" s="52" t="s">
        <v>128</v>
      </c>
      <c r="D1092" s="53" t="s">
        <v>483</v>
      </c>
      <c r="E1092" s="79" t="s">
        <v>5923</v>
      </c>
      <c r="F1092" s="79" t="s">
        <v>547</v>
      </c>
      <c r="G1092" s="80"/>
      <c r="H1092" s="82"/>
      <c r="I1092" s="55">
        <f t="shared" si="1"/>
        <v>1064</v>
      </c>
    </row>
    <row r="1093">
      <c r="A1093" s="56" t="s">
        <v>92</v>
      </c>
      <c r="B1093" s="51" t="s">
        <v>5924</v>
      </c>
      <c r="C1093" s="52" t="s">
        <v>5925</v>
      </c>
      <c r="D1093" s="53" t="s">
        <v>868</v>
      </c>
      <c r="E1093" s="79" t="s">
        <v>488</v>
      </c>
      <c r="F1093" s="79" t="s">
        <v>526</v>
      </c>
      <c r="G1093" s="80"/>
      <c r="H1093" s="82"/>
      <c r="I1093" s="55">
        <f t="shared" si="1"/>
        <v>1065</v>
      </c>
    </row>
    <row r="1094">
      <c r="A1094" s="56" t="s">
        <v>92</v>
      </c>
      <c r="B1094" s="51" t="s">
        <v>5926</v>
      </c>
      <c r="C1094" s="52" t="s">
        <v>5927</v>
      </c>
      <c r="D1094" s="53" t="s">
        <v>483</v>
      </c>
      <c r="E1094" s="79" t="s">
        <v>5928</v>
      </c>
      <c r="F1094" s="79" t="s">
        <v>526</v>
      </c>
      <c r="G1094" s="80"/>
      <c r="H1094" s="82"/>
      <c r="I1094" s="55">
        <f t="shared" si="1"/>
        <v>1066</v>
      </c>
    </row>
    <row r="1095">
      <c r="A1095" s="56"/>
      <c r="B1095" s="51" t="s">
        <v>5929</v>
      </c>
      <c r="C1095" s="52" t="s">
        <v>5930</v>
      </c>
      <c r="D1095" s="53" t="s">
        <v>3549</v>
      </c>
      <c r="E1095" s="79" t="s">
        <v>5931</v>
      </c>
      <c r="F1095" s="79" t="s">
        <v>526</v>
      </c>
      <c r="G1095" s="80"/>
      <c r="H1095" s="82"/>
      <c r="I1095" s="55">
        <f t="shared" si="1"/>
        <v>1067</v>
      </c>
    </row>
    <row r="1096">
      <c r="A1096" s="56" t="s">
        <v>92</v>
      </c>
      <c r="B1096" s="51" t="s">
        <v>5932</v>
      </c>
      <c r="C1096" s="52" t="s">
        <v>5933</v>
      </c>
      <c r="D1096" s="53" t="s">
        <v>483</v>
      </c>
      <c r="E1096" s="79" t="s">
        <v>5934</v>
      </c>
      <c r="F1096" s="79" t="s">
        <v>9</v>
      </c>
      <c r="G1096" s="80" t="s">
        <v>5935</v>
      </c>
      <c r="H1096" s="82"/>
      <c r="I1096" s="55">
        <f t="shared" si="1"/>
        <v>1068</v>
      </c>
    </row>
    <row r="1097">
      <c r="A1097" s="56" t="s">
        <v>92</v>
      </c>
      <c r="B1097" s="51" t="s">
        <v>5936</v>
      </c>
      <c r="C1097" s="52" t="s">
        <v>5937</v>
      </c>
      <c r="D1097" s="64"/>
      <c r="E1097" s="81"/>
      <c r="F1097" s="81"/>
      <c r="G1097" s="80"/>
      <c r="H1097" s="82"/>
      <c r="I1097" s="55">
        <f t="shared" si="1"/>
        <v>1069</v>
      </c>
    </row>
    <row r="1098">
      <c r="A1098" s="56" t="s">
        <v>102</v>
      </c>
      <c r="B1098" s="51" t="s">
        <v>5938</v>
      </c>
      <c r="C1098" s="52" t="s">
        <v>5939</v>
      </c>
      <c r="D1098" s="53" t="s">
        <v>483</v>
      </c>
      <c r="E1098" s="79" t="s">
        <v>5940</v>
      </c>
      <c r="F1098" s="79" t="s">
        <v>547</v>
      </c>
      <c r="G1098" s="80"/>
      <c r="H1098" s="82"/>
      <c r="I1098" s="55">
        <f t="shared" si="1"/>
        <v>1070</v>
      </c>
    </row>
    <row r="1099">
      <c r="A1099" s="56"/>
      <c r="B1099" s="51" t="s">
        <v>5941</v>
      </c>
      <c r="C1099" s="52" t="s">
        <v>5942</v>
      </c>
      <c r="D1099" s="53" t="s">
        <v>868</v>
      </c>
      <c r="E1099" s="79" t="s">
        <v>5943</v>
      </c>
      <c r="F1099" s="79" t="s">
        <v>547</v>
      </c>
      <c r="G1099" s="80"/>
      <c r="H1099" s="82"/>
      <c r="I1099" s="55">
        <f t="shared" si="1"/>
        <v>1071</v>
      </c>
    </row>
    <row r="1100">
      <c r="A1100" s="56"/>
      <c r="B1100" s="51" t="s">
        <v>5944</v>
      </c>
      <c r="C1100" s="52" t="s">
        <v>5945</v>
      </c>
      <c r="D1100" s="53" t="s">
        <v>868</v>
      </c>
      <c r="E1100" s="79" t="s">
        <v>5946</v>
      </c>
      <c r="F1100" s="79" t="s">
        <v>547</v>
      </c>
      <c r="G1100" s="80"/>
      <c r="H1100" s="82"/>
      <c r="I1100" s="55">
        <f t="shared" si="1"/>
        <v>1072</v>
      </c>
    </row>
    <row r="1101">
      <c r="A1101" s="56"/>
      <c r="B1101" s="51" t="s">
        <v>5947</v>
      </c>
      <c r="C1101" s="52" t="s">
        <v>5948</v>
      </c>
      <c r="D1101" s="53" t="s">
        <v>491</v>
      </c>
      <c r="E1101" s="79" t="s">
        <v>5949</v>
      </c>
      <c r="F1101" s="79" t="s">
        <v>547</v>
      </c>
      <c r="G1101" s="80"/>
      <c r="H1101" s="82"/>
      <c r="I1101" s="55">
        <f t="shared" si="1"/>
        <v>1073</v>
      </c>
    </row>
    <row r="1102">
      <c r="A1102" s="56"/>
      <c r="B1102" s="51" t="s">
        <v>5950</v>
      </c>
      <c r="C1102" s="52" t="s">
        <v>5951</v>
      </c>
      <c r="D1102" s="53" t="s">
        <v>1969</v>
      </c>
      <c r="E1102" s="79" t="s">
        <v>5952</v>
      </c>
      <c r="F1102" s="79" t="s">
        <v>547</v>
      </c>
      <c r="G1102" s="80"/>
      <c r="H1102" s="82"/>
      <c r="I1102" s="55">
        <f t="shared" si="1"/>
        <v>1074</v>
      </c>
    </row>
    <row r="1103">
      <c r="A1103" s="56"/>
      <c r="B1103" s="51" t="s">
        <v>5950</v>
      </c>
      <c r="C1103" s="52" t="s">
        <v>5951</v>
      </c>
      <c r="D1103" s="53" t="s">
        <v>1969</v>
      </c>
      <c r="E1103" s="79" t="s">
        <v>5952</v>
      </c>
      <c r="F1103" s="79" t="s">
        <v>547</v>
      </c>
      <c r="G1103" s="80"/>
      <c r="H1103" s="82"/>
      <c r="I1103" s="55">
        <f t="shared" si="1"/>
        <v>1074</v>
      </c>
    </row>
    <row r="1104">
      <c r="A1104" s="56" t="s">
        <v>102</v>
      </c>
      <c r="B1104" s="51" t="s">
        <v>5953</v>
      </c>
      <c r="C1104" s="52" t="s">
        <v>5954</v>
      </c>
      <c r="D1104" s="53" t="s">
        <v>483</v>
      </c>
      <c r="E1104" s="79" t="s">
        <v>5955</v>
      </c>
      <c r="F1104" s="79" t="s">
        <v>547</v>
      </c>
      <c r="G1104" s="80"/>
      <c r="H1104" s="82"/>
      <c r="I1104" s="55">
        <f t="shared" si="1"/>
        <v>1075</v>
      </c>
    </row>
    <row r="1105">
      <c r="A1105" s="56" t="s">
        <v>102</v>
      </c>
      <c r="B1105" s="51" t="s">
        <v>5956</v>
      </c>
      <c r="C1105" s="52" t="s">
        <v>128</v>
      </c>
      <c r="D1105" s="53" t="s">
        <v>483</v>
      </c>
      <c r="E1105" s="79" t="s">
        <v>5957</v>
      </c>
      <c r="F1105" s="79" t="s">
        <v>547</v>
      </c>
      <c r="G1105" s="80"/>
      <c r="H1105" s="82"/>
      <c r="I1105" s="55">
        <f t="shared" si="1"/>
        <v>1076</v>
      </c>
    </row>
    <row r="1106">
      <c r="A1106" s="56" t="s">
        <v>102</v>
      </c>
      <c r="B1106" s="51" t="s">
        <v>5958</v>
      </c>
      <c r="C1106" s="52" t="s">
        <v>5959</v>
      </c>
      <c r="D1106" s="53" t="s">
        <v>483</v>
      </c>
      <c r="E1106" s="79" t="s">
        <v>5960</v>
      </c>
      <c r="F1106" s="79" t="s">
        <v>547</v>
      </c>
      <c r="G1106" s="80"/>
      <c r="H1106" s="82"/>
      <c r="I1106" s="55">
        <f t="shared" si="1"/>
        <v>1077</v>
      </c>
    </row>
    <row r="1107">
      <c r="A1107" s="56" t="s">
        <v>102</v>
      </c>
      <c r="B1107" s="51" t="s">
        <v>5961</v>
      </c>
      <c r="C1107" s="52" t="s">
        <v>5962</v>
      </c>
      <c r="D1107" s="53" t="s">
        <v>483</v>
      </c>
      <c r="E1107" s="79" t="s">
        <v>5963</v>
      </c>
      <c r="F1107" s="79" t="s">
        <v>3043</v>
      </c>
      <c r="G1107" s="80" t="s">
        <v>5964</v>
      </c>
      <c r="H1107" s="82"/>
      <c r="I1107" s="55">
        <f t="shared" si="1"/>
        <v>1078</v>
      </c>
    </row>
    <row r="1108">
      <c r="A1108" s="56" t="s">
        <v>102</v>
      </c>
      <c r="B1108" s="51" t="s">
        <v>5965</v>
      </c>
      <c r="C1108" s="52" t="s">
        <v>5966</v>
      </c>
      <c r="D1108" s="53" t="s">
        <v>483</v>
      </c>
      <c r="E1108" s="79" t="s">
        <v>5967</v>
      </c>
      <c r="F1108" s="79" t="s">
        <v>526</v>
      </c>
      <c r="G1108" s="80"/>
      <c r="H1108" s="82"/>
      <c r="I1108" s="55">
        <f t="shared" si="1"/>
        <v>1079</v>
      </c>
    </row>
    <row r="1109">
      <c r="A1109" s="56"/>
      <c r="B1109" s="51" t="s">
        <v>5968</v>
      </c>
      <c r="C1109" s="52" t="s">
        <v>5969</v>
      </c>
      <c r="D1109" s="64"/>
      <c r="E1109" s="81"/>
      <c r="F1109" s="81"/>
      <c r="G1109" s="80"/>
      <c r="H1109" s="82"/>
      <c r="I1109" s="55">
        <f t="shared" si="1"/>
        <v>1080</v>
      </c>
    </row>
    <row r="1110">
      <c r="A1110" s="56" t="s">
        <v>92</v>
      </c>
      <c r="B1110" s="51" t="s">
        <v>5970</v>
      </c>
      <c r="C1110" s="52" t="s">
        <v>128</v>
      </c>
      <c r="D1110" s="53" t="s">
        <v>483</v>
      </c>
      <c r="E1110" s="79" t="s">
        <v>5971</v>
      </c>
      <c r="F1110" s="79" t="s">
        <v>547</v>
      </c>
      <c r="G1110" s="80"/>
      <c r="H1110" s="82"/>
      <c r="I1110" s="55">
        <f t="shared" si="1"/>
        <v>1081</v>
      </c>
    </row>
    <row r="1111">
      <c r="A1111" s="56" t="s">
        <v>102</v>
      </c>
      <c r="B1111" s="51" t="s">
        <v>5972</v>
      </c>
      <c r="C1111" s="52" t="s">
        <v>128</v>
      </c>
      <c r="D1111" s="53" t="s">
        <v>483</v>
      </c>
      <c r="E1111" s="79" t="s">
        <v>488</v>
      </c>
      <c r="F1111" s="79" t="s">
        <v>547</v>
      </c>
      <c r="G1111" s="80"/>
      <c r="H1111" s="82"/>
      <c r="I1111" s="55">
        <f t="shared" si="1"/>
        <v>1082</v>
      </c>
    </row>
    <row r="1112">
      <c r="A1112" s="56" t="s">
        <v>102</v>
      </c>
      <c r="B1112" s="51" t="s">
        <v>5973</v>
      </c>
      <c r="C1112" s="52" t="s">
        <v>5974</v>
      </c>
      <c r="D1112" s="53" t="s">
        <v>483</v>
      </c>
      <c r="E1112" s="79" t="s">
        <v>5975</v>
      </c>
      <c r="F1112" s="79" t="s">
        <v>526</v>
      </c>
      <c r="G1112" s="80"/>
      <c r="H1112" s="82"/>
      <c r="I1112" s="55">
        <f t="shared" si="1"/>
        <v>1083</v>
      </c>
    </row>
    <row r="1113">
      <c r="A1113" s="56" t="s">
        <v>102</v>
      </c>
      <c r="B1113" s="51" t="s">
        <v>5976</v>
      </c>
      <c r="C1113" s="52" t="s">
        <v>5977</v>
      </c>
      <c r="D1113" s="53" t="s">
        <v>483</v>
      </c>
      <c r="E1113" s="79" t="s">
        <v>5978</v>
      </c>
      <c r="F1113" s="79" t="s">
        <v>547</v>
      </c>
      <c r="G1113" s="80"/>
      <c r="H1113" s="82"/>
      <c r="I1113" s="55">
        <f t="shared" si="1"/>
        <v>1084</v>
      </c>
    </row>
    <row r="1114">
      <c r="A1114" s="56" t="s">
        <v>92</v>
      </c>
      <c r="B1114" s="51" t="s">
        <v>5979</v>
      </c>
      <c r="C1114" s="52" t="s">
        <v>128</v>
      </c>
      <c r="D1114" s="53" t="s">
        <v>483</v>
      </c>
      <c r="E1114" s="79" t="s">
        <v>5980</v>
      </c>
      <c r="F1114" s="79" t="s">
        <v>547</v>
      </c>
      <c r="G1114" s="80"/>
      <c r="H1114" s="82"/>
      <c r="I1114" s="55">
        <f t="shared" si="1"/>
        <v>1085</v>
      </c>
    </row>
    <row r="1115">
      <c r="A1115" s="56" t="s">
        <v>102</v>
      </c>
      <c r="B1115" s="51" t="s">
        <v>5981</v>
      </c>
      <c r="C1115" s="52" t="s">
        <v>5982</v>
      </c>
      <c r="D1115" s="53" t="s">
        <v>483</v>
      </c>
      <c r="E1115" s="79" t="s">
        <v>5983</v>
      </c>
      <c r="F1115" s="79" t="s">
        <v>547</v>
      </c>
      <c r="G1115" s="80"/>
      <c r="H1115" s="82"/>
      <c r="I1115" s="55">
        <f t="shared" si="1"/>
        <v>1086</v>
      </c>
    </row>
    <row r="1116">
      <c r="A1116" s="56"/>
      <c r="B1116" s="51" t="s">
        <v>5984</v>
      </c>
      <c r="C1116" s="52" t="s">
        <v>5985</v>
      </c>
      <c r="D1116" s="53" t="s">
        <v>498</v>
      </c>
      <c r="E1116" s="79" t="s">
        <v>5986</v>
      </c>
      <c r="F1116" s="79" t="s">
        <v>526</v>
      </c>
      <c r="G1116" s="80"/>
      <c r="H1116" s="82"/>
      <c r="I1116" s="55">
        <f t="shared" si="1"/>
        <v>1087</v>
      </c>
    </row>
    <row r="1117">
      <c r="A1117" s="56" t="s">
        <v>1118</v>
      </c>
      <c r="B1117" s="51" t="s">
        <v>5987</v>
      </c>
      <c r="C1117" s="52" t="s">
        <v>5988</v>
      </c>
      <c r="D1117" s="53" t="s">
        <v>483</v>
      </c>
      <c r="E1117" s="79" t="s">
        <v>5989</v>
      </c>
      <c r="F1117" s="79" t="s">
        <v>547</v>
      </c>
      <c r="G1117" s="80"/>
      <c r="H1117" s="82"/>
      <c r="I1117" s="55">
        <f t="shared" si="1"/>
        <v>1088</v>
      </c>
    </row>
    <row r="1118">
      <c r="A1118" s="56" t="s">
        <v>102</v>
      </c>
      <c r="B1118" s="51" t="s">
        <v>5990</v>
      </c>
      <c r="C1118" s="52" t="s">
        <v>5991</v>
      </c>
      <c r="D1118" s="53" t="s">
        <v>483</v>
      </c>
      <c r="E1118" s="79" t="s">
        <v>5992</v>
      </c>
      <c r="F1118" s="79" t="s">
        <v>3043</v>
      </c>
      <c r="G1118" s="80"/>
      <c r="H1118" s="82"/>
      <c r="I1118" s="55">
        <f t="shared" si="1"/>
        <v>1089</v>
      </c>
    </row>
    <row r="1119">
      <c r="A1119" s="56"/>
      <c r="B1119" s="51" t="s">
        <v>5993</v>
      </c>
      <c r="C1119" s="52" t="s">
        <v>5994</v>
      </c>
      <c r="D1119" s="53" t="s">
        <v>868</v>
      </c>
      <c r="E1119" s="79" t="s">
        <v>5995</v>
      </c>
      <c r="F1119" s="79" t="s">
        <v>9</v>
      </c>
      <c r="G1119" s="80" t="s">
        <v>5996</v>
      </c>
      <c r="H1119" s="82"/>
      <c r="I1119" s="55">
        <f t="shared" si="1"/>
        <v>1090</v>
      </c>
    </row>
    <row r="1120">
      <c r="A1120" s="56"/>
      <c r="B1120" s="51" t="s">
        <v>5997</v>
      </c>
      <c r="C1120" s="52" t="s">
        <v>5998</v>
      </c>
      <c r="D1120" s="53" t="s">
        <v>491</v>
      </c>
      <c r="E1120" s="79" t="s">
        <v>5999</v>
      </c>
      <c r="F1120" s="79" t="s">
        <v>526</v>
      </c>
      <c r="G1120" s="80"/>
      <c r="H1120" s="82"/>
      <c r="I1120" s="55">
        <f t="shared" si="1"/>
        <v>1091</v>
      </c>
    </row>
    <row r="1121">
      <c r="A1121" s="56" t="s">
        <v>92</v>
      </c>
      <c r="B1121" s="51" t="s">
        <v>6000</v>
      </c>
      <c r="C1121" s="52" t="s">
        <v>128</v>
      </c>
      <c r="D1121" s="53" t="s">
        <v>483</v>
      </c>
      <c r="E1121" s="79" t="s">
        <v>6001</v>
      </c>
      <c r="F1121" s="79" t="s">
        <v>547</v>
      </c>
      <c r="G1121" s="80"/>
      <c r="H1121" s="82"/>
      <c r="I1121" s="55">
        <f t="shared" si="1"/>
        <v>1092</v>
      </c>
    </row>
    <row r="1122">
      <c r="A1122" s="56"/>
      <c r="B1122" s="51" t="s">
        <v>6002</v>
      </c>
      <c r="C1122" s="52" t="s">
        <v>6003</v>
      </c>
      <c r="D1122" s="53" t="s">
        <v>491</v>
      </c>
      <c r="E1122" s="79" t="s">
        <v>6004</v>
      </c>
      <c r="F1122" s="79" t="s">
        <v>526</v>
      </c>
      <c r="G1122" s="80"/>
      <c r="H1122" s="82"/>
      <c r="I1122" s="55">
        <f t="shared" si="1"/>
        <v>1093</v>
      </c>
    </row>
    <row r="1123">
      <c r="A1123" s="56" t="s">
        <v>102</v>
      </c>
      <c r="B1123" s="51" t="s">
        <v>6005</v>
      </c>
      <c r="C1123" s="52" t="s">
        <v>6006</v>
      </c>
      <c r="D1123" s="53" t="s">
        <v>483</v>
      </c>
      <c r="E1123" s="79" t="s">
        <v>6007</v>
      </c>
      <c r="F1123" s="79" t="s">
        <v>547</v>
      </c>
      <c r="G1123" s="80"/>
      <c r="H1123" s="82"/>
      <c r="I1123" s="55">
        <f t="shared" si="1"/>
        <v>1094</v>
      </c>
    </row>
    <row r="1124">
      <c r="A1124" s="56"/>
      <c r="B1124" s="51" t="s">
        <v>6008</v>
      </c>
      <c r="C1124" s="52" t="s">
        <v>6009</v>
      </c>
      <c r="D1124" s="53" t="s">
        <v>498</v>
      </c>
      <c r="E1124" s="79" t="s">
        <v>6010</v>
      </c>
      <c r="F1124" s="79" t="s">
        <v>526</v>
      </c>
      <c r="G1124" s="80"/>
      <c r="H1124" s="82"/>
      <c r="I1124" s="55">
        <f t="shared" si="1"/>
        <v>1095</v>
      </c>
    </row>
    <row r="1125">
      <c r="A1125" s="56"/>
      <c r="B1125" s="51" t="s">
        <v>6011</v>
      </c>
      <c r="C1125" s="52" t="s">
        <v>6012</v>
      </c>
      <c r="D1125" s="53" t="s">
        <v>1166</v>
      </c>
      <c r="E1125" s="79" t="s">
        <v>128</v>
      </c>
      <c r="F1125" s="79" t="s">
        <v>547</v>
      </c>
      <c r="G1125" s="80"/>
      <c r="H1125" s="82"/>
      <c r="I1125" s="55">
        <f t="shared" si="1"/>
        <v>1096</v>
      </c>
    </row>
    <row r="1126">
      <c r="A1126" s="56" t="s">
        <v>92</v>
      </c>
      <c r="B1126" s="51" t="s">
        <v>6013</v>
      </c>
      <c r="C1126" s="52" t="s">
        <v>128</v>
      </c>
      <c r="D1126" s="53" t="s">
        <v>483</v>
      </c>
      <c r="E1126" s="79" t="s">
        <v>6014</v>
      </c>
      <c r="F1126" s="79" t="s">
        <v>547</v>
      </c>
      <c r="G1126" s="80"/>
      <c r="H1126" s="82"/>
      <c r="I1126" s="55">
        <f t="shared" si="1"/>
        <v>1097</v>
      </c>
    </row>
    <row r="1127">
      <c r="A1127" s="56"/>
      <c r="B1127" s="51" t="s">
        <v>6015</v>
      </c>
      <c r="C1127" s="52" t="s">
        <v>6016</v>
      </c>
      <c r="D1127" s="53" t="s">
        <v>981</v>
      </c>
      <c r="E1127" s="79" t="s">
        <v>6017</v>
      </c>
      <c r="F1127" s="79" t="s">
        <v>547</v>
      </c>
      <c r="G1127" s="80"/>
      <c r="H1127" s="82"/>
      <c r="I1127" s="55">
        <f t="shared" si="1"/>
        <v>1098</v>
      </c>
    </row>
    <row r="1128">
      <c r="A1128" s="56" t="s">
        <v>102</v>
      </c>
      <c r="B1128" s="51" t="s">
        <v>6015</v>
      </c>
      <c r="C1128" s="52" t="s">
        <v>6016</v>
      </c>
      <c r="D1128" s="53" t="s">
        <v>981</v>
      </c>
      <c r="E1128" s="79" t="s">
        <v>6018</v>
      </c>
      <c r="F1128" s="79" t="s">
        <v>547</v>
      </c>
      <c r="G1128" s="80"/>
      <c r="H1128" s="82"/>
      <c r="I1128" s="55">
        <f t="shared" si="1"/>
        <v>1099</v>
      </c>
    </row>
    <row r="1129">
      <c r="A1129" s="56"/>
      <c r="B1129" s="51" t="s">
        <v>6019</v>
      </c>
      <c r="C1129" s="52" t="s">
        <v>128</v>
      </c>
      <c r="D1129" s="53" t="s">
        <v>483</v>
      </c>
      <c r="E1129" s="79" t="s">
        <v>488</v>
      </c>
      <c r="F1129" s="79" t="s">
        <v>547</v>
      </c>
      <c r="G1129" s="80"/>
      <c r="H1129" s="82"/>
      <c r="I1129" s="55">
        <f t="shared" si="1"/>
        <v>1100</v>
      </c>
    </row>
    <row r="1130">
      <c r="A1130" s="56" t="s">
        <v>92</v>
      </c>
      <c r="B1130" s="51" t="s">
        <v>6020</v>
      </c>
      <c r="C1130" s="52" t="s">
        <v>128</v>
      </c>
      <c r="D1130" s="53" t="s">
        <v>483</v>
      </c>
      <c r="E1130" s="79" t="s">
        <v>6021</v>
      </c>
      <c r="F1130" s="79" t="s">
        <v>547</v>
      </c>
      <c r="G1130" s="80"/>
      <c r="H1130" s="82"/>
      <c r="I1130" s="55">
        <f t="shared" si="1"/>
        <v>1101</v>
      </c>
    </row>
    <row r="1131">
      <c r="A1131" s="56" t="s">
        <v>92</v>
      </c>
      <c r="B1131" s="51" t="s">
        <v>6022</v>
      </c>
      <c r="C1131" s="52" t="s">
        <v>128</v>
      </c>
      <c r="D1131" s="53" t="s">
        <v>1008</v>
      </c>
      <c r="E1131" s="79" t="s">
        <v>488</v>
      </c>
      <c r="F1131" s="79" t="s">
        <v>547</v>
      </c>
      <c r="G1131" s="80"/>
      <c r="H1131" s="82"/>
      <c r="I1131" s="55">
        <f t="shared" si="1"/>
        <v>1102</v>
      </c>
    </row>
    <row r="1132">
      <c r="A1132" s="56" t="s">
        <v>102</v>
      </c>
      <c r="B1132" s="51" t="s">
        <v>6023</v>
      </c>
      <c r="C1132" s="52" t="s">
        <v>6024</v>
      </c>
      <c r="D1132" s="53" t="s">
        <v>483</v>
      </c>
      <c r="E1132" s="79" t="s">
        <v>488</v>
      </c>
      <c r="F1132" s="79" t="s">
        <v>526</v>
      </c>
      <c r="G1132" s="80"/>
      <c r="H1132" s="82"/>
      <c r="I1132" s="55">
        <f t="shared" si="1"/>
        <v>1103</v>
      </c>
    </row>
    <row r="1133">
      <c r="A1133" s="56" t="s">
        <v>102</v>
      </c>
      <c r="B1133" s="51" t="s">
        <v>6025</v>
      </c>
      <c r="C1133" s="52" t="s">
        <v>6026</v>
      </c>
      <c r="D1133" s="53" t="s">
        <v>483</v>
      </c>
      <c r="E1133" s="79" t="s">
        <v>6027</v>
      </c>
      <c r="F1133" s="79" t="s">
        <v>526</v>
      </c>
      <c r="G1133" s="80"/>
      <c r="H1133" s="82"/>
      <c r="I1133" s="55">
        <f t="shared" si="1"/>
        <v>1104</v>
      </c>
    </row>
    <row r="1134">
      <c r="A1134" s="56" t="s">
        <v>92</v>
      </c>
      <c r="B1134" s="51" t="s">
        <v>6028</v>
      </c>
      <c r="C1134" s="52" t="s">
        <v>6029</v>
      </c>
      <c r="D1134" s="53" t="s">
        <v>483</v>
      </c>
      <c r="E1134" s="79" t="s">
        <v>6030</v>
      </c>
      <c r="F1134" s="79" t="s">
        <v>547</v>
      </c>
      <c r="G1134" s="80"/>
      <c r="H1134" s="82"/>
      <c r="I1134" s="55">
        <f t="shared" si="1"/>
        <v>1105</v>
      </c>
    </row>
    <row r="1135">
      <c r="A1135" s="56" t="s">
        <v>102</v>
      </c>
      <c r="B1135" s="51" t="s">
        <v>6031</v>
      </c>
      <c r="C1135" s="52" t="s">
        <v>6032</v>
      </c>
      <c r="D1135" s="53" t="s">
        <v>483</v>
      </c>
      <c r="E1135" s="79" t="s">
        <v>6033</v>
      </c>
      <c r="F1135" s="79" t="s">
        <v>547</v>
      </c>
      <c r="G1135" s="80"/>
      <c r="H1135" s="82"/>
      <c r="I1135" s="55">
        <f t="shared" si="1"/>
        <v>1106</v>
      </c>
    </row>
    <row r="1136">
      <c r="A1136" s="56" t="s">
        <v>92</v>
      </c>
      <c r="B1136" s="51" t="s">
        <v>6034</v>
      </c>
      <c r="C1136" s="52" t="s">
        <v>128</v>
      </c>
      <c r="D1136" s="53" t="s">
        <v>483</v>
      </c>
      <c r="E1136" s="79" t="s">
        <v>6035</v>
      </c>
      <c r="F1136" s="79" t="s">
        <v>547</v>
      </c>
      <c r="G1136" s="80"/>
      <c r="H1136" s="82"/>
      <c r="I1136" s="55">
        <f t="shared" si="1"/>
        <v>1107</v>
      </c>
    </row>
    <row r="1137">
      <c r="A1137" s="56" t="s">
        <v>102</v>
      </c>
      <c r="B1137" s="51" t="s">
        <v>6036</v>
      </c>
      <c r="C1137" s="52" t="s">
        <v>6037</v>
      </c>
      <c r="D1137" s="53" t="s">
        <v>483</v>
      </c>
      <c r="E1137" s="79" t="s">
        <v>6038</v>
      </c>
      <c r="F1137" s="79" t="s">
        <v>547</v>
      </c>
      <c r="G1137" s="80"/>
      <c r="H1137" s="82"/>
      <c r="I1137" s="55">
        <f t="shared" si="1"/>
        <v>1108</v>
      </c>
    </row>
    <row r="1138">
      <c r="A1138" s="56" t="s">
        <v>102</v>
      </c>
      <c r="B1138" s="51" t="s">
        <v>6039</v>
      </c>
      <c r="C1138" s="52" t="s">
        <v>6040</v>
      </c>
      <c r="D1138" s="53" t="s">
        <v>868</v>
      </c>
      <c r="E1138" s="79" t="s">
        <v>6041</v>
      </c>
      <c r="F1138" s="79" t="s">
        <v>547</v>
      </c>
      <c r="G1138" s="80"/>
      <c r="H1138" s="82"/>
      <c r="I1138" s="55">
        <f t="shared" si="1"/>
        <v>1109</v>
      </c>
    </row>
    <row r="1139">
      <c r="A1139" s="56" t="s">
        <v>102</v>
      </c>
      <c r="B1139" s="51" t="s">
        <v>6042</v>
      </c>
      <c r="C1139" s="52" t="s">
        <v>6043</v>
      </c>
      <c r="D1139" s="53" t="s">
        <v>483</v>
      </c>
      <c r="E1139" s="79" t="s">
        <v>6044</v>
      </c>
      <c r="F1139" s="79" t="s">
        <v>526</v>
      </c>
      <c r="G1139" s="80"/>
      <c r="H1139" s="82"/>
      <c r="I1139" s="55">
        <f t="shared" si="1"/>
        <v>1110</v>
      </c>
    </row>
    <row r="1140">
      <c r="A1140" s="56" t="s">
        <v>102</v>
      </c>
      <c r="B1140" s="51" t="s">
        <v>6045</v>
      </c>
      <c r="C1140" s="52" t="s">
        <v>6046</v>
      </c>
      <c r="D1140" s="53" t="s">
        <v>483</v>
      </c>
      <c r="E1140" s="79" t="s">
        <v>6047</v>
      </c>
      <c r="F1140" s="79" t="s">
        <v>547</v>
      </c>
      <c r="G1140" s="80"/>
      <c r="H1140" s="82"/>
      <c r="I1140" s="55">
        <f t="shared" si="1"/>
        <v>1111</v>
      </c>
    </row>
    <row r="1141">
      <c r="A1141" s="56"/>
      <c r="B1141" s="51" t="s">
        <v>6048</v>
      </c>
      <c r="C1141" s="52" t="s">
        <v>6049</v>
      </c>
      <c r="D1141" s="53" t="s">
        <v>491</v>
      </c>
      <c r="E1141" s="79" t="s">
        <v>6050</v>
      </c>
      <c r="F1141" s="79" t="s">
        <v>11</v>
      </c>
      <c r="G1141" s="80"/>
      <c r="H1141" s="82"/>
      <c r="I1141" s="55">
        <f t="shared" si="1"/>
        <v>1112</v>
      </c>
    </row>
    <row r="1142">
      <c r="A1142" s="56" t="s">
        <v>102</v>
      </c>
      <c r="B1142" s="51" t="s">
        <v>6051</v>
      </c>
      <c r="C1142" s="52" t="s">
        <v>6052</v>
      </c>
      <c r="D1142" s="53" t="s">
        <v>483</v>
      </c>
      <c r="E1142" s="79" t="s">
        <v>6053</v>
      </c>
      <c r="F1142" s="79" t="s">
        <v>547</v>
      </c>
      <c r="G1142" s="80"/>
      <c r="H1142" s="82"/>
      <c r="I1142" s="55">
        <f t="shared" si="1"/>
        <v>1113</v>
      </c>
    </row>
    <row r="1143">
      <c r="A1143" s="56"/>
      <c r="B1143" s="51" t="s">
        <v>6054</v>
      </c>
      <c r="C1143" s="52" t="s">
        <v>6055</v>
      </c>
      <c r="D1143" s="53" t="s">
        <v>498</v>
      </c>
      <c r="E1143" s="79" t="s">
        <v>6056</v>
      </c>
      <c r="F1143" s="79" t="s">
        <v>547</v>
      </c>
      <c r="G1143" s="80"/>
      <c r="H1143" s="82"/>
      <c r="I1143" s="55">
        <f t="shared" si="1"/>
        <v>1114</v>
      </c>
    </row>
    <row r="1144">
      <c r="A1144" s="56" t="s">
        <v>102</v>
      </c>
      <c r="B1144" s="51" t="s">
        <v>6057</v>
      </c>
      <c r="C1144" s="52" t="s">
        <v>6058</v>
      </c>
      <c r="D1144" s="53" t="s">
        <v>483</v>
      </c>
      <c r="E1144" s="79" t="s">
        <v>6059</v>
      </c>
      <c r="F1144" s="79" t="s">
        <v>9</v>
      </c>
      <c r="G1144" s="80" t="s">
        <v>6060</v>
      </c>
      <c r="H1144" s="82"/>
      <c r="I1144" s="55">
        <f t="shared" si="1"/>
        <v>1115</v>
      </c>
    </row>
    <row r="1145">
      <c r="A1145" s="56" t="s">
        <v>102</v>
      </c>
      <c r="B1145" s="51" t="s">
        <v>6061</v>
      </c>
      <c r="C1145" s="52" t="s">
        <v>6062</v>
      </c>
      <c r="D1145" s="53" t="s">
        <v>483</v>
      </c>
      <c r="E1145" s="79" t="s">
        <v>6063</v>
      </c>
      <c r="F1145" s="79" t="s">
        <v>526</v>
      </c>
      <c r="G1145" s="80"/>
      <c r="H1145" s="82"/>
      <c r="I1145" s="55">
        <f t="shared" si="1"/>
        <v>1116</v>
      </c>
    </row>
    <row r="1146">
      <c r="A1146" s="56" t="s">
        <v>102</v>
      </c>
      <c r="B1146" s="51" t="s">
        <v>6064</v>
      </c>
      <c r="C1146" s="52" t="s">
        <v>6065</v>
      </c>
      <c r="D1146" s="53" t="s">
        <v>1008</v>
      </c>
      <c r="E1146" s="79" t="s">
        <v>6066</v>
      </c>
      <c r="F1146" s="79" t="s">
        <v>547</v>
      </c>
      <c r="G1146" s="80"/>
      <c r="H1146" s="82"/>
      <c r="I1146" s="55">
        <f t="shared" si="1"/>
        <v>1117</v>
      </c>
    </row>
    <row r="1147">
      <c r="A1147" s="56" t="s">
        <v>102</v>
      </c>
      <c r="B1147" s="51" t="s">
        <v>6067</v>
      </c>
      <c r="C1147" s="52" t="s">
        <v>128</v>
      </c>
      <c r="D1147" s="53" t="s">
        <v>483</v>
      </c>
      <c r="E1147" s="79" t="s">
        <v>488</v>
      </c>
      <c r="F1147" s="79" t="s">
        <v>547</v>
      </c>
      <c r="G1147" s="80"/>
      <c r="H1147" s="82"/>
      <c r="I1147" s="55">
        <f t="shared" si="1"/>
        <v>1118</v>
      </c>
    </row>
    <row r="1148">
      <c r="A1148" s="56" t="s">
        <v>102</v>
      </c>
      <c r="B1148" s="51" t="s">
        <v>6068</v>
      </c>
      <c r="C1148" s="52" t="s">
        <v>6069</v>
      </c>
      <c r="D1148" s="53" t="s">
        <v>2684</v>
      </c>
      <c r="E1148" s="79" t="s">
        <v>6070</v>
      </c>
      <c r="F1148" s="79" t="s">
        <v>526</v>
      </c>
      <c r="G1148" s="80"/>
      <c r="H1148" s="82"/>
      <c r="I1148" s="55">
        <f t="shared" si="1"/>
        <v>1119</v>
      </c>
    </row>
    <row r="1149">
      <c r="A1149" s="56" t="s">
        <v>102</v>
      </c>
      <c r="B1149" s="51" t="s">
        <v>6068</v>
      </c>
      <c r="C1149" s="52" t="s">
        <v>6069</v>
      </c>
      <c r="D1149" s="53" t="s">
        <v>2684</v>
      </c>
      <c r="E1149" s="79" t="s">
        <v>6070</v>
      </c>
      <c r="F1149" s="79" t="s">
        <v>526</v>
      </c>
      <c r="G1149" s="80"/>
      <c r="H1149" s="82"/>
      <c r="I1149" s="55">
        <f t="shared" si="1"/>
        <v>1119</v>
      </c>
    </row>
    <row r="1150">
      <c r="A1150" s="56" t="s">
        <v>102</v>
      </c>
      <c r="B1150" s="51" t="s">
        <v>6071</v>
      </c>
      <c r="C1150" s="52" t="s">
        <v>6072</v>
      </c>
      <c r="D1150" s="53" t="s">
        <v>483</v>
      </c>
      <c r="E1150" s="79" t="s">
        <v>488</v>
      </c>
      <c r="F1150" s="79" t="s">
        <v>526</v>
      </c>
      <c r="G1150" s="80"/>
      <c r="H1150" s="82"/>
      <c r="I1150" s="55">
        <f t="shared" si="1"/>
        <v>1120</v>
      </c>
    </row>
    <row r="1151">
      <c r="A1151" s="56"/>
      <c r="B1151" s="51" t="s">
        <v>6073</v>
      </c>
      <c r="C1151" s="52" t="s">
        <v>6074</v>
      </c>
      <c r="D1151" s="53" t="s">
        <v>491</v>
      </c>
      <c r="E1151" s="79" t="s">
        <v>6075</v>
      </c>
      <c r="F1151" s="79" t="s">
        <v>547</v>
      </c>
      <c r="G1151" s="80"/>
      <c r="H1151" s="82"/>
      <c r="I1151" s="55">
        <f t="shared" si="1"/>
        <v>1121</v>
      </c>
    </row>
    <row r="1152">
      <c r="A1152" s="56"/>
      <c r="B1152" s="51" t="s">
        <v>6076</v>
      </c>
      <c r="C1152" s="52" t="s">
        <v>6077</v>
      </c>
      <c r="D1152" s="53" t="s">
        <v>6078</v>
      </c>
      <c r="E1152" s="79" t="s">
        <v>128</v>
      </c>
      <c r="F1152" s="79" t="s">
        <v>9</v>
      </c>
      <c r="G1152" s="80" t="s">
        <v>6079</v>
      </c>
      <c r="H1152" s="82"/>
      <c r="I1152" s="55">
        <f t="shared" si="1"/>
        <v>1122</v>
      </c>
    </row>
    <row r="1153">
      <c r="A1153" s="56"/>
      <c r="B1153" s="51" t="s">
        <v>6080</v>
      </c>
      <c r="C1153" s="52" t="s">
        <v>6081</v>
      </c>
      <c r="D1153" s="53" t="s">
        <v>498</v>
      </c>
      <c r="E1153" s="79" t="s">
        <v>6082</v>
      </c>
      <c r="F1153" s="79" t="s">
        <v>526</v>
      </c>
      <c r="G1153" s="84"/>
      <c r="H1153" s="82"/>
      <c r="I1153" s="55">
        <f t="shared" si="1"/>
        <v>1123</v>
      </c>
    </row>
    <row r="1154">
      <c r="A1154" s="56" t="s">
        <v>92</v>
      </c>
      <c r="B1154" s="51" t="s">
        <v>6083</v>
      </c>
      <c r="C1154" s="52" t="s">
        <v>6084</v>
      </c>
      <c r="D1154" s="53" t="s">
        <v>51</v>
      </c>
      <c r="E1154" s="81"/>
      <c r="F1154" s="81"/>
      <c r="G1154" s="84"/>
      <c r="H1154" s="82"/>
      <c r="I1154" s="55">
        <f t="shared" si="1"/>
        <v>1124</v>
      </c>
    </row>
    <row r="1155">
      <c r="A1155" s="56"/>
      <c r="B1155" s="51" t="s">
        <v>6085</v>
      </c>
      <c r="C1155" s="52" t="s">
        <v>6086</v>
      </c>
      <c r="D1155" s="53" t="s">
        <v>498</v>
      </c>
      <c r="E1155" s="79" t="s">
        <v>6087</v>
      </c>
      <c r="F1155" s="79" t="s">
        <v>547</v>
      </c>
      <c r="G1155" s="84"/>
      <c r="H1155" s="82"/>
      <c r="I1155" s="55">
        <f t="shared" si="1"/>
        <v>1125</v>
      </c>
    </row>
    <row r="1156">
      <c r="A1156" s="56"/>
      <c r="B1156" s="51" t="s">
        <v>6088</v>
      </c>
      <c r="C1156" s="52" t="s">
        <v>6089</v>
      </c>
      <c r="D1156" s="53" t="s">
        <v>498</v>
      </c>
      <c r="E1156" s="79" t="s">
        <v>6090</v>
      </c>
      <c r="F1156" s="79" t="s">
        <v>13</v>
      </c>
      <c r="G1156" s="80" t="s">
        <v>4971</v>
      </c>
      <c r="H1156" s="87"/>
      <c r="I1156" s="55">
        <f t="shared" si="1"/>
        <v>1126</v>
      </c>
    </row>
    <row r="1157">
      <c r="A1157" s="56"/>
      <c r="B1157" s="51" t="s">
        <v>6088</v>
      </c>
      <c r="C1157" s="52" t="s">
        <v>6089</v>
      </c>
      <c r="D1157" s="53" t="s">
        <v>498</v>
      </c>
      <c r="E1157" s="79" t="s">
        <v>6090</v>
      </c>
      <c r="F1157" s="79" t="s">
        <v>13</v>
      </c>
      <c r="G1157" s="85" t="s">
        <v>6091</v>
      </c>
      <c r="H1157" s="80" t="s">
        <v>6092</v>
      </c>
      <c r="I1157" s="55">
        <f t="shared" si="1"/>
        <v>1126</v>
      </c>
    </row>
    <row r="1158">
      <c r="A1158" s="56" t="s">
        <v>102</v>
      </c>
      <c r="B1158" s="51" t="s">
        <v>6093</v>
      </c>
      <c r="C1158" s="52" t="s">
        <v>6094</v>
      </c>
      <c r="D1158" s="53" t="s">
        <v>483</v>
      </c>
      <c r="E1158" s="79" t="s">
        <v>6095</v>
      </c>
      <c r="F1158" s="79" t="s">
        <v>547</v>
      </c>
      <c r="G1158" s="85"/>
      <c r="H1158" s="80"/>
      <c r="I1158" s="55">
        <f t="shared" si="1"/>
        <v>1127</v>
      </c>
    </row>
    <row r="1159">
      <c r="A1159" s="56" t="s">
        <v>102</v>
      </c>
      <c r="B1159" s="51" t="s">
        <v>6096</v>
      </c>
      <c r="C1159" s="52" t="s">
        <v>6097</v>
      </c>
      <c r="D1159" s="53" t="s">
        <v>483</v>
      </c>
      <c r="E1159" s="79" t="s">
        <v>6098</v>
      </c>
      <c r="F1159" s="79" t="s">
        <v>526</v>
      </c>
      <c r="G1159" s="85"/>
      <c r="H1159" s="80"/>
      <c r="I1159" s="55">
        <f t="shared" si="1"/>
        <v>1128</v>
      </c>
    </row>
    <row r="1160">
      <c r="A1160" s="56" t="s">
        <v>92</v>
      </c>
      <c r="B1160" s="51" t="s">
        <v>6099</v>
      </c>
      <c r="C1160" s="52" t="s">
        <v>6100</v>
      </c>
      <c r="D1160" s="53" t="s">
        <v>483</v>
      </c>
      <c r="E1160" s="79" t="s">
        <v>6101</v>
      </c>
      <c r="F1160" s="79" t="s">
        <v>11</v>
      </c>
      <c r="G1160" s="80" t="s">
        <v>6102</v>
      </c>
      <c r="H1160" s="82"/>
      <c r="I1160" s="55">
        <f t="shared" si="1"/>
        <v>1129</v>
      </c>
    </row>
    <row r="1161">
      <c r="A1161" s="56" t="s">
        <v>102</v>
      </c>
      <c r="B1161" s="51" t="s">
        <v>6103</v>
      </c>
      <c r="C1161" s="52" t="s">
        <v>6104</v>
      </c>
      <c r="D1161" s="53" t="s">
        <v>483</v>
      </c>
      <c r="E1161" s="79" t="s">
        <v>6105</v>
      </c>
      <c r="F1161" s="79" t="s">
        <v>3043</v>
      </c>
      <c r="G1161" s="80"/>
      <c r="H1161" s="82"/>
      <c r="I1161" s="55">
        <f t="shared" si="1"/>
        <v>1130</v>
      </c>
    </row>
    <row r="1162">
      <c r="A1162" s="56"/>
      <c r="B1162" s="51" t="s">
        <v>6106</v>
      </c>
      <c r="C1162" s="52" t="s">
        <v>6107</v>
      </c>
      <c r="D1162" s="53" t="s">
        <v>498</v>
      </c>
      <c r="E1162" s="79" t="s">
        <v>6108</v>
      </c>
      <c r="F1162" s="79" t="s">
        <v>11</v>
      </c>
      <c r="G1162" s="84"/>
      <c r="H1162" s="82"/>
      <c r="I1162" s="55">
        <f t="shared" si="1"/>
        <v>1131</v>
      </c>
    </row>
    <row r="1163">
      <c r="A1163" s="56"/>
      <c r="B1163" s="51" t="s">
        <v>6109</v>
      </c>
      <c r="C1163" s="52" t="s">
        <v>6110</v>
      </c>
      <c r="D1163" s="53" t="s">
        <v>1166</v>
      </c>
      <c r="E1163" s="79" t="s">
        <v>128</v>
      </c>
      <c r="F1163" s="79" t="s">
        <v>547</v>
      </c>
      <c r="G1163" s="84"/>
      <c r="H1163" s="82"/>
      <c r="I1163" s="55">
        <f t="shared" si="1"/>
        <v>1132</v>
      </c>
    </row>
    <row r="1164">
      <c r="A1164" s="56" t="s">
        <v>92</v>
      </c>
      <c r="B1164" s="51" t="s">
        <v>6111</v>
      </c>
      <c r="C1164" s="52" t="s">
        <v>6112</v>
      </c>
      <c r="D1164" s="53" t="s">
        <v>6113</v>
      </c>
      <c r="E1164" s="79" t="s">
        <v>488</v>
      </c>
      <c r="F1164" s="79" t="s">
        <v>547</v>
      </c>
      <c r="G1164" s="84"/>
      <c r="H1164" s="82"/>
      <c r="I1164" s="55">
        <f t="shared" si="1"/>
        <v>1133</v>
      </c>
    </row>
    <row r="1165">
      <c r="A1165" s="56"/>
      <c r="B1165" s="51" t="s">
        <v>6114</v>
      </c>
      <c r="C1165" s="52" t="s">
        <v>6115</v>
      </c>
      <c r="D1165" s="53" t="s">
        <v>498</v>
      </c>
      <c r="E1165" s="79" t="s">
        <v>6116</v>
      </c>
      <c r="F1165" s="79" t="s">
        <v>547</v>
      </c>
      <c r="G1165" s="84"/>
      <c r="H1165" s="82"/>
      <c r="I1165" s="55">
        <f t="shared" si="1"/>
        <v>1134</v>
      </c>
    </row>
    <row r="1166">
      <c r="A1166" s="56" t="s">
        <v>102</v>
      </c>
      <c r="B1166" s="51" t="s">
        <v>6117</v>
      </c>
      <c r="C1166" s="52" t="s">
        <v>6118</v>
      </c>
      <c r="D1166" s="53" t="s">
        <v>483</v>
      </c>
      <c r="E1166" s="79" t="s">
        <v>6119</v>
      </c>
      <c r="F1166" s="79" t="s">
        <v>547</v>
      </c>
      <c r="G1166" s="84"/>
      <c r="H1166" s="82"/>
      <c r="I1166" s="55">
        <f t="shared" si="1"/>
        <v>1135</v>
      </c>
    </row>
    <row r="1167">
      <c r="A1167" s="56" t="s">
        <v>102</v>
      </c>
      <c r="B1167" s="51" t="s">
        <v>6120</v>
      </c>
      <c r="C1167" s="52" t="s">
        <v>6121</v>
      </c>
      <c r="D1167" s="53" t="s">
        <v>1008</v>
      </c>
      <c r="E1167" s="79" t="s">
        <v>6122</v>
      </c>
      <c r="F1167" s="79" t="s">
        <v>547</v>
      </c>
      <c r="G1167" s="84"/>
      <c r="H1167" s="82"/>
      <c r="I1167" s="55">
        <f t="shared" si="1"/>
        <v>1136</v>
      </c>
    </row>
    <row r="1168">
      <c r="A1168" s="56" t="s">
        <v>102</v>
      </c>
      <c r="B1168" s="51" t="s">
        <v>6123</v>
      </c>
      <c r="C1168" s="52" t="s">
        <v>6124</v>
      </c>
      <c r="D1168" s="53" t="s">
        <v>483</v>
      </c>
      <c r="E1168" s="79" t="s">
        <v>6125</v>
      </c>
      <c r="F1168" s="79" t="s">
        <v>547</v>
      </c>
      <c r="G1168" s="84"/>
      <c r="H1168" s="82"/>
      <c r="I1168" s="55">
        <f t="shared" si="1"/>
        <v>1137</v>
      </c>
    </row>
    <row r="1169">
      <c r="A1169" s="56" t="s">
        <v>102</v>
      </c>
      <c r="B1169" s="51" t="s">
        <v>6126</v>
      </c>
      <c r="C1169" s="52" t="s">
        <v>6127</v>
      </c>
      <c r="D1169" s="53" t="s">
        <v>483</v>
      </c>
      <c r="E1169" s="79" t="s">
        <v>6128</v>
      </c>
      <c r="F1169" s="79" t="s">
        <v>547</v>
      </c>
      <c r="G1169" s="84"/>
      <c r="H1169" s="82"/>
      <c r="I1169" s="55">
        <f t="shared" si="1"/>
        <v>1138</v>
      </c>
    </row>
    <row r="1170">
      <c r="A1170" s="56" t="s">
        <v>102</v>
      </c>
      <c r="B1170" s="51" t="s">
        <v>6129</v>
      </c>
      <c r="C1170" s="52" t="s">
        <v>6130</v>
      </c>
      <c r="D1170" s="53" t="s">
        <v>483</v>
      </c>
      <c r="E1170" s="79" t="s">
        <v>6131</v>
      </c>
      <c r="F1170" s="79" t="s">
        <v>547</v>
      </c>
      <c r="G1170" s="80" t="s">
        <v>6132</v>
      </c>
      <c r="H1170" s="82"/>
      <c r="I1170" s="55">
        <f t="shared" si="1"/>
        <v>1139</v>
      </c>
    </row>
    <row r="1171">
      <c r="A1171" s="56"/>
      <c r="B1171" s="51" t="s">
        <v>6133</v>
      </c>
      <c r="C1171" s="52" t="s">
        <v>6134</v>
      </c>
      <c r="D1171" s="53" t="s">
        <v>491</v>
      </c>
      <c r="E1171" s="79" t="s">
        <v>6135</v>
      </c>
      <c r="F1171" s="79" t="s">
        <v>526</v>
      </c>
      <c r="G1171" s="84"/>
      <c r="H1171" s="82"/>
      <c r="I1171" s="55">
        <f t="shared" si="1"/>
        <v>1140</v>
      </c>
    </row>
    <row r="1172">
      <c r="A1172" s="56" t="s">
        <v>102</v>
      </c>
      <c r="B1172" s="51" t="s">
        <v>6136</v>
      </c>
      <c r="C1172" s="52" t="s">
        <v>6137</v>
      </c>
      <c r="D1172" s="53" t="s">
        <v>483</v>
      </c>
      <c r="E1172" s="79" t="s">
        <v>6138</v>
      </c>
      <c r="F1172" s="79" t="s">
        <v>547</v>
      </c>
      <c r="G1172" s="84"/>
      <c r="H1172" s="82"/>
      <c r="I1172" s="55">
        <f t="shared" si="1"/>
        <v>1141</v>
      </c>
    </row>
    <row r="1173">
      <c r="A1173" s="56"/>
      <c r="B1173" s="51" t="s">
        <v>6139</v>
      </c>
      <c r="C1173" s="52" t="s">
        <v>6140</v>
      </c>
      <c r="D1173" s="53" t="s">
        <v>491</v>
      </c>
      <c r="E1173" s="79" t="s">
        <v>6141</v>
      </c>
      <c r="F1173" s="79" t="s">
        <v>526</v>
      </c>
      <c r="G1173" s="84"/>
      <c r="H1173" s="82"/>
      <c r="I1173" s="55">
        <f t="shared" si="1"/>
        <v>1142</v>
      </c>
    </row>
    <row r="1174">
      <c r="A1174" s="56" t="s">
        <v>102</v>
      </c>
      <c r="B1174" s="51" t="s">
        <v>6142</v>
      </c>
      <c r="C1174" s="52" t="s">
        <v>6143</v>
      </c>
      <c r="D1174" s="53" t="s">
        <v>1008</v>
      </c>
      <c r="E1174" s="79" t="s">
        <v>6144</v>
      </c>
      <c r="F1174" s="79" t="s">
        <v>547</v>
      </c>
      <c r="G1174" s="84"/>
      <c r="H1174" s="82"/>
      <c r="I1174" s="55">
        <f t="shared" si="1"/>
        <v>1143</v>
      </c>
    </row>
    <row r="1175">
      <c r="A1175" s="56" t="s">
        <v>102</v>
      </c>
      <c r="B1175" s="51" t="s">
        <v>6145</v>
      </c>
      <c r="C1175" s="52" t="s">
        <v>128</v>
      </c>
      <c r="D1175" s="53" t="s">
        <v>483</v>
      </c>
      <c r="E1175" s="79" t="s">
        <v>6146</v>
      </c>
      <c r="F1175" s="79" t="s">
        <v>547</v>
      </c>
      <c r="G1175" s="84"/>
      <c r="H1175" s="82"/>
      <c r="I1175" s="55">
        <f t="shared" si="1"/>
        <v>1144</v>
      </c>
    </row>
    <row r="1176">
      <c r="A1176" s="56" t="s">
        <v>92</v>
      </c>
      <c r="B1176" s="51" t="s">
        <v>6147</v>
      </c>
      <c r="C1176" s="52" t="s">
        <v>128</v>
      </c>
      <c r="D1176" s="53" t="s">
        <v>483</v>
      </c>
      <c r="E1176" s="79" t="s">
        <v>6148</v>
      </c>
      <c r="F1176" s="79" t="s">
        <v>547</v>
      </c>
      <c r="G1176" s="84"/>
      <c r="H1176" s="82"/>
      <c r="I1176" s="55">
        <f t="shared" si="1"/>
        <v>1145</v>
      </c>
    </row>
    <row r="1177">
      <c r="A1177" s="56" t="s">
        <v>102</v>
      </c>
      <c r="B1177" s="51" t="s">
        <v>6149</v>
      </c>
      <c r="C1177" s="52" t="s">
        <v>6150</v>
      </c>
      <c r="D1177" s="53" t="s">
        <v>483</v>
      </c>
      <c r="E1177" s="79" t="s">
        <v>6151</v>
      </c>
      <c r="F1177" s="79" t="s">
        <v>526</v>
      </c>
      <c r="G1177" s="84"/>
      <c r="H1177" s="82"/>
      <c r="I1177" s="55">
        <f t="shared" si="1"/>
        <v>1146</v>
      </c>
    </row>
    <row r="1178">
      <c r="A1178" s="56" t="s">
        <v>102</v>
      </c>
      <c r="B1178" s="51" t="s">
        <v>6152</v>
      </c>
      <c r="C1178" s="52" t="s">
        <v>6153</v>
      </c>
      <c r="D1178" s="53" t="s">
        <v>483</v>
      </c>
      <c r="E1178" s="79" t="s">
        <v>6154</v>
      </c>
      <c r="F1178" s="79" t="s">
        <v>526</v>
      </c>
      <c r="G1178" s="84"/>
      <c r="H1178" s="82"/>
      <c r="I1178" s="55">
        <f t="shared" si="1"/>
        <v>1147</v>
      </c>
    </row>
    <row r="1179">
      <c r="A1179" s="56" t="s">
        <v>102</v>
      </c>
      <c r="B1179" s="51" t="s">
        <v>6155</v>
      </c>
      <c r="C1179" s="52" t="s">
        <v>6156</v>
      </c>
      <c r="D1179" s="53" t="s">
        <v>483</v>
      </c>
      <c r="E1179" s="79" t="s">
        <v>6157</v>
      </c>
      <c r="F1179" s="79" t="s">
        <v>526</v>
      </c>
      <c r="G1179" s="84"/>
      <c r="H1179" s="82"/>
      <c r="I1179" s="55">
        <f t="shared" si="1"/>
        <v>1148</v>
      </c>
    </row>
    <row r="1180">
      <c r="A1180" s="56"/>
      <c r="B1180" s="51" t="s">
        <v>6158</v>
      </c>
      <c r="C1180" s="52" t="s">
        <v>6159</v>
      </c>
      <c r="D1180" s="53" t="s">
        <v>491</v>
      </c>
      <c r="E1180" s="79" t="s">
        <v>6160</v>
      </c>
      <c r="F1180" s="79" t="s">
        <v>547</v>
      </c>
      <c r="G1180" s="84"/>
      <c r="H1180" s="82"/>
      <c r="I1180" s="55">
        <f t="shared" si="1"/>
        <v>1149</v>
      </c>
    </row>
    <row r="1181">
      <c r="A1181" s="56" t="s">
        <v>102</v>
      </c>
      <c r="B1181" s="51" t="s">
        <v>6161</v>
      </c>
      <c r="C1181" s="52" t="s">
        <v>6162</v>
      </c>
      <c r="D1181" s="53" t="s">
        <v>483</v>
      </c>
      <c r="E1181" s="79" t="s">
        <v>6163</v>
      </c>
      <c r="F1181" s="79" t="s">
        <v>526</v>
      </c>
      <c r="G1181" s="84"/>
      <c r="H1181" s="82"/>
      <c r="I1181" s="55">
        <f t="shared" si="1"/>
        <v>1150</v>
      </c>
    </row>
    <row r="1182">
      <c r="A1182" s="56" t="s">
        <v>92</v>
      </c>
      <c r="B1182" s="51" t="s">
        <v>6164</v>
      </c>
      <c r="C1182" s="52" t="s">
        <v>6165</v>
      </c>
      <c r="D1182" s="53" t="s">
        <v>483</v>
      </c>
      <c r="E1182" s="79" t="s">
        <v>6166</v>
      </c>
      <c r="F1182" s="79" t="s">
        <v>547</v>
      </c>
      <c r="G1182" s="84"/>
      <c r="H1182" s="82"/>
      <c r="I1182" s="55">
        <f t="shared" si="1"/>
        <v>1151</v>
      </c>
    </row>
    <row r="1183">
      <c r="A1183" s="56"/>
      <c r="B1183" s="51" t="s">
        <v>6167</v>
      </c>
      <c r="C1183" s="52" t="s">
        <v>6168</v>
      </c>
      <c r="D1183" s="53" t="s">
        <v>491</v>
      </c>
      <c r="E1183" s="79" t="s">
        <v>6169</v>
      </c>
      <c r="F1183" s="79" t="s">
        <v>547</v>
      </c>
      <c r="G1183" s="84"/>
      <c r="H1183" s="82"/>
      <c r="I1183" s="55">
        <f t="shared" si="1"/>
        <v>1152</v>
      </c>
    </row>
    <row r="1184">
      <c r="A1184" s="56" t="s">
        <v>102</v>
      </c>
      <c r="B1184" s="51" t="s">
        <v>6170</v>
      </c>
      <c r="C1184" s="52" t="s">
        <v>6171</v>
      </c>
      <c r="D1184" s="53" t="s">
        <v>483</v>
      </c>
      <c r="E1184" s="79" t="s">
        <v>6172</v>
      </c>
      <c r="F1184" s="79" t="s">
        <v>547</v>
      </c>
      <c r="G1184" s="84"/>
      <c r="H1184" s="82"/>
      <c r="I1184" s="55">
        <f t="shared" si="1"/>
        <v>1153</v>
      </c>
    </row>
    <row r="1185">
      <c r="A1185" s="56" t="s">
        <v>102</v>
      </c>
      <c r="B1185" s="51" t="s">
        <v>6173</v>
      </c>
      <c r="C1185" s="52" t="s">
        <v>6174</v>
      </c>
      <c r="D1185" s="53" t="s">
        <v>483</v>
      </c>
      <c r="E1185" s="79" t="s">
        <v>6175</v>
      </c>
      <c r="F1185" s="79" t="s">
        <v>547</v>
      </c>
      <c r="G1185" s="84"/>
      <c r="H1185" s="82"/>
      <c r="I1185" s="55">
        <f t="shared" si="1"/>
        <v>1154</v>
      </c>
    </row>
    <row r="1186">
      <c r="A1186" s="56" t="s">
        <v>92</v>
      </c>
      <c r="B1186" s="51" t="s">
        <v>6176</v>
      </c>
      <c r="C1186" s="52" t="s">
        <v>6177</v>
      </c>
      <c r="D1186" s="53" t="s">
        <v>483</v>
      </c>
      <c r="E1186" s="79" t="s">
        <v>6178</v>
      </c>
      <c r="F1186" s="79" t="s">
        <v>11</v>
      </c>
      <c r="G1186" s="80" t="s">
        <v>6179</v>
      </c>
      <c r="H1186" s="82"/>
      <c r="I1186" s="55">
        <f t="shared" si="1"/>
        <v>1155</v>
      </c>
    </row>
    <row r="1187">
      <c r="A1187" s="56" t="s">
        <v>92</v>
      </c>
      <c r="B1187" s="51" t="s">
        <v>6180</v>
      </c>
      <c r="C1187" s="52" t="s">
        <v>6181</v>
      </c>
      <c r="D1187" s="53" t="s">
        <v>483</v>
      </c>
      <c r="E1187" s="79" t="s">
        <v>6182</v>
      </c>
      <c r="F1187" s="79" t="s">
        <v>547</v>
      </c>
      <c r="G1187" s="80"/>
      <c r="H1187" s="82"/>
      <c r="I1187" s="55">
        <f t="shared" si="1"/>
        <v>1156</v>
      </c>
    </row>
    <row r="1188">
      <c r="A1188" s="56" t="s">
        <v>102</v>
      </c>
      <c r="B1188" s="51" t="s">
        <v>6183</v>
      </c>
      <c r="C1188" s="52" t="s">
        <v>6184</v>
      </c>
      <c r="D1188" s="53" t="s">
        <v>483</v>
      </c>
      <c r="E1188" s="79" t="s">
        <v>6185</v>
      </c>
      <c r="F1188" s="79" t="s">
        <v>547</v>
      </c>
      <c r="G1188" s="80"/>
      <c r="H1188" s="82"/>
      <c r="I1188" s="55">
        <f t="shared" si="1"/>
        <v>1157</v>
      </c>
    </row>
    <row r="1189">
      <c r="A1189" s="56" t="s">
        <v>102</v>
      </c>
      <c r="B1189" s="51" t="s">
        <v>6186</v>
      </c>
      <c r="C1189" s="52" t="s">
        <v>6187</v>
      </c>
      <c r="D1189" s="53" t="s">
        <v>491</v>
      </c>
      <c r="E1189" s="79" t="s">
        <v>6188</v>
      </c>
      <c r="F1189" s="79" t="s">
        <v>9</v>
      </c>
      <c r="G1189" s="80" t="s">
        <v>6189</v>
      </c>
      <c r="H1189" s="82"/>
      <c r="I1189" s="55">
        <f t="shared" si="1"/>
        <v>1158</v>
      </c>
    </row>
    <row r="1190">
      <c r="A1190" s="56" t="s">
        <v>102</v>
      </c>
      <c r="B1190" s="51" t="s">
        <v>6190</v>
      </c>
      <c r="C1190" s="52" t="s">
        <v>6191</v>
      </c>
      <c r="D1190" s="53" t="s">
        <v>483</v>
      </c>
      <c r="E1190" s="79" t="s">
        <v>6192</v>
      </c>
      <c r="F1190" s="79" t="s">
        <v>12</v>
      </c>
      <c r="G1190" s="80" t="s">
        <v>6193</v>
      </c>
      <c r="H1190" s="82"/>
      <c r="I1190" s="55">
        <f t="shared" si="1"/>
        <v>1159</v>
      </c>
    </row>
    <row r="1191">
      <c r="A1191" s="56" t="s">
        <v>102</v>
      </c>
      <c r="B1191" s="51" t="s">
        <v>6194</v>
      </c>
      <c r="C1191" s="52" t="s">
        <v>6195</v>
      </c>
      <c r="D1191" s="53" t="s">
        <v>483</v>
      </c>
      <c r="E1191" s="79" t="s">
        <v>6196</v>
      </c>
      <c r="F1191" s="79" t="s">
        <v>3043</v>
      </c>
      <c r="G1191" s="80"/>
      <c r="H1191" s="82"/>
      <c r="I1191" s="55">
        <f t="shared" si="1"/>
        <v>1160</v>
      </c>
    </row>
    <row r="1192">
      <c r="A1192" s="56" t="s">
        <v>102</v>
      </c>
      <c r="B1192" s="51" t="s">
        <v>6194</v>
      </c>
      <c r="C1192" s="52" t="s">
        <v>6195</v>
      </c>
      <c r="D1192" s="53" t="s">
        <v>483</v>
      </c>
      <c r="E1192" s="79" t="s">
        <v>6196</v>
      </c>
      <c r="F1192" s="79" t="s">
        <v>3043</v>
      </c>
      <c r="G1192" s="80"/>
      <c r="H1192" s="82"/>
      <c r="I1192" s="55">
        <f t="shared" si="1"/>
        <v>1160</v>
      </c>
    </row>
    <row r="1193">
      <c r="A1193" s="56" t="s">
        <v>102</v>
      </c>
      <c r="B1193" s="51" t="s">
        <v>6197</v>
      </c>
      <c r="C1193" s="52" t="s">
        <v>6198</v>
      </c>
      <c r="D1193" s="53" t="s">
        <v>483</v>
      </c>
      <c r="E1193" s="79" t="s">
        <v>6199</v>
      </c>
      <c r="F1193" s="79" t="s">
        <v>547</v>
      </c>
      <c r="G1193" s="80"/>
      <c r="H1193" s="82"/>
      <c r="I1193" s="55">
        <f t="shared" si="1"/>
        <v>1161</v>
      </c>
    </row>
    <row r="1194">
      <c r="A1194" s="56"/>
      <c r="B1194" s="51" t="s">
        <v>6200</v>
      </c>
      <c r="C1194" s="52" t="s">
        <v>6201</v>
      </c>
      <c r="D1194" s="53" t="s">
        <v>498</v>
      </c>
      <c r="E1194" s="79" t="s">
        <v>6202</v>
      </c>
      <c r="F1194" s="79" t="s">
        <v>526</v>
      </c>
      <c r="G1194" s="80"/>
      <c r="H1194" s="82"/>
      <c r="I1194" s="55">
        <f t="shared" si="1"/>
        <v>1162</v>
      </c>
    </row>
    <row r="1195">
      <c r="A1195" s="56" t="s">
        <v>102</v>
      </c>
      <c r="B1195" s="51" t="s">
        <v>6203</v>
      </c>
      <c r="C1195" s="52" t="s">
        <v>6204</v>
      </c>
      <c r="D1195" s="53" t="s">
        <v>483</v>
      </c>
      <c r="E1195" s="79" t="s">
        <v>6205</v>
      </c>
      <c r="F1195" s="79" t="s">
        <v>526</v>
      </c>
      <c r="G1195" s="80"/>
      <c r="H1195" s="82"/>
      <c r="I1195" s="55">
        <f t="shared" si="1"/>
        <v>1163</v>
      </c>
    </row>
    <row r="1196">
      <c r="A1196" s="56" t="s">
        <v>92</v>
      </c>
      <c r="B1196" s="51" t="s">
        <v>6206</v>
      </c>
      <c r="C1196" s="52" t="s">
        <v>128</v>
      </c>
      <c r="D1196" s="53" t="s">
        <v>483</v>
      </c>
      <c r="E1196" s="79" t="s">
        <v>6207</v>
      </c>
      <c r="F1196" s="79" t="s">
        <v>547</v>
      </c>
      <c r="G1196" s="80" t="s">
        <v>2569</v>
      </c>
      <c r="H1196" s="82"/>
      <c r="I1196" s="55">
        <f t="shared" si="1"/>
        <v>1164</v>
      </c>
    </row>
    <row r="1197">
      <c r="A1197" s="56" t="s">
        <v>102</v>
      </c>
      <c r="B1197" s="51" t="s">
        <v>6208</v>
      </c>
      <c r="C1197" s="52" t="s">
        <v>128</v>
      </c>
      <c r="D1197" s="64"/>
      <c r="E1197" s="81"/>
      <c r="F1197" s="81"/>
      <c r="G1197" s="80"/>
      <c r="H1197" s="82"/>
      <c r="I1197" s="55">
        <f t="shared" si="1"/>
        <v>1165</v>
      </c>
    </row>
    <row r="1198">
      <c r="A1198" s="56" t="s">
        <v>102</v>
      </c>
      <c r="B1198" s="51" t="s">
        <v>6209</v>
      </c>
      <c r="C1198" s="52" t="s">
        <v>6210</v>
      </c>
      <c r="D1198" s="53" t="s">
        <v>1008</v>
      </c>
      <c r="E1198" s="79" t="s">
        <v>6211</v>
      </c>
      <c r="F1198" s="79" t="s">
        <v>9</v>
      </c>
      <c r="G1198" s="80" t="s">
        <v>6212</v>
      </c>
      <c r="H1198" s="82"/>
      <c r="I1198" s="55">
        <f t="shared" si="1"/>
        <v>1166</v>
      </c>
    </row>
    <row r="1199">
      <c r="A1199" s="56" t="s">
        <v>102</v>
      </c>
      <c r="B1199" s="51" t="s">
        <v>6209</v>
      </c>
      <c r="C1199" s="52" t="s">
        <v>6210</v>
      </c>
      <c r="D1199" s="53" t="s">
        <v>1008</v>
      </c>
      <c r="E1199" s="79" t="s">
        <v>6211</v>
      </c>
      <c r="F1199" s="79" t="s">
        <v>3043</v>
      </c>
      <c r="G1199" s="80" t="s">
        <v>6213</v>
      </c>
      <c r="H1199" s="82"/>
      <c r="I1199" s="55">
        <f t="shared" si="1"/>
        <v>1166</v>
      </c>
    </row>
    <row r="1200">
      <c r="A1200" s="56" t="s">
        <v>102</v>
      </c>
      <c r="B1200" s="51" t="s">
        <v>6214</v>
      </c>
      <c r="C1200" s="52" t="s">
        <v>6215</v>
      </c>
      <c r="D1200" s="53" t="s">
        <v>483</v>
      </c>
      <c r="E1200" s="79" t="s">
        <v>6216</v>
      </c>
      <c r="F1200" s="79" t="s">
        <v>547</v>
      </c>
      <c r="G1200" s="80"/>
      <c r="H1200" s="82"/>
      <c r="I1200" s="55">
        <f t="shared" si="1"/>
        <v>1167</v>
      </c>
    </row>
    <row r="1201">
      <c r="A1201" s="56" t="s">
        <v>102</v>
      </c>
      <c r="B1201" s="51" t="s">
        <v>6217</v>
      </c>
      <c r="C1201" s="52" t="s">
        <v>6218</v>
      </c>
      <c r="D1201" s="53" t="s">
        <v>483</v>
      </c>
      <c r="E1201" s="79" t="s">
        <v>6219</v>
      </c>
      <c r="F1201" s="79" t="s">
        <v>3043</v>
      </c>
      <c r="G1201" s="80"/>
      <c r="H1201" s="82"/>
      <c r="I1201" s="55">
        <f t="shared" si="1"/>
        <v>1168</v>
      </c>
    </row>
    <row r="1202">
      <c r="A1202" s="56" t="s">
        <v>102</v>
      </c>
      <c r="B1202" s="51" t="s">
        <v>6220</v>
      </c>
      <c r="C1202" s="52" t="s">
        <v>6221</v>
      </c>
      <c r="D1202" s="53" t="s">
        <v>483</v>
      </c>
      <c r="E1202" s="79" t="s">
        <v>6222</v>
      </c>
      <c r="F1202" s="79" t="s">
        <v>9</v>
      </c>
      <c r="G1202" s="80" t="s">
        <v>6223</v>
      </c>
      <c r="H1202" s="82"/>
      <c r="I1202" s="55">
        <f t="shared" si="1"/>
        <v>1169</v>
      </c>
    </row>
    <row r="1203">
      <c r="A1203" s="56" t="s">
        <v>102</v>
      </c>
      <c r="B1203" s="51" t="s">
        <v>6224</v>
      </c>
      <c r="C1203" s="52" t="s">
        <v>128</v>
      </c>
      <c r="D1203" s="53" t="s">
        <v>483</v>
      </c>
      <c r="E1203" s="79" t="s">
        <v>488</v>
      </c>
      <c r="F1203" s="79" t="s">
        <v>547</v>
      </c>
      <c r="G1203" s="80"/>
      <c r="H1203" s="82"/>
      <c r="I1203" s="55">
        <f t="shared" si="1"/>
        <v>1170</v>
      </c>
    </row>
    <row r="1204">
      <c r="A1204" s="56" t="s">
        <v>92</v>
      </c>
      <c r="B1204" s="51" t="s">
        <v>6225</v>
      </c>
      <c r="C1204" s="52" t="s">
        <v>128</v>
      </c>
      <c r="D1204" s="53" t="s">
        <v>483</v>
      </c>
      <c r="E1204" s="79" t="s">
        <v>488</v>
      </c>
      <c r="F1204" s="79" t="s">
        <v>547</v>
      </c>
      <c r="G1204" s="80"/>
      <c r="H1204" s="82"/>
      <c r="I1204" s="55">
        <f t="shared" si="1"/>
        <v>1171</v>
      </c>
    </row>
    <row r="1205">
      <c r="A1205" s="56" t="s">
        <v>92</v>
      </c>
      <c r="B1205" s="51" t="s">
        <v>6226</v>
      </c>
      <c r="C1205" s="52" t="s">
        <v>6227</v>
      </c>
      <c r="D1205" s="53" t="s">
        <v>483</v>
      </c>
      <c r="E1205" s="79" t="s">
        <v>6228</v>
      </c>
      <c r="F1205" s="79" t="s">
        <v>526</v>
      </c>
      <c r="G1205" s="80"/>
      <c r="H1205" s="82"/>
      <c r="I1205" s="55">
        <f t="shared" si="1"/>
        <v>1172</v>
      </c>
    </row>
    <row r="1206">
      <c r="A1206" s="56" t="s">
        <v>102</v>
      </c>
      <c r="B1206" s="51" t="s">
        <v>6229</v>
      </c>
      <c r="C1206" s="52" t="s">
        <v>6230</v>
      </c>
      <c r="D1206" s="53" t="s">
        <v>483</v>
      </c>
      <c r="E1206" s="79" t="s">
        <v>6231</v>
      </c>
      <c r="F1206" s="79" t="s">
        <v>547</v>
      </c>
      <c r="G1206" s="80"/>
      <c r="H1206" s="82"/>
      <c r="I1206" s="55">
        <f t="shared" si="1"/>
        <v>1173</v>
      </c>
    </row>
    <row r="1207">
      <c r="A1207" s="56" t="s">
        <v>102</v>
      </c>
      <c r="B1207" s="51" t="s">
        <v>6232</v>
      </c>
      <c r="C1207" s="52" t="s">
        <v>6233</v>
      </c>
      <c r="D1207" s="53" t="s">
        <v>483</v>
      </c>
      <c r="E1207" s="79" t="s">
        <v>6234</v>
      </c>
      <c r="F1207" s="79" t="s">
        <v>11</v>
      </c>
      <c r="G1207" s="80" t="s">
        <v>6235</v>
      </c>
      <c r="H1207" s="82"/>
      <c r="I1207" s="55">
        <f t="shared" si="1"/>
        <v>1174</v>
      </c>
    </row>
    <row r="1208">
      <c r="A1208" s="56" t="s">
        <v>92</v>
      </c>
      <c r="B1208" s="51" t="s">
        <v>6236</v>
      </c>
      <c r="C1208" s="52" t="s">
        <v>6237</v>
      </c>
      <c r="D1208" s="53" t="s">
        <v>483</v>
      </c>
      <c r="E1208" s="79" t="s">
        <v>6238</v>
      </c>
      <c r="F1208" s="79" t="s">
        <v>547</v>
      </c>
      <c r="G1208" s="80"/>
      <c r="H1208" s="82"/>
      <c r="I1208" s="55">
        <f t="shared" si="1"/>
        <v>1175</v>
      </c>
    </row>
    <row r="1209">
      <c r="A1209" s="56" t="s">
        <v>102</v>
      </c>
      <c r="B1209" s="51" t="s">
        <v>6239</v>
      </c>
      <c r="C1209" s="52" t="s">
        <v>6240</v>
      </c>
      <c r="D1209" s="53" t="s">
        <v>483</v>
      </c>
      <c r="E1209" s="79" t="s">
        <v>6241</v>
      </c>
      <c r="F1209" s="79" t="s">
        <v>9</v>
      </c>
      <c r="G1209" s="80" t="s">
        <v>6242</v>
      </c>
      <c r="H1209" s="82"/>
      <c r="I1209" s="55">
        <f t="shared" si="1"/>
        <v>1176</v>
      </c>
    </row>
    <row r="1210">
      <c r="A1210" s="56" t="s">
        <v>102</v>
      </c>
      <c r="B1210" s="51" t="s">
        <v>6243</v>
      </c>
      <c r="C1210" s="52" t="s">
        <v>6244</v>
      </c>
      <c r="D1210" s="53" t="s">
        <v>483</v>
      </c>
      <c r="E1210" s="79" t="s">
        <v>6245</v>
      </c>
      <c r="F1210" s="79" t="s">
        <v>9</v>
      </c>
      <c r="G1210" s="80" t="s">
        <v>6246</v>
      </c>
      <c r="H1210" s="82"/>
      <c r="I1210" s="55">
        <f t="shared" si="1"/>
        <v>1177</v>
      </c>
    </row>
    <row r="1211">
      <c r="A1211" s="56" t="s">
        <v>102</v>
      </c>
      <c r="B1211" s="51" t="s">
        <v>6243</v>
      </c>
      <c r="C1211" s="52" t="s">
        <v>6244</v>
      </c>
      <c r="D1211" s="53" t="s">
        <v>483</v>
      </c>
      <c r="E1211" s="79" t="s">
        <v>6245</v>
      </c>
      <c r="F1211" s="79" t="s">
        <v>9</v>
      </c>
      <c r="G1211" s="80" t="s">
        <v>6247</v>
      </c>
      <c r="H1211" s="82"/>
      <c r="I1211" s="55">
        <f t="shared" si="1"/>
        <v>1177</v>
      </c>
    </row>
    <row r="1212">
      <c r="A1212" s="56" t="s">
        <v>92</v>
      </c>
      <c r="B1212" s="51" t="s">
        <v>6248</v>
      </c>
      <c r="C1212" s="52" t="s">
        <v>6249</v>
      </c>
      <c r="D1212" s="53" t="s">
        <v>483</v>
      </c>
      <c r="E1212" s="79" t="s">
        <v>6250</v>
      </c>
      <c r="F1212" s="79" t="s">
        <v>526</v>
      </c>
      <c r="G1212" s="80"/>
      <c r="H1212" s="82"/>
      <c r="I1212" s="55">
        <f t="shared" si="1"/>
        <v>1178</v>
      </c>
    </row>
    <row r="1213">
      <c r="A1213" s="56" t="s">
        <v>102</v>
      </c>
      <c r="B1213" s="51" t="s">
        <v>6251</v>
      </c>
      <c r="C1213" s="52" t="s">
        <v>6252</v>
      </c>
      <c r="D1213" s="53" t="s">
        <v>483</v>
      </c>
      <c r="E1213" s="79" t="s">
        <v>6253</v>
      </c>
      <c r="F1213" s="79" t="s">
        <v>9</v>
      </c>
      <c r="G1213" s="80" t="s">
        <v>6254</v>
      </c>
      <c r="H1213" s="82"/>
      <c r="I1213" s="55">
        <f t="shared" si="1"/>
        <v>1179</v>
      </c>
    </row>
    <row r="1214">
      <c r="A1214" s="56"/>
      <c r="B1214" s="51" t="s">
        <v>6255</v>
      </c>
      <c r="C1214" s="52" t="s">
        <v>128</v>
      </c>
      <c r="D1214" s="53" t="s">
        <v>1166</v>
      </c>
      <c r="E1214" s="79" t="s">
        <v>128</v>
      </c>
      <c r="F1214" s="79" t="s">
        <v>11</v>
      </c>
      <c r="G1214" s="80" t="s">
        <v>4946</v>
      </c>
      <c r="H1214" s="82"/>
      <c r="I1214" s="55">
        <f t="shared" si="1"/>
        <v>1180</v>
      </c>
    </row>
    <row r="1215">
      <c r="A1215" s="56" t="s">
        <v>102</v>
      </c>
      <c r="B1215" s="51" t="s">
        <v>6256</v>
      </c>
      <c r="C1215" s="52" t="s">
        <v>128</v>
      </c>
      <c r="D1215" s="53" t="s">
        <v>483</v>
      </c>
      <c r="E1215" s="79" t="s">
        <v>6257</v>
      </c>
      <c r="F1215" s="79" t="s">
        <v>526</v>
      </c>
      <c r="G1215" s="80"/>
      <c r="H1215" s="82"/>
      <c r="I1215" s="55">
        <f t="shared" si="1"/>
        <v>1181</v>
      </c>
    </row>
    <row r="1216">
      <c r="A1216" s="56" t="s">
        <v>102</v>
      </c>
      <c r="B1216" s="51" t="s">
        <v>6258</v>
      </c>
      <c r="C1216" s="52" t="s">
        <v>128</v>
      </c>
      <c r="D1216" s="53" t="s">
        <v>483</v>
      </c>
      <c r="E1216" s="79" t="s">
        <v>6259</v>
      </c>
      <c r="F1216" s="79" t="s">
        <v>547</v>
      </c>
      <c r="G1216" s="80"/>
      <c r="H1216" s="82"/>
      <c r="I1216" s="55">
        <f t="shared" si="1"/>
        <v>1182</v>
      </c>
    </row>
    <row r="1217">
      <c r="A1217" s="56" t="s">
        <v>102</v>
      </c>
      <c r="B1217" s="51" t="s">
        <v>6260</v>
      </c>
      <c r="C1217" s="52" t="s">
        <v>128</v>
      </c>
      <c r="D1217" s="53" t="s">
        <v>483</v>
      </c>
      <c r="E1217" s="79" t="s">
        <v>6261</v>
      </c>
      <c r="F1217" s="79" t="s">
        <v>547</v>
      </c>
      <c r="G1217" s="80"/>
      <c r="H1217" s="82"/>
      <c r="I1217" s="55">
        <f t="shared" si="1"/>
        <v>1183</v>
      </c>
    </row>
  </sheetData>
  <conditionalFormatting sqref="A1:A1217">
    <cfRule type="cellIs" dxfId="0" priority="1" operator="equal">
      <formula>"de"</formula>
    </cfRule>
  </conditionalFormatting>
  <conditionalFormatting sqref="A1:A1217">
    <cfRule type="cellIs" dxfId="1" priority="2" operator="equal">
      <formula>"het"</formula>
    </cfRule>
  </conditionalFormatting>
  <conditionalFormatting sqref="A1:A1217">
    <cfRule type="notContainsBlanks" dxfId="2" priority="3">
      <formula>LEN(TRIM(A1))&gt;0</formula>
    </cfRule>
  </conditionalFormatting>
  <conditionalFormatting sqref="B1:I1217">
    <cfRule type="expression" dxfId="3" priority="4">
      <formula>iseven(match($I1,unique($I:$I),0))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88" t="s">
        <v>6262</v>
      </c>
      <c r="C2" s="89" t="s">
        <v>6263</v>
      </c>
      <c r="D2" s="90" t="s">
        <v>483</v>
      </c>
      <c r="E2" s="91" t="s">
        <v>6264</v>
      </c>
      <c r="F2" s="91" t="s">
        <v>9</v>
      </c>
      <c r="G2" s="92" t="s">
        <v>6265</v>
      </c>
      <c r="H2" s="93"/>
      <c r="I2" s="55">
        <v>1.0</v>
      </c>
    </row>
    <row r="3">
      <c r="A3" s="56" t="s">
        <v>102</v>
      </c>
      <c r="B3" s="88" t="s">
        <v>6262</v>
      </c>
      <c r="C3" s="89" t="s">
        <v>6263</v>
      </c>
      <c r="D3" s="90" t="s">
        <v>483</v>
      </c>
      <c r="E3" s="91" t="s">
        <v>6264</v>
      </c>
      <c r="F3" s="91" t="s">
        <v>13</v>
      </c>
      <c r="G3" s="92" t="s">
        <v>6266</v>
      </c>
      <c r="H3" s="93"/>
      <c r="I3" s="55">
        <f t="shared" ref="I3:I87" si="1">IF(OR(A2&lt;&gt;A3, B2&lt;&gt;B3,D2&lt;&gt;D3),I2+1,I2)</f>
        <v>1</v>
      </c>
    </row>
    <row r="4">
      <c r="A4" s="56"/>
      <c r="B4" s="88" t="s">
        <v>6267</v>
      </c>
      <c r="C4" s="89" t="s">
        <v>128</v>
      </c>
      <c r="D4" s="90" t="s">
        <v>1566</v>
      </c>
      <c r="E4" s="91" t="s">
        <v>128</v>
      </c>
      <c r="F4" s="91" t="s">
        <v>547</v>
      </c>
      <c r="G4" s="92" t="s">
        <v>6268</v>
      </c>
      <c r="H4" s="93"/>
      <c r="I4" s="55">
        <f t="shared" si="1"/>
        <v>2</v>
      </c>
    </row>
    <row r="5">
      <c r="A5" s="56" t="s">
        <v>92</v>
      </c>
      <c r="B5" s="88" t="s">
        <v>6269</v>
      </c>
      <c r="C5" s="89" t="s">
        <v>6270</v>
      </c>
      <c r="D5" s="90" t="s">
        <v>483</v>
      </c>
      <c r="E5" s="91" t="s">
        <v>6271</v>
      </c>
      <c r="F5" s="91" t="s">
        <v>526</v>
      </c>
      <c r="G5" s="92" t="s">
        <v>6272</v>
      </c>
      <c r="H5" s="93"/>
      <c r="I5" s="55">
        <f t="shared" si="1"/>
        <v>3</v>
      </c>
    </row>
    <row r="6">
      <c r="A6" s="56" t="s">
        <v>102</v>
      </c>
      <c r="B6" s="88" t="s">
        <v>6273</v>
      </c>
      <c r="C6" s="89" t="s">
        <v>6274</v>
      </c>
      <c r="D6" s="90" t="s">
        <v>483</v>
      </c>
      <c r="E6" s="91" t="s">
        <v>6275</v>
      </c>
      <c r="F6" s="91" t="s">
        <v>526</v>
      </c>
      <c r="G6" s="93"/>
      <c r="H6" s="93"/>
      <c r="I6" s="55">
        <f t="shared" si="1"/>
        <v>4</v>
      </c>
    </row>
    <row r="7">
      <c r="A7" s="56" t="s">
        <v>102</v>
      </c>
      <c r="B7" s="88" t="s">
        <v>6276</v>
      </c>
      <c r="C7" s="89" t="s">
        <v>6277</v>
      </c>
      <c r="D7" s="90" t="s">
        <v>483</v>
      </c>
      <c r="E7" s="91" t="s">
        <v>6278</v>
      </c>
      <c r="F7" s="91" t="s">
        <v>547</v>
      </c>
      <c r="G7" s="93"/>
      <c r="H7" s="93"/>
      <c r="I7" s="55">
        <f t="shared" si="1"/>
        <v>5</v>
      </c>
    </row>
    <row r="8">
      <c r="A8" s="56" t="s">
        <v>102</v>
      </c>
      <c r="B8" s="88" t="s">
        <v>6279</v>
      </c>
      <c r="C8" s="89" t="s">
        <v>6280</v>
      </c>
      <c r="D8" s="90" t="s">
        <v>483</v>
      </c>
      <c r="E8" s="91" t="s">
        <v>488</v>
      </c>
      <c r="F8" s="91" t="s">
        <v>547</v>
      </c>
      <c r="G8" s="93"/>
      <c r="H8" s="93"/>
      <c r="I8" s="55">
        <f t="shared" si="1"/>
        <v>6</v>
      </c>
    </row>
    <row r="9">
      <c r="A9" s="56" t="s">
        <v>102</v>
      </c>
      <c r="B9" s="88" t="s">
        <v>6281</v>
      </c>
      <c r="C9" s="89" t="s">
        <v>6282</v>
      </c>
      <c r="D9" s="90" t="s">
        <v>483</v>
      </c>
      <c r="E9" s="91" t="s">
        <v>6283</v>
      </c>
      <c r="F9" s="91" t="s">
        <v>547</v>
      </c>
      <c r="G9" s="94" t="s">
        <v>6284</v>
      </c>
      <c r="H9" s="93"/>
      <c r="I9" s="55">
        <f t="shared" si="1"/>
        <v>7</v>
      </c>
    </row>
    <row r="10">
      <c r="A10" s="56" t="s">
        <v>92</v>
      </c>
      <c r="B10" s="88" t="s">
        <v>6285</v>
      </c>
      <c r="C10" s="89" t="s">
        <v>6286</v>
      </c>
      <c r="D10" s="90" t="s">
        <v>483</v>
      </c>
      <c r="E10" s="95" t="s">
        <v>6287</v>
      </c>
      <c r="F10" s="95" t="s">
        <v>11</v>
      </c>
      <c r="G10" s="92" t="s">
        <v>6288</v>
      </c>
      <c r="H10" s="92" t="s">
        <v>6289</v>
      </c>
      <c r="I10" s="55">
        <f t="shared" si="1"/>
        <v>8</v>
      </c>
    </row>
    <row r="11">
      <c r="A11" s="56" t="s">
        <v>102</v>
      </c>
      <c r="B11" s="88" t="s">
        <v>6290</v>
      </c>
      <c r="C11" s="89" t="s">
        <v>6291</v>
      </c>
      <c r="D11" s="90" t="s">
        <v>483</v>
      </c>
      <c r="E11" s="95" t="s">
        <v>6292</v>
      </c>
      <c r="F11" s="95" t="s">
        <v>526</v>
      </c>
      <c r="G11" s="92" t="s">
        <v>6293</v>
      </c>
      <c r="H11" s="92"/>
      <c r="I11" s="55">
        <f t="shared" si="1"/>
        <v>9</v>
      </c>
    </row>
    <row r="12">
      <c r="A12" s="56" t="s">
        <v>102</v>
      </c>
      <c r="B12" s="88" t="s">
        <v>6294</v>
      </c>
      <c r="C12" s="89" t="s">
        <v>128</v>
      </c>
      <c r="D12" s="90" t="s">
        <v>483</v>
      </c>
      <c r="E12" s="91" t="s">
        <v>6295</v>
      </c>
      <c r="F12" s="91" t="s">
        <v>547</v>
      </c>
      <c r="G12" s="94" t="s">
        <v>6296</v>
      </c>
      <c r="H12" s="93"/>
      <c r="I12" s="55">
        <f t="shared" si="1"/>
        <v>10</v>
      </c>
    </row>
    <row r="13">
      <c r="A13" s="56" t="s">
        <v>92</v>
      </c>
      <c r="B13" s="88" t="s">
        <v>6297</v>
      </c>
      <c r="C13" s="89" t="s">
        <v>6298</v>
      </c>
      <c r="D13" s="90" t="s">
        <v>483</v>
      </c>
      <c r="E13" s="95" t="s">
        <v>6299</v>
      </c>
      <c r="F13" s="95" t="s">
        <v>11</v>
      </c>
      <c r="G13" s="94" t="s">
        <v>6300</v>
      </c>
      <c r="H13" s="93"/>
      <c r="I13" s="55">
        <f t="shared" si="1"/>
        <v>11</v>
      </c>
    </row>
    <row r="14">
      <c r="A14" s="56" t="s">
        <v>102</v>
      </c>
      <c r="B14" s="88" t="s">
        <v>6301</v>
      </c>
      <c r="C14" s="89" t="s">
        <v>6302</v>
      </c>
      <c r="D14" s="90" t="s">
        <v>483</v>
      </c>
      <c r="E14" s="91" t="s">
        <v>488</v>
      </c>
      <c r="F14" s="91" t="s">
        <v>547</v>
      </c>
      <c r="G14" s="94" t="s">
        <v>6303</v>
      </c>
      <c r="H14" s="93"/>
      <c r="I14" s="55">
        <f t="shared" si="1"/>
        <v>12</v>
      </c>
    </row>
    <row r="15">
      <c r="A15" s="56" t="s">
        <v>102</v>
      </c>
      <c r="B15" s="88" t="s">
        <v>6304</v>
      </c>
      <c r="C15" s="89" t="s">
        <v>6305</v>
      </c>
      <c r="D15" s="90" t="s">
        <v>483</v>
      </c>
      <c r="E15" s="91" t="s">
        <v>6306</v>
      </c>
      <c r="F15" s="91" t="s">
        <v>526</v>
      </c>
      <c r="G15" s="93"/>
      <c r="H15" s="93"/>
      <c r="I15" s="55">
        <f t="shared" si="1"/>
        <v>13</v>
      </c>
    </row>
    <row r="16">
      <c r="A16" s="56" t="s">
        <v>102</v>
      </c>
      <c r="B16" s="88" t="s">
        <v>6307</v>
      </c>
      <c r="C16" s="89" t="s">
        <v>128</v>
      </c>
      <c r="D16" s="90" t="s">
        <v>483</v>
      </c>
      <c r="E16" s="91" t="s">
        <v>6308</v>
      </c>
      <c r="F16" s="91" t="s">
        <v>547</v>
      </c>
      <c r="G16" s="93"/>
      <c r="H16" s="93"/>
      <c r="I16" s="55">
        <f t="shared" si="1"/>
        <v>14</v>
      </c>
    </row>
    <row r="17">
      <c r="A17" s="56" t="s">
        <v>102</v>
      </c>
      <c r="B17" s="88" t="s">
        <v>6309</v>
      </c>
      <c r="C17" s="89" t="s">
        <v>128</v>
      </c>
      <c r="D17" s="90" t="s">
        <v>483</v>
      </c>
      <c r="E17" s="91" t="s">
        <v>6310</v>
      </c>
      <c r="F17" s="91" t="s">
        <v>547</v>
      </c>
      <c r="G17" s="92" t="s">
        <v>6311</v>
      </c>
      <c r="H17" s="93"/>
      <c r="I17" s="55">
        <f t="shared" si="1"/>
        <v>15</v>
      </c>
    </row>
    <row r="18">
      <c r="A18" s="56" t="s">
        <v>102</v>
      </c>
      <c r="B18" s="88" t="s">
        <v>6312</v>
      </c>
      <c r="C18" s="89" t="s">
        <v>6313</v>
      </c>
      <c r="D18" s="90" t="s">
        <v>483</v>
      </c>
      <c r="E18" s="91" t="s">
        <v>6314</v>
      </c>
      <c r="F18" s="91" t="s">
        <v>3043</v>
      </c>
      <c r="G18" s="93"/>
      <c r="H18" s="93"/>
      <c r="I18" s="55">
        <f t="shared" si="1"/>
        <v>16</v>
      </c>
    </row>
    <row r="19">
      <c r="A19" s="56" t="s">
        <v>102</v>
      </c>
      <c r="B19" s="88" t="s">
        <v>6315</v>
      </c>
      <c r="C19" s="89" t="s">
        <v>6316</v>
      </c>
      <c r="D19" s="90" t="s">
        <v>483</v>
      </c>
      <c r="E19" s="91" t="s">
        <v>6317</v>
      </c>
      <c r="F19" s="91" t="s">
        <v>547</v>
      </c>
      <c r="G19" s="93"/>
      <c r="H19" s="93"/>
      <c r="I19" s="55">
        <f t="shared" si="1"/>
        <v>17</v>
      </c>
    </row>
    <row r="20">
      <c r="A20" s="56"/>
      <c r="B20" s="88" t="s">
        <v>6318</v>
      </c>
      <c r="C20" s="89" t="s">
        <v>6319</v>
      </c>
      <c r="D20" s="90" t="s">
        <v>491</v>
      </c>
      <c r="E20" s="91" t="s">
        <v>6320</v>
      </c>
      <c r="F20" s="91" t="s">
        <v>547</v>
      </c>
      <c r="G20" s="93"/>
      <c r="H20" s="93"/>
      <c r="I20" s="55">
        <f t="shared" si="1"/>
        <v>18</v>
      </c>
    </row>
    <row r="21">
      <c r="A21" s="56" t="s">
        <v>102</v>
      </c>
      <c r="B21" s="88" t="s">
        <v>6321</v>
      </c>
      <c r="C21" s="89" t="s">
        <v>6322</v>
      </c>
      <c r="D21" s="90" t="s">
        <v>483</v>
      </c>
      <c r="E21" s="91" t="s">
        <v>6323</v>
      </c>
      <c r="F21" s="91" t="s">
        <v>526</v>
      </c>
      <c r="G21" s="93"/>
      <c r="H21" s="93"/>
      <c r="I21" s="55">
        <f t="shared" si="1"/>
        <v>19</v>
      </c>
    </row>
    <row r="22">
      <c r="A22" s="56" t="s">
        <v>92</v>
      </c>
      <c r="B22" s="88" t="s">
        <v>6324</v>
      </c>
      <c r="C22" s="89" t="s">
        <v>6325</v>
      </c>
      <c r="D22" s="90" t="s">
        <v>483</v>
      </c>
      <c r="E22" s="91" t="s">
        <v>488</v>
      </c>
      <c r="F22" s="91" t="s">
        <v>547</v>
      </c>
      <c r="G22" s="92" t="s">
        <v>6326</v>
      </c>
      <c r="H22" s="93"/>
      <c r="I22" s="55">
        <f t="shared" si="1"/>
        <v>20</v>
      </c>
    </row>
    <row r="23">
      <c r="A23" s="56" t="s">
        <v>102</v>
      </c>
      <c r="B23" s="88" t="s">
        <v>6327</v>
      </c>
      <c r="C23" s="89" t="s">
        <v>6328</v>
      </c>
      <c r="D23" s="90" t="s">
        <v>483</v>
      </c>
      <c r="E23" s="91" t="s">
        <v>6329</v>
      </c>
      <c r="F23" s="91" t="s">
        <v>3043</v>
      </c>
      <c r="G23" s="94" t="s">
        <v>6330</v>
      </c>
      <c r="H23" s="93"/>
      <c r="I23" s="55">
        <f t="shared" si="1"/>
        <v>21</v>
      </c>
    </row>
    <row r="24">
      <c r="A24" s="56" t="s">
        <v>102</v>
      </c>
      <c r="B24" s="88" t="s">
        <v>6331</v>
      </c>
      <c r="C24" s="89" t="s">
        <v>6332</v>
      </c>
      <c r="D24" s="90" t="s">
        <v>483</v>
      </c>
      <c r="E24" s="91" t="s">
        <v>6333</v>
      </c>
      <c r="F24" s="91" t="s">
        <v>547</v>
      </c>
      <c r="G24" s="92" t="s">
        <v>6334</v>
      </c>
      <c r="H24" s="93"/>
      <c r="I24" s="55">
        <f t="shared" si="1"/>
        <v>22</v>
      </c>
    </row>
    <row r="25">
      <c r="A25" s="56" t="s">
        <v>102</v>
      </c>
      <c r="B25" s="88" t="s">
        <v>6335</v>
      </c>
      <c r="C25" s="89" t="s">
        <v>6336</v>
      </c>
      <c r="D25" s="90" t="s">
        <v>483</v>
      </c>
      <c r="E25" s="91" t="s">
        <v>6337</v>
      </c>
      <c r="F25" s="91" t="s">
        <v>547</v>
      </c>
      <c r="G25" s="93"/>
      <c r="H25" s="93"/>
      <c r="I25" s="55">
        <f t="shared" si="1"/>
        <v>23</v>
      </c>
    </row>
    <row r="26">
      <c r="A26" s="56"/>
      <c r="B26" s="88" t="s">
        <v>6338</v>
      </c>
      <c r="C26" s="89" t="s">
        <v>6339</v>
      </c>
      <c r="D26" s="90" t="s">
        <v>491</v>
      </c>
      <c r="E26" s="91" t="s">
        <v>6340</v>
      </c>
      <c r="F26" s="91" t="s">
        <v>547</v>
      </c>
      <c r="G26" s="93"/>
      <c r="H26" s="93"/>
      <c r="I26" s="55">
        <f t="shared" si="1"/>
        <v>24</v>
      </c>
    </row>
    <row r="27">
      <c r="A27" s="56"/>
      <c r="B27" s="88" t="s">
        <v>6341</v>
      </c>
      <c r="C27" s="89" t="s">
        <v>128</v>
      </c>
      <c r="D27" s="90" t="s">
        <v>868</v>
      </c>
      <c r="E27" s="91" t="s">
        <v>439</v>
      </c>
      <c r="F27" s="91" t="s">
        <v>547</v>
      </c>
      <c r="G27" s="93"/>
      <c r="H27" s="93"/>
      <c r="I27" s="55">
        <f t="shared" si="1"/>
        <v>25</v>
      </c>
    </row>
    <row r="28">
      <c r="A28" s="56" t="s">
        <v>102</v>
      </c>
      <c r="B28" s="88" t="s">
        <v>6342</v>
      </c>
      <c r="C28" s="89" t="s">
        <v>6343</v>
      </c>
      <c r="D28" s="90" t="s">
        <v>483</v>
      </c>
      <c r="E28" s="91" t="s">
        <v>6344</v>
      </c>
      <c r="F28" s="91" t="s">
        <v>547</v>
      </c>
      <c r="G28" s="93"/>
      <c r="H28" s="93"/>
      <c r="I28" s="55">
        <f t="shared" si="1"/>
        <v>26</v>
      </c>
    </row>
    <row r="29">
      <c r="A29" s="56" t="s">
        <v>102</v>
      </c>
      <c r="B29" s="88" t="s">
        <v>6345</v>
      </c>
      <c r="C29" s="89" t="s">
        <v>6346</v>
      </c>
      <c r="D29" s="90" t="s">
        <v>483</v>
      </c>
      <c r="E29" s="91" t="s">
        <v>6347</v>
      </c>
      <c r="F29" s="91" t="s">
        <v>526</v>
      </c>
      <c r="G29" s="93"/>
      <c r="H29" s="93"/>
      <c r="I29" s="55">
        <f t="shared" si="1"/>
        <v>27</v>
      </c>
    </row>
    <row r="30">
      <c r="A30" s="56" t="s">
        <v>102</v>
      </c>
      <c r="B30" s="88" t="s">
        <v>6348</v>
      </c>
      <c r="C30" s="89" t="s">
        <v>6349</v>
      </c>
      <c r="D30" s="90" t="s">
        <v>483</v>
      </c>
      <c r="E30" s="91" t="s">
        <v>6350</v>
      </c>
      <c r="F30" s="91" t="s">
        <v>526</v>
      </c>
      <c r="G30" s="93"/>
      <c r="H30" s="93"/>
      <c r="I30" s="55">
        <f t="shared" si="1"/>
        <v>28</v>
      </c>
    </row>
    <row r="31">
      <c r="A31" s="56" t="s">
        <v>102</v>
      </c>
      <c r="B31" s="88" t="s">
        <v>6351</v>
      </c>
      <c r="C31" s="89" t="s">
        <v>6352</v>
      </c>
      <c r="D31" s="90" t="s">
        <v>483</v>
      </c>
      <c r="E31" s="91" t="s">
        <v>488</v>
      </c>
      <c r="F31" s="91" t="s">
        <v>547</v>
      </c>
      <c r="G31" s="93"/>
      <c r="H31" s="93"/>
      <c r="I31" s="55">
        <f t="shared" si="1"/>
        <v>29</v>
      </c>
    </row>
    <row r="32">
      <c r="A32" s="56" t="s">
        <v>102</v>
      </c>
      <c r="B32" s="88" t="s">
        <v>6353</v>
      </c>
      <c r="C32" s="89" t="s">
        <v>6354</v>
      </c>
      <c r="D32" s="90" t="s">
        <v>483</v>
      </c>
      <c r="E32" s="91" t="s">
        <v>6355</v>
      </c>
      <c r="F32" s="91" t="s">
        <v>547</v>
      </c>
      <c r="G32" s="92" t="s">
        <v>6356</v>
      </c>
      <c r="H32" s="93"/>
      <c r="I32" s="55">
        <f t="shared" si="1"/>
        <v>30</v>
      </c>
    </row>
    <row r="33">
      <c r="A33" s="56"/>
      <c r="B33" s="88" t="s">
        <v>6357</v>
      </c>
      <c r="C33" s="89" t="s">
        <v>128</v>
      </c>
      <c r="D33" s="90" t="s">
        <v>498</v>
      </c>
      <c r="E33" s="91" t="s">
        <v>6358</v>
      </c>
      <c r="F33" s="91" t="s">
        <v>547</v>
      </c>
      <c r="G33" s="93"/>
      <c r="H33" s="93"/>
      <c r="I33" s="55">
        <f t="shared" si="1"/>
        <v>31</v>
      </c>
    </row>
    <row r="34">
      <c r="A34" s="56" t="s">
        <v>102</v>
      </c>
      <c r="B34" s="88" t="s">
        <v>6359</v>
      </c>
      <c r="C34" s="89" t="s">
        <v>6360</v>
      </c>
      <c r="D34" s="90" t="s">
        <v>483</v>
      </c>
      <c r="E34" s="91" t="s">
        <v>6361</v>
      </c>
      <c r="F34" s="91" t="s">
        <v>547</v>
      </c>
      <c r="G34" s="93"/>
      <c r="H34" s="93"/>
      <c r="I34" s="55">
        <f t="shared" si="1"/>
        <v>32</v>
      </c>
    </row>
    <row r="35">
      <c r="A35" s="56" t="s">
        <v>102</v>
      </c>
      <c r="B35" s="88" t="s">
        <v>6362</v>
      </c>
      <c r="C35" s="89" t="s">
        <v>6363</v>
      </c>
      <c r="D35" s="90" t="s">
        <v>483</v>
      </c>
      <c r="E35" s="91" t="s">
        <v>6364</v>
      </c>
      <c r="F35" s="91" t="s">
        <v>547</v>
      </c>
      <c r="G35" s="93"/>
      <c r="H35" s="93"/>
      <c r="I35" s="55">
        <f t="shared" si="1"/>
        <v>33</v>
      </c>
    </row>
    <row r="36">
      <c r="A36" s="56"/>
      <c r="B36" s="88" t="s">
        <v>6365</v>
      </c>
      <c r="C36" s="89" t="s">
        <v>6366</v>
      </c>
      <c r="D36" s="90" t="s">
        <v>491</v>
      </c>
      <c r="E36" s="91" t="s">
        <v>6367</v>
      </c>
      <c r="F36" s="91" t="s">
        <v>547</v>
      </c>
      <c r="G36" s="93"/>
      <c r="H36" s="93"/>
      <c r="I36" s="55">
        <f t="shared" si="1"/>
        <v>34</v>
      </c>
    </row>
    <row r="37">
      <c r="A37" s="56" t="s">
        <v>102</v>
      </c>
      <c r="B37" s="88" t="s">
        <v>6368</v>
      </c>
      <c r="C37" s="89" t="s">
        <v>6369</v>
      </c>
      <c r="D37" s="90" t="s">
        <v>483</v>
      </c>
      <c r="E37" s="91" t="s">
        <v>6370</v>
      </c>
      <c r="F37" s="91" t="s">
        <v>526</v>
      </c>
      <c r="G37" s="93"/>
      <c r="H37" s="93"/>
      <c r="I37" s="55">
        <f t="shared" si="1"/>
        <v>35</v>
      </c>
    </row>
    <row r="38">
      <c r="A38" s="56" t="s">
        <v>102</v>
      </c>
      <c r="B38" s="88" t="s">
        <v>6371</v>
      </c>
      <c r="C38" s="89" t="s">
        <v>6372</v>
      </c>
      <c r="D38" s="90" t="s">
        <v>483</v>
      </c>
      <c r="E38" s="91" t="s">
        <v>6373</v>
      </c>
      <c r="F38" s="91" t="s">
        <v>547</v>
      </c>
      <c r="G38" s="93"/>
      <c r="H38" s="93"/>
      <c r="I38" s="55">
        <f t="shared" si="1"/>
        <v>36</v>
      </c>
    </row>
    <row r="39">
      <c r="A39" s="56" t="s">
        <v>102</v>
      </c>
      <c r="B39" s="88" t="s">
        <v>6374</v>
      </c>
      <c r="C39" s="89" t="s">
        <v>6375</v>
      </c>
      <c r="D39" s="90" t="s">
        <v>483</v>
      </c>
      <c r="E39" s="91" t="s">
        <v>6376</v>
      </c>
      <c r="F39" s="91" t="s">
        <v>547</v>
      </c>
      <c r="G39" s="93"/>
      <c r="H39" s="93"/>
      <c r="I39" s="55">
        <f t="shared" si="1"/>
        <v>37</v>
      </c>
    </row>
    <row r="40">
      <c r="A40" s="56" t="s">
        <v>102</v>
      </c>
      <c r="B40" s="88" t="s">
        <v>6377</v>
      </c>
      <c r="C40" s="89" t="s">
        <v>128</v>
      </c>
      <c r="D40" s="90" t="s">
        <v>483</v>
      </c>
      <c r="E40" s="91" t="s">
        <v>6378</v>
      </c>
      <c r="F40" s="91" t="s">
        <v>547</v>
      </c>
      <c r="G40" s="93"/>
      <c r="H40" s="93"/>
      <c r="I40" s="55">
        <f t="shared" si="1"/>
        <v>38</v>
      </c>
    </row>
    <row r="41">
      <c r="A41" s="56" t="s">
        <v>102</v>
      </c>
      <c r="B41" s="88" t="s">
        <v>6379</v>
      </c>
      <c r="C41" s="89" t="s">
        <v>6380</v>
      </c>
      <c r="D41" s="90" t="s">
        <v>483</v>
      </c>
      <c r="E41" s="91" t="s">
        <v>6381</v>
      </c>
      <c r="F41" s="91" t="s">
        <v>526</v>
      </c>
      <c r="G41" s="93"/>
      <c r="H41" s="93"/>
      <c r="I41" s="55">
        <f t="shared" si="1"/>
        <v>39</v>
      </c>
    </row>
    <row r="42">
      <c r="A42" s="56" t="s">
        <v>102</v>
      </c>
      <c r="B42" s="88" t="s">
        <v>6382</v>
      </c>
      <c r="C42" s="89" t="s">
        <v>6383</v>
      </c>
      <c r="D42" s="90" t="s">
        <v>483</v>
      </c>
      <c r="E42" s="95" t="s">
        <v>6384</v>
      </c>
      <c r="F42" s="95" t="s">
        <v>11</v>
      </c>
      <c r="G42" s="93"/>
      <c r="H42" s="93"/>
      <c r="I42" s="55">
        <f t="shared" si="1"/>
        <v>40</v>
      </c>
    </row>
    <row r="43">
      <c r="A43" s="56" t="s">
        <v>102</v>
      </c>
      <c r="B43" s="88" t="s">
        <v>6385</v>
      </c>
      <c r="C43" s="89" t="s">
        <v>6386</v>
      </c>
      <c r="D43" s="90" t="s">
        <v>483</v>
      </c>
      <c r="E43" s="91" t="s">
        <v>6387</v>
      </c>
      <c r="F43" s="91" t="s">
        <v>526</v>
      </c>
      <c r="G43" s="93"/>
      <c r="H43" s="93"/>
      <c r="I43" s="55">
        <f t="shared" si="1"/>
        <v>41</v>
      </c>
    </row>
    <row r="44">
      <c r="A44" s="56" t="s">
        <v>102</v>
      </c>
      <c r="B44" s="88" t="s">
        <v>6388</v>
      </c>
      <c r="C44" s="89" t="s">
        <v>6389</v>
      </c>
      <c r="D44" s="90" t="s">
        <v>483</v>
      </c>
      <c r="E44" s="91" t="s">
        <v>488</v>
      </c>
      <c r="F44" s="91" t="s">
        <v>547</v>
      </c>
      <c r="G44" s="92" t="s">
        <v>6390</v>
      </c>
      <c r="H44" s="93"/>
      <c r="I44" s="55">
        <f t="shared" si="1"/>
        <v>42</v>
      </c>
    </row>
    <row r="45">
      <c r="A45" s="56" t="s">
        <v>92</v>
      </c>
      <c r="B45" s="88" t="s">
        <v>6391</v>
      </c>
      <c r="C45" s="89" t="s">
        <v>6392</v>
      </c>
      <c r="D45" s="90" t="s">
        <v>483</v>
      </c>
      <c r="E45" s="91" t="s">
        <v>6393</v>
      </c>
      <c r="F45" s="91" t="s">
        <v>547</v>
      </c>
      <c r="G45" s="93"/>
      <c r="H45" s="93"/>
      <c r="I45" s="55">
        <f t="shared" si="1"/>
        <v>43</v>
      </c>
    </row>
    <row r="46">
      <c r="A46" s="56" t="s">
        <v>92</v>
      </c>
      <c r="B46" s="88" t="s">
        <v>6394</v>
      </c>
      <c r="C46" s="89" t="s">
        <v>6395</v>
      </c>
      <c r="D46" s="90" t="s">
        <v>483</v>
      </c>
      <c r="E46" s="91" t="s">
        <v>6396</v>
      </c>
      <c r="F46" s="91" t="s">
        <v>526</v>
      </c>
      <c r="G46" s="93"/>
      <c r="H46" s="93"/>
      <c r="I46" s="55">
        <f t="shared" si="1"/>
        <v>44</v>
      </c>
    </row>
    <row r="47">
      <c r="A47" s="56"/>
      <c r="B47" s="88" t="s">
        <v>6397</v>
      </c>
      <c r="C47" s="89" t="s">
        <v>6398</v>
      </c>
      <c r="D47" s="90" t="s">
        <v>491</v>
      </c>
      <c r="E47" s="91" t="s">
        <v>6399</v>
      </c>
      <c r="F47" s="91" t="s">
        <v>547</v>
      </c>
      <c r="G47" s="93"/>
      <c r="H47" s="93"/>
      <c r="I47" s="55">
        <f t="shared" si="1"/>
        <v>45</v>
      </c>
    </row>
    <row r="48">
      <c r="A48" s="56" t="s">
        <v>102</v>
      </c>
      <c r="B48" s="88" t="s">
        <v>6400</v>
      </c>
      <c r="C48" s="89" t="s">
        <v>128</v>
      </c>
      <c r="D48" s="90" t="s">
        <v>483</v>
      </c>
      <c r="E48" s="91" t="s">
        <v>6401</v>
      </c>
      <c r="F48" s="91" t="s">
        <v>547</v>
      </c>
      <c r="G48" s="93"/>
      <c r="H48" s="93"/>
      <c r="I48" s="55">
        <f t="shared" si="1"/>
        <v>46</v>
      </c>
    </row>
    <row r="49">
      <c r="A49" s="56" t="s">
        <v>102</v>
      </c>
      <c r="B49" s="88" t="s">
        <v>6402</v>
      </c>
      <c r="C49" s="89" t="s">
        <v>6403</v>
      </c>
      <c r="D49" s="90" t="s">
        <v>483</v>
      </c>
      <c r="E49" s="91" t="s">
        <v>6404</v>
      </c>
      <c r="F49" s="91" t="s">
        <v>526</v>
      </c>
      <c r="G49" s="93"/>
      <c r="H49" s="93"/>
      <c r="I49" s="55">
        <f t="shared" si="1"/>
        <v>47</v>
      </c>
    </row>
    <row r="50">
      <c r="A50" s="56" t="s">
        <v>102</v>
      </c>
      <c r="B50" s="88" t="s">
        <v>6405</v>
      </c>
      <c r="C50" s="89" t="s">
        <v>128</v>
      </c>
      <c r="D50" s="90" t="s">
        <v>483</v>
      </c>
      <c r="E50" s="91" t="s">
        <v>488</v>
      </c>
      <c r="F50" s="91" t="s">
        <v>547</v>
      </c>
      <c r="G50" s="93"/>
      <c r="H50" s="93"/>
      <c r="I50" s="55">
        <f t="shared" si="1"/>
        <v>48</v>
      </c>
    </row>
    <row r="51">
      <c r="A51" s="56" t="s">
        <v>102</v>
      </c>
      <c r="B51" s="88" t="s">
        <v>6406</v>
      </c>
      <c r="C51" s="89" t="s">
        <v>128</v>
      </c>
      <c r="D51" s="90" t="s">
        <v>483</v>
      </c>
      <c r="E51" s="91" t="s">
        <v>6407</v>
      </c>
      <c r="F51" s="91" t="s">
        <v>547</v>
      </c>
      <c r="G51" s="93"/>
      <c r="H51" s="93"/>
      <c r="I51" s="55">
        <f t="shared" si="1"/>
        <v>49</v>
      </c>
    </row>
    <row r="52">
      <c r="A52" s="56" t="s">
        <v>92</v>
      </c>
      <c r="B52" s="88" t="s">
        <v>6408</v>
      </c>
      <c r="C52" s="89" t="s">
        <v>6409</v>
      </c>
      <c r="D52" s="90" t="s">
        <v>483</v>
      </c>
      <c r="E52" s="91" t="s">
        <v>6410</v>
      </c>
      <c r="F52" s="91" t="s">
        <v>547</v>
      </c>
      <c r="G52" s="93"/>
      <c r="H52" s="93"/>
      <c r="I52" s="55">
        <f t="shared" si="1"/>
        <v>50</v>
      </c>
    </row>
    <row r="53">
      <c r="A53" s="56" t="s">
        <v>102</v>
      </c>
      <c r="B53" s="88" t="s">
        <v>6411</v>
      </c>
      <c r="C53" s="89" t="s">
        <v>128</v>
      </c>
      <c r="D53" s="90" t="s">
        <v>483</v>
      </c>
      <c r="E53" s="91" t="s">
        <v>6412</v>
      </c>
      <c r="F53" s="91" t="s">
        <v>547</v>
      </c>
      <c r="G53" s="93"/>
      <c r="H53" s="93"/>
      <c r="I53" s="55">
        <f t="shared" si="1"/>
        <v>51</v>
      </c>
    </row>
    <row r="54">
      <c r="A54" s="56"/>
      <c r="B54" s="88" t="s">
        <v>6413</v>
      </c>
      <c r="C54" s="89" t="s">
        <v>6414</v>
      </c>
      <c r="D54" s="90" t="s">
        <v>483</v>
      </c>
      <c r="E54" s="95" t="s">
        <v>488</v>
      </c>
      <c r="F54" s="95" t="s">
        <v>12</v>
      </c>
      <c r="G54" s="92" t="s">
        <v>6415</v>
      </c>
      <c r="H54" s="93"/>
      <c r="I54" s="55">
        <f t="shared" si="1"/>
        <v>52</v>
      </c>
    </row>
    <row r="55">
      <c r="A55" s="56" t="s">
        <v>92</v>
      </c>
      <c r="B55" s="88" t="s">
        <v>6416</v>
      </c>
      <c r="C55" s="89" t="s">
        <v>6417</v>
      </c>
      <c r="D55" s="90" t="s">
        <v>483</v>
      </c>
      <c r="E55" s="91" t="s">
        <v>6418</v>
      </c>
      <c r="F55" s="91" t="s">
        <v>547</v>
      </c>
      <c r="G55" s="93"/>
      <c r="H55" s="93"/>
      <c r="I55" s="55">
        <f t="shared" si="1"/>
        <v>53</v>
      </c>
    </row>
    <row r="56">
      <c r="A56" s="56" t="s">
        <v>102</v>
      </c>
      <c r="B56" s="88" t="s">
        <v>6419</v>
      </c>
      <c r="C56" s="89" t="s">
        <v>128</v>
      </c>
      <c r="D56" s="96"/>
      <c r="E56" s="97"/>
      <c r="F56" s="97"/>
      <c r="G56" s="93"/>
      <c r="H56" s="93"/>
      <c r="I56" s="55">
        <f t="shared" si="1"/>
        <v>54</v>
      </c>
    </row>
    <row r="57">
      <c r="A57" s="56" t="s">
        <v>102</v>
      </c>
      <c r="B57" s="88" t="s">
        <v>6420</v>
      </c>
      <c r="C57" s="89" t="s">
        <v>6421</v>
      </c>
      <c r="D57" s="90" t="s">
        <v>483</v>
      </c>
      <c r="E57" s="95" t="s">
        <v>6422</v>
      </c>
      <c r="F57" s="95" t="s">
        <v>11</v>
      </c>
      <c r="G57" s="93"/>
      <c r="H57" s="93"/>
      <c r="I57" s="55">
        <f t="shared" si="1"/>
        <v>55</v>
      </c>
    </row>
    <row r="58">
      <c r="A58" s="56" t="s">
        <v>102</v>
      </c>
      <c r="B58" s="88" t="s">
        <v>6423</v>
      </c>
      <c r="C58" s="89" t="s">
        <v>128</v>
      </c>
      <c r="D58" s="90" t="s">
        <v>483</v>
      </c>
      <c r="E58" s="91" t="s">
        <v>488</v>
      </c>
      <c r="F58" s="91" t="s">
        <v>526</v>
      </c>
      <c r="G58" s="93"/>
      <c r="H58" s="93"/>
      <c r="I58" s="55">
        <f t="shared" si="1"/>
        <v>56</v>
      </c>
    </row>
    <row r="59">
      <c r="A59" s="56" t="s">
        <v>102</v>
      </c>
      <c r="B59" s="88" t="s">
        <v>6424</v>
      </c>
      <c r="C59" s="89" t="s">
        <v>128</v>
      </c>
      <c r="D59" s="90" t="s">
        <v>483</v>
      </c>
      <c r="E59" s="91" t="s">
        <v>6425</v>
      </c>
      <c r="F59" s="91" t="s">
        <v>547</v>
      </c>
      <c r="G59" s="93"/>
      <c r="H59" s="93"/>
      <c r="I59" s="55">
        <f t="shared" si="1"/>
        <v>57</v>
      </c>
    </row>
    <row r="60">
      <c r="A60" s="56"/>
      <c r="B60" s="88" t="s">
        <v>6426</v>
      </c>
      <c r="C60" s="89" t="s">
        <v>6427</v>
      </c>
      <c r="D60" s="90" t="s">
        <v>491</v>
      </c>
      <c r="E60" s="91" t="s">
        <v>6428</v>
      </c>
      <c r="F60" s="91" t="s">
        <v>547</v>
      </c>
      <c r="G60" s="93"/>
      <c r="H60" s="93"/>
      <c r="I60" s="55">
        <f t="shared" si="1"/>
        <v>58</v>
      </c>
    </row>
    <row r="61">
      <c r="A61" s="56" t="s">
        <v>102</v>
      </c>
      <c r="B61" s="88" t="s">
        <v>6429</v>
      </c>
      <c r="C61" s="89" t="s">
        <v>6430</v>
      </c>
      <c r="D61" s="90" t="s">
        <v>483</v>
      </c>
      <c r="E61" s="91" t="s">
        <v>6431</v>
      </c>
      <c r="F61" s="91" t="s">
        <v>547</v>
      </c>
      <c r="G61" s="93"/>
      <c r="H61" s="93"/>
      <c r="I61" s="55">
        <f t="shared" si="1"/>
        <v>59</v>
      </c>
    </row>
    <row r="62">
      <c r="A62" s="56" t="s">
        <v>102</v>
      </c>
      <c r="B62" s="88" t="s">
        <v>6432</v>
      </c>
      <c r="C62" s="89" t="s">
        <v>6433</v>
      </c>
      <c r="D62" s="90" t="s">
        <v>483</v>
      </c>
      <c r="E62" s="91" t="s">
        <v>6434</v>
      </c>
      <c r="F62" s="91" t="s">
        <v>547</v>
      </c>
      <c r="G62" s="93"/>
      <c r="H62" s="93"/>
      <c r="I62" s="55">
        <f t="shared" si="1"/>
        <v>60</v>
      </c>
    </row>
    <row r="63">
      <c r="A63" s="56" t="s">
        <v>102</v>
      </c>
      <c r="B63" s="88" t="s">
        <v>6435</v>
      </c>
      <c r="C63" s="89" t="s">
        <v>6436</v>
      </c>
      <c r="D63" s="90" t="s">
        <v>483</v>
      </c>
      <c r="E63" s="91" t="s">
        <v>6437</v>
      </c>
      <c r="F63" s="91" t="s">
        <v>547</v>
      </c>
      <c r="G63" s="93"/>
      <c r="H63" s="93"/>
      <c r="I63" s="55">
        <f t="shared" si="1"/>
        <v>61</v>
      </c>
    </row>
    <row r="64">
      <c r="A64" s="56" t="s">
        <v>102</v>
      </c>
      <c r="B64" s="88" t="s">
        <v>6438</v>
      </c>
      <c r="C64" s="89" t="s">
        <v>6439</v>
      </c>
      <c r="D64" s="90" t="s">
        <v>483</v>
      </c>
      <c r="E64" s="91" t="s">
        <v>6440</v>
      </c>
      <c r="F64" s="91" t="s">
        <v>547</v>
      </c>
      <c r="G64" s="93"/>
      <c r="H64" s="93"/>
      <c r="I64" s="55">
        <f t="shared" si="1"/>
        <v>62</v>
      </c>
    </row>
    <row r="65">
      <c r="A65" s="56" t="s">
        <v>102</v>
      </c>
      <c r="B65" s="88" t="s">
        <v>6441</v>
      </c>
      <c r="C65" s="89" t="s">
        <v>128</v>
      </c>
      <c r="D65" s="90" t="s">
        <v>483</v>
      </c>
      <c r="E65" s="91" t="s">
        <v>488</v>
      </c>
      <c r="F65" s="91" t="s">
        <v>526</v>
      </c>
      <c r="G65" s="93"/>
      <c r="H65" s="93"/>
      <c r="I65" s="55">
        <f t="shared" si="1"/>
        <v>63</v>
      </c>
    </row>
    <row r="66">
      <c r="A66" s="56" t="s">
        <v>102</v>
      </c>
      <c r="B66" s="88" t="s">
        <v>6442</v>
      </c>
      <c r="C66" s="89" t="s">
        <v>6443</v>
      </c>
      <c r="D66" s="90" t="s">
        <v>483</v>
      </c>
      <c r="E66" s="91" t="s">
        <v>6444</v>
      </c>
      <c r="F66" s="91" t="s">
        <v>526</v>
      </c>
      <c r="G66" s="93"/>
      <c r="H66" s="93"/>
      <c r="I66" s="55">
        <f t="shared" si="1"/>
        <v>64</v>
      </c>
    </row>
    <row r="67">
      <c r="A67" s="56" t="s">
        <v>92</v>
      </c>
      <c r="B67" s="88" t="s">
        <v>6445</v>
      </c>
      <c r="C67" s="89" t="s">
        <v>128</v>
      </c>
      <c r="D67" s="90" t="s">
        <v>1008</v>
      </c>
      <c r="E67" s="91" t="s">
        <v>488</v>
      </c>
      <c r="F67" s="91" t="s">
        <v>547</v>
      </c>
      <c r="G67" s="93"/>
      <c r="H67" s="93"/>
      <c r="I67" s="55">
        <f t="shared" si="1"/>
        <v>65</v>
      </c>
    </row>
    <row r="68">
      <c r="A68" s="56"/>
      <c r="B68" s="88" t="s">
        <v>6446</v>
      </c>
      <c r="C68" s="89" t="s">
        <v>128</v>
      </c>
      <c r="D68" s="90" t="s">
        <v>2684</v>
      </c>
      <c r="E68" s="91" t="s">
        <v>6447</v>
      </c>
      <c r="F68" s="91" t="s">
        <v>547</v>
      </c>
      <c r="G68" s="93"/>
      <c r="H68" s="93"/>
      <c r="I68" s="55">
        <f t="shared" si="1"/>
        <v>66</v>
      </c>
    </row>
    <row r="69">
      <c r="A69" s="56" t="s">
        <v>102</v>
      </c>
      <c r="B69" s="88" t="s">
        <v>6448</v>
      </c>
      <c r="C69" s="89" t="s">
        <v>6449</v>
      </c>
      <c r="D69" s="90" t="s">
        <v>483</v>
      </c>
      <c r="E69" s="95" t="s">
        <v>6450</v>
      </c>
      <c r="F69" s="95" t="s">
        <v>11</v>
      </c>
      <c r="G69" s="92" t="s">
        <v>6451</v>
      </c>
      <c r="H69" s="93"/>
      <c r="I69" s="55">
        <f t="shared" si="1"/>
        <v>67</v>
      </c>
    </row>
    <row r="70">
      <c r="A70" s="56" t="s">
        <v>92</v>
      </c>
      <c r="B70" s="88" t="s">
        <v>6452</v>
      </c>
      <c r="C70" s="89" t="s">
        <v>6453</v>
      </c>
      <c r="D70" s="90" t="s">
        <v>483</v>
      </c>
      <c r="E70" s="91" t="s">
        <v>488</v>
      </c>
      <c r="F70" s="91" t="s">
        <v>547</v>
      </c>
      <c r="G70" s="93"/>
      <c r="H70" s="93"/>
      <c r="I70" s="55">
        <f t="shared" si="1"/>
        <v>68</v>
      </c>
    </row>
    <row r="71">
      <c r="A71" s="56" t="s">
        <v>102</v>
      </c>
      <c r="B71" s="88" t="s">
        <v>6454</v>
      </c>
      <c r="C71" s="89" t="s">
        <v>6455</v>
      </c>
      <c r="D71" s="90" t="s">
        <v>483</v>
      </c>
      <c r="E71" s="91" t="s">
        <v>6456</v>
      </c>
      <c r="F71" s="91" t="s">
        <v>526</v>
      </c>
      <c r="G71" s="93"/>
      <c r="H71" s="93"/>
      <c r="I71" s="55">
        <f t="shared" si="1"/>
        <v>69</v>
      </c>
    </row>
    <row r="72">
      <c r="A72" s="56" t="s">
        <v>102</v>
      </c>
      <c r="B72" s="88" t="s">
        <v>6457</v>
      </c>
      <c r="C72" s="89" t="s">
        <v>128</v>
      </c>
      <c r="D72" s="90" t="s">
        <v>483</v>
      </c>
      <c r="E72" s="91" t="s">
        <v>488</v>
      </c>
      <c r="F72" s="91" t="s">
        <v>547</v>
      </c>
      <c r="G72" s="93"/>
      <c r="H72" s="93"/>
      <c r="I72" s="55">
        <f t="shared" si="1"/>
        <v>70</v>
      </c>
    </row>
    <row r="73">
      <c r="A73" s="56" t="s">
        <v>102</v>
      </c>
      <c r="B73" s="88" t="s">
        <v>6458</v>
      </c>
      <c r="C73" s="89" t="s">
        <v>128</v>
      </c>
      <c r="D73" s="90" t="s">
        <v>483</v>
      </c>
      <c r="E73" s="91" t="s">
        <v>6459</v>
      </c>
      <c r="F73" s="91" t="s">
        <v>547</v>
      </c>
      <c r="G73" s="92" t="s">
        <v>6460</v>
      </c>
      <c r="H73" s="93"/>
      <c r="I73" s="55">
        <f t="shared" si="1"/>
        <v>71</v>
      </c>
    </row>
    <row r="74">
      <c r="A74" s="56" t="s">
        <v>102</v>
      </c>
      <c r="B74" s="88" t="s">
        <v>6461</v>
      </c>
      <c r="C74" s="89" t="s">
        <v>6462</v>
      </c>
      <c r="D74" s="90" t="s">
        <v>483</v>
      </c>
      <c r="E74" s="91" t="s">
        <v>6463</v>
      </c>
      <c r="F74" s="91" t="s">
        <v>547</v>
      </c>
      <c r="G74" s="92" t="s">
        <v>6464</v>
      </c>
      <c r="H74" s="93"/>
      <c r="I74" s="55">
        <f t="shared" si="1"/>
        <v>72</v>
      </c>
    </row>
    <row r="75">
      <c r="A75" s="56" t="s">
        <v>102</v>
      </c>
      <c r="B75" s="88" t="s">
        <v>6465</v>
      </c>
      <c r="C75" s="89" t="s">
        <v>6466</v>
      </c>
      <c r="D75" s="90" t="s">
        <v>483</v>
      </c>
      <c r="E75" s="91" t="s">
        <v>6467</v>
      </c>
      <c r="F75" s="91" t="s">
        <v>526</v>
      </c>
      <c r="G75" s="93"/>
      <c r="H75" s="93"/>
      <c r="I75" s="55">
        <f t="shared" si="1"/>
        <v>73</v>
      </c>
    </row>
    <row r="76">
      <c r="A76" s="56" t="s">
        <v>92</v>
      </c>
      <c r="B76" s="88" t="s">
        <v>6468</v>
      </c>
      <c r="C76" s="89" t="s">
        <v>6469</v>
      </c>
      <c r="D76" s="90" t="s">
        <v>483</v>
      </c>
      <c r="E76" s="91" t="s">
        <v>488</v>
      </c>
      <c r="F76" s="91" t="s">
        <v>547</v>
      </c>
      <c r="G76" s="93"/>
      <c r="H76" s="93"/>
      <c r="I76" s="55">
        <f t="shared" si="1"/>
        <v>74</v>
      </c>
    </row>
    <row r="77">
      <c r="A77" s="56" t="s">
        <v>102</v>
      </c>
      <c r="B77" s="88" t="s">
        <v>6470</v>
      </c>
      <c r="C77" s="89" t="s">
        <v>6471</v>
      </c>
      <c r="D77" s="90" t="s">
        <v>483</v>
      </c>
      <c r="E77" s="91" t="s">
        <v>6472</v>
      </c>
      <c r="F77" s="91" t="s">
        <v>526</v>
      </c>
      <c r="G77" s="93"/>
      <c r="H77" s="93"/>
      <c r="I77" s="55">
        <f t="shared" si="1"/>
        <v>75</v>
      </c>
    </row>
    <row r="78">
      <c r="A78" s="56" t="s">
        <v>92</v>
      </c>
      <c r="B78" s="88" t="s">
        <v>6473</v>
      </c>
      <c r="C78" s="89" t="s">
        <v>6474</v>
      </c>
      <c r="D78" s="90" t="s">
        <v>483</v>
      </c>
      <c r="E78" s="91" t="s">
        <v>6475</v>
      </c>
      <c r="F78" s="91" t="s">
        <v>547</v>
      </c>
      <c r="G78" s="93"/>
      <c r="H78" s="93"/>
      <c r="I78" s="55">
        <f t="shared" si="1"/>
        <v>76</v>
      </c>
    </row>
    <row r="79">
      <c r="A79" s="56"/>
      <c r="B79" s="88" t="s">
        <v>6476</v>
      </c>
      <c r="C79" s="89" t="s">
        <v>128</v>
      </c>
      <c r="D79" s="90" t="s">
        <v>483</v>
      </c>
      <c r="E79" s="91" t="s">
        <v>488</v>
      </c>
      <c r="F79" s="91" t="s">
        <v>547</v>
      </c>
      <c r="G79" s="93"/>
      <c r="H79" s="93"/>
      <c r="I79" s="55">
        <f t="shared" si="1"/>
        <v>77</v>
      </c>
    </row>
    <row r="80">
      <c r="A80" s="56" t="s">
        <v>102</v>
      </c>
      <c r="B80" s="88" t="s">
        <v>6477</v>
      </c>
      <c r="C80" s="89" t="s">
        <v>6478</v>
      </c>
      <c r="D80" s="90" t="s">
        <v>483</v>
      </c>
      <c r="E80" s="91" t="s">
        <v>6479</v>
      </c>
      <c r="F80" s="91" t="s">
        <v>547</v>
      </c>
      <c r="G80" s="93"/>
      <c r="H80" s="93"/>
      <c r="I80" s="55">
        <f t="shared" si="1"/>
        <v>78</v>
      </c>
    </row>
    <row r="81">
      <c r="A81" s="56" t="s">
        <v>92</v>
      </c>
      <c r="B81" s="88" t="s">
        <v>6480</v>
      </c>
      <c r="C81" s="89" t="s">
        <v>6481</v>
      </c>
      <c r="D81" s="90" t="s">
        <v>483</v>
      </c>
      <c r="E81" s="91" t="s">
        <v>488</v>
      </c>
      <c r="F81" s="91" t="s">
        <v>526</v>
      </c>
      <c r="G81" s="93"/>
      <c r="H81" s="93"/>
      <c r="I81" s="55">
        <f t="shared" si="1"/>
        <v>79</v>
      </c>
    </row>
    <row r="82">
      <c r="A82" s="56" t="s">
        <v>102</v>
      </c>
      <c r="B82" s="88" t="s">
        <v>6482</v>
      </c>
      <c r="C82" s="89" t="s">
        <v>6483</v>
      </c>
      <c r="D82" s="90" t="s">
        <v>483</v>
      </c>
      <c r="E82" s="91" t="s">
        <v>6484</v>
      </c>
      <c r="F82" s="91" t="s">
        <v>547</v>
      </c>
      <c r="G82" s="93"/>
      <c r="H82" s="93"/>
      <c r="I82" s="55">
        <f t="shared" si="1"/>
        <v>80</v>
      </c>
    </row>
    <row r="83">
      <c r="A83" s="56" t="s">
        <v>102</v>
      </c>
      <c r="B83" s="88" t="s">
        <v>6485</v>
      </c>
      <c r="C83" s="89" t="s">
        <v>6486</v>
      </c>
      <c r="D83" s="90" t="s">
        <v>483</v>
      </c>
      <c r="E83" s="95" t="s">
        <v>6487</v>
      </c>
      <c r="F83" s="95" t="s">
        <v>11</v>
      </c>
      <c r="G83" s="93"/>
      <c r="H83" s="93"/>
      <c r="I83" s="55">
        <f t="shared" si="1"/>
        <v>81</v>
      </c>
    </row>
    <row r="84">
      <c r="A84" s="56" t="s">
        <v>102</v>
      </c>
      <c r="B84" s="88" t="s">
        <v>6488</v>
      </c>
      <c r="C84" s="89" t="s">
        <v>6489</v>
      </c>
      <c r="D84" s="90" t="s">
        <v>483</v>
      </c>
      <c r="E84" s="91" t="s">
        <v>6490</v>
      </c>
      <c r="F84" s="91" t="s">
        <v>547</v>
      </c>
      <c r="G84" s="92" t="s">
        <v>6491</v>
      </c>
      <c r="H84" s="93"/>
      <c r="I84" s="55">
        <f t="shared" si="1"/>
        <v>82</v>
      </c>
    </row>
    <row r="85">
      <c r="A85" s="56" t="s">
        <v>102</v>
      </c>
      <c r="B85" s="88" t="s">
        <v>6492</v>
      </c>
      <c r="C85" s="89" t="s">
        <v>6493</v>
      </c>
      <c r="D85" s="90" t="s">
        <v>483</v>
      </c>
      <c r="E85" s="91" t="s">
        <v>6494</v>
      </c>
      <c r="F85" s="91" t="s">
        <v>547</v>
      </c>
      <c r="G85" s="92" t="s">
        <v>6495</v>
      </c>
      <c r="H85" s="93"/>
      <c r="I85" s="55">
        <f t="shared" si="1"/>
        <v>83</v>
      </c>
    </row>
    <row r="86">
      <c r="A86" s="56" t="s">
        <v>102</v>
      </c>
      <c r="B86" s="88" t="s">
        <v>6496</v>
      </c>
      <c r="C86" s="89" t="s">
        <v>6497</v>
      </c>
      <c r="D86" s="90" t="s">
        <v>483</v>
      </c>
      <c r="E86" s="95" t="s">
        <v>6498</v>
      </c>
      <c r="F86" s="95" t="s">
        <v>11</v>
      </c>
      <c r="G86" s="92" t="s">
        <v>6499</v>
      </c>
      <c r="H86" s="93"/>
      <c r="I86" s="55">
        <f t="shared" si="1"/>
        <v>84</v>
      </c>
    </row>
    <row r="87">
      <c r="A87" s="56"/>
      <c r="B87" s="88" t="s">
        <v>6500</v>
      </c>
      <c r="C87" s="89" t="s">
        <v>6501</v>
      </c>
      <c r="D87" s="90" t="s">
        <v>498</v>
      </c>
      <c r="E87" s="95" t="s">
        <v>6502</v>
      </c>
      <c r="F87" s="95" t="s">
        <v>9</v>
      </c>
      <c r="G87" s="94" t="s">
        <v>6503</v>
      </c>
      <c r="H87" s="93"/>
      <c r="I87" s="55">
        <f t="shared" si="1"/>
        <v>85</v>
      </c>
    </row>
    <row r="88">
      <c r="A88" s="56"/>
      <c r="B88" s="88" t="s">
        <v>6500</v>
      </c>
      <c r="C88" s="89" t="s">
        <v>6501</v>
      </c>
      <c r="D88" s="90" t="s">
        <v>498</v>
      </c>
      <c r="E88" s="95" t="s">
        <v>6502</v>
      </c>
      <c r="F88" s="95" t="s">
        <v>11</v>
      </c>
      <c r="G88" s="94" t="s">
        <v>6504</v>
      </c>
      <c r="H88" s="93"/>
      <c r="I88" s="55"/>
    </row>
    <row r="89">
      <c r="A89" s="56" t="s">
        <v>102</v>
      </c>
      <c r="B89" s="88" t="s">
        <v>6505</v>
      </c>
      <c r="C89" s="89" t="s">
        <v>6506</v>
      </c>
      <c r="D89" s="90" t="s">
        <v>483</v>
      </c>
      <c r="E89" s="91" t="s">
        <v>6507</v>
      </c>
      <c r="F89" s="91" t="s">
        <v>526</v>
      </c>
      <c r="G89" s="93"/>
      <c r="H89" s="93"/>
      <c r="I89" s="55">
        <f>IF(OR(A87&lt;&gt;A89, B87&lt;&gt;B89,D87&lt;&gt;D89),I87+1,I87)</f>
        <v>86</v>
      </c>
    </row>
    <row r="90">
      <c r="A90" s="56"/>
      <c r="B90" s="88" t="s">
        <v>6508</v>
      </c>
      <c r="C90" s="89" t="s">
        <v>128</v>
      </c>
      <c r="D90" s="90" t="s">
        <v>491</v>
      </c>
      <c r="E90" s="91" t="s">
        <v>6509</v>
      </c>
      <c r="F90" s="91" t="s">
        <v>547</v>
      </c>
      <c r="G90" s="93"/>
      <c r="H90" s="93"/>
      <c r="I90" s="55">
        <f t="shared" ref="I90:I415" si="2">IF(OR(A89&lt;&gt;A90, B89&lt;&gt;B90,D89&lt;&gt;D90),I89+1,I89)</f>
        <v>87</v>
      </c>
    </row>
    <row r="91">
      <c r="A91" s="56" t="s">
        <v>102</v>
      </c>
      <c r="B91" s="88" t="s">
        <v>6510</v>
      </c>
      <c r="C91" s="89" t="s">
        <v>6511</v>
      </c>
      <c r="D91" s="90" t="s">
        <v>483</v>
      </c>
      <c r="E91" s="91" t="s">
        <v>6512</v>
      </c>
      <c r="F91" s="91" t="s">
        <v>547</v>
      </c>
      <c r="G91" s="93"/>
      <c r="H91" s="93"/>
      <c r="I91" s="55">
        <f t="shared" si="2"/>
        <v>88</v>
      </c>
    </row>
    <row r="92">
      <c r="A92" s="56" t="s">
        <v>92</v>
      </c>
      <c r="B92" s="88" t="s">
        <v>6513</v>
      </c>
      <c r="C92" s="89" t="s">
        <v>6514</v>
      </c>
      <c r="D92" s="90" t="s">
        <v>483</v>
      </c>
      <c r="E92" s="95" t="s">
        <v>6515</v>
      </c>
      <c r="F92" s="95" t="s">
        <v>11</v>
      </c>
      <c r="G92" s="93"/>
      <c r="H92" s="93"/>
      <c r="I92" s="55">
        <f t="shared" si="2"/>
        <v>89</v>
      </c>
    </row>
    <row r="93">
      <c r="A93" s="56" t="s">
        <v>102</v>
      </c>
      <c r="B93" s="88" t="s">
        <v>6516</v>
      </c>
      <c r="C93" s="89" t="s">
        <v>6517</v>
      </c>
      <c r="D93" s="90" t="s">
        <v>483</v>
      </c>
      <c r="E93" s="91" t="s">
        <v>6518</v>
      </c>
      <c r="F93" s="91" t="s">
        <v>547</v>
      </c>
      <c r="G93" s="93"/>
      <c r="H93" s="93"/>
      <c r="I93" s="55">
        <f t="shared" si="2"/>
        <v>90</v>
      </c>
    </row>
    <row r="94">
      <c r="A94" s="56" t="s">
        <v>92</v>
      </c>
      <c r="B94" s="88" t="s">
        <v>6519</v>
      </c>
      <c r="C94" s="89" t="s">
        <v>6520</v>
      </c>
      <c r="D94" s="90" t="s">
        <v>483</v>
      </c>
      <c r="E94" s="91" t="s">
        <v>6521</v>
      </c>
      <c r="F94" s="91" t="s">
        <v>547</v>
      </c>
      <c r="G94" s="93"/>
      <c r="H94" s="93"/>
      <c r="I94" s="55">
        <f t="shared" si="2"/>
        <v>91</v>
      </c>
    </row>
    <row r="95">
      <c r="A95" s="56" t="s">
        <v>92</v>
      </c>
      <c r="B95" s="88" t="s">
        <v>6522</v>
      </c>
      <c r="C95" s="89" t="s">
        <v>128</v>
      </c>
      <c r="D95" s="96"/>
      <c r="E95" s="97"/>
      <c r="F95" s="97"/>
      <c r="G95" s="93"/>
      <c r="H95" s="93"/>
      <c r="I95" s="55">
        <f t="shared" si="2"/>
        <v>92</v>
      </c>
    </row>
    <row r="96">
      <c r="A96" s="56"/>
      <c r="B96" s="88" t="s">
        <v>6523</v>
      </c>
      <c r="C96" s="89" t="s">
        <v>6524</v>
      </c>
      <c r="D96" s="90" t="s">
        <v>498</v>
      </c>
      <c r="E96" s="91" t="s">
        <v>6525</v>
      </c>
      <c r="F96" s="91" t="s">
        <v>526</v>
      </c>
      <c r="G96" s="93"/>
      <c r="H96" s="93"/>
      <c r="I96" s="55">
        <f t="shared" si="2"/>
        <v>93</v>
      </c>
    </row>
    <row r="97">
      <c r="A97" s="56" t="s">
        <v>92</v>
      </c>
      <c r="B97" s="88" t="s">
        <v>6526</v>
      </c>
      <c r="C97" s="89" t="s">
        <v>128</v>
      </c>
      <c r="D97" s="90" t="s">
        <v>483</v>
      </c>
      <c r="E97" s="91" t="s">
        <v>6527</v>
      </c>
      <c r="F97" s="91" t="s">
        <v>547</v>
      </c>
      <c r="G97" s="93"/>
      <c r="H97" s="93"/>
      <c r="I97" s="55">
        <f t="shared" si="2"/>
        <v>94</v>
      </c>
    </row>
    <row r="98">
      <c r="A98" s="56" t="s">
        <v>102</v>
      </c>
      <c r="B98" s="88" t="s">
        <v>6528</v>
      </c>
      <c r="C98" s="89" t="s">
        <v>6529</v>
      </c>
      <c r="D98" s="90" t="s">
        <v>868</v>
      </c>
      <c r="E98" s="91" t="s">
        <v>6530</v>
      </c>
      <c r="F98" s="91" t="s">
        <v>526</v>
      </c>
      <c r="G98" s="93"/>
      <c r="H98" s="93"/>
      <c r="I98" s="55">
        <f t="shared" si="2"/>
        <v>95</v>
      </c>
    </row>
    <row r="99">
      <c r="A99" s="56" t="s">
        <v>102</v>
      </c>
      <c r="B99" s="88" t="s">
        <v>6531</v>
      </c>
      <c r="C99" s="89" t="s">
        <v>6532</v>
      </c>
      <c r="D99" s="90" t="s">
        <v>483</v>
      </c>
      <c r="E99" s="91" t="s">
        <v>6533</v>
      </c>
      <c r="F99" s="91" t="s">
        <v>526</v>
      </c>
      <c r="G99" s="93"/>
      <c r="H99" s="93"/>
      <c r="I99" s="55">
        <f t="shared" si="2"/>
        <v>96</v>
      </c>
    </row>
    <row r="100">
      <c r="A100" s="56"/>
      <c r="B100" s="88" t="s">
        <v>6534</v>
      </c>
      <c r="C100" s="89" t="s">
        <v>6535</v>
      </c>
      <c r="D100" s="90" t="s">
        <v>491</v>
      </c>
      <c r="E100" s="91" t="s">
        <v>6536</v>
      </c>
      <c r="F100" s="91" t="s">
        <v>547</v>
      </c>
      <c r="G100" s="93"/>
      <c r="H100" s="93"/>
      <c r="I100" s="55">
        <f t="shared" si="2"/>
        <v>97</v>
      </c>
    </row>
    <row r="101">
      <c r="A101" s="56" t="s">
        <v>102</v>
      </c>
      <c r="B101" s="88" t="s">
        <v>6537</v>
      </c>
      <c r="C101" s="89" t="s">
        <v>6538</v>
      </c>
      <c r="D101" s="90" t="s">
        <v>483</v>
      </c>
      <c r="E101" s="91" t="s">
        <v>6539</v>
      </c>
      <c r="F101" s="91" t="s">
        <v>526</v>
      </c>
      <c r="G101" s="93"/>
      <c r="H101" s="93"/>
      <c r="I101" s="55">
        <f t="shared" si="2"/>
        <v>98</v>
      </c>
    </row>
    <row r="102">
      <c r="A102" s="56"/>
      <c r="B102" s="88" t="s">
        <v>6540</v>
      </c>
      <c r="C102" s="89" t="s">
        <v>6541</v>
      </c>
      <c r="D102" s="90" t="s">
        <v>498</v>
      </c>
      <c r="E102" s="91" t="s">
        <v>6542</v>
      </c>
      <c r="F102" s="91" t="s">
        <v>547</v>
      </c>
      <c r="G102" s="93"/>
      <c r="H102" s="93"/>
      <c r="I102" s="55">
        <f t="shared" si="2"/>
        <v>99</v>
      </c>
    </row>
    <row r="103">
      <c r="A103" s="56" t="s">
        <v>102</v>
      </c>
      <c r="B103" s="88" t="s">
        <v>6543</v>
      </c>
      <c r="C103" s="89" t="s">
        <v>128</v>
      </c>
      <c r="D103" s="90" t="s">
        <v>483</v>
      </c>
      <c r="E103" s="91" t="s">
        <v>6544</v>
      </c>
      <c r="F103" s="91" t="s">
        <v>547</v>
      </c>
      <c r="G103" s="92" t="s">
        <v>905</v>
      </c>
      <c r="H103" s="93"/>
      <c r="I103" s="55">
        <f t="shared" si="2"/>
        <v>100</v>
      </c>
    </row>
    <row r="104">
      <c r="A104" s="56"/>
      <c r="B104" s="88" t="s">
        <v>6545</v>
      </c>
      <c r="C104" s="89" t="s">
        <v>6546</v>
      </c>
      <c r="D104" s="90" t="s">
        <v>498</v>
      </c>
      <c r="E104" s="91" t="s">
        <v>6547</v>
      </c>
      <c r="F104" s="91" t="s">
        <v>547</v>
      </c>
      <c r="G104" s="93"/>
      <c r="H104" s="93"/>
      <c r="I104" s="55">
        <f t="shared" si="2"/>
        <v>101</v>
      </c>
    </row>
    <row r="105">
      <c r="A105" s="56" t="s">
        <v>102</v>
      </c>
      <c r="B105" s="88" t="s">
        <v>6548</v>
      </c>
      <c r="C105" s="89" t="s">
        <v>6549</v>
      </c>
      <c r="D105" s="90" t="s">
        <v>483</v>
      </c>
      <c r="E105" s="91" t="s">
        <v>6550</v>
      </c>
      <c r="F105" s="91" t="s">
        <v>526</v>
      </c>
      <c r="G105" s="93"/>
      <c r="H105" s="93"/>
      <c r="I105" s="55">
        <f t="shared" si="2"/>
        <v>102</v>
      </c>
    </row>
    <row r="106">
      <c r="A106" s="56"/>
      <c r="B106" s="88" t="s">
        <v>6551</v>
      </c>
      <c r="C106" s="89" t="s">
        <v>6552</v>
      </c>
      <c r="D106" s="90" t="s">
        <v>491</v>
      </c>
      <c r="E106" s="91" t="s">
        <v>6553</v>
      </c>
      <c r="F106" s="91" t="s">
        <v>547</v>
      </c>
      <c r="G106" s="93"/>
      <c r="H106" s="93"/>
      <c r="I106" s="55">
        <f t="shared" si="2"/>
        <v>103</v>
      </c>
    </row>
    <row r="107">
      <c r="A107" s="56" t="s">
        <v>102</v>
      </c>
      <c r="B107" s="88" t="s">
        <v>6554</v>
      </c>
      <c r="C107" s="89" t="s">
        <v>6555</v>
      </c>
      <c r="D107" s="90" t="s">
        <v>483</v>
      </c>
      <c r="E107" s="91" t="s">
        <v>6556</v>
      </c>
      <c r="F107" s="91" t="s">
        <v>547</v>
      </c>
      <c r="G107" s="93"/>
      <c r="H107" s="93"/>
      <c r="I107" s="55">
        <f t="shared" si="2"/>
        <v>104</v>
      </c>
    </row>
    <row r="108">
      <c r="A108" s="56" t="s">
        <v>92</v>
      </c>
      <c r="B108" s="88" t="s">
        <v>6557</v>
      </c>
      <c r="C108" s="89" t="s">
        <v>128</v>
      </c>
      <c r="D108" s="90" t="s">
        <v>483</v>
      </c>
      <c r="E108" s="91" t="s">
        <v>6558</v>
      </c>
      <c r="F108" s="91" t="s">
        <v>547</v>
      </c>
      <c r="G108" s="93"/>
      <c r="H108" s="93"/>
      <c r="I108" s="55">
        <f t="shared" si="2"/>
        <v>105</v>
      </c>
    </row>
    <row r="109">
      <c r="A109" s="56" t="s">
        <v>102</v>
      </c>
      <c r="B109" s="88" t="s">
        <v>6559</v>
      </c>
      <c r="C109" s="89" t="s">
        <v>6560</v>
      </c>
      <c r="D109" s="90" t="s">
        <v>483</v>
      </c>
      <c r="E109" s="91" t="s">
        <v>6561</v>
      </c>
      <c r="F109" s="91" t="s">
        <v>526</v>
      </c>
      <c r="G109" s="93"/>
      <c r="H109" s="93"/>
      <c r="I109" s="55">
        <f t="shared" si="2"/>
        <v>106</v>
      </c>
    </row>
    <row r="110">
      <c r="A110" s="56"/>
      <c r="B110" s="88" t="s">
        <v>6562</v>
      </c>
      <c r="C110" s="89" t="s">
        <v>6563</v>
      </c>
      <c r="D110" s="90" t="s">
        <v>491</v>
      </c>
      <c r="E110" s="91" t="s">
        <v>6564</v>
      </c>
      <c r="F110" s="91" t="s">
        <v>526</v>
      </c>
      <c r="G110" s="93"/>
      <c r="H110" s="93"/>
      <c r="I110" s="55">
        <f t="shared" si="2"/>
        <v>107</v>
      </c>
    </row>
    <row r="111">
      <c r="A111" s="56" t="s">
        <v>102</v>
      </c>
      <c r="B111" s="88" t="s">
        <v>6565</v>
      </c>
      <c r="C111" s="89" t="s">
        <v>6566</v>
      </c>
      <c r="D111" s="90" t="s">
        <v>483</v>
      </c>
      <c r="E111" s="95" t="s">
        <v>6567</v>
      </c>
      <c r="F111" s="95" t="s">
        <v>9</v>
      </c>
      <c r="G111" s="94" t="s">
        <v>6568</v>
      </c>
      <c r="H111" s="93"/>
      <c r="I111" s="55">
        <f t="shared" si="2"/>
        <v>108</v>
      </c>
    </row>
    <row r="112">
      <c r="A112" s="56" t="s">
        <v>102</v>
      </c>
      <c r="B112" s="88" t="s">
        <v>6569</v>
      </c>
      <c r="C112" s="89" t="s">
        <v>6570</v>
      </c>
      <c r="D112" s="90" t="s">
        <v>483</v>
      </c>
      <c r="E112" s="91" t="s">
        <v>6571</v>
      </c>
      <c r="F112" s="91" t="s">
        <v>12</v>
      </c>
      <c r="G112" s="94" t="s">
        <v>6572</v>
      </c>
      <c r="H112" s="93"/>
      <c r="I112" s="55">
        <f t="shared" si="2"/>
        <v>109</v>
      </c>
    </row>
    <row r="113">
      <c r="A113" s="56"/>
      <c r="B113" s="88" t="s">
        <v>6573</v>
      </c>
      <c r="C113" s="89" t="s">
        <v>6574</v>
      </c>
      <c r="D113" s="90" t="s">
        <v>491</v>
      </c>
      <c r="E113" s="95" t="s">
        <v>6575</v>
      </c>
      <c r="F113" s="95" t="s">
        <v>12</v>
      </c>
      <c r="G113" s="93"/>
      <c r="H113" s="93"/>
      <c r="I113" s="55">
        <f t="shared" si="2"/>
        <v>110</v>
      </c>
    </row>
    <row r="114">
      <c r="A114" s="56" t="s">
        <v>102</v>
      </c>
      <c r="B114" s="88" t="s">
        <v>6576</v>
      </c>
      <c r="C114" s="89" t="s">
        <v>6577</v>
      </c>
      <c r="D114" s="90" t="s">
        <v>483</v>
      </c>
      <c r="E114" s="95" t="s">
        <v>6578</v>
      </c>
      <c r="F114" s="95" t="s">
        <v>11</v>
      </c>
      <c r="G114" s="93"/>
      <c r="H114" s="93"/>
      <c r="I114" s="55">
        <f t="shared" si="2"/>
        <v>111</v>
      </c>
    </row>
    <row r="115">
      <c r="A115" s="56" t="s">
        <v>102</v>
      </c>
      <c r="B115" s="88" t="s">
        <v>6579</v>
      </c>
      <c r="C115" s="89" t="s">
        <v>6580</v>
      </c>
      <c r="D115" s="90" t="s">
        <v>483</v>
      </c>
      <c r="E115" s="91" t="s">
        <v>6581</v>
      </c>
      <c r="F115" s="91" t="s">
        <v>526</v>
      </c>
      <c r="G115" s="93"/>
      <c r="H115" s="93"/>
      <c r="I115" s="55">
        <f t="shared" si="2"/>
        <v>112</v>
      </c>
    </row>
    <row r="116">
      <c r="A116" s="56" t="s">
        <v>102</v>
      </c>
      <c r="B116" s="88" t="s">
        <v>6582</v>
      </c>
      <c r="C116" s="89" t="s">
        <v>128</v>
      </c>
      <c r="D116" s="90" t="s">
        <v>483</v>
      </c>
      <c r="E116" s="91" t="s">
        <v>6583</v>
      </c>
      <c r="F116" s="91" t="s">
        <v>547</v>
      </c>
      <c r="G116" s="93"/>
      <c r="H116" s="93"/>
      <c r="I116" s="55">
        <f t="shared" si="2"/>
        <v>113</v>
      </c>
    </row>
    <row r="117">
      <c r="A117" s="56" t="s">
        <v>102</v>
      </c>
      <c r="B117" s="88" t="s">
        <v>6584</v>
      </c>
      <c r="C117" s="89" t="s">
        <v>6585</v>
      </c>
      <c r="D117" s="90" t="s">
        <v>483</v>
      </c>
      <c r="E117" s="91" t="s">
        <v>6586</v>
      </c>
      <c r="F117" s="91" t="s">
        <v>547</v>
      </c>
      <c r="G117" s="93"/>
      <c r="H117" s="93"/>
      <c r="I117" s="55">
        <f t="shared" si="2"/>
        <v>114</v>
      </c>
    </row>
    <row r="118">
      <c r="A118" s="56" t="s">
        <v>102</v>
      </c>
      <c r="B118" s="88" t="s">
        <v>6587</v>
      </c>
      <c r="C118" s="89" t="s">
        <v>128</v>
      </c>
      <c r="D118" s="96"/>
      <c r="E118" s="97"/>
      <c r="F118" s="97"/>
      <c r="G118" s="93"/>
      <c r="H118" s="93"/>
      <c r="I118" s="55">
        <f t="shared" si="2"/>
        <v>115</v>
      </c>
    </row>
    <row r="119">
      <c r="A119" s="56" t="s">
        <v>102</v>
      </c>
      <c r="B119" s="88" t="s">
        <v>6588</v>
      </c>
      <c r="C119" s="89" t="s">
        <v>6589</v>
      </c>
      <c r="D119" s="90" t="s">
        <v>483</v>
      </c>
      <c r="E119" s="91" t="s">
        <v>488</v>
      </c>
      <c r="F119" s="91" t="s">
        <v>547</v>
      </c>
      <c r="G119" s="93"/>
      <c r="H119" s="93"/>
      <c r="I119" s="55">
        <f t="shared" si="2"/>
        <v>116</v>
      </c>
    </row>
    <row r="120">
      <c r="A120" s="56" t="s">
        <v>102</v>
      </c>
      <c r="B120" s="88" t="s">
        <v>6590</v>
      </c>
      <c r="C120" s="89" t="s">
        <v>128</v>
      </c>
      <c r="D120" s="90" t="s">
        <v>483</v>
      </c>
      <c r="E120" s="91" t="s">
        <v>6591</v>
      </c>
      <c r="F120" s="91" t="s">
        <v>547</v>
      </c>
      <c r="G120" s="93"/>
      <c r="H120" s="93"/>
      <c r="I120" s="55">
        <f t="shared" si="2"/>
        <v>117</v>
      </c>
    </row>
    <row r="121">
      <c r="A121" s="56" t="s">
        <v>102</v>
      </c>
      <c r="B121" s="88" t="s">
        <v>6592</v>
      </c>
      <c r="C121" s="89" t="s">
        <v>6593</v>
      </c>
      <c r="D121" s="90" t="s">
        <v>483</v>
      </c>
      <c r="E121" s="91" t="s">
        <v>6594</v>
      </c>
      <c r="F121" s="91" t="s">
        <v>526</v>
      </c>
      <c r="G121" s="93"/>
      <c r="H121" s="93"/>
      <c r="I121" s="55">
        <f t="shared" si="2"/>
        <v>118</v>
      </c>
    </row>
    <row r="122">
      <c r="A122" s="56" t="s">
        <v>102</v>
      </c>
      <c r="B122" s="88" t="s">
        <v>6595</v>
      </c>
      <c r="C122" s="89" t="s">
        <v>6596</v>
      </c>
      <c r="D122" s="90" t="s">
        <v>483</v>
      </c>
      <c r="E122" s="91" t="s">
        <v>6597</v>
      </c>
      <c r="F122" s="91" t="s">
        <v>547</v>
      </c>
      <c r="G122" s="93"/>
      <c r="H122" s="93"/>
      <c r="I122" s="55">
        <f t="shared" si="2"/>
        <v>119</v>
      </c>
    </row>
    <row r="123">
      <c r="A123" s="56"/>
      <c r="B123" s="88" t="s">
        <v>6598</v>
      </c>
      <c r="C123" s="89" t="s">
        <v>6599</v>
      </c>
      <c r="D123" s="90" t="s">
        <v>981</v>
      </c>
      <c r="E123" s="91" t="s">
        <v>6600</v>
      </c>
      <c r="F123" s="91" t="s">
        <v>547</v>
      </c>
      <c r="G123" s="93"/>
      <c r="H123" s="93"/>
      <c r="I123" s="55">
        <f t="shared" si="2"/>
        <v>120</v>
      </c>
    </row>
    <row r="124">
      <c r="A124" s="56"/>
      <c r="B124" s="88" t="s">
        <v>6601</v>
      </c>
      <c r="C124" s="89" t="s">
        <v>6602</v>
      </c>
      <c r="D124" s="90" t="s">
        <v>491</v>
      </c>
      <c r="E124" s="91" t="s">
        <v>6603</v>
      </c>
      <c r="F124" s="91" t="s">
        <v>547</v>
      </c>
      <c r="G124" s="93"/>
      <c r="H124" s="93"/>
      <c r="I124" s="55">
        <f t="shared" si="2"/>
        <v>121</v>
      </c>
    </row>
    <row r="125">
      <c r="A125" s="56" t="s">
        <v>102</v>
      </c>
      <c r="B125" s="88" t="s">
        <v>6604</v>
      </c>
      <c r="C125" s="89" t="s">
        <v>6605</v>
      </c>
      <c r="D125" s="90" t="s">
        <v>483</v>
      </c>
      <c r="E125" s="91" t="s">
        <v>6606</v>
      </c>
      <c r="F125" s="91" t="s">
        <v>526</v>
      </c>
      <c r="G125" s="93"/>
      <c r="H125" s="93"/>
      <c r="I125" s="55">
        <f t="shared" si="2"/>
        <v>122</v>
      </c>
    </row>
    <row r="126">
      <c r="A126" s="56" t="s">
        <v>102</v>
      </c>
      <c r="B126" s="88" t="s">
        <v>6607</v>
      </c>
      <c r="C126" s="89" t="s">
        <v>6608</v>
      </c>
      <c r="D126" s="90" t="s">
        <v>483</v>
      </c>
      <c r="E126" s="91" t="s">
        <v>6609</v>
      </c>
      <c r="F126" s="91" t="s">
        <v>526</v>
      </c>
      <c r="G126" s="93"/>
      <c r="H126" s="93"/>
      <c r="I126" s="55">
        <f t="shared" si="2"/>
        <v>123</v>
      </c>
    </row>
    <row r="127">
      <c r="A127" s="56" t="s">
        <v>92</v>
      </c>
      <c r="B127" s="88" t="s">
        <v>6610</v>
      </c>
      <c r="C127" s="89" t="s">
        <v>6611</v>
      </c>
      <c r="D127" s="90" t="s">
        <v>483</v>
      </c>
      <c r="E127" s="91" t="s">
        <v>488</v>
      </c>
      <c r="F127" s="91" t="s">
        <v>547</v>
      </c>
      <c r="G127" s="93"/>
      <c r="H127" s="93"/>
      <c r="I127" s="55">
        <f t="shared" si="2"/>
        <v>124</v>
      </c>
    </row>
    <row r="128">
      <c r="A128" s="56" t="s">
        <v>102</v>
      </c>
      <c r="B128" s="88" t="s">
        <v>6612</v>
      </c>
      <c r="C128" s="89" t="s">
        <v>6613</v>
      </c>
      <c r="D128" s="90" t="s">
        <v>868</v>
      </c>
      <c r="E128" s="91" t="s">
        <v>488</v>
      </c>
      <c r="F128" s="91" t="s">
        <v>3043</v>
      </c>
      <c r="G128" s="93"/>
      <c r="H128" s="93"/>
      <c r="I128" s="55">
        <f t="shared" si="2"/>
        <v>125</v>
      </c>
    </row>
    <row r="129">
      <c r="A129" s="56" t="s">
        <v>102</v>
      </c>
      <c r="B129" s="88" t="s">
        <v>6614</v>
      </c>
      <c r="C129" s="89" t="s">
        <v>6615</v>
      </c>
      <c r="D129" s="90" t="s">
        <v>483</v>
      </c>
      <c r="E129" s="91" t="s">
        <v>6616</v>
      </c>
      <c r="F129" s="91" t="s">
        <v>526</v>
      </c>
      <c r="G129" s="93"/>
      <c r="H129" s="93"/>
      <c r="I129" s="55">
        <f t="shared" si="2"/>
        <v>126</v>
      </c>
    </row>
    <row r="130">
      <c r="A130" s="56" t="s">
        <v>102</v>
      </c>
      <c r="B130" s="88" t="s">
        <v>6617</v>
      </c>
      <c r="C130" s="89" t="s">
        <v>6618</v>
      </c>
      <c r="D130" s="90" t="s">
        <v>483</v>
      </c>
      <c r="E130" s="91" t="s">
        <v>6619</v>
      </c>
      <c r="F130" s="91" t="s">
        <v>547</v>
      </c>
      <c r="G130" s="93"/>
      <c r="H130" s="93"/>
      <c r="I130" s="55">
        <f t="shared" si="2"/>
        <v>127</v>
      </c>
    </row>
    <row r="131">
      <c r="A131" s="56" t="s">
        <v>102</v>
      </c>
      <c r="B131" s="88" t="s">
        <v>6620</v>
      </c>
      <c r="C131" s="89" t="s">
        <v>6621</v>
      </c>
      <c r="D131" s="90" t="s">
        <v>483</v>
      </c>
      <c r="E131" s="91" t="s">
        <v>488</v>
      </c>
      <c r="F131" s="91" t="s">
        <v>547</v>
      </c>
      <c r="G131" s="93"/>
      <c r="H131" s="93"/>
      <c r="I131" s="55">
        <f t="shared" si="2"/>
        <v>128</v>
      </c>
    </row>
    <row r="132">
      <c r="A132" s="56" t="s">
        <v>102</v>
      </c>
      <c r="B132" s="88" t="s">
        <v>6622</v>
      </c>
      <c r="C132" s="89" t="s">
        <v>128</v>
      </c>
      <c r="D132" s="90" t="s">
        <v>483</v>
      </c>
      <c r="E132" s="91" t="s">
        <v>6623</v>
      </c>
      <c r="F132" s="91" t="s">
        <v>547</v>
      </c>
      <c r="G132" s="93"/>
      <c r="H132" s="93"/>
      <c r="I132" s="55">
        <f t="shared" si="2"/>
        <v>129</v>
      </c>
    </row>
    <row r="133">
      <c r="A133" s="56"/>
      <c r="B133" s="88" t="s">
        <v>6624</v>
      </c>
      <c r="C133" s="89" t="s">
        <v>6625</v>
      </c>
      <c r="D133" s="90" t="s">
        <v>498</v>
      </c>
      <c r="E133" s="95" t="s">
        <v>6626</v>
      </c>
      <c r="F133" s="95" t="s">
        <v>11</v>
      </c>
      <c r="G133" s="93"/>
      <c r="H133" s="93"/>
      <c r="I133" s="55">
        <f t="shared" si="2"/>
        <v>130</v>
      </c>
    </row>
    <row r="134">
      <c r="A134" s="56" t="s">
        <v>102</v>
      </c>
      <c r="B134" s="88" t="s">
        <v>6627</v>
      </c>
      <c r="C134" s="89" t="s">
        <v>6628</v>
      </c>
      <c r="D134" s="90" t="s">
        <v>483</v>
      </c>
      <c r="E134" s="95" t="s">
        <v>6629</v>
      </c>
      <c r="F134" s="95" t="s">
        <v>11</v>
      </c>
      <c r="G134" s="93"/>
      <c r="H134" s="93"/>
      <c r="I134" s="55">
        <f t="shared" si="2"/>
        <v>131</v>
      </c>
    </row>
    <row r="135">
      <c r="A135" s="56" t="s">
        <v>92</v>
      </c>
      <c r="B135" s="88" t="s">
        <v>6630</v>
      </c>
      <c r="C135" s="89" t="s">
        <v>6631</v>
      </c>
      <c r="D135" s="90" t="s">
        <v>483</v>
      </c>
      <c r="E135" s="91" t="s">
        <v>488</v>
      </c>
      <c r="F135" s="91" t="s">
        <v>526</v>
      </c>
      <c r="G135" s="93"/>
      <c r="H135" s="93"/>
      <c r="I135" s="55">
        <f t="shared" si="2"/>
        <v>132</v>
      </c>
    </row>
    <row r="136">
      <c r="A136" s="56"/>
      <c r="B136" s="88" t="s">
        <v>6632</v>
      </c>
      <c r="C136" s="89" t="s">
        <v>6633</v>
      </c>
      <c r="D136" s="90" t="s">
        <v>483</v>
      </c>
      <c r="E136" s="91" t="s">
        <v>488</v>
      </c>
      <c r="F136" s="91" t="s">
        <v>526</v>
      </c>
      <c r="G136" s="93"/>
      <c r="H136" s="93"/>
      <c r="I136" s="55">
        <f t="shared" si="2"/>
        <v>133</v>
      </c>
    </row>
    <row r="137">
      <c r="A137" s="56"/>
      <c r="B137" s="88" t="s">
        <v>6634</v>
      </c>
      <c r="C137" s="89" t="s">
        <v>6635</v>
      </c>
      <c r="D137" s="90" t="s">
        <v>498</v>
      </c>
      <c r="E137" s="91" t="s">
        <v>6636</v>
      </c>
      <c r="F137" s="91" t="s">
        <v>547</v>
      </c>
      <c r="G137" s="93"/>
      <c r="H137" s="93"/>
      <c r="I137" s="55">
        <f t="shared" si="2"/>
        <v>134</v>
      </c>
    </row>
    <row r="138">
      <c r="A138" s="56"/>
      <c r="B138" s="88" t="s">
        <v>6637</v>
      </c>
      <c r="C138" s="89" t="s">
        <v>6638</v>
      </c>
      <c r="D138" s="90" t="s">
        <v>498</v>
      </c>
      <c r="E138" s="91" t="s">
        <v>6639</v>
      </c>
      <c r="F138" s="91" t="s">
        <v>547</v>
      </c>
      <c r="G138" s="93"/>
      <c r="H138" s="93"/>
      <c r="I138" s="55">
        <f t="shared" si="2"/>
        <v>135</v>
      </c>
    </row>
    <row r="139">
      <c r="A139" s="56" t="s">
        <v>102</v>
      </c>
      <c r="B139" s="88" t="s">
        <v>6640</v>
      </c>
      <c r="C139" s="89" t="s">
        <v>6641</v>
      </c>
      <c r="D139" s="90" t="s">
        <v>483</v>
      </c>
      <c r="E139" s="91" t="s">
        <v>6642</v>
      </c>
      <c r="F139" s="91" t="s">
        <v>547</v>
      </c>
      <c r="G139" s="93"/>
      <c r="H139" s="93"/>
      <c r="I139" s="55">
        <f t="shared" si="2"/>
        <v>136</v>
      </c>
    </row>
    <row r="140">
      <c r="A140" s="56" t="s">
        <v>102</v>
      </c>
      <c r="B140" s="88" t="s">
        <v>6643</v>
      </c>
      <c r="C140" s="89" t="s">
        <v>6644</v>
      </c>
      <c r="D140" s="90" t="s">
        <v>483</v>
      </c>
      <c r="E140" s="91" t="s">
        <v>6645</v>
      </c>
      <c r="F140" s="91" t="s">
        <v>547</v>
      </c>
      <c r="G140" s="93"/>
      <c r="H140" s="93"/>
      <c r="I140" s="55">
        <f t="shared" si="2"/>
        <v>137</v>
      </c>
    </row>
    <row r="141">
      <c r="A141" s="56" t="s">
        <v>92</v>
      </c>
      <c r="B141" s="88" t="s">
        <v>6646</v>
      </c>
      <c r="C141" s="89" t="s">
        <v>6647</v>
      </c>
      <c r="D141" s="90" t="s">
        <v>483</v>
      </c>
      <c r="E141" s="95" t="s">
        <v>6648</v>
      </c>
      <c r="F141" s="95" t="s">
        <v>9</v>
      </c>
      <c r="G141" s="92" t="s">
        <v>6649</v>
      </c>
      <c r="H141" s="93"/>
      <c r="I141" s="55">
        <f t="shared" si="2"/>
        <v>138</v>
      </c>
    </row>
    <row r="142">
      <c r="A142" s="56" t="s">
        <v>102</v>
      </c>
      <c r="B142" s="88" t="s">
        <v>6650</v>
      </c>
      <c r="C142" s="89" t="s">
        <v>6651</v>
      </c>
      <c r="D142" s="90" t="s">
        <v>483</v>
      </c>
      <c r="E142" s="91" t="s">
        <v>6652</v>
      </c>
      <c r="F142" s="91" t="s">
        <v>547</v>
      </c>
      <c r="G142" s="93"/>
      <c r="H142" s="93"/>
      <c r="I142" s="55">
        <f t="shared" si="2"/>
        <v>139</v>
      </c>
    </row>
    <row r="143">
      <c r="A143" s="56" t="s">
        <v>102</v>
      </c>
      <c r="B143" s="88" t="s">
        <v>6653</v>
      </c>
      <c r="C143" s="89" t="s">
        <v>128</v>
      </c>
      <c r="D143" s="90" t="s">
        <v>483</v>
      </c>
      <c r="E143" s="91" t="s">
        <v>6654</v>
      </c>
      <c r="F143" s="91" t="s">
        <v>547</v>
      </c>
      <c r="G143" s="93"/>
      <c r="H143" s="93"/>
      <c r="I143" s="55">
        <f t="shared" si="2"/>
        <v>140</v>
      </c>
    </row>
    <row r="144">
      <c r="A144" s="56" t="s">
        <v>102</v>
      </c>
      <c r="B144" s="88" t="s">
        <v>6655</v>
      </c>
      <c r="C144" s="89" t="s">
        <v>6656</v>
      </c>
      <c r="D144" s="90" t="s">
        <v>483</v>
      </c>
      <c r="E144" s="91" t="s">
        <v>6657</v>
      </c>
      <c r="F144" s="91" t="s">
        <v>547</v>
      </c>
      <c r="G144" s="93"/>
      <c r="H144" s="93"/>
      <c r="I144" s="55">
        <f t="shared" si="2"/>
        <v>141</v>
      </c>
    </row>
    <row r="145">
      <c r="A145" s="56"/>
      <c r="B145" s="88" t="s">
        <v>6268</v>
      </c>
      <c r="C145" s="89" t="s">
        <v>6658</v>
      </c>
      <c r="D145" s="90" t="s">
        <v>1166</v>
      </c>
      <c r="E145" s="95" t="s">
        <v>128</v>
      </c>
      <c r="F145" s="95" t="s">
        <v>11</v>
      </c>
      <c r="G145" s="93"/>
      <c r="H145" s="93"/>
      <c r="I145" s="55">
        <f t="shared" si="2"/>
        <v>142</v>
      </c>
    </row>
    <row r="146">
      <c r="A146" s="56" t="s">
        <v>92</v>
      </c>
      <c r="B146" s="88" t="s">
        <v>6659</v>
      </c>
      <c r="C146" s="89" t="s">
        <v>6660</v>
      </c>
      <c r="D146" s="90" t="s">
        <v>483</v>
      </c>
      <c r="E146" s="91" t="s">
        <v>6661</v>
      </c>
      <c r="F146" s="91" t="s">
        <v>547</v>
      </c>
      <c r="G146" s="93"/>
      <c r="H146" s="93"/>
      <c r="I146" s="55">
        <f t="shared" si="2"/>
        <v>143</v>
      </c>
    </row>
    <row r="147">
      <c r="A147" s="56"/>
      <c r="B147" s="88" t="s">
        <v>6662</v>
      </c>
      <c r="C147" s="89" t="s">
        <v>128</v>
      </c>
      <c r="D147" s="90" t="s">
        <v>491</v>
      </c>
      <c r="E147" s="91" t="s">
        <v>6663</v>
      </c>
      <c r="F147" s="91" t="s">
        <v>547</v>
      </c>
      <c r="G147" s="93"/>
      <c r="H147" s="93"/>
      <c r="I147" s="55">
        <f t="shared" si="2"/>
        <v>144</v>
      </c>
    </row>
    <row r="148">
      <c r="A148" s="56" t="s">
        <v>92</v>
      </c>
      <c r="B148" s="88" t="s">
        <v>6664</v>
      </c>
      <c r="C148" s="89" t="s">
        <v>6665</v>
      </c>
      <c r="D148" s="90" t="s">
        <v>483</v>
      </c>
      <c r="E148" s="91" t="s">
        <v>6666</v>
      </c>
      <c r="F148" s="91" t="s">
        <v>526</v>
      </c>
      <c r="G148" s="93"/>
      <c r="H148" s="93"/>
      <c r="I148" s="55">
        <f t="shared" si="2"/>
        <v>145</v>
      </c>
    </row>
    <row r="149">
      <c r="A149" s="56" t="s">
        <v>102</v>
      </c>
      <c r="B149" s="88" t="s">
        <v>6667</v>
      </c>
      <c r="C149" s="89" t="s">
        <v>6668</v>
      </c>
      <c r="D149" s="90" t="s">
        <v>483</v>
      </c>
      <c r="E149" s="91" t="s">
        <v>6669</v>
      </c>
      <c r="F149" s="91" t="s">
        <v>526</v>
      </c>
      <c r="G149" s="93"/>
      <c r="H149" s="93"/>
      <c r="I149" s="55">
        <f t="shared" si="2"/>
        <v>146</v>
      </c>
    </row>
    <row r="150">
      <c r="A150" s="56"/>
      <c r="B150" s="88" t="s">
        <v>6670</v>
      </c>
      <c r="C150" s="89" t="s">
        <v>6671</v>
      </c>
      <c r="D150" s="90" t="s">
        <v>491</v>
      </c>
      <c r="E150" s="91" t="s">
        <v>6672</v>
      </c>
      <c r="F150" s="91" t="s">
        <v>547</v>
      </c>
      <c r="G150" s="93"/>
      <c r="H150" s="93"/>
      <c r="I150" s="55">
        <f t="shared" si="2"/>
        <v>147</v>
      </c>
    </row>
    <row r="151">
      <c r="A151" s="56" t="s">
        <v>92</v>
      </c>
      <c r="B151" s="88" t="s">
        <v>6673</v>
      </c>
      <c r="C151" s="89" t="s">
        <v>6674</v>
      </c>
      <c r="D151" s="90" t="s">
        <v>483</v>
      </c>
      <c r="E151" s="91" t="s">
        <v>6675</v>
      </c>
      <c r="F151" s="91" t="s">
        <v>547</v>
      </c>
      <c r="G151" s="93"/>
      <c r="H151" s="93"/>
      <c r="I151" s="55">
        <f t="shared" si="2"/>
        <v>148</v>
      </c>
    </row>
    <row r="152">
      <c r="A152" s="56"/>
      <c r="B152" s="88" t="s">
        <v>6676</v>
      </c>
      <c r="C152" s="89" t="s">
        <v>6677</v>
      </c>
      <c r="D152" s="90" t="s">
        <v>491</v>
      </c>
      <c r="E152" s="91" t="s">
        <v>6678</v>
      </c>
      <c r="F152" s="91" t="s">
        <v>547</v>
      </c>
      <c r="G152" s="93"/>
      <c r="H152" s="93"/>
      <c r="I152" s="55">
        <f t="shared" si="2"/>
        <v>149</v>
      </c>
    </row>
    <row r="153">
      <c r="A153" s="56" t="s">
        <v>92</v>
      </c>
      <c r="B153" s="88" t="s">
        <v>6679</v>
      </c>
      <c r="C153" s="89" t="s">
        <v>128</v>
      </c>
      <c r="D153" s="90" t="s">
        <v>498</v>
      </c>
      <c r="E153" s="91" t="s">
        <v>439</v>
      </c>
      <c r="F153" s="91" t="s">
        <v>547</v>
      </c>
      <c r="G153" s="92" t="s">
        <v>6680</v>
      </c>
      <c r="H153" s="93"/>
      <c r="I153" s="55">
        <f t="shared" si="2"/>
        <v>150</v>
      </c>
    </row>
    <row r="154">
      <c r="A154" s="56" t="s">
        <v>102</v>
      </c>
      <c r="B154" s="88" t="s">
        <v>6681</v>
      </c>
      <c r="C154" s="89" t="s">
        <v>6682</v>
      </c>
      <c r="D154" s="90" t="s">
        <v>483</v>
      </c>
      <c r="E154" s="95" t="s">
        <v>6683</v>
      </c>
      <c r="F154" s="95" t="s">
        <v>11</v>
      </c>
      <c r="G154" s="94" t="s">
        <v>6684</v>
      </c>
      <c r="H154" s="93"/>
      <c r="I154" s="55">
        <f t="shared" si="2"/>
        <v>151</v>
      </c>
    </row>
    <row r="155">
      <c r="A155" s="56"/>
      <c r="B155" s="88" t="s">
        <v>6685</v>
      </c>
      <c r="C155" s="89" t="s">
        <v>6686</v>
      </c>
      <c r="D155" s="90" t="s">
        <v>498</v>
      </c>
      <c r="E155" s="91" t="s">
        <v>6687</v>
      </c>
      <c r="F155" s="91" t="s">
        <v>547</v>
      </c>
      <c r="G155" s="93"/>
      <c r="H155" s="93"/>
      <c r="I155" s="55">
        <f t="shared" si="2"/>
        <v>152</v>
      </c>
    </row>
    <row r="156">
      <c r="A156" s="56" t="s">
        <v>92</v>
      </c>
      <c r="B156" s="88" t="s">
        <v>6688</v>
      </c>
      <c r="C156" s="89" t="s">
        <v>128</v>
      </c>
      <c r="D156" s="96"/>
      <c r="E156" s="97"/>
      <c r="F156" s="97"/>
      <c r="G156" s="92" t="s">
        <v>6689</v>
      </c>
      <c r="H156" s="93"/>
      <c r="I156" s="55">
        <f t="shared" si="2"/>
        <v>153</v>
      </c>
    </row>
    <row r="157">
      <c r="A157" s="56" t="s">
        <v>102</v>
      </c>
      <c r="B157" s="88" t="s">
        <v>6690</v>
      </c>
      <c r="C157" s="89" t="s">
        <v>128</v>
      </c>
      <c r="D157" s="96"/>
      <c r="E157" s="97"/>
      <c r="F157" s="97"/>
      <c r="G157" s="92" t="s">
        <v>6691</v>
      </c>
      <c r="H157" s="93"/>
      <c r="I157" s="55">
        <f t="shared" si="2"/>
        <v>154</v>
      </c>
    </row>
    <row r="158">
      <c r="A158" s="56"/>
      <c r="B158" s="88" t="s">
        <v>6692</v>
      </c>
      <c r="C158" s="89" t="s">
        <v>128</v>
      </c>
      <c r="D158" s="90" t="s">
        <v>3553</v>
      </c>
      <c r="E158" s="91" t="s">
        <v>128</v>
      </c>
      <c r="F158" s="91" t="s">
        <v>547</v>
      </c>
      <c r="G158" s="92" t="s">
        <v>6492</v>
      </c>
      <c r="H158" s="93"/>
      <c r="I158" s="55">
        <f t="shared" si="2"/>
        <v>155</v>
      </c>
    </row>
    <row r="159">
      <c r="A159" s="56" t="s">
        <v>102</v>
      </c>
      <c r="B159" s="88" t="s">
        <v>6693</v>
      </c>
      <c r="C159" s="89" t="s">
        <v>128</v>
      </c>
      <c r="D159" s="90" t="s">
        <v>483</v>
      </c>
      <c r="E159" s="91" t="s">
        <v>6694</v>
      </c>
      <c r="F159" s="91" t="s">
        <v>547</v>
      </c>
      <c r="G159" s="93"/>
      <c r="H159" s="93"/>
      <c r="I159" s="55">
        <f t="shared" si="2"/>
        <v>156</v>
      </c>
    </row>
    <row r="160">
      <c r="A160" s="56"/>
      <c r="B160" s="88" t="s">
        <v>6695</v>
      </c>
      <c r="C160" s="89" t="s">
        <v>6696</v>
      </c>
      <c r="D160" s="90" t="s">
        <v>491</v>
      </c>
      <c r="E160" s="91" t="s">
        <v>6697</v>
      </c>
      <c r="F160" s="91" t="s">
        <v>547</v>
      </c>
      <c r="G160" s="93"/>
      <c r="H160" s="93"/>
      <c r="I160" s="55">
        <f t="shared" si="2"/>
        <v>157</v>
      </c>
    </row>
    <row r="161">
      <c r="A161" s="56"/>
      <c r="B161" s="88" t="s">
        <v>6698</v>
      </c>
      <c r="C161" s="89" t="s">
        <v>6699</v>
      </c>
      <c r="D161" s="90" t="s">
        <v>498</v>
      </c>
      <c r="E161" s="91" t="s">
        <v>6700</v>
      </c>
      <c r="F161" s="91" t="s">
        <v>547</v>
      </c>
      <c r="G161" s="93"/>
      <c r="H161" s="93"/>
      <c r="I161" s="55">
        <f t="shared" si="2"/>
        <v>158</v>
      </c>
    </row>
    <row r="162">
      <c r="A162" s="56" t="s">
        <v>102</v>
      </c>
      <c r="B162" s="88" t="s">
        <v>6701</v>
      </c>
      <c r="C162" s="89" t="s">
        <v>128</v>
      </c>
      <c r="D162" s="90" t="s">
        <v>483</v>
      </c>
      <c r="E162" s="91" t="s">
        <v>6702</v>
      </c>
      <c r="F162" s="91" t="s">
        <v>547</v>
      </c>
      <c r="G162" s="93"/>
      <c r="H162" s="93"/>
      <c r="I162" s="55">
        <f t="shared" si="2"/>
        <v>159</v>
      </c>
    </row>
    <row r="163">
      <c r="A163" s="56" t="s">
        <v>102</v>
      </c>
      <c r="B163" s="88" t="s">
        <v>6703</v>
      </c>
      <c r="C163" s="89" t="s">
        <v>6704</v>
      </c>
      <c r="D163" s="90" t="s">
        <v>483</v>
      </c>
      <c r="E163" s="91" t="s">
        <v>6705</v>
      </c>
      <c r="F163" s="91" t="s">
        <v>547</v>
      </c>
      <c r="G163" s="92" t="s">
        <v>6706</v>
      </c>
      <c r="H163" s="93"/>
      <c r="I163" s="55">
        <f t="shared" si="2"/>
        <v>160</v>
      </c>
    </row>
    <row r="164">
      <c r="A164" s="56" t="s">
        <v>102</v>
      </c>
      <c r="B164" s="88" t="s">
        <v>6707</v>
      </c>
      <c r="C164" s="89" t="s">
        <v>6708</v>
      </c>
      <c r="D164" s="90" t="s">
        <v>483</v>
      </c>
      <c r="E164" s="91" t="s">
        <v>6709</v>
      </c>
      <c r="F164" s="91" t="s">
        <v>547</v>
      </c>
      <c r="G164" s="93"/>
      <c r="H164" s="93"/>
      <c r="I164" s="55">
        <f t="shared" si="2"/>
        <v>161</v>
      </c>
    </row>
    <row r="165">
      <c r="A165" s="56" t="s">
        <v>102</v>
      </c>
      <c r="B165" s="88" t="s">
        <v>6710</v>
      </c>
      <c r="C165" s="89" t="s">
        <v>6711</v>
      </c>
      <c r="D165" s="90" t="s">
        <v>483</v>
      </c>
      <c r="E165" s="91" t="s">
        <v>6712</v>
      </c>
      <c r="F165" s="91" t="s">
        <v>547</v>
      </c>
      <c r="G165" s="93"/>
      <c r="H165" s="93"/>
      <c r="I165" s="55">
        <f t="shared" si="2"/>
        <v>162</v>
      </c>
    </row>
    <row r="166">
      <c r="A166" s="56" t="s">
        <v>92</v>
      </c>
      <c r="B166" s="88" t="s">
        <v>6713</v>
      </c>
      <c r="C166" s="89" t="s">
        <v>128</v>
      </c>
      <c r="D166" s="96"/>
      <c r="E166" s="97"/>
      <c r="F166" s="97"/>
      <c r="G166" s="92" t="s">
        <v>6714</v>
      </c>
      <c r="H166" s="93"/>
      <c r="I166" s="55">
        <f t="shared" si="2"/>
        <v>163</v>
      </c>
    </row>
    <row r="167">
      <c r="A167" s="56"/>
      <c r="B167" s="88" t="s">
        <v>6715</v>
      </c>
      <c r="C167" s="89" t="s">
        <v>128</v>
      </c>
      <c r="D167" s="90" t="s">
        <v>498</v>
      </c>
      <c r="E167" s="91" t="s">
        <v>6716</v>
      </c>
      <c r="F167" s="91" t="s">
        <v>547</v>
      </c>
      <c r="G167" s="92" t="s">
        <v>6717</v>
      </c>
      <c r="H167" s="93"/>
      <c r="I167" s="55">
        <f t="shared" si="2"/>
        <v>164</v>
      </c>
    </row>
    <row r="168">
      <c r="A168" s="56" t="s">
        <v>92</v>
      </c>
      <c r="B168" s="88" t="s">
        <v>6718</v>
      </c>
      <c r="C168" s="89" t="s">
        <v>6719</v>
      </c>
      <c r="D168" s="90" t="s">
        <v>483</v>
      </c>
      <c r="E168" s="91" t="s">
        <v>6720</v>
      </c>
      <c r="F168" s="91" t="s">
        <v>547</v>
      </c>
      <c r="G168" s="93"/>
      <c r="H168" s="93"/>
      <c r="I168" s="55">
        <f t="shared" si="2"/>
        <v>165</v>
      </c>
    </row>
    <row r="169">
      <c r="A169" s="56" t="s">
        <v>102</v>
      </c>
      <c r="B169" s="88" t="s">
        <v>6721</v>
      </c>
      <c r="C169" s="89" t="s">
        <v>6722</v>
      </c>
      <c r="D169" s="90" t="s">
        <v>483</v>
      </c>
      <c r="E169" s="91" t="s">
        <v>6723</v>
      </c>
      <c r="F169" s="91" t="s">
        <v>526</v>
      </c>
      <c r="G169" s="93"/>
      <c r="H169" s="93"/>
      <c r="I169" s="55">
        <f t="shared" si="2"/>
        <v>166</v>
      </c>
    </row>
    <row r="170">
      <c r="A170" s="56" t="s">
        <v>102</v>
      </c>
      <c r="B170" s="88" t="s">
        <v>6724</v>
      </c>
      <c r="C170" s="89" t="s">
        <v>128</v>
      </c>
      <c r="D170" s="90" t="s">
        <v>483</v>
      </c>
      <c r="E170" s="91" t="s">
        <v>6725</v>
      </c>
      <c r="F170" s="91" t="s">
        <v>547</v>
      </c>
      <c r="G170" s="93"/>
      <c r="H170" s="93"/>
      <c r="I170" s="55">
        <f t="shared" si="2"/>
        <v>167</v>
      </c>
    </row>
    <row r="171">
      <c r="A171" s="56"/>
      <c r="B171" s="88" t="s">
        <v>6726</v>
      </c>
      <c r="C171" s="89" t="s">
        <v>128</v>
      </c>
      <c r="D171" s="90" t="s">
        <v>3553</v>
      </c>
      <c r="E171" s="91" t="s">
        <v>128</v>
      </c>
      <c r="F171" s="91" t="s">
        <v>547</v>
      </c>
      <c r="G171" s="92" t="s">
        <v>6727</v>
      </c>
      <c r="H171" s="93"/>
      <c r="I171" s="55">
        <f t="shared" si="2"/>
        <v>168</v>
      </c>
    </row>
    <row r="172">
      <c r="A172" s="56" t="s">
        <v>102</v>
      </c>
      <c r="B172" s="88" t="s">
        <v>6728</v>
      </c>
      <c r="C172" s="89" t="s">
        <v>128</v>
      </c>
      <c r="D172" s="90" t="s">
        <v>483</v>
      </c>
      <c r="E172" s="91" t="s">
        <v>6729</v>
      </c>
      <c r="F172" s="91" t="s">
        <v>547</v>
      </c>
      <c r="G172" s="93"/>
      <c r="H172" s="93"/>
      <c r="I172" s="55">
        <f t="shared" si="2"/>
        <v>169</v>
      </c>
    </row>
    <row r="173">
      <c r="A173" s="56" t="s">
        <v>102</v>
      </c>
      <c r="B173" s="88" t="s">
        <v>6730</v>
      </c>
      <c r="C173" s="89" t="s">
        <v>6731</v>
      </c>
      <c r="D173" s="90" t="s">
        <v>483</v>
      </c>
      <c r="E173" s="91" t="s">
        <v>6732</v>
      </c>
      <c r="F173" s="91" t="s">
        <v>547</v>
      </c>
      <c r="G173" s="93"/>
      <c r="H173" s="93"/>
      <c r="I173" s="55">
        <f t="shared" si="2"/>
        <v>170</v>
      </c>
    </row>
    <row r="174">
      <c r="A174" s="56" t="s">
        <v>102</v>
      </c>
      <c r="B174" s="88" t="s">
        <v>6733</v>
      </c>
      <c r="C174" s="89" t="s">
        <v>6734</v>
      </c>
      <c r="D174" s="90" t="s">
        <v>483</v>
      </c>
      <c r="E174" s="91" t="s">
        <v>6735</v>
      </c>
      <c r="F174" s="91" t="s">
        <v>547</v>
      </c>
      <c r="G174" s="93"/>
      <c r="H174" s="93"/>
      <c r="I174" s="55">
        <f t="shared" si="2"/>
        <v>171</v>
      </c>
    </row>
    <row r="175">
      <c r="A175" s="56" t="s">
        <v>102</v>
      </c>
      <c r="B175" s="88" t="s">
        <v>6736</v>
      </c>
      <c r="C175" s="89" t="s">
        <v>6737</v>
      </c>
      <c r="D175" s="90" t="s">
        <v>483</v>
      </c>
      <c r="E175" s="91" t="s">
        <v>6738</v>
      </c>
      <c r="F175" s="91" t="s">
        <v>526</v>
      </c>
      <c r="G175" s="93"/>
      <c r="H175" s="93"/>
      <c r="I175" s="55">
        <f t="shared" si="2"/>
        <v>172</v>
      </c>
    </row>
    <row r="176">
      <c r="A176" s="56" t="s">
        <v>102</v>
      </c>
      <c r="B176" s="88" t="s">
        <v>6739</v>
      </c>
      <c r="C176" s="89" t="s">
        <v>6740</v>
      </c>
      <c r="D176" s="90" t="s">
        <v>1008</v>
      </c>
      <c r="E176" s="95" t="s">
        <v>6741</v>
      </c>
      <c r="F176" s="95" t="s">
        <v>11</v>
      </c>
      <c r="G176" s="93"/>
      <c r="H176" s="93"/>
      <c r="I176" s="55">
        <f t="shared" si="2"/>
        <v>173</v>
      </c>
    </row>
    <row r="177">
      <c r="A177" s="56"/>
      <c r="B177" s="88" t="s">
        <v>6742</v>
      </c>
      <c r="C177" s="89" t="s">
        <v>128</v>
      </c>
      <c r="D177" s="90" t="s">
        <v>3553</v>
      </c>
      <c r="E177" s="91" t="s">
        <v>128</v>
      </c>
      <c r="F177" s="91" t="s">
        <v>547</v>
      </c>
      <c r="G177" s="92" t="s">
        <v>6496</v>
      </c>
      <c r="H177" s="93"/>
      <c r="I177" s="55">
        <f t="shared" si="2"/>
        <v>174</v>
      </c>
    </row>
    <row r="178">
      <c r="A178" s="56" t="s">
        <v>92</v>
      </c>
      <c r="B178" s="88" t="s">
        <v>6743</v>
      </c>
      <c r="C178" s="89" t="s">
        <v>128</v>
      </c>
      <c r="D178" s="96"/>
      <c r="E178" s="97"/>
      <c r="F178" s="97"/>
      <c r="G178" s="94" t="s">
        <v>6744</v>
      </c>
      <c r="H178" s="93"/>
      <c r="I178" s="55">
        <f t="shared" si="2"/>
        <v>175</v>
      </c>
    </row>
    <row r="179">
      <c r="A179" s="56" t="s">
        <v>92</v>
      </c>
      <c r="B179" s="88" t="s">
        <v>6745</v>
      </c>
      <c r="C179" s="89" t="s">
        <v>6746</v>
      </c>
      <c r="D179" s="90" t="s">
        <v>483</v>
      </c>
      <c r="E179" s="91" t="s">
        <v>488</v>
      </c>
      <c r="F179" s="91" t="s">
        <v>547</v>
      </c>
      <c r="G179" s="93"/>
      <c r="H179" s="93"/>
      <c r="I179" s="55">
        <f t="shared" si="2"/>
        <v>176</v>
      </c>
    </row>
    <row r="180">
      <c r="A180" s="56"/>
      <c r="B180" s="88" t="s">
        <v>6747</v>
      </c>
      <c r="C180" s="89" t="s">
        <v>128</v>
      </c>
      <c r="D180" s="96"/>
      <c r="E180" s="97"/>
      <c r="F180" s="97"/>
      <c r="G180" s="93"/>
      <c r="H180" s="93"/>
      <c r="I180" s="55">
        <f t="shared" si="2"/>
        <v>177</v>
      </c>
    </row>
    <row r="181">
      <c r="A181" s="56"/>
      <c r="B181" s="88" t="s">
        <v>6748</v>
      </c>
      <c r="C181" s="89" t="s">
        <v>128</v>
      </c>
      <c r="D181" s="96"/>
      <c r="E181" s="97"/>
      <c r="F181" s="97"/>
      <c r="G181" s="93"/>
      <c r="H181" s="93"/>
      <c r="I181" s="55">
        <f t="shared" si="2"/>
        <v>178</v>
      </c>
    </row>
    <row r="182">
      <c r="A182" s="56" t="s">
        <v>92</v>
      </c>
      <c r="B182" s="88" t="s">
        <v>6749</v>
      </c>
      <c r="C182" s="89" t="s">
        <v>128</v>
      </c>
      <c r="D182" s="90" t="s">
        <v>1008</v>
      </c>
      <c r="E182" s="91" t="s">
        <v>6750</v>
      </c>
      <c r="F182" s="91" t="s">
        <v>547</v>
      </c>
      <c r="G182" s="93"/>
      <c r="H182" s="93"/>
      <c r="I182" s="55">
        <f t="shared" si="2"/>
        <v>179</v>
      </c>
    </row>
    <row r="183">
      <c r="A183" s="56" t="s">
        <v>102</v>
      </c>
      <c r="B183" s="88" t="s">
        <v>6751</v>
      </c>
      <c r="C183" s="89" t="s">
        <v>6752</v>
      </c>
      <c r="D183" s="90" t="s">
        <v>483</v>
      </c>
      <c r="E183" s="91" t="s">
        <v>6753</v>
      </c>
      <c r="F183" s="91" t="s">
        <v>526</v>
      </c>
      <c r="G183" s="93"/>
      <c r="H183" s="93"/>
      <c r="I183" s="55">
        <f t="shared" si="2"/>
        <v>180</v>
      </c>
    </row>
    <row r="184">
      <c r="A184" s="56"/>
      <c r="B184" s="88" t="s">
        <v>6754</v>
      </c>
      <c r="C184" s="89" t="s">
        <v>128</v>
      </c>
      <c r="D184" s="90" t="s">
        <v>491</v>
      </c>
      <c r="E184" s="91" t="s">
        <v>6755</v>
      </c>
      <c r="F184" s="91" t="s">
        <v>526</v>
      </c>
      <c r="G184" s="93"/>
      <c r="H184" s="93"/>
      <c r="I184" s="55">
        <f t="shared" si="2"/>
        <v>181</v>
      </c>
    </row>
    <row r="185">
      <c r="A185" s="56" t="s">
        <v>102</v>
      </c>
      <c r="B185" s="88" t="s">
        <v>6756</v>
      </c>
      <c r="C185" s="89" t="s">
        <v>6757</v>
      </c>
      <c r="D185" s="90" t="s">
        <v>483</v>
      </c>
      <c r="E185" s="91" t="s">
        <v>6758</v>
      </c>
      <c r="F185" s="91" t="s">
        <v>547</v>
      </c>
      <c r="G185" s="93"/>
      <c r="H185" s="93"/>
      <c r="I185" s="55">
        <f t="shared" si="2"/>
        <v>182</v>
      </c>
    </row>
    <row r="186">
      <c r="A186" s="56" t="s">
        <v>92</v>
      </c>
      <c r="B186" s="88" t="s">
        <v>6759</v>
      </c>
      <c r="C186" s="89" t="s">
        <v>128</v>
      </c>
      <c r="D186" s="96"/>
      <c r="E186" s="97"/>
      <c r="F186" s="97"/>
      <c r="G186" s="93"/>
      <c r="H186" s="93"/>
      <c r="I186" s="55">
        <f t="shared" si="2"/>
        <v>183</v>
      </c>
    </row>
    <row r="187">
      <c r="A187" s="56" t="s">
        <v>92</v>
      </c>
      <c r="B187" s="88" t="s">
        <v>6760</v>
      </c>
      <c r="C187" s="89" t="s">
        <v>128</v>
      </c>
      <c r="D187" s="96"/>
      <c r="E187" s="97"/>
      <c r="F187" s="97"/>
      <c r="G187" s="93"/>
      <c r="H187" s="93"/>
      <c r="I187" s="55">
        <f t="shared" si="2"/>
        <v>184</v>
      </c>
    </row>
    <row r="188">
      <c r="A188" s="56" t="s">
        <v>102</v>
      </c>
      <c r="B188" s="88" t="s">
        <v>6761</v>
      </c>
      <c r="C188" s="89" t="s">
        <v>6762</v>
      </c>
      <c r="D188" s="90" t="s">
        <v>483</v>
      </c>
      <c r="E188" s="91" t="s">
        <v>488</v>
      </c>
      <c r="F188" s="91" t="s">
        <v>526</v>
      </c>
      <c r="G188" s="93"/>
      <c r="H188" s="93"/>
      <c r="I188" s="55">
        <f t="shared" si="2"/>
        <v>185</v>
      </c>
    </row>
    <row r="189">
      <c r="A189" s="56" t="s">
        <v>102</v>
      </c>
      <c r="B189" s="88" t="s">
        <v>6763</v>
      </c>
      <c r="C189" s="89" t="s">
        <v>128</v>
      </c>
      <c r="D189" s="90" t="s">
        <v>483</v>
      </c>
      <c r="E189" s="91" t="s">
        <v>6764</v>
      </c>
      <c r="F189" s="91" t="s">
        <v>526</v>
      </c>
      <c r="G189" s="93"/>
      <c r="H189" s="93"/>
      <c r="I189" s="55">
        <f t="shared" si="2"/>
        <v>186</v>
      </c>
    </row>
    <row r="190">
      <c r="A190" s="56" t="s">
        <v>102</v>
      </c>
      <c r="B190" s="88" t="s">
        <v>6765</v>
      </c>
      <c r="C190" s="89" t="s">
        <v>6766</v>
      </c>
      <c r="D190" s="90" t="s">
        <v>483</v>
      </c>
      <c r="E190" s="91" t="s">
        <v>6767</v>
      </c>
      <c r="F190" s="91" t="s">
        <v>547</v>
      </c>
      <c r="G190" s="93"/>
      <c r="H190" s="93"/>
      <c r="I190" s="55">
        <f t="shared" si="2"/>
        <v>187</v>
      </c>
    </row>
    <row r="191">
      <c r="A191" s="56" t="s">
        <v>102</v>
      </c>
      <c r="B191" s="88" t="s">
        <v>6768</v>
      </c>
      <c r="C191" s="89" t="s">
        <v>6769</v>
      </c>
      <c r="D191" s="90" t="s">
        <v>483</v>
      </c>
      <c r="E191" s="91" t="s">
        <v>6770</v>
      </c>
      <c r="F191" s="91" t="s">
        <v>526</v>
      </c>
      <c r="G191" s="93"/>
      <c r="H191" s="93"/>
      <c r="I191" s="55">
        <f t="shared" si="2"/>
        <v>188</v>
      </c>
    </row>
    <row r="192">
      <c r="A192" s="56" t="s">
        <v>102</v>
      </c>
      <c r="B192" s="88" t="s">
        <v>6771</v>
      </c>
      <c r="C192" s="89" t="s">
        <v>128</v>
      </c>
      <c r="D192" s="96"/>
      <c r="E192" s="97"/>
      <c r="F192" s="97"/>
      <c r="G192" s="93"/>
      <c r="H192" s="93"/>
      <c r="I192" s="55">
        <f t="shared" si="2"/>
        <v>189</v>
      </c>
    </row>
    <row r="193">
      <c r="A193" s="56" t="s">
        <v>102</v>
      </c>
      <c r="B193" s="88" t="s">
        <v>6772</v>
      </c>
      <c r="C193" s="89" t="s">
        <v>6773</v>
      </c>
      <c r="D193" s="90" t="s">
        <v>483</v>
      </c>
      <c r="E193" s="91" t="s">
        <v>6774</v>
      </c>
      <c r="F193" s="91" t="s">
        <v>526</v>
      </c>
      <c r="G193" s="93"/>
      <c r="H193" s="93"/>
      <c r="I193" s="55">
        <f t="shared" si="2"/>
        <v>190</v>
      </c>
    </row>
    <row r="194">
      <c r="A194" s="56" t="s">
        <v>102</v>
      </c>
      <c r="B194" s="88" t="s">
        <v>6775</v>
      </c>
      <c r="C194" s="89" t="s">
        <v>6776</v>
      </c>
      <c r="D194" s="90" t="s">
        <v>483</v>
      </c>
      <c r="E194" s="91" t="s">
        <v>6777</v>
      </c>
      <c r="F194" s="91" t="s">
        <v>526</v>
      </c>
      <c r="G194" s="93"/>
      <c r="H194" s="93"/>
      <c r="I194" s="55">
        <f t="shared" si="2"/>
        <v>191</v>
      </c>
    </row>
    <row r="195">
      <c r="A195" s="56" t="s">
        <v>102</v>
      </c>
      <c r="B195" s="88" t="s">
        <v>6778</v>
      </c>
      <c r="C195" s="89" t="s">
        <v>6779</v>
      </c>
      <c r="D195" s="90" t="s">
        <v>483</v>
      </c>
      <c r="E195" s="91" t="s">
        <v>6780</v>
      </c>
      <c r="F195" s="91" t="s">
        <v>547</v>
      </c>
      <c r="G195" s="92" t="s">
        <v>6761</v>
      </c>
      <c r="H195" s="93"/>
      <c r="I195" s="55">
        <f t="shared" si="2"/>
        <v>192</v>
      </c>
    </row>
    <row r="196">
      <c r="A196" s="56" t="s">
        <v>102</v>
      </c>
      <c r="B196" s="88" t="s">
        <v>6781</v>
      </c>
      <c r="C196" s="89" t="s">
        <v>6782</v>
      </c>
      <c r="D196" s="90" t="s">
        <v>483</v>
      </c>
      <c r="E196" s="91" t="s">
        <v>6783</v>
      </c>
      <c r="F196" s="91" t="s">
        <v>3043</v>
      </c>
      <c r="G196" s="93"/>
      <c r="H196" s="93"/>
      <c r="I196" s="55">
        <f t="shared" si="2"/>
        <v>193</v>
      </c>
    </row>
    <row r="197">
      <c r="A197" s="56" t="s">
        <v>1118</v>
      </c>
      <c r="B197" s="88" t="s">
        <v>6784</v>
      </c>
      <c r="C197" s="89" t="s">
        <v>6785</v>
      </c>
      <c r="D197" s="90" t="s">
        <v>483</v>
      </c>
      <c r="E197" s="91" t="s">
        <v>6786</v>
      </c>
      <c r="F197" s="91" t="s">
        <v>547</v>
      </c>
      <c r="G197" s="93"/>
      <c r="H197" s="93"/>
      <c r="I197" s="55">
        <f t="shared" si="2"/>
        <v>194</v>
      </c>
    </row>
    <row r="198">
      <c r="A198" s="56" t="s">
        <v>102</v>
      </c>
      <c r="B198" s="88" t="s">
        <v>6787</v>
      </c>
      <c r="C198" s="89" t="s">
        <v>6788</v>
      </c>
      <c r="D198" s="90" t="s">
        <v>483</v>
      </c>
      <c r="E198" s="91" t="s">
        <v>6789</v>
      </c>
      <c r="F198" s="91" t="s">
        <v>547</v>
      </c>
      <c r="G198" s="93"/>
      <c r="H198" s="93"/>
      <c r="I198" s="55">
        <f t="shared" si="2"/>
        <v>195</v>
      </c>
    </row>
    <row r="199">
      <c r="A199" s="56" t="s">
        <v>102</v>
      </c>
      <c r="B199" s="88" t="s">
        <v>6790</v>
      </c>
      <c r="C199" s="89" t="s">
        <v>128</v>
      </c>
      <c r="D199" s="90" t="s">
        <v>483</v>
      </c>
      <c r="E199" s="91" t="s">
        <v>6791</v>
      </c>
      <c r="F199" s="91" t="s">
        <v>547</v>
      </c>
      <c r="G199" s="93"/>
      <c r="H199" s="93"/>
      <c r="I199" s="55">
        <f t="shared" si="2"/>
        <v>196</v>
      </c>
    </row>
    <row r="200">
      <c r="A200" s="56" t="s">
        <v>102</v>
      </c>
      <c r="B200" s="88" t="s">
        <v>6792</v>
      </c>
      <c r="C200" s="89" t="s">
        <v>128</v>
      </c>
      <c r="D200" s="90" t="s">
        <v>483</v>
      </c>
      <c r="E200" s="91" t="s">
        <v>6793</v>
      </c>
      <c r="F200" s="91" t="s">
        <v>547</v>
      </c>
      <c r="G200" s="93"/>
      <c r="H200" s="93"/>
      <c r="I200" s="55">
        <f t="shared" si="2"/>
        <v>197</v>
      </c>
    </row>
    <row r="201">
      <c r="A201" s="56"/>
      <c r="B201" s="88" t="s">
        <v>6794</v>
      </c>
      <c r="C201" s="89" t="s">
        <v>128</v>
      </c>
      <c r="D201" s="90" t="s">
        <v>491</v>
      </c>
      <c r="E201" s="91" t="s">
        <v>6795</v>
      </c>
      <c r="F201" s="91" t="s">
        <v>547</v>
      </c>
      <c r="G201" s="93"/>
      <c r="H201" s="93"/>
      <c r="I201" s="55">
        <f t="shared" si="2"/>
        <v>198</v>
      </c>
    </row>
    <row r="202">
      <c r="A202" s="56" t="s">
        <v>102</v>
      </c>
      <c r="B202" s="88" t="s">
        <v>6796</v>
      </c>
      <c r="C202" s="89" t="s">
        <v>6797</v>
      </c>
      <c r="D202" s="90" t="s">
        <v>483</v>
      </c>
      <c r="E202" s="91" t="s">
        <v>6798</v>
      </c>
      <c r="F202" s="91" t="s">
        <v>547</v>
      </c>
      <c r="G202" s="93"/>
      <c r="H202" s="93"/>
      <c r="I202" s="55">
        <f t="shared" si="2"/>
        <v>199</v>
      </c>
    </row>
    <row r="203">
      <c r="A203" s="56"/>
      <c r="B203" s="88" t="s">
        <v>6799</v>
      </c>
      <c r="C203" s="89" t="s">
        <v>6800</v>
      </c>
      <c r="D203" s="90" t="s">
        <v>981</v>
      </c>
      <c r="E203" s="91" t="s">
        <v>6801</v>
      </c>
      <c r="F203" s="91" t="s">
        <v>547</v>
      </c>
      <c r="G203" s="93"/>
      <c r="H203" s="93"/>
      <c r="I203" s="55">
        <f t="shared" si="2"/>
        <v>200</v>
      </c>
    </row>
    <row r="204">
      <c r="A204" s="56" t="s">
        <v>92</v>
      </c>
      <c r="B204" s="88" t="s">
        <v>6799</v>
      </c>
      <c r="C204" s="89" t="s">
        <v>6800</v>
      </c>
      <c r="D204" s="90" t="s">
        <v>981</v>
      </c>
      <c r="E204" s="91" t="s">
        <v>6802</v>
      </c>
      <c r="F204" s="91" t="s">
        <v>547</v>
      </c>
      <c r="G204" s="93"/>
      <c r="H204" s="93"/>
      <c r="I204" s="55">
        <f t="shared" si="2"/>
        <v>201</v>
      </c>
    </row>
    <row r="205">
      <c r="A205" s="56" t="s">
        <v>102</v>
      </c>
      <c r="B205" s="88" t="s">
        <v>6803</v>
      </c>
      <c r="C205" s="89" t="s">
        <v>6804</v>
      </c>
      <c r="D205" s="90" t="s">
        <v>483</v>
      </c>
      <c r="E205" s="95" t="s">
        <v>6805</v>
      </c>
      <c r="F205" s="95" t="s">
        <v>9</v>
      </c>
      <c r="G205" s="94" t="s">
        <v>6806</v>
      </c>
      <c r="H205" s="93"/>
      <c r="I205" s="55">
        <f t="shared" si="2"/>
        <v>202</v>
      </c>
    </row>
    <row r="206">
      <c r="A206" s="56" t="s">
        <v>92</v>
      </c>
      <c r="B206" s="88" t="s">
        <v>6807</v>
      </c>
      <c r="C206" s="89" t="s">
        <v>6808</v>
      </c>
      <c r="D206" s="90" t="s">
        <v>483</v>
      </c>
      <c r="E206" s="95" t="s">
        <v>6809</v>
      </c>
      <c r="F206" s="95" t="s">
        <v>11</v>
      </c>
      <c r="G206" s="93"/>
      <c r="H206" s="93"/>
      <c r="I206" s="55">
        <f t="shared" si="2"/>
        <v>203</v>
      </c>
    </row>
    <row r="207">
      <c r="A207" s="56" t="s">
        <v>102</v>
      </c>
      <c r="B207" s="88" t="s">
        <v>6810</v>
      </c>
      <c r="C207" s="89" t="s">
        <v>6811</v>
      </c>
      <c r="D207" s="90" t="s">
        <v>483</v>
      </c>
      <c r="E207" s="91" t="s">
        <v>6812</v>
      </c>
      <c r="F207" s="91" t="s">
        <v>547</v>
      </c>
      <c r="G207" s="93"/>
      <c r="H207" s="93"/>
      <c r="I207" s="55">
        <f t="shared" si="2"/>
        <v>204</v>
      </c>
    </row>
    <row r="208">
      <c r="A208" s="56" t="s">
        <v>102</v>
      </c>
      <c r="B208" s="88" t="s">
        <v>6813</v>
      </c>
      <c r="C208" s="89" t="s">
        <v>128</v>
      </c>
      <c r="D208" s="90" t="s">
        <v>483</v>
      </c>
      <c r="E208" s="91" t="s">
        <v>6814</v>
      </c>
      <c r="F208" s="91" t="s">
        <v>547</v>
      </c>
      <c r="G208" s="93"/>
      <c r="H208" s="93"/>
      <c r="I208" s="55">
        <f t="shared" si="2"/>
        <v>205</v>
      </c>
    </row>
    <row r="209">
      <c r="A209" s="56" t="s">
        <v>1118</v>
      </c>
      <c r="B209" s="88" t="s">
        <v>6815</v>
      </c>
      <c r="C209" s="89" t="s">
        <v>6816</v>
      </c>
      <c r="D209" s="90" t="s">
        <v>1008</v>
      </c>
      <c r="E209" s="91" t="s">
        <v>6817</v>
      </c>
      <c r="F209" s="91" t="s">
        <v>526</v>
      </c>
      <c r="G209" s="93"/>
      <c r="H209" s="93"/>
      <c r="I209" s="55">
        <f t="shared" si="2"/>
        <v>206</v>
      </c>
    </row>
    <row r="210">
      <c r="A210" s="56" t="s">
        <v>102</v>
      </c>
      <c r="B210" s="88" t="s">
        <v>6818</v>
      </c>
      <c r="C210" s="89" t="s">
        <v>6819</v>
      </c>
      <c r="D210" s="90" t="s">
        <v>483</v>
      </c>
      <c r="E210" s="91" t="s">
        <v>6820</v>
      </c>
      <c r="F210" s="91" t="s">
        <v>526</v>
      </c>
      <c r="G210" s="93"/>
      <c r="H210" s="93"/>
      <c r="I210" s="55">
        <f t="shared" si="2"/>
        <v>207</v>
      </c>
    </row>
    <row r="211">
      <c r="A211" s="56"/>
      <c r="B211" s="88" t="s">
        <v>6821</v>
      </c>
      <c r="C211" s="89" t="s">
        <v>6822</v>
      </c>
      <c r="D211" s="90" t="s">
        <v>491</v>
      </c>
      <c r="E211" s="91" t="s">
        <v>6823</v>
      </c>
      <c r="F211" s="91" t="s">
        <v>526</v>
      </c>
      <c r="G211" s="93"/>
      <c r="H211" s="93"/>
      <c r="I211" s="55">
        <f t="shared" si="2"/>
        <v>208</v>
      </c>
    </row>
    <row r="212">
      <c r="A212" s="56" t="s">
        <v>102</v>
      </c>
      <c r="B212" s="88" t="s">
        <v>6824</v>
      </c>
      <c r="C212" s="89" t="s">
        <v>6825</v>
      </c>
      <c r="D212" s="90" t="s">
        <v>483</v>
      </c>
      <c r="E212" s="91" t="s">
        <v>6826</v>
      </c>
      <c r="F212" s="91" t="s">
        <v>547</v>
      </c>
      <c r="G212" s="93"/>
      <c r="H212" s="93"/>
      <c r="I212" s="55">
        <f t="shared" si="2"/>
        <v>209</v>
      </c>
    </row>
    <row r="213">
      <c r="A213" s="56" t="s">
        <v>92</v>
      </c>
      <c r="B213" s="88" t="s">
        <v>6827</v>
      </c>
      <c r="C213" s="89" t="s">
        <v>6828</v>
      </c>
      <c r="D213" s="90" t="s">
        <v>483</v>
      </c>
      <c r="E213" s="91" t="s">
        <v>6829</v>
      </c>
      <c r="F213" s="91" t="s">
        <v>547</v>
      </c>
      <c r="G213" s="93"/>
      <c r="H213" s="93"/>
      <c r="I213" s="55">
        <f t="shared" si="2"/>
        <v>210</v>
      </c>
    </row>
    <row r="214">
      <c r="A214" s="56"/>
      <c r="B214" s="88" t="s">
        <v>6830</v>
      </c>
      <c r="C214" s="89" t="s">
        <v>6831</v>
      </c>
      <c r="D214" s="90" t="s">
        <v>498</v>
      </c>
      <c r="E214" s="91" t="s">
        <v>6832</v>
      </c>
      <c r="F214" s="91" t="s">
        <v>526</v>
      </c>
      <c r="G214" s="93"/>
      <c r="H214" s="93"/>
      <c r="I214" s="55">
        <f t="shared" si="2"/>
        <v>211</v>
      </c>
    </row>
    <row r="215">
      <c r="A215" s="56" t="s">
        <v>102</v>
      </c>
      <c r="B215" s="88" t="s">
        <v>6833</v>
      </c>
      <c r="C215" s="89" t="s">
        <v>128</v>
      </c>
      <c r="D215" s="90" t="s">
        <v>483</v>
      </c>
      <c r="E215" s="91" t="s">
        <v>6834</v>
      </c>
      <c r="F215" s="91" t="s">
        <v>547</v>
      </c>
      <c r="G215" s="93"/>
      <c r="H215" s="93"/>
      <c r="I215" s="55">
        <f t="shared" si="2"/>
        <v>212</v>
      </c>
    </row>
    <row r="216">
      <c r="A216" s="56" t="s">
        <v>92</v>
      </c>
      <c r="B216" s="88" t="s">
        <v>6835</v>
      </c>
      <c r="C216" s="89" t="s">
        <v>6836</v>
      </c>
      <c r="D216" s="90" t="s">
        <v>483</v>
      </c>
      <c r="E216" s="91" t="s">
        <v>6837</v>
      </c>
      <c r="F216" s="91" t="s">
        <v>526</v>
      </c>
      <c r="G216" s="93"/>
      <c r="H216" s="93"/>
      <c r="I216" s="55">
        <f t="shared" si="2"/>
        <v>213</v>
      </c>
    </row>
    <row r="217">
      <c r="A217" s="56" t="s">
        <v>102</v>
      </c>
      <c r="B217" s="88" t="s">
        <v>6838</v>
      </c>
      <c r="C217" s="89" t="s">
        <v>6839</v>
      </c>
      <c r="D217" s="90" t="s">
        <v>483</v>
      </c>
      <c r="E217" s="91" t="s">
        <v>6840</v>
      </c>
      <c r="F217" s="91" t="s">
        <v>547</v>
      </c>
      <c r="G217" s="93"/>
      <c r="H217" s="93"/>
      <c r="I217" s="55">
        <f t="shared" si="2"/>
        <v>214</v>
      </c>
    </row>
    <row r="218">
      <c r="A218" s="56"/>
      <c r="B218" s="88" t="s">
        <v>6841</v>
      </c>
      <c r="C218" s="89" t="s">
        <v>128</v>
      </c>
      <c r="D218" s="90" t="s">
        <v>491</v>
      </c>
      <c r="E218" s="91" t="s">
        <v>6842</v>
      </c>
      <c r="F218" s="91" t="s">
        <v>526</v>
      </c>
      <c r="G218" s="93"/>
      <c r="H218" s="93"/>
      <c r="I218" s="55">
        <f t="shared" si="2"/>
        <v>215</v>
      </c>
    </row>
    <row r="219">
      <c r="A219" s="56" t="s">
        <v>92</v>
      </c>
      <c r="B219" s="88" t="s">
        <v>6843</v>
      </c>
      <c r="C219" s="89" t="s">
        <v>6844</v>
      </c>
      <c r="D219" s="90" t="s">
        <v>1008</v>
      </c>
      <c r="E219" s="91" t="s">
        <v>6845</v>
      </c>
      <c r="F219" s="91" t="s">
        <v>547</v>
      </c>
      <c r="G219" s="93"/>
      <c r="H219" s="93"/>
      <c r="I219" s="55">
        <f t="shared" si="2"/>
        <v>216</v>
      </c>
    </row>
    <row r="220">
      <c r="A220" s="56" t="s">
        <v>1118</v>
      </c>
      <c r="B220" s="88" t="s">
        <v>6846</v>
      </c>
      <c r="C220" s="89" t="s">
        <v>6847</v>
      </c>
      <c r="D220" s="90" t="s">
        <v>483</v>
      </c>
      <c r="E220" s="91" t="s">
        <v>6848</v>
      </c>
      <c r="F220" s="91" t="s">
        <v>526</v>
      </c>
      <c r="G220" s="93"/>
      <c r="H220" s="93"/>
      <c r="I220" s="55">
        <f t="shared" si="2"/>
        <v>217</v>
      </c>
    </row>
    <row r="221">
      <c r="A221" s="56" t="s">
        <v>102</v>
      </c>
      <c r="B221" s="88" t="s">
        <v>6849</v>
      </c>
      <c r="C221" s="89" t="s">
        <v>128</v>
      </c>
      <c r="D221" s="90" t="s">
        <v>483</v>
      </c>
      <c r="E221" s="91" t="s">
        <v>6850</v>
      </c>
      <c r="F221" s="91" t="s">
        <v>547</v>
      </c>
      <c r="G221" s="93"/>
      <c r="H221" s="93"/>
      <c r="I221" s="55">
        <f t="shared" si="2"/>
        <v>218</v>
      </c>
    </row>
    <row r="222">
      <c r="A222" s="56" t="s">
        <v>102</v>
      </c>
      <c r="B222" s="88" t="s">
        <v>6851</v>
      </c>
      <c r="C222" s="89" t="s">
        <v>128</v>
      </c>
      <c r="D222" s="90" t="s">
        <v>483</v>
      </c>
      <c r="E222" s="91" t="s">
        <v>6852</v>
      </c>
      <c r="F222" s="91" t="s">
        <v>547</v>
      </c>
      <c r="G222" s="93"/>
      <c r="H222" s="93"/>
      <c r="I222" s="55">
        <f t="shared" si="2"/>
        <v>219</v>
      </c>
    </row>
    <row r="223">
      <c r="A223" s="56" t="s">
        <v>102</v>
      </c>
      <c r="B223" s="88" t="s">
        <v>6853</v>
      </c>
      <c r="C223" s="89" t="s">
        <v>6854</v>
      </c>
      <c r="D223" s="90" t="s">
        <v>483</v>
      </c>
      <c r="E223" s="91" t="s">
        <v>488</v>
      </c>
      <c r="F223" s="91" t="s">
        <v>547</v>
      </c>
      <c r="G223" s="92" t="s">
        <v>6855</v>
      </c>
      <c r="H223" s="93"/>
      <c r="I223" s="55">
        <f t="shared" si="2"/>
        <v>220</v>
      </c>
    </row>
    <row r="224">
      <c r="A224" s="56"/>
      <c r="B224" s="88" t="s">
        <v>6856</v>
      </c>
      <c r="C224" s="89" t="s">
        <v>6857</v>
      </c>
      <c r="D224" s="90" t="s">
        <v>498</v>
      </c>
      <c r="E224" s="91" t="s">
        <v>6858</v>
      </c>
      <c r="F224" s="91" t="s">
        <v>547</v>
      </c>
      <c r="G224" s="93"/>
      <c r="H224" s="93"/>
      <c r="I224" s="55">
        <f t="shared" si="2"/>
        <v>221</v>
      </c>
    </row>
    <row r="225">
      <c r="A225" s="56" t="s">
        <v>102</v>
      </c>
      <c r="B225" s="88" t="s">
        <v>6859</v>
      </c>
      <c r="C225" s="89" t="s">
        <v>6860</v>
      </c>
      <c r="D225" s="90" t="s">
        <v>483</v>
      </c>
      <c r="E225" s="91" t="s">
        <v>6861</v>
      </c>
      <c r="F225" s="91" t="s">
        <v>547</v>
      </c>
      <c r="G225" s="93"/>
      <c r="H225" s="93"/>
      <c r="I225" s="55">
        <f t="shared" si="2"/>
        <v>222</v>
      </c>
    </row>
    <row r="226">
      <c r="A226" s="56" t="s">
        <v>102</v>
      </c>
      <c r="B226" s="88" t="s">
        <v>6862</v>
      </c>
      <c r="C226" s="89" t="s">
        <v>6863</v>
      </c>
      <c r="D226" s="90" t="s">
        <v>483</v>
      </c>
      <c r="E226" s="95" t="s">
        <v>6864</v>
      </c>
      <c r="F226" s="95" t="s">
        <v>11</v>
      </c>
      <c r="G226" s="93"/>
      <c r="H226" s="93"/>
      <c r="I226" s="55">
        <f t="shared" si="2"/>
        <v>223</v>
      </c>
    </row>
    <row r="227">
      <c r="A227" s="56" t="s">
        <v>102</v>
      </c>
      <c r="B227" s="88" t="s">
        <v>6865</v>
      </c>
      <c r="C227" s="89" t="s">
        <v>128</v>
      </c>
      <c r="D227" s="90" t="s">
        <v>483</v>
      </c>
      <c r="E227" s="91" t="s">
        <v>6866</v>
      </c>
      <c r="F227" s="91" t="s">
        <v>547</v>
      </c>
      <c r="G227" s="93"/>
      <c r="H227" s="93"/>
      <c r="I227" s="55">
        <f t="shared" si="2"/>
        <v>224</v>
      </c>
    </row>
    <row r="228">
      <c r="A228" s="56" t="s">
        <v>102</v>
      </c>
      <c r="B228" s="88" t="s">
        <v>6867</v>
      </c>
      <c r="C228" s="89" t="s">
        <v>6868</v>
      </c>
      <c r="D228" s="90" t="s">
        <v>483</v>
      </c>
      <c r="E228" s="91" t="s">
        <v>6869</v>
      </c>
      <c r="F228" s="91" t="s">
        <v>547</v>
      </c>
      <c r="G228" s="93"/>
      <c r="H228" s="93"/>
      <c r="I228" s="55">
        <f t="shared" si="2"/>
        <v>225</v>
      </c>
    </row>
    <row r="229">
      <c r="A229" s="56"/>
      <c r="B229" s="88" t="s">
        <v>6870</v>
      </c>
      <c r="C229" s="89" t="s">
        <v>128</v>
      </c>
      <c r="D229" s="90" t="s">
        <v>498</v>
      </c>
      <c r="E229" s="91" t="s">
        <v>6871</v>
      </c>
      <c r="F229" s="91" t="s">
        <v>547</v>
      </c>
      <c r="G229" s="92" t="s">
        <v>905</v>
      </c>
      <c r="H229" s="93"/>
      <c r="I229" s="55">
        <f t="shared" si="2"/>
        <v>226</v>
      </c>
    </row>
    <row r="230">
      <c r="A230" s="56" t="s">
        <v>102</v>
      </c>
      <c r="B230" s="88" t="s">
        <v>6872</v>
      </c>
      <c r="C230" s="89" t="s">
        <v>6873</v>
      </c>
      <c r="D230" s="90" t="s">
        <v>483</v>
      </c>
      <c r="E230" s="91" t="s">
        <v>6874</v>
      </c>
      <c r="F230" s="91" t="s">
        <v>526</v>
      </c>
      <c r="G230" s="93"/>
      <c r="H230" s="93"/>
      <c r="I230" s="55">
        <f t="shared" si="2"/>
        <v>227</v>
      </c>
    </row>
    <row r="231">
      <c r="A231" s="56"/>
      <c r="B231" s="88" t="s">
        <v>6875</v>
      </c>
      <c r="C231" s="89" t="s">
        <v>6876</v>
      </c>
      <c r="D231" s="90" t="s">
        <v>491</v>
      </c>
      <c r="E231" s="91" t="s">
        <v>6877</v>
      </c>
      <c r="F231" s="91" t="s">
        <v>526</v>
      </c>
      <c r="G231" s="93"/>
      <c r="H231" s="93"/>
      <c r="I231" s="55">
        <f t="shared" si="2"/>
        <v>228</v>
      </c>
    </row>
    <row r="232">
      <c r="A232" s="56" t="s">
        <v>102</v>
      </c>
      <c r="B232" s="88" t="s">
        <v>6878</v>
      </c>
      <c r="C232" s="89" t="s">
        <v>6879</v>
      </c>
      <c r="D232" s="90" t="s">
        <v>483</v>
      </c>
      <c r="E232" s="91" t="s">
        <v>6880</v>
      </c>
      <c r="F232" s="91" t="s">
        <v>547</v>
      </c>
      <c r="G232" s="93"/>
      <c r="H232" s="93"/>
      <c r="I232" s="55">
        <f t="shared" si="2"/>
        <v>229</v>
      </c>
    </row>
    <row r="233">
      <c r="A233" s="56" t="s">
        <v>92</v>
      </c>
      <c r="B233" s="88" t="s">
        <v>6881</v>
      </c>
      <c r="C233" s="89" t="s">
        <v>6882</v>
      </c>
      <c r="D233" s="90" t="s">
        <v>483</v>
      </c>
      <c r="E233" s="91" t="s">
        <v>488</v>
      </c>
      <c r="F233" s="91" t="s">
        <v>526</v>
      </c>
      <c r="G233" s="93"/>
      <c r="H233" s="93"/>
      <c r="I233" s="55">
        <f t="shared" si="2"/>
        <v>230</v>
      </c>
    </row>
    <row r="234">
      <c r="A234" s="56"/>
      <c r="B234" s="88" t="s">
        <v>6883</v>
      </c>
      <c r="C234" s="89" t="s">
        <v>6884</v>
      </c>
      <c r="D234" s="90" t="s">
        <v>498</v>
      </c>
      <c r="E234" s="91" t="s">
        <v>6885</v>
      </c>
      <c r="F234" s="91" t="s">
        <v>547</v>
      </c>
      <c r="G234" s="93"/>
      <c r="H234" s="93"/>
      <c r="I234" s="55">
        <f t="shared" si="2"/>
        <v>231</v>
      </c>
    </row>
    <row r="235">
      <c r="A235" s="56" t="s">
        <v>102</v>
      </c>
      <c r="B235" s="88" t="s">
        <v>6886</v>
      </c>
      <c r="C235" s="89" t="s">
        <v>128</v>
      </c>
      <c r="D235" s="96"/>
      <c r="E235" s="97"/>
      <c r="F235" s="97"/>
      <c r="G235" s="93"/>
      <c r="H235" s="93"/>
      <c r="I235" s="55">
        <f t="shared" si="2"/>
        <v>232</v>
      </c>
    </row>
    <row r="236">
      <c r="A236" s="56" t="s">
        <v>102</v>
      </c>
      <c r="B236" s="88" t="s">
        <v>6887</v>
      </c>
      <c r="C236" s="89" t="s">
        <v>6888</v>
      </c>
      <c r="D236" s="90" t="s">
        <v>483</v>
      </c>
      <c r="E236" s="91" t="s">
        <v>6889</v>
      </c>
      <c r="F236" s="91" t="s">
        <v>547</v>
      </c>
      <c r="G236" s="93"/>
      <c r="H236" s="93"/>
      <c r="I236" s="55">
        <f t="shared" si="2"/>
        <v>233</v>
      </c>
    </row>
    <row r="237">
      <c r="A237" s="56"/>
      <c r="B237" s="88" t="s">
        <v>6890</v>
      </c>
      <c r="C237" s="89" t="s">
        <v>6891</v>
      </c>
      <c r="D237" s="90" t="s">
        <v>491</v>
      </c>
      <c r="E237" s="91" t="s">
        <v>6892</v>
      </c>
      <c r="F237" s="91" t="s">
        <v>547</v>
      </c>
      <c r="G237" s="93"/>
      <c r="H237" s="93"/>
      <c r="I237" s="55">
        <f t="shared" si="2"/>
        <v>234</v>
      </c>
    </row>
    <row r="238">
      <c r="A238" s="56" t="s">
        <v>102</v>
      </c>
      <c r="B238" s="88" t="s">
        <v>6893</v>
      </c>
      <c r="C238" s="89" t="s">
        <v>6894</v>
      </c>
      <c r="D238" s="90" t="s">
        <v>483</v>
      </c>
      <c r="E238" s="91" t="s">
        <v>6895</v>
      </c>
      <c r="F238" s="91" t="s">
        <v>526</v>
      </c>
      <c r="G238" s="93"/>
      <c r="H238" s="93"/>
      <c r="I238" s="55">
        <f t="shared" si="2"/>
        <v>235</v>
      </c>
    </row>
    <row r="239">
      <c r="A239" s="56"/>
      <c r="B239" s="88" t="s">
        <v>6896</v>
      </c>
      <c r="C239" s="89" t="s">
        <v>128</v>
      </c>
      <c r="D239" s="90" t="s">
        <v>498</v>
      </c>
      <c r="E239" s="91" t="s">
        <v>6897</v>
      </c>
      <c r="F239" s="91" t="s">
        <v>547</v>
      </c>
      <c r="G239" s="93"/>
      <c r="H239" s="93"/>
      <c r="I239" s="55">
        <f t="shared" si="2"/>
        <v>236</v>
      </c>
    </row>
    <row r="240">
      <c r="A240" s="56"/>
      <c r="B240" s="88" t="s">
        <v>6898</v>
      </c>
      <c r="C240" s="89" t="s">
        <v>6899</v>
      </c>
      <c r="D240" s="90" t="s">
        <v>498</v>
      </c>
      <c r="E240" s="91" t="s">
        <v>6900</v>
      </c>
      <c r="F240" s="91" t="s">
        <v>526</v>
      </c>
      <c r="G240" s="93"/>
      <c r="H240" s="93"/>
      <c r="I240" s="55">
        <f t="shared" si="2"/>
        <v>237</v>
      </c>
    </row>
    <row r="241">
      <c r="A241" s="56"/>
      <c r="B241" s="88" t="s">
        <v>6901</v>
      </c>
      <c r="C241" s="89" t="s">
        <v>6902</v>
      </c>
      <c r="D241" s="90" t="s">
        <v>981</v>
      </c>
      <c r="E241" s="91" t="s">
        <v>6903</v>
      </c>
      <c r="F241" s="91" t="s">
        <v>547</v>
      </c>
      <c r="G241" s="93"/>
      <c r="H241" s="93"/>
      <c r="I241" s="55">
        <f t="shared" si="2"/>
        <v>238</v>
      </c>
    </row>
    <row r="242">
      <c r="A242" s="56" t="s">
        <v>92</v>
      </c>
      <c r="B242" s="88" t="s">
        <v>6901</v>
      </c>
      <c r="C242" s="89" t="s">
        <v>6902</v>
      </c>
      <c r="D242" s="90" t="s">
        <v>981</v>
      </c>
      <c r="E242" s="91" t="s">
        <v>6904</v>
      </c>
      <c r="F242" s="91" t="s">
        <v>547</v>
      </c>
      <c r="G242" s="93"/>
      <c r="H242" s="93"/>
      <c r="I242" s="55">
        <f t="shared" si="2"/>
        <v>239</v>
      </c>
    </row>
    <row r="243">
      <c r="A243" s="56" t="s">
        <v>102</v>
      </c>
      <c r="B243" s="88" t="s">
        <v>6905</v>
      </c>
      <c r="C243" s="89" t="s">
        <v>128</v>
      </c>
      <c r="D243" s="90" t="s">
        <v>483</v>
      </c>
      <c r="E243" s="91" t="s">
        <v>6906</v>
      </c>
      <c r="F243" s="91" t="s">
        <v>547</v>
      </c>
      <c r="G243" s="93"/>
      <c r="H243" s="93"/>
      <c r="I243" s="55">
        <f t="shared" si="2"/>
        <v>240</v>
      </c>
    </row>
    <row r="244">
      <c r="A244" s="56" t="s">
        <v>92</v>
      </c>
      <c r="B244" s="88" t="s">
        <v>6907</v>
      </c>
      <c r="C244" s="89" t="s">
        <v>6908</v>
      </c>
      <c r="D244" s="90" t="s">
        <v>483</v>
      </c>
      <c r="E244" s="91" t="s">
        <v>6909</v>
      </c>
      <c r="F244" s="91" t="s">
        <v>526</v>
      </c>
      <c r="G244" s="93"/>
      <c r="H244" s="93"/>
      <c r="I244" s="55">
        <f t="shared" si="2"/>
        <v>241</v>
      </c>
    </row>
    <row r="245">
      <c r="A245" s="56" t="s">
        <v>92</v>
      </c>
      <c r="B245" s="88" t="s">
        <v>6910</v>
      </c>
      <c r="C245" s="89" t="s">
        <v>6911</v>
      </c>
      <c r="D245" s="90" t="s">
        <v>483</v>
      </c>
      <c r="E245" s="91" t="s">
        <v>6912</v>
      </c>
      <c r="F245" s="91" t="s">
        <v>547</v>
      </c>
      <c r="G245" s="93"/>
      <c r="H245" s="93"/>
      <c r="I245" s="55">
        <f t="shared" si="2"/>
        <v>242</v>
      </c>
    </row>
    <row r="246">
      <c r="A246" s="56" t="s">
        <v>102</v>
      </c>
      <c r="B246" s="88" t="s">
        <v>6913</v>
      </c>
      <c r="C246" s="89" t="s">
        <v>6914</v>
      </c>
      <c r="D246" s="90" t="s">
        <v>483</v>
      </c>
      <c r="E246" s="91" t="s">
        <v>6915</v>
      </c>
      <c r="F246" s="91" t="s">
        <v>547</v>
      </c>
      <c r="G246" s="93"/>
      <c r="H246" s="93"/>
      <c r="I246" s="55">
        <f t="shared" si="2"/>
        <v>243</v>
      </c>
    </row>
    <row r="247">
      <c r="A247" s="56"/>
      <c r="B247" s="88" t="s">
        <v>6916</v>
      </c>
      <c r="C247" s="89" t="s">
        <v>6917</v>
      </c>
      <c r="D247" s="90" t="s">
        <v>491</v>
      </c>
      <c r="E247" s="91" t="s">
        <v>6918</v>
      </c>
      <c r="F247" s="91" t="s">
        <v>547</v>
      </c>
      <c r="G247" s="93"/>
      <c r="H247" s="93"/>
      <c r="I247" s="55">
        <f t="shared" si="2"/>
        <v>244</v>
      </c>
    </row>
    <row r="248">
      <c r="A248" s="56" t="s">
        <v>102</v>
      </c>
      <c r="B248" s="88" t="s">
        <v>6919</v>
      </c>
      <c r="C248" s="89" t="s">
        <v>6920</v>
      </c>
      <c r="D248" s="90" t="s">
        <v>483</v>
      </c>
      <c r="E248" s="91" t="s">
        <v>6921</v>
      </c>
      <c r="F248" s="91" t="s">
        <v>547</v>
      </c>
      <c r="G248" s="94" t="s">
        <v>6922</v>
      </c>
      <c r="H248" s="93"/>
      <c r="I248" s="55">
        <f t="shared" si="2"/>
        <v>245</v>
      </c>
    </row>
    <row r="249">
      <c r="A249" s="56" t="s">
        <v>102</v>
      </c>
      <c r="B249" s="88" t="s">
        <v>6923</v>
      </c>
      <c r="C249" s="89" t="s">
        <v>6924</v>
      </c>
      <c r="D249" s="90" t="s">
        <v>483</v>
      </c>
      <c r="E249" s="91" t="s">
        <v>6925</v>
      </c>
      <c r="F249" s="91" t="s">
        <v>547</v>
      </c>
      <c r="G249" s="93"/>
      <c r="H249" s="93"/>
      <c r="I249" s="55">
        <f t="shared" si="2"/>
        <v>246</v>
      </c>
    </row>
    <row r="250">
      <c r="A250" s="56" t="s">
        <v>1118</v>
      </c>
      <c r="B250" s="88" t="s">
        <v>6926</v>
      </c>
      <c r="C250" s="89" t="s">
        <v>6927</v>
      </c>
      <c r="D250" s="90" t="s">
        <v>483</v>
      </c>
      <c r="E250" s="91" t="s">
        <v>488</v>
      </c>
      <c r="F250" s="91" t="s">
        <v>547</v>
      </c>
      <c r="G250" s="93"/>
      <c r="H250" s="93"/>
      <c r="I250" s="55">
        <f t="shared" si="2"/>
        <v>247</v>
      </c>
    </row>
    <row r="251">
      <c r="A251" s="56" t="s">
        <v>92</v>
      </c>
      <c r="B251" s="88" t="s">
        <v>6928</v>
      </c>
      <c r="C251" s="89" t="s">
        <v>6929</v>
      </c>
      <c r="D251" s="90" t="s">
        <v>483</v>
      </c>
      <c r="E251" s="91" t="s">
        <v>6930</v>
      </c>
      <c r="F251" s="91" t="s">
        <v>547</v>
      </c>
      <c r="G251" s="93"/>
      <c r="H251" s="93"/>
      <c r="I251" s="55">
        <f t="shared" si="2"/>
        <v>248</v>
      </c>
    </row>
    <row r="252">
      <c r="A252" s="56" t="s">
        <v>102</v>
      </c>
      <c r="B252" s="88" t="s">
        <v>6931</v>
      </c>
      <c r="C252" s="89" t="s">
        <v>6932</v>
      </c>
      <c r="D252" s="90" t="s">
        <v>483</v>
      </c>
      <c r="E252" s="95" t="s">
        <v>6933</v>
      </c>
      <c r="F252" s="95" t="s">
        <v>9</v>
      </c>
      <c r="G252" s="92" t="s">
        <v>6934</v>
      </c>
      <c r="H252" s="92" t="s">
        <v>6935</v>
      </c>
      <c r="I252" s="55">
        <f t="shared" si="2"/>
        <v>249</v>
      </c>
    </row>
    <row r="253">
      <c r="A253" s="56" t="s">
        <v>92</v>
      </c>
      <c r="B253" s="88" t="s">
        <v>2480</v>
      </c>
      <c r="C253" s="89" t="s">
        <v>6936</v>
      </c>
      <c r="D253" s="90" t="s">
        <v>483</v>
      </c>
      <c r="E253" s="91" t="s">
        <v>6937</v>
      </c>
      <c r="F253" s="91" t="s">
        <v>526</v>
      </c>
      <c r="G253" s="93"/>
      <c r="H253" s="93"/>
      <c r="I253" s="55">
        <f t="shared" si="2"/>
        <v>250</v>
      </c>
    </row>
    <row r="254">
      <c r="A254" s="56" t="s">
        <v>102</v>
      </c>
      <c r="B254" s="88" t="s">
        <v>6938</v>
      </c>
      <c r="C254" s="89" t="s">
        <v>6939</v>
      </c>
      <c r="D254" s="90" t="s">
        <v>483</v>
      </c>
      <c r="E254" s="91" t="s">
        <v>6940</v>
      </c>
      <c r="F254" s="91" t="s">
        <v>547</v>
      </c>
      <c r="G254" s="93"/>
      <c r="H254" s="93"/>
      <c r="I254" s="55">
        <f t="shared" si="2"/>
        <v>251</v>
      </c>
    </row>
    <row r="255">
      <c r="A255" s="56" t="s">
        <v>92</v>
      </c>
      <c r="B255" s="88" t="s">
        <v>6941</v>
      </c>
      <c r="C255" s="89" t="s">
        <v>6942</v>
      </c>
      <c r="D255" s="90" t="s">
        <v>483</v>
      </c>
      <c r="E255" s="91" t="s">
        <v>6943</v>
      </c>
      <c r="F255" s="91" t="s">
        <v>526</v>
      </c>
      <c r="G255" s="93"/>
      <c r="H255" s="93"/>
      <c r="I255" s="55">
        <f t="shared" si="2"/>
        <v>252</v>
      </c>
    </row>
    <row r="256">
      <c r="A256" s="56"/>
      <c r="B256" s="88" t="s">
        <v>6944</v>
      </c>
      <c r="C256" s="89" t="s">
        <v>6945</v>
      </c>
      <c r="D256" s="90" t="s">
        <v>491</v>
      </c>
      <c r="E256" s="91" t="s">
        <v>6946</v>
      </c>
      <c r="F256" s="91" t="s">
        <v>526</v>
      </c>
      <c r="G256" s="93"/>
      <c r="H256" s="93"/>
      <c r="I256" s="55">
        <f t="shared" si="2"/>
        <v>253</v>
      </c>
    </row>
    <row r="257">
      <c r="A257" s="56" t="s">
        <v>331</v>
      </c>
      <c r="B257" s="88" t="s">
        <v>6944</v>
      </c>
      <c r="C257" s="89" t="s">
        <v>6945</v>
      </c>
      <c r="D257" s="90" t="s">
        <v>491</v>
      </c>
      <c r="E257" s="91" t="s">
        <v>6946</v>
      </c>
      <c r="F257" s="91" t="s">
        <v>526</v>
      </c>
      <c r="G257" s="93"/>
      <c r="H257" s="93"/>
      <c r="I257" s="55">
        <f t="shared" si="2"/>
        <v>254</v>
      </c>
    </row>
    <row r="258">
      <c r="A258" s="56" t="s">
        <v>92</v>
      </c>
      <c r="B258" s="88" t="s">
        <v>6947</v>
      </c>
      <c r="C258" s="89" t="s">
        <v>6948</v>
      </c>
      <c r="D258" s="90" t="s">
        <v>483</v>
      </c>
      <c r="E258" s="91" t="s">
        <v>6949</v>
      </c>
      <c r="F258" s="91" t="s">
        <v>547</v>
      </c>
      <c r="G258" s="93"/>
      <c r="H258" s="93"/>
      <c r="I258" s="55">
        <f t="shared" si="2"/>
        <v>255</v>
      </c>
    </row>
    <row r="259">
      <c r="A259" s="56" t="s">
        <v>92</v>
      </c>
      <c r="B259" s="88" t="s">
        <v>6950</v>
      </c>
      <c r="C259" s="89" t="s">
        <v>6951</v>
      </c>
      <c r="D259" s="90" t="s">
        <v>483</v>
      </c>
      <c r="E259" s="91" t="s">
        <v>6952</v>
      </c>
      <c r="F259" s="91" t="s">
        <v>547</v>
      </c>
      <c r="G259" s="93"/>
      <c r="H259" s="93"/>
      <c r="I259" s="55">
        <f t="shared" si="2"/>
        <v>256</v>
      </c>
    </row>
    <row r="260">
      <c r="A260" s="56" t="s">
        <v>92</v>
      </c>
      <c r="B260" s="88" t="s">
        <v>6953</v>
      </c>
      <c r="C260" s="89" t="s">
        <v>6954</v>
      </c>
      <c r="D260" s="90" t="s">
        <v>483</v>
      </c>
      <c r="E260" s="91" t="s">
        <v>6955</v>
      </c>
      <c r="F260" s="91" t="s">
        <v>3043</v>
      </c>
      <c r="G260" s="93"/>
      <c r="H260" s="93"/>
      <c r="I260" s="55">
        <f t="shared" si="2"/>
        <v>257</v>
      </c>
    </row>
    <row r="261">
      <c r="A261" s="56" t="s">
        <v>102</v>
      </c>
      <c r="B261" s="88" t="s">
        <v>6956</v>
      </c>
      <c r="C261" s="89" t="s">
        <v>6957</v>
      </c>
      <c r="D261" s="90" t="s">
        <v>483</v>
      </c>
      <c r="E261" s="91" t="s">
        <v>6958</v>
      </c>
      <c r="F261" s="91" t="s">
        <v>547</v>
      </c>
      <c r="G261" s="93"/>
      <c r="H261" s="93"/>
      <c r="I261" s="55">
        <f t="shared" si="2"/>
        <v>258</v>
      </c>
    </row>
    <row r="262">
      <c r="A262" s="56" t="s">
        <v>102</v>
      </c>
      <c r="B262" s="88" t="s">
        <v>6959</v>
      </c>
      <c r="C262" s="89" t="s">
        <v>6960</v>
      </c>
      <c r="D262" s="90" t="s">
        <v>483</v>
      </c>
      <c r="E262" s="91" t="s">
        <v>6961</v>
      </c>
      <c r="F262" s="91" t="s">
        <v>547</v>
      </c>
      <c r="G262" s="93"/>
      <c r="H262" s="93"/>
      <c r="I262" s="55">
        <f t="shared" si="2"/>
        <v>259</v>
      </c>
    </row>
    <row r="263">
      <c r="A263" s="56"/>
      <c r="B263" s="88" t="s">
        <v>6962</v>
      </c>
      <c r="C263" s="89" t="s">
        <v>6963</v>
      </c>
      <c r="D263" s="90" t="s">
        <v>491</v>
      </c>
      <c r="E263" s="91" t="s">
        <v>6964</v>
      </c>
      <c r="F263" s="91" t="s">
        <v>547</v>
      </c>
      <c r="G263" s="93"/>
      <c r="H263" s="93"/>
      <c r="I263" s="55">
        <f t="shared" si="2"/>
        <v>260</v>
      </c>
    </row>
    <row r="264">
      <c r="A264" s="56" t="s">
        <v>102</v>
      </c>
      <c r="B264" s="88" t="s">
        <v>6965</v>
      </c>
      <c r="C264" s="89" t="s">
        <v>6966</v>
      </c>
      <c r="D264" s="90" t="s">
        <v>483</v>
      </c>
      <c r="E264" s="95" t="s">
        <v>6967</v>
      </c>
      <c r="F264" s="95" t="s">
        <v>11</v>
      </c>
      <c r="G264" s="93"/>
      <c r="H264" s="93"/>
      <c r="I264" s="55">
        <f t="shared" si="2"/>
        <v>261</v>
      </c>
    </row>
    <row r="265">
      <c r="A265" s="56" t="s">
        <v>92</v>
      </c>
      <c r="B265" s="88" t="s">
        <v>6968</v>
      </c>
      <c r="C265" s="89" t="s">
        <v>128</v>
      </c>
      <c r="D265" s="90" t="s">
        <v>483</v>
      </c>
      <c r="E265" s="91" t="s">
        <v>6969</v>
      </c>
      <c r="F265" s="91" t="s">
        <v>547</v>
      </c>
      <c r="G265" s="93"/>
      <c r="H265" s="93"/>
      <c r="I265" s="55">
        <f t="shared" si="2"/>
        <v>262</v>
      </c>
    </row>
    <row r="266">
      <c r="A266" s="56"/>
      <c r="B266" s="88" t="s">
        <v>6970</v>
      </c>
      <c r="C266" s="89" t="s">
        <v>6971</v>
      </c>
      <c r="D266" s="90" t="s">
        <v>498</v>
      </c>
      <c r="E266" s="91" t="s">
        <v>6972</v>
      </c>
      <c r="F266" s="91" t="s">
        <v>547</v>
      </c>
      <c r="G266" s="93"/>
      <c r="H266" s="93"/>
      <c r="I266" s="55">
        <f t="shared" si="2"/>
        <v>263</v>
      </c>
    </row>
    <row r="267">
      <c r="A267" s="56" t="s">
        <v>102</v>
      </c>
      <c r="B267" s="88" t="s">
        <v>6973</v>
      </c>
      <c r="C267" s="89" t="s">
        <v>6974</v>
      </c>
      <c r="D267" s="90" t="s">
        <v>868</v>
      </c>
      <c r="E267" s="91" t="s">
        <v>6975</v>
      </c>
      <c r="F267" s="91" t="s">
        <v>526</v>
      </c>
      <c r="G267" s="93"/>
      <c r="H267" s="93"/>
      <c r="I267" s="55">
        <f t="shared" si="2"/>
        <v>264</v>
      </c>
    </row>
    <row r="268">
      <c r="A268" s="56" t="s">
        <v>102</v>
      </c>
      <c r="B268" s="88" t="s">
        <v>6976</v>
      </c>
      <c r="C268" s="89" t="s">
        <v>6977</v>
      </c>
      <c r="D268" s="90" t="s">
        <v>483</v>
      </c>
      <c r="E268" s="91" t="s">
        <v>488</v>
      </c>
      <c r="F268" s="91" t="s">
        <v>526</v>
      </c>
      <c r="G268" s="93"/>
      <c r="H268" s="93"/>
      <c r="I268" s="55">
        <f t="shared" si="2"/>
        <v>265</v>
      </c>
    </row>
    <row r="269">
      <c r="A269" s="56"/>
      <c r="B269" s="88" t="s">
        <v>6978</v>
      </c>
      <c r="C269" s="89" t="s">
        <v>6979</v>
      </c>
      <c r="D269" s="90" t="s">
        <v>491</v>
      </c>
      <c r="E269" s="91" t="s">
        <v>6980</v>
      </c>
      <c r="F269" s="91" t="s">
        <v>526</v>
      </c>
      <c r="G269" s="93"/>
      <c r="H269" s="93"/>
      <c r="I269" s="55">
        <f t="shared" si="2"/>
        <v>266</v>
      </c>
    </row>
    <row r="270">
      <c r="A270" s="56" t="s">
        <v>102</v>
      </c>
      <c r="B270" s="88" t="s">
        <v>6981</v>
      </c>
      <c r="C270" s="89" t="s">
        <v>128</v>
      </c>
      <c r="D270" s="90" t="s">
        <v>483</v>
      </c>
      <c r="E270" s="91" t="s">
        <v>488</v>
      </c>
      <c r="F270" s="91" t="s">
        <v>526</v>
      </c>
      <c r="G270" s="93"/>
      <c r="H270" s="93"/>
      <c r="I270" s="55">
        <f t="shared" si="2"/>
        <v>267</v>
      </c>
    </row>
    <row r="271">
      <c r="A271" s="56" t="s">
        <v>102</v>
      </c>
      <c r="B271" s="88" t="s">
        <v>6982</v>
      </c>
      <c r="C271" s="89" t="s">
        <v>6983</v>
      </c>
      <c r="D271" s="90" t="s">
        <v>483</v>
      </c>
      <c r="E271" s="91" t="s">
        <v>6984</v>
      </c>
      <c r="F271" s="91" t="s">
        <v>526</v>
      </c>
      <c r="G271" s="93"/>
      <c r="H271" s="93"/>
      <c r="I271" s="55">
        <f t="shared" si="2"/>
        <v>268</v>
      </c>
    </row>
    <row r="272">
      <c r="A272" s="56"/>
      <c r="B272" s="88" t="s">
        <v>6985</v>
      </c>
      <c r="C272" s="89" t="s">
        <v>6986</v>
      </c>
      <c r="D272" s="90" t="s">
        <v>491</v>
      </c>
      <c r="E272" s="91" t="s">
        <v>6987</v>
      </c>
      <c r="F272" s="91" t="s">
        <v>547</v>
      </c>
      <c r="G272" s="93"/>
      <c r="H272" s="93"/>
      <c r="I272" s="55">
        <f t="shared" si="2"/>
        <v>269</v>
      </c>
    </row>
    <row r="273">
      <c r="A273" s="56" t="s">
        <v>1118</v>
      </c>
      <c r="B273" s="88" t="s">
        <v>6988</v>
      </c>
      <c r="C273" s="89" t="s">
        <v>6989</v>
      </c>
      <c r="D273" s="90" t="s">
        <v>483</v>
      </c>
      <c r="E273" s="91" t="s">
        <v>6990</v>
      </c>
      <c r="F273" s="91" t="s">
        <v>3043</v>
      </c>
      <c r="G273" s="93"/>
      <c r="H273" s="93"/>
      <c r="I273" s="55">
        <f t="shared" si="2"/>
        <v>270</v>
      </c>
    </row>
    <row r="274">
      <c r="A274" s="56" t="s">
        <v>102</v>
      </c>
      <c r="B274" s="88" t="s">
        <v>6991</v>
      </c>
      <c r="C274" s="89" t="s">
        <v>6992</v>
      </c>
      <c r="D274" s="90" t="s">
        <v>483</v>
      </c>
      <c r="E274" s="95" t="s">
        <v>6993</v>
      </c>
      <c r="F274" s="95" t="s">
        <v>9</v>
      </c>
      <c r="G274" s="94" t="s">
        <v>6994</v>
      </c>
      <c r="H274" s="93"/>
      <c r="I274" s="55">
        <f t="shared" si="2"/>
        <v>271</v>
      </c>
    </row>
    <row r="275">
      <c r="A275" s="56" t="s">
        <v>102</v>
      </c>
      <c r="B275" s="88" t="s">
        <v>6995</v>
      </c>
      <c r="C275" s="89" t="s">
        <v>128</v>
      </c>
      <c r="D275" s="90" t="s">
        <v>483</v>
      </c>
      <c r="E275" s="91" t="s">
        <v>6996</v>
      </c>
      <c r="F275" s="91" t="s">
        <v>547</v>
      </c>
      <c r="G275" s="93"/>
      <c r="H275" s="93"/>
      <c r="I275" s="55">
        <f t="shared" si="2"/>
        <v>272</v>
      </c>
    </row>
    <row r="276">
      <c r="A276" s="56" t="s">
        <v>102</v>
      </c>
      <c r="B276" s="88" t="s">
        <v>6997</v>
      </c>
      <c r="C276" s="89" t="s">
        <v>6998</v>
      </c>
      <c r="D276" s="90" t="s">
        <v>483</v>
      </c>
      <c r="E276" s="91" t="s">
        <v>6999</v>
      </c>
      <c r="F276" s="91" t="s">
        <v>547</v>
      </c>
      <c r="G276" s="93"/>
      <c r="H276" s="93"/>
      <c r="I276" s="55">
        <f t="shared" si="2"/>
        <v>273</v>
      </c>
    </row>
    <row r="277">
      <c r="A277" s="56" t="s">
        <v>102</v>
      </c>
      <c r="B277" s="88" t="s">
        <v>7000</v>
      </c>
      <c r="C277" s="89" t="s">
        <v>7001</v>
      </c>
      <c r="D277" s="90" t="s">
        <v>483</v>
      </c>
      <c r="E277" s="91" t="s">
        <v>7002</v>
      </c>
      <c r="F277" s="91" t="s">
        <v>547</v>
      </c>
      <c r="G277" s="92" t="s">
        <v>7003</v>
      </c>
      <c r="H277" s="93"/>
      <c r="I277" s="55">
        <f t="shared" si="2"/>
        <v>274</v>
      </c>
    </row>
    <row r="278">
      <c r="A278" s="56" t="s">
        <v>92</v>
      </c>
      <c r="B278" s="88" t="s">
        <v>7004</v>
      </c>
      <c r="C278" s="89" t="s">
        <v>7005</v>
      </c>
      <c r="D278" s="90" t="s">
        <v>483</v>
      </c>
      <c r="E278" s="91" t="s">
        <v>7006</v>
      </c>
      <c r="F278" s="91" t="s">
        <v>526</v>
      </c>
      <c r="G278" s="93"/>
      <c r="H278" s="93"/>
      <c r="I278" s="55">
        <f t="shared" si="2"/>
        <v>275</v>
      </c>
    </row>
    <row r="279">
      <c r="A279" s="56"/>
      <c r="B279" s="88" t="s">
        <v>7007</v>
      </c>
      <c r="C279" s="89" t="s">
        <v>128</v>
      </c>
      <c r="D279" s="90" t="s">
        <v>498</v>
      </c>
      <c r="E279" s="91" t="s">
        <v>7008</v>
      </c>
      <c r="F279" s="91" t="s">
        <v>547</v>
      </c>
      <c r="G279" s="93"/>
      <c r="H279" s="93"/>
      <c r="I279" s="55">
        <f t="shared" si="2"/>
        <v>276</v>
      </c>
    </row>
    <row r="280">
      <c r="A280" s="56" t="s">
        <v>331</v>
      </c>
      <c r="B280" s="88" t="s">
        <v>7009</v>
      </c>
      <c r="C280" s="89" t="s">
        <v>128</v>
      </c>
      <c r="D280" s="90" t="s">
        <v>491</v>
      </c>
      <c r="E280" s="91" t="s">
        <v>7010</v>
      </c>
      <c r="F280" s="91" t="s">
        <v>547</v>
      </c>
      <c r="G280" s="93"/>
      <c r="H280" s="93"/>
      <c r="I280" s="55">
        <f t="shared" si="2"/>
        <v>277</v>
      </c>
    </row>
    <row r="281">
      <c r="A281" s="56" t="s">
        <v>102</v>
      </c>
      <c r="B281" s="88" t="s">
        <v>7011</v>
      </c>
      <c r="C281" s="89" t="s">
        <v>7012</v>
      </c>
      <c r="D281" s="90" t="s">
        <v>483</v>
      </c>
      <c r="E281" s="91" t="s">
        <v>7013</v>
      </c>
      <c r="F281" s="91" t="s">
        <v>547</v>
      </c>
      <c r="G281" s="93"/>
      <c r="H281" s="93"/>
      <c r="I281" s="55">
        <f t="shared" si="2"/>
        <v>278</v>
      </c>
    </row>
    <row r="282">
      <c r="A282" s="56"/>
      <c r="B282" s="88" t="s">
        <v>7014</v>
      </c>
      <c r="C282" s="89" t="s">
        <v>7015</v>
      </c>
      <c r="D282" s="90" t="s">
        <v>491</v>
      </c>
      <c r="E282" s="91" t="s">
        <v>7016</v>
      </c>
      <c r="F282" s="91" t="s">
        <v>547</v>
      </c>
      <c r="G282" s="93"/>
      <c r="H282" s="93"/>
      <c r="I282" s="55">
        <f t="shared" si="2"/>
        <v>279</v>
      </c>
    </row>
    <row r="283">
      <c r="A283" s="56" t="s">
        <v>92</v>
      </c>
      <c r="B283" s="88" t="s">
        <v>7017</v>
      </c>
      <c r="C283" s="89" t="s">
        <v>7018</v>
      </c>
      <c r="D283" s="90" t="s">
        <v>483</v>
      </c>
      <c r="E283" s="95" t="s">
        <v>7019</v>
      </c>
      <c r="F283" s="95" t="s">
        <v>11</v>
      </c>
      <c r="G283" s="93"/>
      <c r="H283" s="93"/>
      <c r="I283" s="55">
        <f t="shared" si="2"/>
        <v>280</v>
      </c>
    </row>
    <row r="284">
      <c r="A284" s="56" t="s">
        <v>102</v>
      </c>
      <c r="B284" s="88" t="s">
        <v>7020</v>
      </c>
      <c r="C284" s="89" t="s">
        <v>128</v>
      </c>
      <c r="D284" s="90" t="s">
        <v>483</v>
      </c>
      <c r="E284" s="91" t="s">
        <v>7021</v>
      </c>
      <c r="F284" s="91" t="s">
        <v>547</v>
      </c>
      <c r="G284" s="93"/>
      <c r="H284" s="93"/>
      <c r="I284" s="55">
        <f t="shared" si="2"/>
        <v>281</v>
      </c>
    </row>
    <row r="285">
      <c r="A285" s="56" t="s">
        <v>102</v>
      </c>
      <c r="B285" s="88" t="s">
        <v>7022</v>
      </c>
      <c r="C285" s="89" t="s">
        <v>7023</v>
      </c>
      <c r="D285" s="90" t="s">
        <v>483</v>
      </c>
      <c r="E285" s="91" t="s">
        <v>7024</v>
      </c>
      <c r="F285" s="91" t="s">
        <v>547</v>
      </c>
      <c r="G285" s="93"/>
      <c r="H285" s="93"/>
      <c r="I285" s="55">
        <f t="shared" si="2"/>
        <v>282</v>
      </c>
    </row>
    <row r="286">
      <c r="A286" s="56" t="s">
        <v>102</v>
      </c>
      <c r="B286" s="88" t="s">
        <v>7025</v>
      </c>
      <c r="C286" s="89" t="s">
        <v>7026</v>
      </c>
      <c r="D286" s="90" t="s">
        <v>483</v>
      </c>
      <c r="E286" s="91" t="s">
        <v>488</v>
      </c>
      <c r="F286" s="91" t="s">
        <v>547</v>
      </c>
      <c r="G286" s="94" t="s">
        <v>7027</v>
      </c>
      <c r="H286" s="93"/>
      <c r="I286" s="55">
        <f t="shared" si="2"/>
        <v>283</v>
      </c>
    </row>
    <row r="287">
      <c r="A287" s="56"/>
      <c r="B287" s="88" t="s">
        <v>7028</v>
      </c>
      <c r="C287" s="89" t="s">
        <v>7029</v>
      </c>
      <c r="D287" s="90" t="s">
        <v>498</v>
      </c>
      <c r="E287" s="91" t="s">
        <v>7030</v>
      </c>
      <c r="F287" s="91" t="s">
        <v>547</v>
      </c>
      <c r="G287" s="93"/>
      <c r="H287" s="93"/>
      <c r="I287" s="55">
        <f t="shared" si="2"/>
        <v>284</v>
      </c>
    </row>
    <row r="288">
      <c r="A288" s="56" t="s">
        <v>102</v>
      </c>
      <c r="B288" s="88" t="s">
        <v>7031</v>
      </c>
      <c r="C288" s="89" t="s">
        <v>7032</v>
      </c>
      <c r="D288" s="90" t="s">
        <v>483</v>
      </c>
      <c r="E288" s="91" t="s">
        <v>7033</v>
      </c>
      <c r="F288" s="91" t="s">
        <v>547</v>
      </c>
      <c r="G288" s="93"/>
      <c r="H288" s="93"/>
      <c r="I288" s="55">
        <f t="shared" si="2"/>
        <v>285</v>
      </c>
    </row>
    <row r="289">
      <c r="A289" s="56"/>
      <c r="B289" s="88" t="s">
        <v>7034</v>
      </c>
      <c r="C289" s="89" t="s">
        <v>7035</v>
      </c>
      <c r="D289" s="90" t="s">
        <v>981</v>
      </c>
      <c r="E289" s="91" t="s">
        <v>7036</v>
      </c>
      <c r="F289" s="91" t="s">
        <v>547</v>
      </c>
      <c r="G289" s="93"/>
      <c r="H289" s="93"/>
      <c r="I289" s="55">
        <f t="shared" si="2"/>
        <v>286</v>
      </c>
    </row>
    <row r="290">
      <c r="A290" s="56" t="s">
        <v>92</v>
      </c>
      <c r="B290" s="88" t="s">
        <v>7037</v>
      </c>
      <c r="C290" s="89" t="s">
        <v>7038</v>
      </c>
      <c r="D290" s="90" t="s">
        <v>483</v>
      </c>
      <c r="E290" s="91" t="s">
        <v>7039</v>
      </c>
      <c r="F290" s="91" t="s">
        <v>547</v>
      </c>
      <c r="G290" s="93"/>
      <c r="H290" s="93"/>
      <c r="I290" s="55">
        <f t="shared" si="2"/>
        <v>287</v>
      </c>
    </row>
    <row r="291">
      <c r="A291" s="56"/>
      <c r="B291" s="88" t="s">
        <v>7040</v>
      </c>
      <c r="C291" s="89" t="s">
        <v>7041</v>
      </c>
      <c r="D291" s="90" t="s">
        <v>498</v>
      </c>
      <c r="E291" s="91" t="s">
        <v>7042</v>
      </c>
      <c r="F291" s="91" t="s">
        <v>547</v>
      </c>
      <c r="G291" s="93"/>
      <c r="H291" s="93"/>
      <c r="I291" s="55">
        <f t="shared" si="2"/>
        <v>288</v>
      </c>
    </row>
    <row r="292">
      <c r="A292" s="56"/>
      <c r="B292" s="88" t="s">
        <v>7043</v>
      </c>
      <c r="C292" s="89" t="s">
        <v>7044</v>
      </c>
      <c r="D292" s="90" t="s">
        <v>491</v>
      </c>
      <c r="E292" s="95" t="s">
        <v>7045</v>
      </c>
      <c r="F292" s="95" t="s">
        <v>12</v>
      </c>
      <c r="G292" s="92" t="s">
        <v>7046</v>
      </c>
      <c r="H292" s="93"/>
      <c r="I292" s="55">
        <f t="shared" si="2"/>
        <v>289</v>
      </c>
    </row>
    <row r="293">
      <c r="A293" s="56" t="s">
        <v>102</v>
      </c>
      <c r="B293" s="88" t="s">
        <v>7047</v>
      </c>
      <c r="C293" s="89" t="s">
        <v>7048</v>
      </c>
      <c r="D293" s="90" t="s">
        <v>483</v>
      </c>
      <c r="E293" s="91" t="s">
        <v>488</v>
      </c>
      <c r="F293" s="91" t="s">
        <v>547</v>
      </c>
      <c r="G293" s="93"/>
      <c r="H293" s="93"/>
      <c r="I293" s="55">
        <f t="shared" si="2"/>
        <v>290</v>
      </c>
    </row>
    <row r="294">
      <c r="A294" s="56" t="s">
        <v>102</v>
      </c>
      <c r="B294" s="88" t="s">
        <v>7049</v>
      </c>
      <c r="C294" s="89" t="s">
        <v>128</v>
      </c>
      <c r="D294" s="90" t="s">
        <v>483</v>
      </c>
      <c r="E294" s="91" t="s">
        <v>7050</v>
      </c>
      <c r="F294" s="91" t="s">
        <v>547</v>
      </c>
      <c r="G294" s="92" t="s">
        <v>7051</v>
      </c>
      <c r="H294" s="93"/>
      <c r="I294" s="55">
        <f t="shared" si="2"/>
        <v>291</v>
      </c>
    </row>
    <row r="295">
      <c r="A295" s="56" t="s">
        <v>102</v>
      </c>
      <c r="B295" s="88" t="s">
        <v>7049</v>
      </c>
      <c r="C295" s="89" t="s">
        <v>128</v>
      </c>
      <c r="D295" s="90" t="s">
        <v>483</v>
      </c>
      <c r="E295" s="91" t="s">
        <v>7050</v>
      </c>
      <c r="F295" s="91" t="s">
        <v>547</v>
      </c>
      <c r="G295" s="92" t="s">
        <v>7052</v>
      </c>
      <c r="H295" s="93"/>
      <c r="I295" s="55">
        <f t="shared" si="2"/>
        <v>291</v>
      </c>
    </row>
    <row r="296">
      <c r="A296" s="56" t="s">
        <v>102</v>
      </c>
      <c r="B296" s="88" t="s">
        <v>7053</v>
      </c>
      <c r="C296" s="89" t="s">
        <v>7054</v>
      </c>
      <c r="D296" s="90" t="s">
        <v>483</v>
      </c>
      <c r="E296" s="91" t="s">
        <v>7055</v>
      </c>
      <c r="F296" s="91" t="s">
        <v>547</v>
      </c>
      <c r="G296" s="93"/>
      <c r="H296" s="93"/>
      <c r="I296" s="55">
        <f t="shared" si="2"/>
        <v>292</v>
      </c>
    </row>
    <row r="297">
      <c r="A297" s="56"/>
      <c r="B297" s="88" t="s">
        <v>7056</v>
      </c>
      <c r="C297" s="89" t="s">
        <v>7057</v>
      </c>
      <c r="D297" s="90" t="s">
        <v>498</v>
      </c>
      <c r="E297" s="91" t="s">
        <v>7058</v>
      </c>
      <c r="F297" s="91" t="s">
        <v>547</v>
      </c>
      <c r="G297" s="93"/>
      <c r="H297" s="93"/>
      <c r="I297" s="55">
        <f t="shared" si="2"/>
        <v>293</v>
      </c>
    </row>
    <row r="298">
      <c r="A298" s="56" t="s">
        <v>102</v>
      </c>
      <c r="B298" s="88" t="s">
        <v>7059</v>
      </c>
      <c r="C298" s="89" t="s">
        <v>7060</v>
      </c>
      <c r="D298" s="90" t="s">
        <v>483</v>
      </c>
      <c r="E298" s="91" t="s">
        <v>7061</v>
      </c>
      <c r="F298" s="91" t="s">
        <v>547</v>
      </c>
      <c r="G298" s="93"/>
      <c r="H298" s="93"/>
      <c r="I298" s="55">
        <f t="shared" si="2"/>
        <v>294</v>
      </c>
    </row>
    <row r="299">
      <c r="A299" s="56" t="s">
        <v>92</v>
      </c>
      <c r="B299" s="88" t="s">
        <v>7062</v>
      </c>
      <c r="C299" s="89" t="s">
        <v>7063</v>
      </c>
      <c r="D299" s="90" t="s">
        <v>483</v>
      </c>
      <c r="E299" s="91" t="s">
        <v>7064</v>
      </c>
      <c r="F299" s="91" t="s">
        <v>547</v>
      </c>
      <c r="G299" s="93"/>
      <c r="H299" s="93"/>
      <c r="I299" s="55">
        <f t="shared" si="2"/>
        <v>295</v>
      </c>
    </row>
    <row r="300">
      <c r="A300" s="56" t="s">
        <v>92</v>
      </c>
      <c r="B300" s="88" t="s">
        <v>7065</v>
      </c>
      <c r="C300" s="89" t="s">
        <v>128</v>
      </c>
      <c r="D300" s="90" t="s">
        <v>483</v>
      </c>
      <c r="E300" s="91" t="s">
        <v>7066</v>
      </c>
      <c r="F300" s="91" t="s">
        <v>547</v>
      </c>
      <c r="G300" s="93"/>
      <c r="H300" s="93"/>
      <c r="I300" s="55">
        <f t="shared" si="2"/>
        <v>296</v>
      </c>
    </row>
    <row r="301">
      <c r="A301" s="56" t="s">
        <v>102</v>
      </c>
      <c r="B301" s="88" t="s">
        <v>7067</v>
      </c>
      <c r="C301" s="89" t="s">
        <v>7068</v>
      </c>
      <c r="D301" s="90" t="s">
        <v>483</v>
      </c>
      <c r="E301" s="91" t="s">
        <v>7069</v>
      </c>
      <c r="F301" s="91" t="s">
        <v>547</v>
      </c>
      <c r="G301" s="93"/>
      <c r="H301" s="93"/>
      <c r="I301" s="55">
        <f t="shared" si="2"/>
        <v>297</v>
      </c>
    </row>
    <row r="302">
      <c r="A302" s="56" t="s">
        <v>92</v>
      </c>
      <c r="B302" s="88" t="s">
        <v>7070</v>
      </c>
      <c r="C302" s="89" t="s">
        <v>128</v>
      </c>
      <c r="D302" s="90" t="s">
        <v>483</v>
      </c>
      <c r="E302" s="91" t="s">
        <v>7071</v>
      </c>
      <c r="F302" s="91" t="s">
        <v>547</v>
      </c>
      <c r="G302" s="93"/>
      <c r="H302" s="93"/>
      <c r="I302" s="55">
        <f t="shared" si="2"/>
        <v>298</v>
      </c>
    </row>
    <row r="303">
      <c r="A303" s="56"/>
      <c r="B303" s="88" t="s">
        <v>7072</v>
      </c>
      <c r="C303" s="89" t="s">
        <v>128</v>
      </c>
      <c r="D303" s="90" t="s">
        <v>491</v>
      </c>
      <c r="E303" s="91" t="s">
        <v>7073</v>
      </c>
      <c r="F303" s="91" t="s">
        <v>547</v>
      </c>
      <c r="G303" s="93"/>
      <c r="H303" s="93"/>
      <c r="I303" s="55">
        <f t="shared" si="2"/>
        <v>299</v>
      </c>
    </row>
    <row r="304">
      <c r="A304" s="56" t="s">
        <v>102</v>
      </c>
      <c r="B304" s="88" t="s">
        <v>7074</v>
      </c>
      <c r="C304" s="89" t="s">
        <v>7075</v>
      </c>
      <c r="D304" s="90" t="s">
        <v>483</v>
      </c>
      <c r="E304" s="91" t="s">
        <v>7076</v>
      </c>
      <c r="F304" s="91" t="s">
        <v>526</v>
      </c>
      <c r="G304" s="93"/>
      <c r="H304" s="93"/>
      <c r="I304" s="55">
        <f t="shared" si="2"/>
        <v>300</v>
      </c>
    </row>
    <row r="305">
      <c r="A305" s="56"/>
      <c r="B305" s="88" t="s">
        <v>7077</v>
      </c>
      <c r="C305" s="89" t="s">
        <v>7078</v>
      </c>
      <c r="D305" s="90" t="s">
        <v>491</v>
      </c>
      <c r="E305" s="91" t="s">
        <v>7079</v>
      </c>
      <c r="F305" s="91" t="s">
        <v>526</v>
      </c>
      <c r="G305" s="93"/>
      <c r="H305" s="93"/>
      <c r="I305" s="55">
        <f t="shared" si="2"/>
        <v>301</v>
      </c>
    </row>
    <row r="306">
      <c r="A306" s="56" t="s">
        <v>102</v>
      </c>
      <c r="B306" s="88" t="s">
        <v>7080</v>
      </c>
      <c r="C306" s="89" t="s">
        <v>7081</v>
      </c>
      <c r="D306" s="90" t="s">
        <v>483</v>
      </c>
      <c r="E306" s="91" t="s">
        <v>7082</v>
      </c>
      <c r="F306" s="91" t="s">
        <v>547</v>
      </c>
      <c r="G306" s="93"/>
      <c r="H306" s="93"/>
      <c r="I306" s="55">
        <f t="shared" si="2"/>
        <v>302</v>
      </c>
    </row>
    <row r="307">
      <c r="A307" s="56" t="s">
        <v>92</v>
      </c>
      <c r="B307" s="88" t="s">
        <v>7083</v>
      </c>
      <c r="C307" s="89" t="s">
        <v>7084</v>
      </c>
      <c r="D307" s="90" t="s">
        <v>483</v>
      </c>
      <c r="E307" s="95" t="s">
        <v>7085</v>
      </c>
      <c r="F307" s="95" t="s">
        <v>9</v>
      </c>
      <c r="G307" s="94" t="s">
        <v>7086</v>
      </c>
      <c r="H307" s="94" t="s">
        <v>7087</v>
      </c>
      <c r="I307" s="55">
        <f t="shared" si="2"/>
        <v>303</v>
      </c>
    </row>
    <row r="308">
      <c r="A308" s="56" t="s">
        <v>102</v>
      </c>
      <c r="B308" s="88" t="s">
        <v>7088</v>
      </c>
      <c r="C308" s="89" t="s">
        <v>128</v>
      </c>
      <c r="D308" s="90" t="s">
        <v>483</v>
      </c>
      <c r="E308" s="91" t="s">
        <v>7089</v>
      </c>
      <c r="F308" s="91" t="s">
        <v>547</v>
      </c>
      <c r="G308" s="93"/>
      <c r="H308" s="93"/>
      <c r="I308" s="55">
        <f t="shared" si="2"/>
        <v>304</v>
      </c>
    </row>
    <row r="309">
      <c r="A309" s="56" t="s">
        <v>102</v>
      </c>
      <c r="B309" s="88" t="s">
        <v>7090</v>
      </c>
      <c r="C309" s="89" t="s">
        <v>7091</v>
      </c>
      <c r="D309" s="90" t="s">
        <v>483</v>
      </c>
      <c r="E309" s="91" t="s">
        <v>7092</v>
      </c>
      <c r="F309" s="91" t="s">
        <v>526</v>
      </c>
      <c r="G309" s="93"/>
      <c r="H309" s="93"/>
      <c r="I309" s="55">
        <f t="shared" si="2"/>
        <v>305</v>
      </c>
    </row>
    <row r="310">
      <c r="A310" s="56" t="s">
        <v>102</v>
      </c>
      <c r="B310" s="88" t="s">
        <v>7093</v>
      </c>
      <c r="C310" s="89" t="s">
        <v>7094</v>
      </c>
      <c r="D310" s="90" t="s">
        <v>483</v>
      </c>
      <c r="E310" s="91" t="s">
        <v>7095</v>
      </c>
      <c r="F310" s="91" t="s">
        <v>526</v>
      </c>
      <c r="G310" s="93"/>
      <c r="H310" s="93"/>
      <c r="I310" s="55">
        <f t="shared" si="2"/>
        <v>306</v>
      </c>
    </row>
    <row r="311">
      <c r="A311" s="56" t="s">
        <v>92</v>
      </c>
      <c r="B311" s="88" t="s">
        <v>7096</v>
      </c>
      <c r="C311" s="89" t="s">
        <v>128</v>
      </c>
      <c r="D311" s="90" t="s">
        <v>483</v>
      </c>
      <c r="E311" s="91" t="s">
        <v>7097</v>
      </c>
      <c r="F311" s="91" t="s">
        <v>547</v>
      </c>
      <c r="G311" s="92" t="s">
        <v>905</v>
      </c>
      <c r="H311" s="93"/>
      <c r="I311" s="55">
        <f t="shared" si="2"/>
        <v>307</v>
      </c>
    </row>
    <row r="312">
      <c r="A312" s="56"/>
      <c r="B312" s="88" t="s">
        <v>7098</v>
      </c>
      <c r="C312" s="89" t="s">
        <v>7099</v>
      </c>
      <c r="D312" s="90" t="s">
        <v>498</v>
      </c>
      <c r="E312" s="91" t="s">
        <v>7100</v>
      </c>
      <c r="F312" s="91" t="s">
        <v>526</v>
      </c>
      <c r="G312" s="93"/>
      <c r="H312" s="93"/>
      <c r="I312" s="55">
        <f t="shared" si="2"/>
        <v>308</v>
      </c>
    </row>
    <row r="313">
      <c r="A313" s="56" t="s">
        <v>102</v>
      </c>
      <c r="B313" s="88" t="s">
        <v>7101</v>
      </c>
      <c r="C313" s="89" t="s">
        <v>128</v>
      </c>
      <c r="D313" s="96"/>
      <c r="E313" s="97"/>
      <c r="F313" s="97"/>
      <c r="G313" s="93"/>
      <c r="H313" s="93"/>
      <c r="I313" s="55">
        <f t="shared" si="2"/>
        <v>309</v>
      </c>
    </row>
    <row r="314">
      <c r="A314" s="56"/>
      <c r="B314" s="88" t="s">
        <v>7102</v>
      </c>
      <c r="C314" s="89" t="s">
        <v>128</v>
      </c>
      <c r="D314" s="90" t="s">
        <v>981</v>
      </c>
      <c r="E314" s="91" t="s">
        <v>7103</v>
      </c>
      <c r="F314" s="91" t="s">
        <v>547</v>
      </c>
      <c r="G314" s="92" t="s">
        <v>7104</v>
      </c>
      <c r="H314" s="93"/>
      <c r="I314" s="55">
        <f t="shared" si="2"/>
        <v>310</v>
      </c>
    </row>
    <row r="315">
      <c r="A315" s="56" t="s">
        <v>102</v>
      </c>
      <c r="B315" s="88" t="s">
        <v>7105</v>
      </c>
      <c r="C315" s="89" t="s">
        <v>7106</v>
      </c>
      <c r="D315" s="90" t="s">
        <v>483</v>
      </c>
      <c r="E315" s="91" t="s">
        <v>7107</v>
      </c>
      <c r="F315" s="91" t="s">
        <v>547</v>
      </c>
      <c r="G315" s="93"/>
      <c r="H315" s="93"/>
      <c r="I315" s="55">
        <f t="shared" si="2"/>
        <v>311</v>
      </c>
    </row>
    <row r="316">
      <c r="A316" s="56" t="s">
        <v>92</v>
      </c>
      <c r="B316" s="88" t="s">
        <v>7108</v>
      </c>
      <c r="C316" s="89" t="s">
        <v>7109</v>
      </c>
      <c r="D316" s="90" t="s">
        <v>483</v>
      </c>
      <c r="E316" s="91" t="s">
        <v>7110</v>
      </c>
      <c r="F316" s="91" t="s">
        <v>526</v>
      </c>
      <c r="G316" s="92" t="s">
        <v>7111</v>
      </c>
      <c r="H316" s="93"/>
      <c r="I316" s="55">
        <f t="shared" si="2"/>
        <v>312</v>
      </c>
    </row>
    <row r="317">
      <c r="A317" s="56" t="s">
        <v>92</v>
      </c>
      <c r="B317" s="88" t="s">
        <v>7112</v>
      </c>
      <c r="C317" s="89" t="s">
        <v>128</v>
      </c>
      <c r="D317" s="90" t="s">
        <v>483</v>
      </c>
      <c r="E317" s="91" t="s">
        <v>7113</v>
      </c>
      <c r="F317" s="91" t="s">
        <v>547</v>
      </c>
      <c r="G317" s="93"/>
      <c r="H317" s="93"/>
      <c r="I317" s="55">
        <f t="shared" si="2"/>
        <v>313</v>
      </c>
    </row>
    <row r="318">
      <c r="A318" s="56" t="s">
        <v>102</v>
      </c>
      <c r="B318" s="88" t="s">
        <v>7114</v>
      </c>
      <c r="C318" s="89" t="s">
        <v>128</v>
      </c>
      <c r="D318" s="96"/>
      <c r="E318" s="97"/>
      <c r="F318" s="97"/>
      <c r="G318" s="93"/>
      <c r="H318" s="93"/>
      <c r="I318" s="55">
        <f t="shared" si="2"/>
        <v>314</v>
      </c>
    </row>
    <row r="319">
      <c r="A319" s="56"/>
      <c r="B319" s="88" t="s">
        <v>7115</v>
      </c>
      <c r="C319" s="89" t="s">
        <v>128</v>
      </c>
      <c r="D319" s="90" t="s">
        <v>7116</v>
      </c>
      <c r="E319" s="91" t="s">
        <v>128</v>
      </c>
      <c r="F319" s="91" t="s">
        <v>547</v>
      </c>
      <c r="G319" s="93"/>
      <c r="H319" s="93"/>
      <c r="I319" s="55">
        <f t="shared" si="2"/>
        <v>315</v>
      </c>
    </row>
    <row r="320">
      <c r="A320" s="56" t="s">
        <v>92</v>
      </c>
      <c r="B320" s="88" t="s">
        <v>7115</v>
      </c>
      <c r="C320" s="89" t="s">
        <v>128</v>
      </c>
      <c r="D320" s="90" t="s">
        <v>7116</v>
      </c>
      <c r="E320" s="91" t="s">
        <v>7117</v>
      </c>
      <c r="F320" s="91" t="s">
        <v>547</v>
      </c>
      <c r="G320" s="93"/>
      <c r="H320" s="93"/>
      <c r="I320" s="55">
        <f t="shared" si="2"/>
        <v>316</v>
      </c>
    </row>
    <row r="321">
      <c r="A321" s="56" t="s">
        <v>92</v>
      </c>
      <c r="B321" s="88" t="s">
        <v>7118</v>
      </c>
      <c r="C321" s="89" t="s">
        <v>7119</v>
      </c>
      <c r="D321" s="90" t="s">
        <v>483</v>
      </c>
      <c r="E321" s="95" t="s">
        <v>7120</v>
      </c>
      <c r="F321" s="95" t="s">
        <v>11</v>
      </c>
      <c r="G321" s="93"/>
      <c r="H321" s="93"/>
      <c r="I321" s="55">
        <f t="shared" si="2"/>
        <v>317</v>
      </c>
    </row>
    <row r="322">
      <c r="A322" s="56"/>
      <c r="B322" s="88" t="s">
        <v>7121</v>
      </c>
      <c r="C322" s="89" t="s">
        <v>128</v>
      </c>
      <c r="D322" s="90" t="s">
        <v>491</v>
      </c>
      <c r="E322" s="91" t="s">
        <v>7122</v>
      </c>
      <c r="F322" s="91" t="s">
        <v>547</v>
      </c>
      <c r="G322" s="93"/>
      <c r="H322" s="93"/>
      <c r="I322" s="55">
        <f t="shared" si="2"/>
        <v>318</v>
      </c>
    </row>
    <row r="323">
      <c r="A323" s="56"/>
      <c r="B323" s="88" t="s">
        <v>7123</v>
      </c>
      <c r="C323" s="89" t="s">
        <v>128</v>
      </c>
      <c r="D323" s="90" t="s">
        <v>498</v>
      </c>
      <c r="E323" s="91" t="s">
        <v>7124</v>
      </c>
      <c r="F323" s="91" t="s">
        <v>547</v>
      </c>
      <c r="G323" s="94" t="s">
        <v>7125</v>
      </c>
      <c r="H323" s="93"/>
      <c r="I323" s="55">
        <f t="shared" si="2"/>
        <v>319</v>
      </c>
    </row>
    <row r="324">
      <c r="A324" s="56" t="s">
        <v>92</v>
      </c>
      <c r="B324" s="88" t="s">
        <v>7126</v>
      </c>
      <c r="C324" s="89" t="s">
        <v>7127</v>
      </c>
      <c r="D324" s="90" t="s">
        <v>483</v>
      </c>
      <c r="E324" s="91" t="s">
        <v>7128</v>
      </c>
      <c r="F324" s="91" t="s">
        <v>547</v>
      </c>
      <c r="G324" s="93"/>
      <c r="H324" s="93"/>
      <c r="I324" s="55">
        <f t="shared" si="2"/>
        <v>320</v>
      </c>
    </row>
    <row r="325">
      <c r="A325" s="56" t="s">
        <v>102</v>
      </c>
      <c r="B325" s="88" t="s">
        <v>7129</v>
      </c>
      <c r="C325" s="89" t="s">
        <v>7130</v>
      </c>
      <c r="D325" s="90" t="s">
        <v>483</v>
      </c>
      <c r="E325" s="91" t="s">
        <v>7131</v>
      </c>
      <c r="F325" s="91" t="s">
        <v>547</v>
      </c>
      <c r="G325" s="93"/>
      <c r="H325" s="93"/>
      <c r="I325" s="55">
        <f t="shared" si="2"/>
        <v>321</v>
      </c>
    </row>
    <row r="326">
      <c r="A326" s="56" t="s">
        <v>102</v>
      </c>
      <c r="B326" s="88" t="s">
        <v>7132</v>
      </c>
      <c r="C326" s="89" t="s">
        <v>7133</v>
      </c>
      <c r="D326" s="90" t="s">
        <v>483</v>
      </c>
      <c r="E326" s="91" t="s">
        <v>7134</v>
      </c>
      <c r="F326" s="91" t="s">
        <v>526</v>
      </c>
      <c r="G326" s="93"/>
      <c r="H326" s="93"/>
      <c r="I326" s="55">
        <f t="shared" si="2"/>
        <v>322</v>
      </c>
    </row>
    <row r="327">
      <c r="A327" s="56"/>
      <c r="B327" s="88" t="s">
        <v>7135</v>
      </c>
      <c r="C327" s="89" t="s">
        <v>7136</v>
      </c>
      <c r="D327" s="90" t="s">
        <v>491</v>
      </c>
      <c r="E327" s="95" t="s">
        <v>7137</v>
      </c>
      <c r="F327" s="95" t="s">
        <v>11</v>
      </c>
      <c r="G327" s="93"/>
      <c r="H327" s="93"/>
      <c r="I327" s="55">
        <f t="shared" si="2"/>
        <v>323</v>
      </c>
    </row>
    <row r="328">
      <c r="A328" s="56" t="s">
        <v>102</v>
      </c>
      <c r="B328" s="88" t="s">
        <v>7138</v>
      </c>
      <c r="C328" s="89" t="s">
        <v>7139</v>
      </c>
      <c r="D328" s="90" t="s">
        <v>483</v>
      </c>
      <c r="E328" s="91" t="s">
        <v>7140</v>
      </c>
      <c r="F328" s="91" t="s">
        <v>547</v>
      </c>
      <c r="G328" s="93"/>
      <c r="H328" s="93"/>
      <c r="I328" s="55">
        <f t="shared" si="2"/>
        <v>324</v>
      </c>
    </row>
    <row r="329">
      <c r="A329" s="56"/>
      <c r="B329" s="88" t="s">
        <v>7141</v>
      </c>
      <c r="C329" s="89" t="s">
        <v>7142</v>
      </c>
      <c r="D329" s="90" t="s">
        <v>498</v>
      </c>
      <c r="E329" s="91" t="s">
        <v>7143</v>
      </c>
      <c r="F329" s="91" t="s">
        <v>547</v>
      </c>
      <c r="G329" s="93"/>
      <c r="H329" s="93"/>
      <c r="I329" s="55">
        <f t="shared" si="2"/>
        <v>325</v>
      </c>
    </row>
    <row r="330">
      <c r="A330" s="56" t="s">
        <v>92</v>
      </c>
      <c r="B330" s="88" t="s">
        <v>7144</v>
      </c>
      <c r="C330" s="89" t="s">
        <v>7145</v>
      </c>
      <c r="D330" s="90" t="s">
        <v>483</v>
      </c>
      <c r="E330" s="91" t="s">
        <v>7146</v>
      </c>
      <c r="F330" s="91" t="s">
        <v>547</v>
      </c>
      <c r="G330" s="93"/>
      <c r="H330" s="93"/>
      <c r="I330" s="55">
        <f t="shared" si="2"/>
        <v>326</v>
      </c>
    </row>
    <row r="331">
      <c r="A331" s="56" t="s">
        <v>102</v>
      </c>
      <c r="B331" s="88" t="s">
        <v>7147</v>
      </c>
      <c r="C331" s="89" t="s">
        <v>7148</v>
      </c>
      <c r="D331" s="90" t="s">
        <v>483</v>
      </c>
      <c r="E331" s="91" t="s">
        <v>7149</v>
      </c>
      <c r="F331" s="91" t="s">
        <v>547</v>
      </c>
      <c r="G331" s="93"/>
      <c r="H331" s="93"/>
      <c r="I331" s="55">
        <f t="shared" si="2"/>
        <v>327</v>
      </c>
    </row>
    <row r="332">
      <c r="A332" s="56"/>
      <c r="B332" s="88" t="s">
        <v>7150</v>
      </c>
      <c r="C332" s="89" t="s">
        <v>7151</v>
      </c>
      <c r="D332" s="90" t="s">
        <v>498</v>
      </c>
      <c r="E332" s="91" t="s">
        <v>7152</v>
      </c>
      <c r="F332" s="91" t="s">
        <v>547</v>
      </c>
      <c r="G332" s="93"/>
      <c r="H332" s="93"/>
      <c r="I332" s="55">
        <f t="shared" si="2"/>
        <v>328</v>
      </c>
    </row>
    <row r="333">
      <c r="A333" s="56" t="s">
        <v>102</v>
      </c>
      <c r="B333" s="88" t="s">
        <v>7153</v>
      </c>
      <c r="C333" s="89" t="s">
        <v>7154</v>
      </c>
      <c r="D333" s="90" t="s">
        <v>483</v>
      </c>
      <c r="E333" s="91" t="s">
        <v>7155</v>
      </c>
      <c r="F333" s="91" t="s">
        <v>547</v>
      </c>
      <c r="G333" s="92" t="s">
        <v>7156</v>
      </c>
      <c r="H333" s="93"/>
      <c r="I333" s="55">
        <f t="shared" si="2"/>
        <v>329</v>
      </c>
    </row>
    <row r="334">
      <c r="A334" s="56"/>
      <c r="B334" s="88" t="s">
        <v>7157</v>
      </c>
      <c r="C334" s="89" t="s">
        <v>7158</v>
      </c>
      <c r="D334" s="90" t="s">
        <v>491</v>
      </c>
      <c r="E334" s="91" t="s">
        <v>7159</v>
      </c>
      <c r="F334" s="91" t="s">
        <v>547</v>
      </c>
      <c r="G334" s="93"/>
      <c r="H334" s="93"/>
      <c r="I334" s="55">
        <f t="shared" si="2"/>
        <v>330</v>
      </c>
    </row>
    <row r="335">
      <c r="A335" s="56"/>
      <c r="B335" s="88" t="s">
        <v>7160</v>
      </c>
      <c r="C335" s="89" t="s">
        <v>7161</v>
      </c>
      <c r="D335" s="90" t="s">
        <v>498</v>
      </c>
      <c r="E335" s="91" t="s">
        <v>7162</v>
      </c>
      <c r="F335" s="91" t="s">
        <v>526</v>
      </c>
      <c r="G335" s="93"/>
      <c r="H335" s="93"/>
      <c r="I335" s="55">
        <f t="shared" si="2"/>
        <v>331</v>
      </c>
    </row>
    <row r="336">
      <c r="A336" s="56" t="s">
        <v>102</v>
      </c>
      <c r="B336" s="88" t="s">
        <v>7163</v>
      </c>
      <c r="C336" s="89" t="s">
        <v>7164</v>
      </c>
      <c r="D336" s="90" t="s">
        <v>483</v>
      </c>
      <c r="E336" s="91" t="s">
        <v>7165</v>
      </c>
      <c r="F336" s="91" t="s">
        <v>547</v>
      </c>
      <c r="G336" s="93"/>
      <c r="H336" s="93"/>
      <c r="I336" s="55">
        <f t="shared" si="2"/>
        <v>332</v>
      </c>
    </row>
    <row r="337">
      <c r="A337" s="56" t="s">
        <v>102</v>
      </c>
      <c r="B337" s="88" t="s">
        <v>7166</v>
      </c>
      <c r="C337" s="89" t="s">
        <v>128</v>
      </c>
      <c r="D337" s="90" t="s">
        <v>483</v>
      </c>
      <c r="E337" s="91" t="s">
        <v>7167</v>
      </c>
      <c r="F337" s="91" t="s">
        <v>547</v>
      </c>
      <c r="G337" s="93"/>
      <c r="H337" s="93"/>
      <c r="I337" s="55">
        <f t="shared" si="2"/>
        <v>333</v>
      </c>
    </row>
    <row r="338">
      <c r="A338" s="56" t="s">
        <v>102</v>
      </c>
      <c r="B338" s="88" t="s">
        <v>7168</v>
      </c>
      <c r="C338" s="89" t="s">
        <v>7169</v>
      </c>
      <c r="D338" s="90" t="s">
        <v>483</v>
      </c>
      <c r="E338" s="91" t="s">
        <v>7170</v>
      </c>
      <c r="F338" s="91" t="s">
        <v>547</v>
      </c>
      <c r="G338" s="93"/>
      <c r="H338" s="93"/>
      <c r="I338" s="55">
        <f t="shared" si="2"/>
        <v>334</v>
      </c>
    </row>
    <row r="339">
      <c r="A339" s="56"/>
      <c r="B339" s="88" t="s">
        <v>7171</v>
      </c>
      <c r="C339" s="89" t="s">
        <v>128</v>
      </c>
      <c r="D339" s="90" t="s">
        <v>491</v>
      </c>
      <c r="E339" s="91" t="s">
        <v>7172</v>
      </c>
      <c r="F339" s="91" t="s">
        <v>547</v>
      </c>
      <c r="G339" s="93"/>
      <c r="H339" s="93"/>
      <c r="I339" s="55">
        <f t="shared" si="2"/>
        <v>335</v>
      </c>
    </row>
    <row r="340">
      <c r="A340" s="56" t="s">
        <v>102</v>
      </c>
      <c r="B340" s="88" t="s">
        <v>7173</v>
      </c>
      <c r="C340" s="89" t="s">
        <v>128</v>
      </c>
      <c r="D340" s="90" t="s">
        <v>483</v>
      </c>
      <c r="E340" s="91" t="s">
        <v>7174</v>
      </c>
      <c r="F340" s="91" t="s">
        <v>547</v>
      </c>
      <c r="G340" s="93"/>
      <c r="H340" s="93"/>
      <c r="I340" s="55">
        <f t="shared" si="2"/>
        <v>336</v>
      </c>
    </row>
    <row r="341">
      <c r="A341" s="56" t="s">
        <v>102</v>
      </c>
      <c r="B341" s="88" t="s">
        <v>7175</v>
      </c>
      <c r="C341" s="89" t="s">
        <v>7176</v>
      </c>
      <c r="D341" s="90" t="s">
        <v>483</v>
      </c>
      <c r="E341" s="91" t="s">
        <v>7177</v>
      </c>
      <c r="F341" s="91" t="s">
        <v>547</v>
      </c>
      <c r="G341" s="93"/>
      <c r="H341" s="93"/>
      <c r="I341" s="55">
        <f t="shared" si="2"/>
        <v>337</v>
      </c>
    </row>
    <row r="342">
      <c r="A342" s="56" t="s">
        <v>102</v>
      </c>
      <c r="B342" s="88" t="s">
        <v>7178</v>
      </c>
      <c r="C342" s="89" t="s">
        <v>7179</v>
      </c>
      <c r="D342" s="90" t="s">
        <v>483</v>
      </c>
      <c r="E342" s="91" t="s">
        <v>7180</v>
      </c>
      <c r="F342" s="91" t="s">
        <v>547</v>
      </c>
      <c r="G342" s="93"/>
      <c r="H342" s="93"/>
      <c r="I342" s="55">
        <f t="shared" si="2"/>
        <v>338</v>
      </c>
    </row>
    <row r="343">
      <c r="A343" s="56"/>
      <c r="B343" s="88" t="s">
        <v>7181</v>
      </c>
      <c r="C343" s="89" t="s">
        <v>7182</v>
      </c>
      <c r="D343" s="90" t="s">
        <v>498</v>
      </c>
      <c r="E343" s="91" t="s">
        <v>7183</v>
      </c>
      <c r="F343" s="91" t="s">
        <v>526</v>
      </c>
      <c r="G343" s="93"/>
      <c r="H343" s="93"/>
      <c r="I343" s="55">
        <f t="shared" si="2"/>
        <v>339</v>
      </c>
    </row>
    <row r="344">
      <c r="A344" s="56" t="s">
        <v>102</v>
      </c>
      <c r="B344" s="88" t="s">
        <v>7184</v>
      </c>
      <c r="C344" s="89" t="s">
        <v>7185</v>
      </c>
      <c r="D344" s="90" t="s">
        <v>483</v>
      </c>
      <c r="E344" s="91" t="s">
        <v>7186</v>
      </c>
      <c r="F344" s="91" t="s">
        <v>547</v>
      </c>
      <c r="G344" s="93"/>
      <c r="H344" s="93"/>
      <c r="I344" s="55">
        <f t="shared" si="2"/>
        <v>340</v>
      </c>
    </row>
    <row r="345">
      <c r="A345" s="56"/>
      <c r="B345" s="88" t="s">
        <v>7187</v>
      </c>
      <c r="C345" s="89" t="s">
        <v>128</v>
      </c>
      <c r="D345" s="90" t="s">
        <v>498</v>
      </c>
      <c r="E345" s="91" t="s">
        <v>7188</v>
      </c>
      <c r="F345" s="91" t="s">
        <v>547</v>
      </c>
      <c r="G345" s="93"/>
      <c r="H345" s="93"/>
      <c r="I345" s="55">
        <f t="shared" si="2"/>
        <v>341</v>
      </c>
    </row>
    <row r="346">
      <c r="A346" s="56" t="s">
        <v>102</v>
      </c>
      <c r="B346" s="88" t="s">
        <v>7189</v>
      </c>
      <c r="C346" s="89" t="s">
        <v>7190</v>
      </c>
      <c r="D346" s="90" t="s">
        <v>483</v>
      </c>
      <c r="E346" s="91" t="s">
        <v>7191</v>
      </c>
      <c r="F346" s="91" t="s">
        <v>526</v>
      </c>
      <c r="G346" s="93"/>
      <c r="H346" s="93"/>
      <c r="I346" s="55">
        <f t="shared" si="2"/>
        <v>342</v>
      </c>
    </row>
    <row r="347">
      <c r="A347" s="56" t="s">
        <v>102</v>
      </c>
      <c r="B347" s="88" t="s">
        <v>7192</v>
      </c>
      <c r="C347" s="89" t="s">
        <v>7193</v>
      </c>
      <c r="D347" s="90" t="s">
        <v>483</v>
      </c>
      <c r="E347" s="91" t="s">
        <v>7194</v>
      </c>
      <c r="F347" s="91" t="s">
        <v>547</v>
      </c>
      <c r="G347" s="93"/>
      <c r="H347" s="93"/>
      <c r="I347" s="55">
        <f t="shared" si="2"/>
        <v>343</v>
      </c>
    </row>
    <row r="348">
      <c r="A348" s="56"/>
      <c r="B348" s="88" t="s">
        <v>7195</v>
      </c>
      <c r="C348" s="89" t="s">
        <v>7196</v>
      </c>
      <c r="D348" s="90" t="s">
        <v>491</v>
      </c>
      <c r="E348" s="91" t="s">
        <v>7197</v>
      </c>
      <c r="F348" s="91" t="s">
        <v>547</v>
      </c>
      <c r="G348" s="93"/>
      <c r="H348" s="93"/>
      <c r="I348" s="55">
        <f t="shared" si="2"/>
        <v>344</v>
      </c>
    </row>
    <row r="349">
      <c r="A349" s="56"/>
      <c r="B349" s="88" t="s">
        <v>7198</v>
      </c>
      <c r="C349" s="89" t="s">
        <v>7199</v>
      </c>
      <c r="D349" s="90" t="s">
        <v>491</v>
      </c>
      <c r="E349" s="91" t="s">
        <v>7200</v>
      </c>
      <c r="F349" s="91" t="s">
        <v>547</v>
      </c>
      <c r="G349" s="93"/>
      <c r="H349" s="93"/>
      <c r="I349" s="55">
        <f t="shared" si="2"/>
        <v>345</v>
      </c>
    </row>
    <row r="350">
      <c r="A350" s="56"/>
      <c r="B350" s="88" t="s">
        <v>7201</v>
      </c>
      <c r="C350" s="89" t="s">
        <v>7202</v>
      </c>
      <c r="D350" s="90" t="s">
        <v>498</v>
      </c>
      <c r="E350" s="91" t="s">
        <v>7203</v>
      </c>
      <c r="F350" s="91" t="s">
        <v>547</v>
      </c>
      <c r="G350" s="93"/>
      <c r="H350" s="93"/>
      <c r="I350" s="55">
        <f t="shared" si="2"/>
        <v>346</v>
      </c>
    </row>
    <row r="351">
      <c r="A351" s="56" t="s">
        <v>102</v>
      </c>
      <c r="B351" s="88" t="s">
        <v>7204</v>
      </c>
      <c r="C351" s="89" t="s">
        <v>7205</v>
      </c>
      <c r="D351" s="90" t="s">
        <v>483</v>
      </c>
      <c r="E351" s="91" t="s">
        <v>7206</v>
      </c>
      <c r="F351" s="91" t="s">
        <v>547</v>
      </c>
      <c r="G351" s="93"/>
      <c r="H351" s="93"/>
      <c r="I351" s="55">
        <f t="shared" si="2"/>
        <v>347</v>
      </c>
    </row>
    <row r="352">
      <c r="A352" s="56" t="s">
        <v>102</v>
      </c>
      <c r="B352" s="88" t="s">
        <v>7207</v>
      </c>
      <c r="C352" s="89" t="s">
        <v>128</v>
      </c>
      <c r="D352" s="90" t="s">
        <v>483</v>
      </c>
      <c r="E352" s="91" t="s">
        <v>7208</v>
      </c>
      <c r="F352" s="91" t="s">
        <v>547</v>
      </c>
      <c r="G352" s="93"/>
      <c r="H352" s="93"/>
      <c r="I352" s="55">
        <f t="shared" si="2"/>
        <v>348</v>
      </c>
    </row>
    <row r="353">
      <c r="A353" s="56" t="s">
        <v>102</v>
      </c>
      <c r="B353" s="88" t="s">
        <v>7209</v>
      </c>
      <c r="C353" s="89" t="s">
        <v>7210</v>
      </c>
      <c r="D353" s="90" t="s">
        <v>483</v>
      </c>
      <c r="E353" s="91" t="s">
        <v>7211</v>
      </c>
      <c r="F353" s="91" t="s">
        <v>547</v>
      </c>
      <c r="G353" s="93"/>
      <c r="H353" s="93"/>
      <c r="I353" s="55">
        <f t="shared" si="2"/>
        <v>349</v>
      </c>
    </row>
    <row r="354">
      <c r="A354" s="56" t="s">
        <v>102</v>
      </c>
      <c r="B354" s="88" t="s">
        <v>7212</v>
      </c>
      <c r="C354" s="89" t="s">
        <v>128</v>
      </c>
      <c r="D354" s="90" t="s">
        <v>483</v>
      </c>
      <c r="E354" s="91" t="s">
        <v>7213</v>
      </c>
      <c r="F354" s="91" t="s">
        <v>547</v>
      </c>
      <c r="G354" s="93"/>
      <c r="H354" s="93"/>
      <c r="I354" s="55">
        <f t="shared" si="2"/>
        <v>350</v>
      </c>
    </row>
    <row r="355">
      <c r="A355" s="56"/>
      <c r="B355" s="88" t="s">
        <v>7214</v>
      </c>
      <c r="C355" s="89" t="s">
        <v>7215</v>
      </c>
      <c r="D355" s="90" t="s">
        <v>498</v>
      </c>
      <c r="E355" s="91" t="s">
        <v>7216</v>
      </c>
      <c r="F355" s="91" t="s">
        <v>547</v>
      </c>
      <c r="G355" s="93"/>
      <c r="H355" s="93"/>
      <c r="I355" s="55">
        <f t="shared" si="2"/>
        <v>351</v>
      </c>
    </row>
    <row r="356">
      <c r="A356" s="56" t="s">
        <v>102</v>
      </c>
      <c r="B356" s="88" t="s">
        <v>7217</v>
      </c>
      <c r="C356" s="89" t="s">
        <v>128</v>
      </c>
      <c r="D356" s="90" t="s">
        <v>483</v>
      </c>
      <c r="E356" s="91" t="s">
        <v>7218</v>
      </c>
      <c r="F356" s="91" t="s">
        <v>547</v>
      </c>
      <c r="G356" s="93"/>
      <c r="H356" s="93"/>
      <c r="I356" s="55">
        <f t="shared" si="2"/>
        <v>352</v>
      </c>
    </row>
    <row r="357">
      <c r="A357" s="56" t="s">
        <v>102</v>
      </c>
      <c r="B357" s="88" t="s">
        <v>7219</v>
      </c>
      <c r="C357" s="89" t="s">
        <v>128</v>
      </c>
      <c r="D357" s="90" t="s">
        <v>483</v>
      </c>
      <c r="E357" s="91" t="s">
        <v>7220</v>
      </c>
      <c r="F357" s="91" t="s">
        <v>547</v>
      </c>
      <c r="G357" s="93"/>
      <c r="H357" s="93"/>
      <c r="I357" s="55">
        <f t="shared" si="2"/>
        <v>353</v>
      </c>
    </row>
    <row r="358">
      <c r="A358" s="56" t="s">
        <v>102</v>
      </c>
      <c r="B358" s="88" t="s">
        <v>7221</v>
      </c>
      <c r="C358" s="89" t="s">
        <v>7222</v>
      </c>
      <c r="D358" s="90" t="s">
        <v>483</v>
      </c>
      <c r="E358" s="91" t="s">
        <v>7223</v>
      </c>
      <c r="F358" s="91" t="s">
        <v>547</v>
      </c>
      <c r="G358" s="93"/>
      <c r="H358" s="93"/>
      <c r="I358" s="55">
        <f t="shared" si="2"/>
        <v>354</v>
      </c>
    </row>
    <row r="359">
      <c r="A359" s="56" t="s">
        <v>102</v>
      </c>
      <c r="B359" s="88" t="s">
        <v>7224</v>
      </c>
      <c r="C359" s="89" t="s">
        <v>128</v>
      </c>
      <c r="D359" s="90" t="s">
        <v>483</v>
      </c>
      <c r="E359" s="91" t="s">
        <v>7225</v>
      </c>
      <c r="F359" s="91" t="s">
        <v>526</v>
      </c>
      <c r="G359" s="93"/>
      <c r="H359" s="93"/>
      <c r="I359" s="55">
        <f t="shared" si="2"/>
        <v>355</v>
      </c>
    </row>
    <row r="360">
      <c r="A360" s="56" t="s">
        <v>102</v>
      </c>
      <c r="B360" s="88" t="s">
        <v>7226</v>
      </c>
      <c r="C360" s="89" t="s">
        <v>128</v>
      </c>
      <c r="D360" s="90" t="s">
        <v>483</v>
      </c>
      <c r="E360" s="91" t="s">
        <v>7227</v>
      </c>
      <c r="F360" s="91" t="s">
        <v>526</v>
      </c>
      <c r="G360" s="93"/>
      <c r="H360" s="93"/>
      <c r="I360" s="55">
        <f t="shared" si="2"/>
        <v>356</v>
      </c>
    </row>
    <row r="361">
      <c r="A361" s="56" t="s">
        <v>92</v>
      </c>
      <c r="B361" s="88" t="s">
        <v>7228</v>
      </c>
      <c r="C361" s="89" t="s">
        <v>7229</v>
      </c>
      <c r="D361" s="90" t="s">
        <v>483</v>
      </c>
      <c r="E361" s="91" t="s">
        <v>7230</v>
      </c>
      <c r="F361" s="91" t="s">
        <v>547</v>
      </c>
      <c r="G361" s="93"/>
      <c r="H361" s="93"/>
      <c r="I361" s="55">
        <f t="shared" si="2"/>
        <v>357</v>
      </c>
    </row>
    <row r="362">
      <c r="A362" s="56" t="s">
        <v>102</v>
      </c>
      <c r="B362" s="88" t="s">
        <v>7231</v>
      </c>
      <c r="C362" s="89" t="s">
        <v>128</v>
      </c>
      <c r="D362" s="90" t="s">
        <v>483</v>
      </c>
      <c r="E362" s="91" t="s">
        <v>7232</v>
      </c>
      <c r="F362" s="91" t="s">
        <v>547</v>
      </c>
      <c r="G362" s="93"/>
      <c r="H362" s="93"/>
      <c r="I362" s="55">
        <f t="shared" si="2"/>
        <v>358</v>
      </c>
    </row>
    <row r="363">
      <c r="A363" s="56"/>
      <c r="B363" s="88" t="s">
        <v>7233</v>
      </c>
      <c r="C363" s="89" t="s">
        <v>7234</v>
      </c>
      <c r="D363" s="90" t="s">
        <v>1065</v>
      </c>
      <c r="E363" s="91" t="s">
        <v>7235</v>
      </c>
      <c r="F363" s="91" t="s">
        <v>547</v>
      </c>
      <c r="G363" s="93"/>
      <c r="H363" s="93"/>
      <c r="I363" s="55">
        <f t="shared" si="2"/>
        <v>359</v>
      </c>
    </row>
    <row r="364">
      <c r="A364" s="56" t="s">
        <v>102</v>
      </c>
      <c r="B364" s="88" t="s">
        <v>7233</v>
      </c>
      <c r="C364" s="89" t="s">
        <v>7234</v>
      </c>
      <c r="D364" s="90" t="s">
        <v>1065</v>
      </c>
      <c r="E364" s="91" t="s">
        <v>7236</v>
      </c>
      <c r="F364" s="91" t="s">
        <v>547</v>
      </c>
      <c r="G364" s="93"/>
      <c r="H364" s="93"/>
      <c r="I364" s="55">
        <f t="shared" si="2"/>
        <v>360</v>
      </c>
    </row>
    <row r="365">
      <c r="A365" s="56" t="s">
        <v>102</v>
      </c>
      <c r="B365" s="88" t="s">
        <v>7237</v>
      </c>
      <c r="C365" s="89" t="s">
        <v>7238</v>
      </c>
      <c r="D365" s="90" t="s">
        <v>483</v>
      </c>
      <c r="E365" s="91" t="s">
        <v>7239</v>
      </c>
      <c r="F365" s="91" t="s">
        <v>547</v>
      </c>
      <c r="G365" s="93"/>
      <c r="H365" s="93"/>
      <c r="I365" s="55">
        <f t="shared" si="2"/>
        <v>361</v>
      </c>
    </row>
    <row r="366">
      <c r="A366" s="56" t="s">
        <v>102</v>
      </c>
      <c r="B366" s="88" t="s">
        <v>7240</v>
      </c>
      <c r="C366" s="89" t="s">
        <v>7241</v>
      </c>
      <c r="D366" s="90" t="s">
        <v>483</v>
      </c>
      <c r="E366" s="91" t="s">
        <v>7242</v>
      </c>
      <c r="F366" s="91" t="s">
        <v>547</v>
      </c>
      <c r="G366" s="93"/>
      <c r="H366" s="93"/>
      <c r="I366" s="55">
        <f t="shared" si="2"/>
        <v>362</v>
      </c>
    </row>
    <row r="367">
      <c r="A367" s="56" t="s">
        <v>102</v>
      </c>
      <c r="B367" s="88" t="s">
        <v>7243</v>
      </c>
      <c r="C367" s="89" t="s">
        <v>7244</v>
      </c>
      <c r="D367" s="90" t="s">
        <v>483</v>
      </c>
      <c r="E367" s="91" t="s">
        <v>488</v>
      </c>
      <c r="F367" s="91" t="s">
        <v>547</v>
      </c>
      <c r="G367" s="93"/>
      <c r="H367" s="93"/>
      <c r="I367" s="55">
        <f t="shared" si="2"/>
        <v>363</v>
      </c>
    </row>
    <row r="368">
      <c r="A368" s="56" t="s">
        <v>102</v>
      </c>
      <c r="B368" s="88" t="s">
        <v>7245</v>
      </c>
      <c r="C368" s="89" t="s">
        <v>7246</v>
      </c>
      <c r="D368" s="90" t="s">
        <v>483</v>
      </c>
      <c r="E368" s="91" t="s">
        <v>7247</v>
      </c>
      <c r="F368" s="91" t="s">
        <v>547</v>
      </c>
      <c r="G368" s="93"/>
      <c r="H368" s="93"/>
      <c r="I368" s="55">
        <f t="shared" si="2"/>
        <v>364</v>
      </c>
    </row>
    <row r="369">
      <c r="A369" s="56" t="s">
        <v>102</v>
      </c>
      <c r="B369" s="88" t="s">
        <v>7248</v>
      </c>
      <c r="C369" s="89" t="s">
        <v>7249</v>
      </c>
      <c r="D369" s="90" t="s">
        <v>483</v>
      </c>
      <c r="E369" s="91" t="s">
        <v>7250</v>
      </c>
      <c r="F369" s="91" t="s">
        <v>547</v>
      </c>
      <c r="G369" s="93"/>
      <c r="H369" s="93"/>
      <c r="I369" s="55">
        <f t="shared" si="2"/>
        <v>365</v>
      </c>
    </row>
    <row r="370">
      <c r="A370" s="56" t="s">
        <v>102</v>
      </c>
      <c r="B370" s="88" t="s">
        <v>7251</v>
      </c>
      <c r="C370" s="89" t="s">
        <v>128</v>
      </c>
      <c r="D370" s="90" t="s">
        <v>483</v>
      </c>
      <c r="E370" s="91" t="s">
        <v>7252</v>
      </c>
      <c r="F370" s="91" t="s">
        <v>526</v>
      </c>
      <c r="G370" s="93"/>
      <c r="H370" s="93"/>
      <c r="I370" s="55">
        <f t="shared" si="2"/>
        <v>366</v>
      </c>
    </row>
    <row r="371">
      <c r="A371" s="56" t="s">
        <v>102</v>
      </c>
      <c r="B371" s="88" t="s">
        <v>7253</v>
      </c>
      <c r="C371" s="89" t="s">
        <v>7254</v>
      </c>
      <c r="D371" s="90" t="s">
        <v>483</v>
      </c>
      <c r="E371" s="91" t="s">
        <v>7255</v>
      </c>
      <c r="F371" s="91" t="s">
        <v>526</v>
      </c>
      <c r="G371" s="93"/>
      <c r="H371" s="93"/>
      <c r="I371" s="55">
        <f t="shared" si="2"/>
        <v>367</v>
      </c>
    </row>
    <row r="372">
      <c r="A372" s="56" t="s">
        <v>102</v>
      </c>
      <c r="B372" s="88" t="s">
        <v>7256</v>
      </c>
      <c r="C372" s="89" t="s">
        <v>7257</v>
      </c>
      <c r="D372" s="90" t="s">
        <v>483</v>
      </c>
      <c r="E372" s="91" t="s">
        <v>7258</v>
      </c>
      <c r="F372" s="91" t="s">
        <v>547</v>
      </c>
      <c r="G372" s="93"/>
      <c r="H372" s="93"/>
      <c r="I372" s="55">
        <f t="shared" si="2"/>
        <v>368</v>
      </c>
    </row>
    <row r="373">
      <c r="A373" s="56"/>
      <c r="B373" s="88" t="s">
        <v>7259</v>
      </c>
      <c r="C373" s="89" t="s">
        <v>7260</v>
      </c>
      <c r="D373" s="90" t="s">
        <v>498</v>
      </c>
      <c r="E373" s="91" t="s">
        <v>7261</v>
      </c>
      <c r="F373" s="91" t="s">
        <v>526</v>
      </c>
      <c r="G373" s="93"/>
      <c r="H373" s="93"/>
      <c r="I373" s="55">
        <f t="shared" si="2"/>
        <v>369</v>
      </c>
    </row>
    <row r="374">
      <c r="A374" s="56" t="s">
        <v>102</v>
      </c>
      <c r="B374" s="88" t="s">
        <v>7262</v>
      </c>
      <c r="C374" s="89" t="s">
        <v>7254</v>
      </c>
      <c r="D374" s="90" t="s">
        <v>483</v>
      </c>
      <c r="E374" s="91" t="s">
        <v>7263</v>
      </c>
      <c r="F374" s="91" t="s">
        <v>3043</v>
      </c>
      <c r="G374" s="93"/>
      <c r="H374" s="93"/>
      <c r="I374" s="55">
        <f t="shared" si="2"/>
        <v>370</v>
      </c>
    </row>
    <row r="375">
      <c r="A375" s="56" t="s">
        <v>102</v>
      </c>
      <c r="B375" s="88" t="s">
        <v>7264</v>
      </c>
      <c r="C375" s="89" t="s">
        <v>7265</v>
      </c>
      <c r="D375" s="90" t="s">
        <v>483</v>
      </c>
      <c r="E375" s="91" t="s">
        <v>7266</v>
      </c>
      <c r="F375" s="91" t="s">
        <v>526</v>
      </c>
      <c r="G375" s="93"/>
      <c r="H375" s="93"/>
      <c r="I375" s="55">
        <f t="shared" si="2"/>
        <v>371</v>
      </c>
    </row>
    <row r="376">
      <c r="A376" s="56"/>
      <c r="B376" s="88" t="s">
        <v>7267</v>
      </c>
      <c r="C376" s="89" t="s">
        <v>7268</v>
      </c>
      <c r="D376" s="90" t="s">
        <v>491</v>
      </c>
      <c r="E376" s="91" t="s">
        <v>7269</v>
      </c>
      <c r="F376" s="91" t="s">
        <v>547</v>
      </c>
      <c r="G376" s="93"/>
      <c r="H376" s="93"/>
      <c r="I376" s="55">
        <f t="shared" si="2"/>
        <v>372</v>
      </c>
    </row>
    <row r="377">
      <c r="A377" s="56" t="s">
        <v>102</v>
      </c>
      <c r="B377" s="88" t="s">
        <v>7270</v>
      </c>
      <c r="C377" s="89" t="s">
        <v>7271</v>
      </c>
      <c r="D377" s="90" t="s">
        <v>483</v>
      </c>
      <c r="E377" s="91" t="s">
        <v>7272</v>
      </c>
      <c r="F377" s="91" t="s">
        <v>526</v>
      </c>
      <c r="G377" s="93"/>
      <c r="H377" s="93"/>
      <c r="I377" s="55">
        <f t="shared" si="2"/>
        <v>373</v>
      </c>
    </row>
    <row r="378">
      <c r="A378" s="56" t="s">
        <v>92</v>
      </c>
      <c r="B378" s="88" t="s">
        <v>7273</v>
      </c>
      <c r="C378" s="89" t="s">
        <v>7274</v>
      </c>
      <c r="D378" s="90" t="s">
        <v>483</v>
      </c>
      <c r="E378" s="91" t="s">
        <v>7275</v>
      </c>
      <c r="F378" s="91" t="s">
        <v>547</v>
      </c>
      <c r="G378" s="93"/>
      <c r="H378" s="93"/>
      <c r="I378" s="55">
        <f t="shared" si="2"/>
        <v>374</v>
      </c>
    </row>
    <row r="379">
      <c r="A379" s="56"/>
      <c r="B379" s="88" t="s">
        <v>7276</v>
      </c>
      <c r="C379" s="89" t="s">
        <v>7277</v>
      </c>
      <c r="D379" s="90" t="s">
        <v>868</v>
      </c>
      <c r="E379" s="91" t="s">
        <v>7278</v>
      </c>
      <c r="F379" s="91" t="s">
        <v>526</v>
      </c>
      <c r="G379" s="93"/>
      <c r="H379" s="93"/>
      <c r="I379" s="55">
        <f t="shared" si="2"/>
        <v>375</v>
      </c>
    </row>
    <row r="380">
      <c r="A380" s="56" t="s">
        <v>102</v>
      </c>
      <c r="B380" s="88" t="s">
        <v>7276</v>
      </c>
      <c r="C380" s="89" t="s">
        <v>7277</v>
      </c>
      <c r="D380" s="90" t="s">
        <v>868</v>
      </c>
      <c r="E380" s="91" t="s">
        <v>7279</v>
      </c>
      <c r="F380" s="91" t="s">
        <v>526</v>
      </c>
      <c r="G380" s="93"/>
      <c r="H380" s="93"/>
      <c r="I380" s="55">
        <f t="shared" si="2"/>
        <v>376</v>
      </c>
    </row>
    <row r="381">
      <c r="A381" s="56"/>
      <c r="B381" s="88" t="s">
        <v>7280</v>
      </c>
      <c r="C381" s="89" t="s">
        <v>7281</v>
      </c>
      <c r="D381" s="90" t="s">
        <v>491</v>
      </c>
      <c r="E381" s="91" t="s">
        <v>7282</v>
      </c>
      <c r="F381" s="91" t="s">
        <v>526</v>
      </c>
      <c r="G381" s="93"/>
      <c r="H381" s="93"/>
      <c r="I381" s="55">
        <f t="shared" si="2"/>
        <v>377</v>
      </c>
    </row>
    <row r="382">
      <c r="A382" s="56" t="s">
        <v>102</v>
      </c>
      <c r="B382" s="88" t="s">
        <v>7283</v>
      </c>
      <c r="C382" s="89" t="s">
        <v>7284</v>
      </c>
      <c r="D382" s="90" t="s">
        <v>483</v>
      </c>
      <c r="E382" s="91" t="s">
        <v>488</v>
      </c>
      <c r="F382" s="91" t="s">
        <v>526</v>
      </c>
      <c r="G382" s="93"/>
      <c r="H382" s="93"/>
      <c r="I382" s="55">
        <f t="shared" si="2"/>
        <v>378</v>
      </c>
    </row>
    <row r="383">
      <c r="A383" s="56"/>
      <c r="B383" s="88" t="s">
        <v>7285</v>
      </c>
      <c r="C383" s="89" t="s">
        <v>7286</v>
      </c>
      <c r="D383" s="90" t="s">
        <v>981</v>
      </c>
      <c r="E383" s="91" t="s">
        <v>7287</v>
      </c>
      <c r="F383" s="91" t="s">
        <v>526</v>
      </c>
      <c r="G383" s="93"/>
      <c r="H383" s="93"/>
      <c r="I383" s="55">
        <f t="shared" si="2"/>
        <v>379</v>
      </c>
    </row>
    <row r="384">
      <c r="A384" s="56" t="s">
        <v>102</v>
      </c>
      <c r="B384" s="88" t="s">
        <v>7285</v>
      </c>
      <c r="C384" s="89" t="s">
        <v>7286</v>
      </c>
      <c r="D384" s="90" t="s">
        <v>981</v>
      </c>
      <c r="E384" s="91" t="s">
        <v>7288</v>
      </c>
      <c r="F384" s="91" t="s">
        <v>526</v>
      </c>
      <c r="G384" s="93"/>
      <c r="H384" s="93"/>
      <c r="I384" s="55">
        <f t="shared" si="2"/>
        <v>380</v>
      </c>
    </row>
    <row r="385">
      <c r="A385" s="56" t="s">
        <v>102</v>
      </c>
      <c r="B385" s="88" t="s">
        <v>7289</v>
      </c>
      <c r="C385" s="89" t="s">
        <v>7290</v>
      </c>
      <c r="D385" s="90" t="s">
        <v>483</v>
      </c>
      <c r="E385" s="95" t="s">
        <v>7291</v>
      </c>
      <c r="F385" s="95" t="s">
        <v>11</v>
      </c>
      <c r="G385" s="93"/>
      <c r="H385" s="93"/>
      <c r="I385" s="55">
        <f t="shared" si="2"/>
        <v>381</v>
      </c>
    </row>
    <row r="386">
      <c r="A386" s="56" t="s">
        <v>92</v>
      </c>
      <c r="B386" s="88" t="s">
        <v>7292</v>
      </c>
      <c r="C386" s="89" t="s">
        <v>7293</v>
      </c>
      <c r="D386" s="90" t="s">
        <v>483</v>
      </c>
      <c r="E386" s="91" t="s">
        <v>7294</v>
      </c>
      <c r="F386" s="91" t="s">
        <v>547</v>
      </c>
      <c r="G386" s="93"/>
      <c r="H386" s="93"/>
      <c r="I386" s="55">
        <f t="shared" si="2"/>
        <v>382</v>
      </c>
    </row>
    <row r="387">
      <c r="A387" s="56" t="s">
        <v>102</v>
      </c>
      <c r="B387" s="88" t="s">
        <v>7295</v>
      </c>
      <c r="C387" s="89" t="s">
        <v>7296</v>
      </c>
      <c r="D387" s="90" t="s">
        <v>483</v>
      </c>
      <c r="E387" s="91" t="s">
        <v>7297</v>
      </c>
      <c r="F387" s="91" t="s">
        <v>547</v>
      </c>
      <c r="G387" s="93"/>
      <c r="H387" s="93"/>
      <c r="I387" s="55">
        <f t="shared" si="2"/>
        <v>383</v>
      </c>
    </row>
    <row r="388">
      <c r="A388" s="56" t="s">
        <v>102</v>
      </c>
      <c r="B388" s="88" t="s">
        <v>7298</v>
      </c>
      <c r="C388" s="89" t="s">
        <v>7299</v>
      </c>
      <c r="D388" s="90" t="s">
        <v>483</v>
      </c>
      <c r="E388" s="91" t="s">
        <v>7300</v>
      </c>
      <c r="F388" s="91" t="s">
        <v>526</v>
      </c>
      <c r="G388" s="93"/>
      <c r="H388" s="93"/>
      <c r="I388" s="55">
        <f t="shared" si="2"/>
        <v>384</v>
      </c>
    </row>
    <row r="389">
      <c r="A389" s="56" t="s">
        <v>102</v>
      </c>
      <c r="B389" s="88" t="s">
        <v>7301</v>
      </c>
      <c r="C389" s="89" t="s">
        <v>128</v>
      </c>
      <c r="D389" s="96"/>
      <c r="E389" s="97"/>
      <c r="F389" s="97"/>
      <c r="G389" s="93"/>
      <c r="H389" s="93"/>
      <c r="I389" s="55">
        <f t="shared" si="2"/>
        <v>385</v>
      </c>
    </row>
    <row r="390">
      <c r="A390" s="56"/>
      <c r="B390" s="88" t="s">
        <v>7302</v>
      </c>
      <c r="C390" s="89" t="s">
        <v>7303</v>
      </c>
      <c r="D390" s="90" t="s">
        <v>498</v>
      </c>
      <c r="E390" s="91" t="s">
        <v>7304</v>
      </c>
      <c r="F390" s="91" t="s">
        <v>547</v>
      </c>
      <c r="G390" s="93"/>
      <c r="H390" s="93"/>
      <c r="I390" s="55">
        <f t="shared" si="2"/>
        <v>386</v>
      </c>
    </row>
    <row r="391">
      <c r="A391" s="56" t="s">
        <v>102</v>
      </c>
      <c r="B391" s="88" t="s">
        <v>7305</v>
      </c>
      <c r="C391" s="89" t="s">
        <v>7306</v>
      </c>
      <c r="D391" s="90" t="s">
        <v>483</v>
      </c>
      <c r="E391" s="91" t="s">
        <v>7307</v>
      </c>
      <c r="F391" s="91" t="s">
        <v>547</v>
      </c>
      <c r="G391" s="93"/>
      <c r="H391" s="93"/>
      <c r="I391" s="55">
        <f t="shared" si="2"/>
        <v>387</v>
      </c>
    </row>
    <row r="392">
      <c r="A392" s="56"/>
      <c r="B392" s="88" t="s">
        <v>7308</v>
      </c>
      <c r="C392" s="89" t="s">
        <v>128</v>
      </c>
      <c r="D392" s="90" t="s">
        <v>498</v>
      </c>
      <c r="E392" s="91" t="s">
        <v>7309</v>
      </c>
      <c r="F392" s="91" t="s">
        <v>547</v>
      </c>
      <c r="G392" s="93"/>
      <c r="H392" s="93"/>
      <c r="I392" s="55">
        <f t="shared" si="2"/>
        <v>388</v>
      </c>
    </row>
    <row r="393">
      <c r="A393" s="56" t="s">
        <v>92</v>
      </c>
      <c r="B393" s="88" t="s">
        <v>7310</v>
      </c>
      <c r="C393" s="89" t="s">
        <v>128</v>
      </c>
      <c r="D393" s="96"/>
      <c r="E393" s="97"/>
      <c r="F393" s="97"/>
      <c r="G393" s="92" t="s">
        <v>7311</v>
      </c>
      <c r="H393" s="93"/>
      <c r="I393" s="55">
        <f t="shared" si="2"/>
        <v>389</v>
      </c>
    </row>
    <row r="394">
      <c r="A394" s="56"/>
      <c r="B394" s="88" t="s">
        <v>7312</v>
      </c>
      <c r="C394" s="89" t="s">
        <v>128</v>
      </c>
      <c r="D394" s="90" t="s">
        <v>498</v>
      </c>
      <c r="E394" s="91" t="s">
        <v>7313</v>
      </c>
      <c r="F394" s="91" t="s">
        <v>547</v>
      </c>
      <c r="G394" s="93"/>
      <c r="H394" s="93"/>
      <c r="I394" s="55">
        <f t="shared" si="2"/>
        <v>390</v>
      </c>
    </row>
    <row r="395">
      <c r="A395" s="56"/>
      <c r="B395" s="88" t="s">
        <v>7314</v>
      </c>
      <c r="C395" s="89" t="s">
        <v>7315</v>
      </c>
      <c r="D395" s="90" t="s">
        <v>498</v>
      </c>
      <c r="E395" s="91" t="s">
        <v>7316</v>
      </c>
      <c r="F395" s="91" t="s">
        <v>526</v>
      </c>
      <c r="G395" s="93"/>
      <c r="H395" s="93"/>
      <c r="I395" s="55">
        <f t="shared" si="2"/>
        <v>391</v>
      </c>
    </row>
    <row r="396">
      <c r="A396" s="56" t="s">
        <v>102</v>
      </c>
      <c r="B396" s="88" t="s">
        <v>7317</v>
      </c>
      <c r="C396" s="89" t="s">
        <v>7318</v>
      </c>
      <c r="D396" s="90" t="s">
        <v>483</v>
      </c>
      <c r="E396" s="95" t="s">
        <v>7319</v>
      </c>
      <c r="F396" s="95" t="s">
        <v>11</v>
      </c>
      <c r="G396" s="93"/>
      <c r="H396" s="93"/>
      <c r="I396" s="55">
        <f t="shared" si="2"/>
        <v>392</v>
      </c>
    </row>
    <row r="397">
      <c r="A397" s="56"/>
      <c r="B397" s="88" t="s">
        <v>7320</v>
      </c>
      <c r="C397" s="89" t="s">
        <v>128</v>
      </c>
      <c r="D397" s="90" t="s">
        <v>1265</v>
      </c>
      <c r="E397" s="91" t="s">
        <v>128</v>
      </c>
      <c r="F397" s="91" t="s">
        <v>547</v>
      </c>
      <c r="G397" s="93"/>
      <c r="H397" s="93"/>
      <c r="I397" s="55">
        <f t="shared" si="2"/>
        <v>393</v>
      </c>
    </row>
    <row r="398">
      <c r="A398" s="56" t="s">
        <v>102</v>
      </c>
      <c r="B398" s="88" t="s">
        <v>7321</v>
      </c>
      <c r="C398" s="89" t="s">
        <v>128</v>
      </c>
      <c r="D398" s="90" t="s">
        <v>483</v>
      </c>
      <c r="E398" s="91" t="s">
        <v>7322</v>
      </c>
      <c r="F398" s="91" t="s">
        <v>547</v>
      </c>
      <c r="G398" s="92" t="s">
        <v>7323</v>
      </c>
      <c r="H398" s="93"/>
      <c r="I398" s="55">
        <f t="shared" si="2"/>
        <v>394</v>
      </c>
    </row>
    <row r="399">
      <c r="A399" s="56" t="s">
        <v>102</v>
      </c>
      <c r="B399" s="88" t="s">
        <v>7321</v>
      </c>
      <c r="C399" s="89" t="s">
        <v>128</v>
      </c>
      <c r="D399" s="90" t="s">
        <v>483</v>
      </c>
      <c r="E399" s="91" t="s">
        <v>7322</v>
      </c>
      <c r="F399" s="91" t="s">
        <v>547</v>
      </c>
      <c r="G399" s="92" t="s">
        <v>3754</v>
      </c>
      <c r="H399" s="93"/>
      <c r="I399" s="55">
        <f t="shared" si="2"/>
        <v>394</v>
      </c>
    </row>
    <row r="400">
      <c r="A400" s="56" t="s">
        <v>102</v>
      </c>
      <c r="B400" s="88" t="s">
        <v>7324</v>
      </c>
      <c r="C400" s="89" t="s">
        <v>7325</v>
      </c>
      <c r="D400" s="90" t="s">
        <v>483</v>
      </c>
      <c r="E400" s="91" t="s">
        <v>488</v>
      </c>
      <c r="F400" s="91" t="s">
        <v>547</v>
      </c>
      <c r="G400" s="93"/>
      <c r="H400" s="93"/>
      <c r="I400" s="55">
        <f t="shared" si="2"/>
        <v>395</v>
      </c>
    </row>
    <row r="401">
      <c r="A401" s="56" t="s">
        <v>102</v>
      </c>
      <c r="B401" s="88" t="s">
        <v>7326</v>
      </c>
      <c r="C401" s="89" t="s">
        <v>7327</v>
      </c>
      <c r="D401" s="90" t="s">
        <v>483</v>
      </c>
      <c r="E401" s="91" t="s">
        <v>7328</v>
      </c>
      <c r="F401" s="91" t="s">
        <v>547</v>
      </c>
      <c r="G401" s="93"/>
      <c r="H401" s="93"/>
      <c r="I401" s="55">
        <f t="shared" si="2"/>
        <v>396</v>
      </c>
    </row>
    <row r="402">
      <c r="A402" s="56"/>
      <c r="B402" s="88" t="s">
        <v>7329</v>
      </c>
      <c r="C402" s="89" t="s">
        <v>7330</v>
      </c>
      <c r="D402" s="90" t="s">
        <v>498</v>
      </c>
      <c r="E402" s="91" t="s">
        <v>7331</v>
      </c>
      <c r="F402" s="91" t="s">
        <v>547</v>
      </c>
      <c r="G402" s="93"/>
      <c r="H402" s="93"/>
      <c r="I402" s="55">
        <f t="shared" si="2"/>
        <v>397</v>
      </c>
    </row>
    <row r="403">
      <c r="A403" s="56" t="s">
        <v>92</v>
      </c>
      <c r="B403" s="88" t="s">
        <v>7332</v>
      </c>
      <c r="C403" s="89" t="s">
        <v>128</v>
      </c>
      <c r="D403" s="90" t="s">
        <v>483</v>
      </c>
      <c r="E403" s="91" t="s">
        <v>7333</v>
      </c>
      <c r="F403" s="91" t="s">
        <v>547</v>
      </c>
      <c r="G403" s="93"/>
      <c r="H403" s="93"/>
      <c r="I403" s="55">
        <f t="shared" si="2"/>
        <v>398</v>
      </c>
    </row>
    <row r="404">
      <c r="A404" s="56"/>
      <c r="B404" s="88" t="s">
        <v>7334</v>
      </c>
      <c r="C404" s="89" t="s">
        <v>7335</v>
      </c>
      <c r="D404" s="90" t="s">
        <v>981</v>
      </c>
      <c r="E404" s="91" t="s">
        <v>7336</v>
      </c>
      <c r="F404" s="91" t="s">
        <v>547</v>
      </c>
      <c r="G404" s="93"/>
      <c r="H404" s="93"/>
      <c r="I404" s="55">
        <f t="shared" si="2"/>
        <v>399</v>
      </c>
    </row>
    <row r="405">
      <c r="A405" s="56" t="s">
        <v>102</v>
      </c>
      <c r="B405" s="88" t="s">
        <v>7337</v>
      </c>
      <c r="C405" s="89" t="s">
        <v>7338</v>
      </c>
      <c r="D405" s="90" t="s">
        <v>483</v>
      </c>
      <c r="E405" s="91" t="s">
        <v>7339</v>
      </c>
      <c r="F405" s="91" t="s">
        <v>3043</v>
      </c>
      <c r="G405" s="93"/>
      <c r="H405" s="93"/>
      <c r="I405" s="55">
        <f t="shared" si="2"/>
        <v>400</v>
      </c>
    </row>
    <row r="406">
      <c r="A406" s="56" t="s">
        <v>102</v>
      </c>
      <c r="B406" s="88" t="s">
        <v>7340</v>
      </c>
      <c r="C406" s="89" t="s">
        <v>7341</v>
      </c>
      <c r="D406" s="90" t="s">
        <v>483</v>
      </c>
      <c r="E406" s="91" t="s">
        <v>7342</v>
      </c>
      <c r="F406" s="91" t="s">
        <v>3043</v>
      </c>
      <c r="G406" s="93"/>
      <c r="H406" s="93"/>
      <c r="I406" s="55">
        <f t="shared" si="2"/>
        <v>401</v>
      </c>
    </row>
    <row r="407">
      <c r="A407" s="56" t="s">
        <v>102</v>
      </c>
      <c r="B407" s="88" t="s">
        <v>7343</v>
      </c>
      <c r="C407" s="89" t="s">
        <v>128</v>
      </c>
      <c r="D407" s="90" t="s">
        <v>483</v>
      </c>
      <c r="E407" s="91" t="s">
        <v>7344</v>
      </c>
      <c r="F407" s="91" t="s">
        <v>547</v>
      </c>
      <c r="G407" s="93"/>
      <c r="H407" s="93"/>
      <c r="I407" s="55">
        <f t="shared" si="2"/>
        <v>402</v>
      </c>
    </row>
    <row r="408">
      <c r="A408" s="56" t="s">
        <v>102</v>
      </c>
      <c r="B408" s="88" t="s">
        <v>7345</v>
      </c>
      <c r="C408" s="89" t="s">
        <v>7346</v>
      </c>
      <c r="D408" s="90" t="s">
        <v>483</v>
      </c>
      <c r="E408" s="95" t="s">
        <v>7347</v>
      </c>
      <c r="F408" s="95" t="s">
        <v>11</v>
      </c>
      <c r="G408" s="93"/>
      <c r="H408" s="93"/>
      <c r="I408" s="55">
        <f t="shared" si="2"/>
        <v>403</v>
      </c>
    </row>
    <row r="409">
      <c r="A409" s="56" t="s">
        <v>102</v>
      </c>
      <c r="B409" s="88" t="s">
        <v>7348</v>
      </c>
      <c r="C409" s="89" t="s">
        <v>128</v>
      </c>
      <c r="D409" s="90" t="s">
        <v>1008</v>
      </c>
      <c r="E409" s="91" t="s">
        <v>7349</v>
      </c>
      <c r="F409" s="91" t="s">
        <v>526</v>
      </c>
      <c r="G409" s="93"/>
      <c r="H409" s="93"/>
      <c r="I409" s="55">
        <f t="shared" si="2"/>
        <v>404</v>
      </c>
    </row>
    <row r="410">
      <c r="A410" s="56" t="s">
        <v>92</v>
      </c>
      <c r="B410" s="88" t="s">
        <v>7348</v>
      </c>
      <c r="C410" s="89" t="s">
        <v>128</v>
      </c>
      <c r="D410" s="90" t="s">
        <v>1008</v>
      </c>
      <c r="E410" s="91" t="s">
        <v>7349</v>
      </c>
      <c r="F410" s="91" t="s">
        <v>526</v>
      </c>
      <c r="G410" s="93"/>
      <c r="H410" s="93"/>
      <c r="I410" s="55">
        <f t="shared" si="2"/>
        <v>405</v>
      </c>
    </row>
    <row r="411">
      <c r="A411" s="56" t="s">
        <v>102</v>
      </c>
      <c r="B411" s="88" t="s">
        <v>7350</v>
      </c>
      <c r="C411" s="89" t="s">
        <v>128</v>
      </c>
      <c r="D411" s="90" t="s">
        <v>483</v>
      </c>
      <c r="E411" s="91" t="s">
        <v>7351</v>
      </c>
      <c r="F411" s="91" t="s">
        <v>526</v>
      </c>
      <c r="G411" s="93"/>
      <c r="H411" s="93"/>
      <c r="I411" s="55">
        <f t="shared" si="2"/>
        <v>406</v>
      </c>
    </row>
    <row r="412">
      <c r="A412" s="56" t="s">
        <v>102</v>
      </c>
      <c r="B412" s="88" t="s">
        <v>7352</v>
      </c>
      <c r="C412" s="89" t="s">
        <v>7353</v>
      </c>
      <c r="D412" s="90" t="s">
        <v>483</v>
      </c>
      <c r="E412" s="91" t="s">
        <v>7354</v>
      </c>
      <c r="F412" s="91" t="s">
        <v>547</v>
      </c>
      <c r="G412" s="93"/>
      <c r="H412" s="93"/>
      <c r="I412" s="55">
        <f t="shared" si="2"/>
        <v>407</v>
      </c>
    </row>
    <row r="413">
      <c r="A413" s="56" t="s">
        <v>102</v>
      </c>
      <c r="B413" s="88" t="s">
        <v>7355</v>
      </c>
      <c r="C413" s="89" t="s">
        <v>7356</v>
      </c>
      <c r="D413" s="90" t="s">
        <v>483</v>
      </c>
      <c r="E413" s="91" t="s">
        <v>7357</v>
      </c>
      <c r="F413" s="91" t="s">
        <v>547</v>
      </c>
      <c r="G413" s="93"/>
      <c r="H413" s="93"/>
      <c r="I413" s="55">
        <f t="shared" si="2"/>
        <v>408</v>
      </c>
    </row>
    <row r="414">
      <c r="A414" s="56" t="s">
        <v>102</v>
      </c>
      <c r="B414" s="88" t="s">
        <v>7358</v>
      </c>
      <c r="C414" s="89" t="s">
        <v>7359</v>
      </c>
      <c r="D414" s="90" t="s">
        <v>483</v>
      </c>
      <c r="E414" s="91" t="s">
        <v>7360</v>
      </c>
      <c r="F414" s="91" t="s">
        <v>547</v>
      </c>
      <c r="G414" s="93"/>
      <c r="H414" s="93"/>
      <c r="I414" s="55">
        <f t="shared" si="2"/>
        <v>409</v>
      </c>
    </row>
    <row r="415">
      <c r="A415" s="56"/>
      <c r="B415" s="88" t="s">
        <v>7361</v>
      </c>
      <c r="C415" s="89" t="s">
        <v>7362</v>
      </c>
      <c r="D415" s="90" t="s">
        <v>498</v>
      </c>
      <c r="E415" s="91" t="s">
        <v>7363</v>
      </c>
      <c r="F415" s="91" t="s">
        <v>547</v>
      </c>
      <c r="G415" s="93"/>
      <c r="H415" s="93"/>
      <c r="I415" s="55">
        <f t="shared" si="2"/>
        <v>410</v>
      </c>
    </row>
  </sheetData>
  <conditionalFormatting sqref="A1:A415">
    <cfRule type="cellIs" dxfId="0" priority="1" operator="equal">
      <formula>"de"</formula>
    </cfRule>
  </conditionalFormatting>
  <conditionalFormatting sqref="A1:A415">
    <cfRule type="cellIs" dxfId="1" priority="2" operator="equal">
      <formula>"het"</formula>
    </cfRule>
  </conditionalFormatting>
  <conditionalFormatting sqref="A1:A415">
    <cfRule type="notContainsBlanks" dxfId="2" priority="3">
      <formula>LEN(TRIM(A1))&gt;0</formula>
    </cfRule>
  </conditionalFormatting>
  <conditionalFormatting sqref="B1:I415">
    <cfRule type="expression" dxfId="3" priority="4">
      <formula>iseven(match($I1,unique($I:$I),0))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7" t="s">
        <v>102</v>
      </c>
      <c r="B2" s="84" t="s">
        <v>7364</v>
      </c>
      <c r="C2" s="98" t="s">
        <v>128</v>
      </c>
      <c r="D2" s="63" t="s">
        <v>483</v>
      </c>
      <c r="E2" s="79" t="s">
        <v>7365</v>
      </c>
      <c r="F2" s="79" t="s">
        <v>9</v>
      </c>
      <c r="G2" s="84" t="s">
        <v>7366</v>
      </c>
      <c r="H2" s="84"/>
      <c r="I2" s="55">
        <v>1.0</v>
      </c>
    </row>
    <row r="3">
      <c r="A3" s="57" t="s">
        <v>102</v>
      </c>
      <c r="B3" s="84" t="s">
        <v>7364</v>
      </c>
      <c r="C3" s="98" t="s">
        <v>128</v>
      </c>
      <c r="D3" s="63" t="s">
        <v>483</v>
      </c>
      <c r="E3" s="79" t="s">
        <v>7365</v>
      </c>
      <c r="F3" s="79" t="s">
        <v>13</v>
      </c>
      <c r="G3" s="84" t="s">
        <v>7367</v>
      </c>
      <c r="H3" s="84"/>
      <c r="I3" s="55">
        <f t="shared" ref="I3:I701" si="1">IF(OR(A2&lt;&gt;A3, B2&lt;&gt;B3,D2&lt;&gt;D3),I2+1,I2)</f>
        <v>1</v>
      </c>
    </row>
    <row r="4">
      <c r="A4" s="57" t="s">
        <v>102</v>
      </c>
      <c r="B4" s="84" t="s">
        <v>7368</v>
      </c>
      <c r="C4" s="98" t="s">
        <v>7369</v>
      </c>
      <c r="D4" s="63" t="s">
        <v>483</v>
      </c>
      <c r="E4" s="79" t="s">
        <v>7370</v>
      </c>
      <c r="F4" s="79" t="s">
        <v>526</v>
      </c>
      <c r="G4" s="84"/>
      <c r="H4" s="84"/>
      <c r="I4" s="55">
        <f t="shared" si="1"/>
        <v>2</v>
      </c>
    </row>
    <row r="5">
      <c r="A5" s="57" t="s">
        <v>102</v>
      </c>
      <c r="B5" s="84" t="s">
        <v>7371</v>
      </c>
      <c r="C5" s="98" t="s">
        <v>7372</v>
      </c>
      <c r="D5" s="63" t="s">
        <v>483</v>
      </c>
      <c r="E5" s="79" t="s">
        <v>488</v>
      </c>
      <c r="F5" s="79" t="s">
        <v>547</v>
      </c>
      <c r="G5" s="84"/>
      <c r="H5" s="84"/>
      <c r="I5" s="55">
        <f t="shared" si="1"/>
        <v>3</v>
      </c>
    </row>
    <row r="6">
      <c r="A6" s="57"/>
      <c r="B6" s="84" t="s">
        <v>7373</v>
      </c>
      <c r="C6" s="98" t="s">
        <v>7374</v>
      </c>
      <c r="D6" s="63" t="s">
        <v>498</v>
      </c>
      <c r="E6" s="79" t="s">
        <v>7375</v>
      </c>
      <c r="F6" s="79" t="s">
        <v>547</v>
      </c>
      <c r="G6" s="84"/>
      <c r="H6" s="84"/>
      <c r="I6" s="55">
        <f t="shared" si="1"/>
        <v>4</v>
      </c>
    </row>
    <row r="7">
      <c r="A7" s="57"/>
      <c r="B7" s="84" t="s">
        <v>7376</v>
      </c>
      <c r="C7" s="98" t="s">
        <v>7377</v>
      </c>
      <c r="D7" s="63" t="s">
        <v>2105</v>
      </c>
      <c r="E7" s="79" t="s">
        <v>7378</v>
      </c>
      <c r="F7" s="79" t="s">
        <v>547</v>
      </c>
      <c r="G7" s="84"/>
      <c r="H7" s="84"/>
      <c r="I7" s="55">
        <f t="shared" si="1"/>
        <v>5</v>
      </c>
    </row>
    <row r="8">
      <c r="A8" s="57"/>
      <c r="B8" s="84" t="s">
        <v>7379</v>
      </c>
      <c r="C8" s="98" t="s">
        <v>7380</v>
      </c>
      <c r="D8" s="63" t="s">
        <v>7381</v>
      </c>
      <c r="E8" s="79" t="s">
        <v>128</v>
      </c>
      <c r="F8" s="79" t="s">
        <v>9</v>
      </c>
      <c r="G8" s="84" t="s">
        <v>7382</v>
      </c>
      <c r="H8" s="84"/>
      <c r="I8" s="55">
        <f t="shared" si="1"/>
        <v>6</v>
      </c>
    </row>
    <row r="9">
      <c r="A9" s="57"/>
      <c r="B9" s="84" t="s">
        <v>7379</v>
      </c>
      <c r="C9" s="98" t="s">
        <v>7380</v>
      </c>
      <c r="D9" s="63" t="s">
        <v>7381</v>
      </c>
      <c r="E9" s="79" t="s">
        <v>128</v>
      </c>
      <c r="F9" s="79" t="s">
        <v>3043</v>
      </c>
      <c r="G9" s="84"/>
      <c r="H9" s="84"/>
      <c r="I9" s="55">
        <f t="shared" si="1"/>
        <v>6</v>
      </c>
    </row>
    <row r="10">
      <c r="A10" s="57"/>
      <c r="B10" s="84" t="s">
        <v>7383</v>
      </c>
      <c r="C10" s="98" t="s">
        <v>128</v>
      </c>
      <c r="D10" s="99"/>
      <c r="E10" s="81"/>
      <c r="F10" s="81"/>
      <c r="G10" s="84"/>
      <c r="H10" s="84"/>
      <c r="I10" s="55">
        <f t="shared" si="1"/>
        <v>7</v>
      </c>
    </row>
    <row r="11">
      <c r="A11" s="57"/>
      <c r="B11" s="84" t="s">
        <v>7384</v>
      </c>
      <c r="C11" s="98" t="s">
        <v>7385</v>
      </c>
      <c r="D11" s="63" t="s">
        <v>1166</v>
      </c>
      <c r="E11" s="79" t="s">
        <v>128</v>
      </c>
      <c r="F11" s="79" t="s">
        <v>526</v>
      </c>
      <c r="G11" s="84"/>
      <c r="H11" s="84"/>
      <c r="I11" s="55">
        <f t="shared" si="1"/>
        <v>8</v>
      </c>
    </row>
    <row r="12">
      <c r="A12" s="57"/>
      <c r="B12" s="84" t="s">
        <v>7386</v>
      </c>
      <c r="C12" s="98" t="s">
        <v>7387</v>
      </c>
      <c r="D12" s="63" t="s">
        <v>1166</v>
      </c>
      <c r="E12" s="79" t="s">
        <v>128</v>
      </c>
      <c r="F12" s="79" t="s">
        <v>547</v>
      </c>
      <c r="G12" s="84"/>
      <c r="H12" s="84"/>
      <c r="I12" s="55">
        <f t="shared" si="1"/>
        <v>9</v>
      </c>
    </row>
    <row r="13">
      <c r="A13" s="57"/>
      <c r="B13" s="84" t="s">
        <v>7388</v>
      </c>
      <c r="C13" s="98" t="s">
        <v>7389</v>
      </c>
      <c r="D13" s="63" t="s">
        <v>1166</v>
      </c>
      <c r="E13" s="79" t="s">
        <v>128</v>
      </c>
      <c r="F13" s="79" t="s">
        <v>526</v>
      </c>
      <c r="G13" s="84"/>
      <c r="H13" s="84"/>
      <c r="I13" s="55">
        <f t="shared" si="1"/>
        <v>10</v>
      </c>
    </row>
    <row r="14">
      <c r="A14" s="57"/>
      <c r="B14" s="84" t="s">
        <v>7390</v>
      </c>
      <c r="C14" s="98" t="s">
        <v>7391</v>
      </c>
      <c r="D14" s="63" t="s">
        <v>1166</v>
      </c>
      <c r="E14" s="79" t="s">
        <v>128</v>
      </c>
      <c r="F14" s="79" t="s">
        <v>547</v>
      </c>
      <c r="G14" s="84"/>
      <c r="H14" s="84"/>
      <c r="I14" s="55">
        <f t="shared" si="1"/>
        <v>11</v>
      </c>
    </row>
    <row r="15">
      <c r="A15" s="57"/>
      <c r="B15" s="84" t="s">
        <v>7392</v>
      </c>
      <c r="C15" s="98" t="s">
        <v>7393</v>
      </c>
      <c r="D15" s="63" t="s">
        <v>1166</v>
      </c>
      <c r="E15" s="79" t="s">
        <v>128</v>
      </c>
      <c r="F15" s="79" t="s">
        <v>547</v>
      </c>
      <c r="G15" s="84"/>
      <c r="H15" s="84"/>
      <c r="I15" s="55">
        <f t="shared" si="1"/>
        <v>12</v>
      </c>
    </row>
    <row r="16">
      <c r="A16" s="57"/>
      <c r="B16" s="84" t="s">
        <v>7394</v>
      </c>
      <c r="C16" s="98" t="s">
        <v>7395</v>
      </c>
      <c r="D16" s="63" t="s">
        <v>1166</v>
      </c>
      <c r="E16" s="79" t="s">
        <v>128</v>
      </c>
      <c r="F16" s="79" t="s">
        <v>526</v>
      </c>
      <c r="G16" s="84"/>
      <c r="H16" s="84"/>
      <c r="I16" s="55">
        <f t="shared" si="1"/>
        <v>13</v>
      </c>
    </row>
    <row r="17">
      <c r="A17" s="57"/>
      <c r="B17" s="84" t="s">
        <v>7396</v>
      </c>
      <c r="C17" s="98" t="s">
        <v>7397</v>
      </c>
      <c r="D17" s="63" t="s">
        <v>1166</v>
      </c>
      <c r="E17" s="79" t="s">
        <v>128</v>
      </c>
      <c r="F17" s="79" t="s">
        <v>547</v>
      </c>
      <c r="G17" s="84"/>
      <c r="H17" s="84"/>
      <c r="I17" s="55">
        <f t="shared" si="1"/>
        <v>14</v>
      </c>
    </row>
    <row r="18">
      <c r="A18" s="57"/>
      <c r="B18" s="84" t="s">
        <v>7398</v>
      </c>
      <c r="C18" s="98" t="s">
        <v>7399</v>
      </c>
      <c r="D18" s="63" t="s">
        <v>1166</v>
      </c>
      <c r="E18" s="79" t="s">
        <v>128</v>
      </c>
      <c r="F18" s="79" t="s">
        <v>547</v>
      </c>
      <c r="G18" s="84"/>
      <c r="H18" s="84"/>
      <c r="I18" s="55">
        <f t="shared" si="1"/>
        <v>15</v>
      </c>
    </row>
    <row r="19">
      <c r="A19" s="57"/>
      <c r="B19" s="84" t="s">
        <v>7400</v>
      </c>
      <c r="C19" s="98" t="s">
        <v>7401</v>
      </c>
      <c r="D19" s="63" t="s">
        <v>1166</v>
      </c>
      <c r="E19" s="79" t="s">
        <v>128</v>
      </c>
      <c r="F19" s="79" t="s">
        <v>526</v>
      </c>
      <c r="G19" s="84"/>
      <c r="H19" s="84"/>
      <c r="I19" s="55">
        <f t="shared" si="1"/>
        <v>16</v>
      </c>
    </row>
    <row r="20">
      <c r="A20" s="57"/>
      <c r="B20" s="84" t="s">
        <v>7402</v>
      </c>
      <c r="C20" s="98" t="s">
        <v>7403</v>
      </c>
      <c r="D20" s="63" t="s">
        <v>1166</v>
      </c>
      <c r="E20" s="79" t="s">
        <v>128</v>
      </c>
      <c r="F20" s="79" t="s">
        <v>526</v>
      </c>
      <c r="G20" s="84"/>
      <c r="H20" s="84"/>
      <c r="I20" s="55">
        <f t="shared" si="1"/>
        <v>17</v>
      </c>
    </row>
    <row r="21">
      <c r="A21" s="57"/>
      <c r="B21" s="84" t="s">
        <v>7404</v>
      </c>
      <c r="C21" s="98" t="s">
        <v>7405</v>
      </c>
      <c r="D21" s="63" t="s">
        <v>1166</v>
      </c>
      <c r="E21" s="79" t="s">
        <v>128</v>
      </c>
      <c r="F21" s="79" t="s">
        <v>526</v>
      </c>
      <c r="G21" s="84" t="s">
        <v>7406</v>
      </c>
      <c r="H21" s="84"/>
      <c r="I21" s="55">
        <f t="shared" si="1"/>
        <v>18</v>
      </c>
    </row>
    <row r="22">
      <c r="A22" s="57"/>
      <c r="B22" s="84" t="s">
        <v>7407</v>
      </c>
      <c r="C22" s="98" t="s">
        <v>7408</v>
      </c>
      <c r="D22" s="63" t="s">
        <v>1166</v>
      </c>
      <c r="E22" s="79" t="s">
        <v>128</v>
      </c>
      <c r="F22" s="79" t="s">
        <v>526</v>
      </c>
      <c r="G22" s="84"/>
      <c r="H22" s="84"/>
      <c r="I22" s="55">
        <f t="shared" si="1"/>
        <v>19</v>
      </c>
    </row>
    <row r="23">
      <c r="A23" s="57"/>
      <c r="B23" s="84" t="s">
        <v>7409</v>
      </c>
      <c r="C23" s="98" t="s">
        <v>7410</v>
      </c>
      <c r="D23" s="63" t="s">
        <v>1166</v>
      </c>
      <c r="E23" s="79" t="s">
        <v>128</v>
      </c>
      <c r="F23" s="79" t="s">
        <v>3043</v>
      </c>
      <c r="G23" s="84" t="s">
        <v>7411</v>
      </c>
      <c r="H23" s="84"/>
      <c r="I23" s="55">
        <f t="shared" si="1"/>
        <v>20</v>
      </c>
    </row>
    <row r="24">
      <c r="A24" s="57"/>
      <c r="B24" s="84" t="s">
        <v>7412</v>
      </c>
      <c r="C24" s="98" t="s">
        <v>7413</v>
      </c>
      <c r="D24" s="63" t="s">
        <v>1166</v>
      </c>
      <c r="E24" s="79" t="s">
        <v>128</v>
      </c>
      <c r="F24" s="79" t="s">
        <v>547</v>
      </c>
      <c r="G24" s="84"/>
      <c r="H24" s="84"/>
      <c r="I24" s="55">
        <f t="shared" si="1"/>
        <v>21</v>
      </c>
    </row>
    <row r="25">
      <c r="A25" s="57"/>
      <c r="B25" s="84" t="s">
        <v>7414</v>
      </c>
      <c r="C25" s="98" t="s">
        <v>7415</v>
      </c>
      <c r="D25" s="63" t="s">
        <v>1166</v>
      </c>
      <c r="E25" s="79" t="s">
        <v>128</v>
      </c>
      <c r="F25" s="79" t="s">
        <v>547</v>
      </c>
      <c r="G25" s="84"/>
      <c r="H25" s="84"/>
      <c r="I25" s="55">
        <f t="shared" si="1"/>
        <v>22</v>
      </c>
    </row>
    <row r="26">
      <c r="A26" s="57"/>
      <c r="B26" s="84" t="s">
        <v>7416</v>
      </c>
      <c r="C26" s="98" t="s">
        <v>7417</v>
      </c>
      <c r="D26" s="63" t="s">
        <v>1166</v>
      </c>
      <c r="E26" s="79" t="s">
        <v>128</v>
      </c>
      <c r="F26" s="79" t="s">
        <v>526</v>
      </c>
      <c r="G26" s="84"/>
      <c r="H26" s="84"/>
      <c r="I26" s="55">
        <f t="shared" si="1"/>
        <v>23</v>
      </c>
    </row>
    <row r="27">
      <c r="A27" s="57"/>
      <c r="B27" s="84" t="s">
        <v>7418</v>
      </c>
      <c r="C27" s="98" t="s">
        <v>128</v>
      </c>
      <c r="D27" s="63" t="s">
        <v>498</v>
      </c>
      <c r="E27" s="79" t="s">
        <v>7419</v>
      </c>
      <c r="F27" s="79" t="s">
        <v>547</v>
      </c>
      <c r="G27" s="84"/>
      <c r="H27" s="84"/>
      <c r="I27" s="55">
        <f t="shared" si="1"/>
        <v>24</v>
      </c>
    </row>
    <row r="28">
      <c r="A28" s="57"/>
      <c r="B28" s="84" t="s">
        <v>7420</v>
      </c>
      <c r="C28" s="98" t="s">
        <v>7421</v>
      </c>
      <c r="D28" s="63" t="s">
        <v>1166</v>
      </c>
      <c r="E28" s="79" t="s">
        <v>128</v>
      </c>
      <c r="F28" s="79" t="s">
        <v>526</v>
      </c>
      <c r="G28" s="84"/>
      <c r="H28" s="84"/>
      <c r="I28" s="55">
        <f t="shared" si="1"/>
        <v>25</v>
      </c>
    </row>
    <row r="29">
      <c r="A29" s="57"/>
      <c r="B29" s="84" t="s">
        <v>7422</v>
      </c>
      <c r="C29" s="98" t="s">
        <v>128</v>
      </c>
      <c r="D29" s="99"/>
      <c r="E29" s="81"/>
      <c r="F29" s="81"/>
      <c r="G29" s="84"/>
      <c r="H29" s="84"/>
      <c r="I29" s="55">
        <f t="shared" si="1"/>
        <v>26</v>
      </c>
    </row>
    <row r="30">
      <c r="A30" s="57"/>
      <c r="B30" s="84" t="s">
        <v>7423</v>
      </c>
      <c r="C30" s="98" t="s">
        <v>7424</v>
      </c>
      <c r="D30" s="63" t="s">
        <v>1166</v>
      </c>
      <c r="E30" s="79" t="s">
        <v>128</v>
      </c>
      <c r="F30" s="79" t="s">
        <v>547</v>
      </c>
      <c r="G30" s="84"/>
      <c r="H30" s="84"/>
      <c r="I30" s="55">
        <f t="shared" si="1"/>
        <v>27</v>
      </c>
    </row>
    <row r="31">
      <c r="A31" s="57"/>
      <c r="B31" s="84" t="s">
        <v>7425</v>
      </c>
      <c r="C31" s="98" t="s">
        <v>7426</v>
      </c>
      <c r="D31" s="63" t="s">
        <v>1166</v>
      </c>
      <c r="E31" s="79" t="s">
        <v>128</v>
      </c>
      <c r="F31" s="79" t="s">
        <v>547</v>
      </c>
      <c r="G31" s="84"/>
      <c r="H31" s="84"/>
      <c r="I31" s="55">
        <f t="shared" si="1"/>
        <v>28</v>
      </c>
    </row>
    <row r="32">
      <c r="A32" s="57"/>
      <c r="B32" s="84" t="s">
        <v>7427</v>
      </c>
      <c r="C32" s="98" t="s">
        <v>7428</v>
      </c>
      <c r="D32" s="63" t="s">
        <v>1166</v>
      </c>
      <c r="E32" s="79" t="s">
        <v>128</v>
      </c>
      <c r="F32" s="79" t="s">
        <v>526</v>
      </c>
      <c r="G32" s="84"/>
      <c r="H32" s="84"/>
      <c r="I32" s="55">
        <f t="shared" si="1"/>
        <v>29</v>
      </c>
    </row>
    <row r="33">
      <c r="A33" s="57"/>
      <c r="B33" s="84" t="s">
        <v>7429</v>
      </c>
      <c r="C33" s="98" t="s">
        <v>7430</v>
      </c>
      <c r="D33" s="63" t="s">
        <v>1166</v>
      </c>
      <c r="E33" s="79" t="s">
        <v>128</v>
      </c>
      <c r="F33" s="79" t="s">
        <v>526</v>
      </c>
      <c r="G33" s="84"/>
      <c r="H33" s="84"/>
      <c r="I33" s="55">
        <f t="shared" si="1"/>
        <v>30</v>
      </c>
    </row>
    <row r="34">
      <c r="A34" s="57" t="s">
        <v>102</v>
      </c>
      <c r="B34" s="84" t="s">
        <v>7431</v>
      </c>
      <c r="C34" s="98" t="s">
        <v>7432</v>
      </c>
      <c r="D34" s="63" t="s">
        <v>483</v>
      </c>
      <c r="E34" s="79" t="s">
        <v>7433</v>
      </c>
      <c r="F34" s="79" t="s">
        <v>547</v>
      </c>
      <c r="G34" s="84"/>
      <c r="H34" s="84"/>
      <c r="I34" s="55">
        <f t="shared" si="1"/>
        <v>31</v>
      </c>
    </row>
    <row r="35">
      <c r="A35" s="57"/>
      <c r="B35" s="84" t="s">
        <v>7434</v>
      </c>
      <c r="C35" s="98" t="s">
        <v>7435</v>
      </c>
      <c r="D35" s="63" t="s">
        <v>498</v>
      </c>
      <c r="E35" s="79" t="s">
        <v>7436</v>
      </c>
      <c r="F35" s="79" t="s">
        <v>547</v>
      </c>
      <c r="G35" s="84" t="s">
        <v>7437</v>
      </c>
      <c r="H35" s="84"/>
      <c r="I35" s="55">
        <f t="shared" si="1"/>
        <v>32</v>
      </c>
    </row>
    <row r="36">
      <c r="A36" s="57" t="s">
        <v>102</v>
      </c>
      <c r="B36" s="84" t="s">
        <v>7438</v>
      </c>
      <c r="C36" s="98" t="s">
        <v>7439</v>
      </c>
      <c r="D36" s="63" t="s">
        <v>483</v>
      </c>
      <c r="E36" s="79" t="s">
        <v>7440</v>
      </c>
      <c r="F36" s="79" t="s">
        <v>526</v>
      </c>
      <c r="G36" s="84"/>
      <c r="H36" s="84"/>
      <c r="I36" s="55">
        <f t="shared" si="1"/>
        <v>33</v>
      </c>
    </row>
    <row r="37">
      <c r="A37" s="57" t="s">
        <v>102</v>
      </c>
      <c r="B37" s="84" t="s">
        <v>7441</v>
      </c>
      <c r="C37" s="98" t="s">
        <v>7442</v>
      </c>
      <c r="D37" s="63" t="s">
        <v>7443</v>
      </c>
      <c r="E37" s="79" t="s">
        <v>7444</v>
      </c>
      <c r="F37" s="79" t="s">
        <v>9</v>
      </c>
      <c r="G37" s="84" t="s">
        <v>7445</v>
      </c>
      <c r="H37" s="80" t="s">
        <v>7446</v>
      </c>
      <c r="I37" s="55">
        <f t="shared" si="1"/>
        <v>34</v>
      </c>
    </row>
    <row r="38">
      <c r="A38" s="57"/>
      <c r="B38" s="84" t="s">
        <v>7441</v>
      </c>
      <c r="C38" s="98" t="s">
        <v>7442</v>
      </c>
      <c r="D38" s="63" t="s">
        <v>7443</v>
      </c>
      <c r="E38" s="79" t="s">
        <v>128</v>
      </c>
      <c r="F38" s="79" t="s">
        <v>9</v>
      </c>
      <c r="G38" s="80" t="s">
        <v>7447</v>
      </c>
      <c r="H38" s="84"/>
      <c r="I38" s="55">
        <f t="shared" si="1"/>
        <v>35</v>
      </c>
    </row>
    <row r="39">
      <c r="A39" s="57"/>
      <c r="B39" s="84" t="s">
        <v>7441</v>
      </c>
      <c r="C39" s="98" t="s">
        <v>7442</v>
      </c>
      <c r="D39" s="63" t="s">
        <v>7443</v>
      </c>
      <c r="E39" s="79" t="s">
        <v>128</v>
      </c>
      <c r="F39" s="79" t="s">
        <v>9</v>
      </c>
      <c r="G39" s="80" t="s">
        <v>7448</v>
      </c>
      <c r="H39" s="84"/>
      <c r="I39" s="55">
        <f t="shared" si="1"/>
        <v>35</v>
      </c>
    </row>
    <row r="40">
      <c r="A40" s="57" t="s">
        <v>92</v>
      </c>
      <c r="B40" s="84" t="s">
        <v>7449</v>
      </c>
      <c r="C40" s="98" t="s">
        <v>7450</v>
      </c>
      <c r="D40" s="63" t="s">
        <v>483</v>
      </c>
      <c r="E40" s="79" t="s">
        <v>7451</v>
      </c>
      <c r="F40" s="79" t="s">
        <v>526</v>
      </c>
      <c r="G40" s="84"/>
      <c r="H40" s="84"/>
      <c r="I40" s="55">
        <f t="shared" si="1"/>
        <v>36</v>
      </c>
    </row>
    <row r="41">
      <c r="A41" s="57" t="s">
        <v>92</v>
      </c>
      <c r="B41" s="84" t="s">
        <v>7452</v>
      </c>
      <c r="C41" s="98" t="s">
        <v>7453</v>
      </c>
      <c r="D41" s="63" t="s">
        <v>483</v>
      </c>
      <c r="E41" s="79" t="s">
        <v>7454</v>
      </c>
      <c r="F41" s="79" t="s">
        <v>526</v>
      </c>
      <c r="G41" s="84"/>
      <c r="H41" s="84"/>
      <c r="I41" s="55">
        <f t="shared" si="1"/>
        <v>37</v>
      </c>
    </row>
    <row r="42">
      <c r="A42" s="57"/>
      <c r="B42" s="84" t="s">
        <v>7455</v>
      </c>
      <c r="C42" s="98" t="s">
        <v>7456</v>
      </c>
      <c r="D42" s="63" t="s">
        <v>498</v>
      </c>
      <c r="E42" s="79" t="s">
        <v>7457</v>
      </c>
      <c r="F42" s="79" t="s">
        <v>547</v>
      </c>
      <c r="G42" s="84" t="s">
        <v>7458</v>
      </c>
      <c r="H42" s="84"/>
      <c r="I42" s="55">
        <f t="shared" si="1"/>
        <v>38</v>
      </c>
    </row>
    <row r="43">
      <c r="A43" s="57"/>
      <c r="B43" s="84" t="s">
        <v>7458</v>
      </c>
      <c r="C43" s="98" t="s">
        <v>7459</v>
      </c>
      <c r="D43" s="63" t="s">
        <v>498</v>
      </c>
      <c r="E43" s="79" t="s">
        <v>7460</v>
      </c>
      <c r="F43" s="79" t="s">
        <v>526</v>
      </c>
      <c r="G43" s="84" t="s">
        <v>7461</v>
      </c>
      <c r="H43" s="84"/>
      <c r="I43" s="55">
        <f t="shared" si="1"/>
        <v>39</v>
      </c>
    </row>
    <row r="44">
      <c r="A44" s="57"/>
      <c r="B44" s="84" t="s">
        <v>7462</v>
      </c>
      <c r="C44" s="98" t="s">
        <v>7463</v>
      </c>
      <c r="D44" s="63" t="s">
        <v>491</v>
      </c>
      <c r="E44" s="79" t="s">
        <v>7464</v>
      </c>
      <c r="F44" s="79" t="s">
        <v>3043</v>
      </c>
      <c r="G44" s="84"/>
      <c r="H44" s="84"/>
      <c r="I44" s="55">
        <f t="shared" si="1"/>
        <v>40</v>
      </c>
    </row>
    <row r="45">
      <c r="A45" s="57"/>
      <c r="B45" s="84" t="s">
        <v>7465</v>
      </c>
      <c r="C45" s="98" t="s">
        <v>7466</v>
      </c>
      <c r="D45" s="63" t="s">
        <v>498</v>
      </c>
      <c r="E45" s="79" t="s">
        <v>7467</v>
      </c>
      <c r="F45" s="79" t="s">
        <v>547</v>
      </c>
      <c r="G45" s="84"/>
      <c r="H45" s="84"/>
      <c r="I45" s="55">
        <f t="shared" si="1"/>
        <v>41</v>
      </c>
    </row>
    <row r="46">
      <c r="A46" s="57" t="s">
        <v>102</v>
      </c>
      <c r="B46" s="84" t="s">
        <v>7468</v>
      </c>
      <c r="C46" s="98" t="s">
        <v>7469</v>
      </c>
      <c r="D46" s="63" t="s">
        <v>483</v>
      </c>
      <c r="E46" s="79" t="s">
        <v>7470</v>
      </c>
      <c r="F46" s="79" t="s">
        <v>547</v>
      </c>
      <c r="G46" s="84"/>
      <c r="H46" s="84"/>
      <c r="I46" s="55">
        <f t="shared" si="1"/>
        <v>42</v>
      </c>
    </row>
    <row r="47">
      <c r="A47" s="57" t="s">
        <v>92</v>
      </c>
      <c r="B47" s="84" t="s">
        <v>7471</v>
      </c>
      <c r="C47" s="98" t="s">
        <v>7472</v>
      </c>
      <c r="D47" s="63" t="s">
        <v>483</v>
      </c>
      <c r="E47" s="79" t="s">
        <v>488</v>
      </c>
      <c r="F47" s="79" t="s">
        <v>526</v>
      </c>
      <c r="G47" s="84"/>
      <c r="H47" s="84"/>
      <c r="I47" s="55">
        <f t="shared" si="1"/>
        <v>43</v>
      </c>
    </row>
    <row r="48">
      <c r="A48" s="57" t="s">
        <v>102</v>
      </c>
      <c r="B48" s="80" t="s">
        <v>7473</v>
      </c>
      <c r="C48" s="98" t="s">
        <v>128</v>
      </c>
      <c r="D48" s="63" t="s">
        <v>483</v>
      </c>
      <c r="E48" s="79" t="s">
        <v>7474</v>
      </c>
      <c r="F48" s="79" t="s">
        <v>547</v>
      </c>
      <c r="G48" s="84"/>
      <c r="H48" s="84"/>
      <c r="I48" s="55">
        <f t="shared" si="1"/>
        <v>44</v>
      </c>
    </row>
    <row r="49">
      <c r="A49" s="56" t="s">
        <v>102</v>
      </c>
      <c r="B49" s="80" t="s">
        <v>7475</v>
      </c>
      <c r="C49" s="98" t="s">
        <v>128</v>
      </c>
      <c r="D49" s="63" t="s">
        <v>483</v>
      </c>
      <c r="E49" s="79" t="s">
        <v>7476</v>
      </c>
      <c r="F49" s="79" t="s">
        <v>547</v>
      </c>
      <c r="G49" s="80" t="s">
        <v>7477</v>
      </c>
      <c r="H49" s="84"/>
      <c r="I49" s="55">
        <f t="shared" si="1"/>
        <v>45</v>
      </c>
    </row>
    <row r="50">
      <c r="A50" s="57" t="s">
        <v>102</v>
      </c>
      <c r="B50" s="84" t="s">
        <v>7478</v>
      </c>
      <c r="C50" s="98" t="s">
        <v>7479</v>
      </c>
      <c r="D50" s="63" t="s">
        <v>483</v>
      </c>
      <c r="E50" s="79" t="s">
        <v>7480</v>
      </c>
      <c r="F50" s="79" t="s">
        <v>547</v>
      </c>
      <c r="G50" s="84"/>
      <c r="H50" s="84"/>
      <c r="I50" s="55">
        <f t="shared" si="1"/>
        <v>46</v>
      </c>
    </row>
    <row r="51">
      <c r="A51" s="57" t="s">
        <v>92</v>
      </c>
      <c r="B51" s="84" t="s">
        <v>7481</v>
      </c>
      <c r="C51" s="98" t="s">
        <v>7482</v>
      </c>
      <c r="D51" s="63" t="s">
        <v>483</v>
      </c>
      <c r="E51" s="79" t="s">
        <v>7483</v>
      </c>
      <c r="F51" s="79" t="s">
        <v>547</v>
      </c>
      <c r="G51" s="84"/>
      <c r="H51" s="84"/>
      <c r="I51" s="55">
        <f t="shared" si="1"/>
        <v>47</v>
      </c>
    </row>
    <row r="52">
      <c r="A52" s="57" t="s">
        <v>102</v>
      </c>
      <c r="B52" s="84" t="s">
        <v>7484</v>
      </c>
      <c r="C52" s="98" t="s">
        <v>7485</v>
      </c>
      <c r="D52" s="63" t="s">
        <v>483</v>
      </c>
      <c r="E52" s="79" t="s">
        <v>7486</v>
      </c>
      <c r="F52" s="79" t="s">
        <v>547</v>
      </c>
      <c r="G52" s="84"/>
      <c r="H52" s="84"/>
      <c r="I52" s="55">
        <f t="shared" si="1"/>
        <v>48</v>
      </c>
    </row>
    <row r="53">
      <c r="A53" s="57" t="s">
        <v>92</v>
      </c>
      <c r="B53" s="84" t="s">
        <v>7487</v>
      </c>
      <c r="C53" s="98" t="s">
        <v>128</v>
      </c>
      <c r="D53" s="63" t="s">
        <v>483</v>
      </c>
      <c r="E53" s="79" t="s">
        <v>488</v>
      </c>
      <c r="F53" s="79" t="s">
        <v>547</v>
      </c>
      <c r="G53" s="84"/>
      <c r="H53" s="84"/>
      <c r="I53" s="55">
        <f t="shared" si="1"/>
        <v>49</v>
      </c>
    </row>
    <row r="54">
      <c r="A54" s="57" t="s">
        <v>92</v>
      </c>
      <c r="B54" s="84" t="s">
        <v>7488</v>
      </c>
      <c r="C54" s="98" t="s">
        <v>7489</v>
      </c>
      <c r="D54" s="63" t="s">
        <v>483</v>
      </c>
      <c r="E54" s="79" t="s">
        <v>7490</v>
      </c>
      <c r="F54" s="79" t="s">
        <v>3043</v>
      </c>
      <c r="G54" s="84" t="s">
        <v>7491</v>
      </c>
      <c r="H54" s="84"/>
      <c r="I54" s="55">
        <f t="shared" si="1"/>
        <v>50</v>
      </c>
    </row>
    <row r="55">
      <c r="A55" s="57" t="s">
        <v>102</v>
      </c>
      <c r="B55" s="84" t="s">
        <v>7492</v>
      </c>
      <c r="C55" s="98" t="s">
        <v>7493</v>
      </c>
      <c r="D55" s="63" t="s">
        <v>483</v>
      </c>
      <c r="E55" s="79" t="s">
        <v>7494</v>
      </c>
      <c r="F55" s="79" t="s">
        <v>526</v>
      </c>
      <c r="G55" s="84"/>
      <c r="H55" s="84"/>
      <c r="I55" s="55">
        <f t="shared" si="1"/>
        <v>51</v>
      </c>
    </row>
    <row r="56">
      <c r="A56" s="57" t="s">
        <v>102</v>
      </c>
      <c r="B56" s="84" t="s">
        <v>7495</v>
      </c>
      <c r="C56" s="98" t="s">
        <v>7496</v>
      </c>
      <c r="D56" s="63" t="s">
        <v>483</v>
      </c>
      <c r="E56" s="79" t="s">
        <v>7497</v>
      </c>
      <c r="F56" s="79" t="s">
        <v>526</v>
      </c>
      <c r="G56" s="84"/>
      <c r="H56" s="84"/>
      <c r="I56" s="55">
        <f t="shared" si="1"/>
        <v>52</v>
      </c>
    </row>
    <row r="57">
      <c r="A57" s="57"/>
      <c r="B57" s="84" t="s">
        <v>7498</v>
      </c>
      <c r="C57" s="98" t="s">
        <v>7499</v>
      </c>
      <c r="D57" s="63" t="s">
        <v>498</v>
      </c>
      <c r="E57" s="79" t="s">
        <v>7500</v>
      </c>
      <c r="F57" s="79" t="s">
        <v>526</v>
      </c>
      <c r="G57" s="84"/>
      <c r="H57" s="84"/>
      <c r="I57" s="55">
        <f t="shared" si="1"/>
        <v>53</v>
      </c>
    </row>
    <row r="58">
      <c r="A58" s="57" t="s">
        <v>102</v>
      </c>
      <c r="B58" s="84" t="s">
        <v>7501</v>
      </c>
      <c r="C58" s="98" t="s">
        <v>7502</v>
      </c>
      <c r="D58" s="63" t="s">
        <v>483</v>
      </c>
      <c r="E58" s="79" t="s">
        <v>7503</v>
      </c>
      <c r="F58" s="79" t="s">
        <v>526</v>
      </c>
      <c r="G58" s="84"/>
      <c r="H58" s="84"/>
      <c r="I58" s="55">
        <f t="shared" si="1"/>
        <v>54</v>
      </c>
    </row>
    <row r="59">
      <c r="A59" s="57" t="s">
        <v>92</v>
      </c>
      <c r="B59" s="84" t="s">
        <v>7504</v>
      </c>
      <c r="C59" s="98" t="s">
        <v>7505</v>
      </c>
      <c r="D59" s="63" t="s">
        <v>7506</v>
      </c>
      <c r="E59" s="79" t="s">
        <v>7507</v>
      </c>
      <c r="F59" s="79" t="s">
        <v>526</v>
      </c>
      <c r="G59" s="84" t="s">
        <v>7508</v>
      </c>
      <c r="H59" s="84"/>
      <c r="I59" s="55">
        <f t="shared" si="1"/>
        <v>55</v>
      </c>
    </row>
    <row r="60">
      <c r="A60" s="57"/>
      <c r="B60" s="84" t="s">
        <v>7509</v>
      </c>
      <c r="C60" s="98" t="s">
        <v>7510</v>
      </c>
      <c r="D60" s="63" t="s">
        <v>491</v>
      </c>
      <c r="E60" s="79" t="s">
        <v>7511</v>
      </c>
      <c r="F60" s="79" t="s">
        <v>526</v>
      </c>
      <c r="G60" s="84" t="s">
        <v>7512</v>
      </c>
      <c r="H60" s="84"/>
      <c r="I60" s="55">
        <f t="shared" si="1"/>
        <v>56</v>
      </c>
    </row>
    <row r="61">
      <c r="A61" s="57" t="s">
        <v>102</v>
      </c>
      <c r="B61" s="84" t="s">
        <v>7513</v>
      </c>
      <c r="C61" s="98" t="s">
        <v>7514</v>
      </c>
      <c r="D61" s="63" t="s">
        <v>7515</v>
      </c>
      <c r="E61" s="79" t="s">
        <v>7516</v>
      </c>
      <c r="F61" s="79" t="s">
        <v>547</v>
      </c>
      <c r="G61" s="84"/>
      <c r="H61" s="84"/>
      <c r="I61" s="55">
        <f t="shared" si="1"/>
        <v>57</v>
      </c>
    </row>
    <row r="62">
      <c r="A62" s="57" t="s">
        <v>102</v>
      </c>
      <c r="B62" s="84" t="s">
        <v>7517</v>
      </c>
      <c r="C62" s="98" t="s">
        <v>7518</v>
      </c>
      <c r="D62" s="63" t="s">
        <v>483</v>
      </c>
      <c r="E62" s="79" t="s">
        <v>7519</v>
      </c>
      <c r="F62" s="79" t="s">
        <v>526</v>
      </c>
      <c r="G62" s="84"/>
      <c r="H62" s="84"/>
      <c r="I62" s="55">
        <f t="shared" si="1"/>
        <v>58</v>
      </c>
    </row>
    <row r="63">
      <c r="A63" s="57" t="s">
        <v>102</v>
      </c>
      <c r="B63" s="84" t="s">
        <v>7520</v>
      </c>
      <c r="C63" s="98" t="s">
        <v>7521</v>
      </c>
      <c r="D63" s="63" t="s">
        <v>483</v>
      </c>
      <c r="E63" s="79" t="s">
        <v>7522</v>
      </c>
      <c r="F63" s="79" t="s">
        <v>526</v>
      </c>
      <c r="G63" s="84"/>
      <c r="H63" s="84"/>
      <c r="I63" s="55">
        <f t="shared" si="1"/>
        <v>59</v>
      </c>
    </row>
    <row r="64">
      <c r="A64" s="57" t="s">
        <v>102</v>
      </c>
      <c r="B64" s="84" t="s">
        <v>7523</v>
      </c>
      <c r="C64" s="98" t="s">
        <v>128</v>
      </c>
      <c r="D64" s="63" t="s">
        <v>483</v>
      </c>
      <c r="E64" s="79" t="s">
        <v>7524</v>
      </c>
      <c r="F64" s="79" t="s">
        <v>547</v>
      </c>
      <c r="G64" s="84"/>
      <c r="H64" s="84"/>
      <c r="I64" s="55">
        <f t="shared" si="1"/>
        <v>60</v>
      </c>
    </row>
    <row r="65">
      <c r="A65" s="57" t="s">
        <v>102</v>
      </c>
      <c r="B65" s="84" t="s">
        <v>7525</v>
      </c>
      <c r="C65" s="98" t="s">
        <v>7526</v>
      </c>
      <c r="D65" s="63" t="s">
        <v>483</v>
      </c>
      <c r="E65" s="79" t="s">
        <v>7527</v>
      </c>
      <c r="F65" s="79" t="s">
        <v>547</v>
      </c>
      <c r="G65" s="84"/>
      <c r="H65" s="84"/>
      <c r="I65" s="55">
        <f t="shared" si="1"/>
        <v>61</v>
      </c>
    </row>
    <row r="66">
      <c r="A66" s="57"/>
      <c r="B66" s="84" t="s">
        <v>7528</v>
      </c>
      <c r="C66" s="98" t="s">
        <v>7529</v>
      </c>
      <c r="D66" s="63" t="s">
        <v>7530</v>
      </c>
      <c r="E66" s="79" t="s">
        <v>128</v>
      </c>
      <c r="F66" s="79" t="s">
        <v>3043</v>
      </c>
      <c r="G66" s="84"/>
      <c r="H66" s="84"/>
      <c r="I66" s="55">
        <f t="shared" si="1"/>
        <v>62</v>
      </c>
    </row>
    <row r="67">
      <c r="A67" s="57"/>
      <c r="B67" s="84" t="s">
        <v>7528</v>
      </c>
      <c r="C67" s="98" t="s">
        <v>7529</v>
      </c>
      <c r="D67" s="63" t="s">
        <v>7530</v>
      </c>
      <c r="E67" s="79" t="s">
        <v>128</v>
      </c>
      <c r="F67" s="79" t="s">
        <v>3043</v>
      </c>
      <c r="G67" s="84"/>
      <c r="H67" s="84"/>
      <c r="I67" s="55">
        <f t="shared" si="1"/>
        <v>62</v>
      </c>
    </row>
    <row r="68">
      <c r="A68" s="57"/>
      <c r="B68" s="84" t="s">
        <v>7531</v>
      </c>
      <c r="C68" s="98" t="s">
        <v>7532</v>
      </c>
      <c r="D68" s="63" t="s">
        <v>498</v>
      </c>
      <c r="E68" s="79" t="s">
        <v>7533</v>
      </c>
      <c r="F68" s="79" t="s">
        <v>547</v>
      </c>
      <c r="G68" s="84"/>
      <c r="H68" s="84"/>
      <c r="I68" s="55">
        <f t="shared" si="1"/>
        <v>63</v>
      </c>
    </row>
    <row r="69">
      <c r="A69" s="57"/>
      <c r="B69" s="84" t="s">
        <v>7534</v>
      </c>
      <c r="C69" s="98" t="s">
        <v>7535</v>
      </c>
      <c r="D69" s="63" t="s">
        <v>1133</v>
      </c>
      <c r="E69" s="79" t="s">
        <v>128</v>
      </c>
      <c r="F69" s="79" t="s">
        <v>9</v>
      </c>
      <c r="G69" s="80" t="s">
        <v>7536</v>
      </c>
      <c r="H69" s="80" t="s">
        <v>7537</v>
      </c>
      <c r="I69" s="55">
        <f t="shared" si="1"/>
        <v>64</v>
      </c>
    </row>
    <row r="70">
      <c r="A70" s="57"/>
      <c r="B70" s="84" t="s">
        <v>7538</v>
      </c>
      <c r="C70" s="98" t="s">
        <v>7539</v>
      </c>
      <c r="D70" s="63" t="s">
        <v>1133</v>
      </c>
      <c r="E70" s="79" t="s">
        <v>128</v>
      </c>
      <c r="F70" s="79" t="s">
        <v>9</v>
      </c>
      <c r="G70" s="80" t="s">
        <v>7540</v>
      </c>
      <c r="H70" s="80" t="s">
        <v>7541</v>
      </c>
      <c r="I70" s="55">
        <f t="shared" si="1"/>
        <v>65</v>
      </c>
    </row>
    <row r="71">
      <c r="A71" s="57" t="s">
        <v>102</v>
      </c>
      <c r="B71" s="84" t="s">
        <v>7517</v>
      </c>
      <c r="C71" s="98" t="s">
        <v>7518</v>
      </c>
      <c r="D71" s="63" t="s">
        <v>483</v>
      </c>
      <c r="E71" s="79" t="s">
        <v>7519</v>
      </c>
      <c r="F71" s="79" t="s">
        <v>526</v>
      </c>
      <c r="G71" s="84" t="s">
        <v>7542</v>
      </c>
      <c r="H71" s="84"/>
      <c r="I71" s="55">
        <f t="shared" si="1"/>
        <v>66</v>
      </c>
    </row>
    <row r="72">
      <c r="A72" s="57"/>
      <c r="B72" s="84" t="s">
        <v>7528</v>
      </c>
      <c r="C72" s="98" t="s">
        <v>7529</v>
      </c>
      <c r="D72" s="63" t="s">
        <v>7530</v>
      </c>
      <c r="E72" s="79" t="s">
        <v>128</v>
      </c>
      <c r="F72" s="79" t="s">
        <v>3043</v>
      </c>
      <c r="G72" s="84" t="s">
        <v>7543</v>
      </c>
      <c r="H72" s="84"/>
      <c r="I72" s="55">
        <f t="shared" si="1"/>
        <v>67</v>
      </c>
    </row>
    <row r="73">
      <c r="A73" s="57"/>
      <c r="B73" s="84" t="s">
        <v>7528</v>
      </c>
      <c r="C73" s="98" t="s">
        <v>7529</v>
      </c>
      <c r="D73" s="63" t="s">
        <v>7530</v>
      </c>
      <c r="E73" s="79" t="s">
        <v>128</v>
      </c>
      <c r="F73" s="79" t="s">
        <v>3043</v>
      </c>
      <c r="G73" s="84" t="s">
        <v>7544</v>
      </c>
      <c r="H73" s="84"/>
      <c r="I73" s="55">
        <f t="shared" si="1"/>
        <v>67</v>
      </c>
    </row>
    <row r="74">
      <c r="A74" s="57" t="s">
        <v>102</v>
      </c>
      <c r="B74" s="84" t="s">
        <v>7545</v>
      </c>
      <c r="C74" s="98" t="s">
        <v>7546</v>
      </c>
      <c r="D74" s="63" t="s">
        <v>483</v>
      </c>
      <c r="E74" s="79" t="s">
        <v>7547</v>
      </c>
      <c r="F74" s="79" t="s">
        <v>3043</v>
      </c>
      <c r="G74" s="84"/>
      <c r="H74" s="84"/>
      <c r="I74" s="55">
        <f t="shared" si="1"/>
        <v>68</v>
      </c>
    </row>
    <row r="75">
      <c r="A75" s="57"/>
      <c r="B75" s="84" t="s">
        <v>7548</v>
      </c>
      <c r="C75" s="98" t="s">
        <v>7549</v>
      </c>
      <c r="D75" s="63" t="s">
        <v>498</v>
      </c>
      <c r="E75" s="79" t="s">
        <v>7550</v>
      </c>
      <c r="F75" s="79" t="s">
        <v>526</v>
      </c>
      <c r="G75" s="84"/>
      <c r="H75" s="84"/>
      <c r="I75" s="55">
        <f t="shared" si="1"/>
        <v>69</v>
      </c>
    </row>
    <row r="76">
      <c r="A76" s="57"/>
      <c r="B76" s="84" t="s">
        <v>7551</v>
      </c>
      <c r="C76" s="98" t="s">
        <v>7552</v>
      </c>
      <c r="D76" s="63" t="s">
        <v>491</v>
      </c>
      <c r="E76" s="79" t="s">
        <v>7553</v>
      </c>
      <c r="F76" s="79" t="s">
        <v>3043</v>
      </c>
      <c r="G76" s="84"/>
      <c r="H76" s="84"/>
      <c r="I76" s="55">
        <f t="shared" si="1"/>
        <v>70</v>
      </c>
    </row>
    <row r="77">
      <c r="A77" s="57"/>
      <c r="B77" s="84" t="s">
        <v>7554</v>
      </c>
      <c r="C77" s="98" t="s">
        <v>7555</v>
      </c>
      <c r="D77" s="63" t="s">
        <v>5512</v>
      </c>
      <c r="E77" s="79" t="s">
        <v>128</v>
      </c>
      <c r="F77" s="79" t="s">
        <v>11</v>
      </c>
      <c r="G77" s="80" t="s">
        <v>7556</v>
      </c>
      <c r="H77" s="80" t="s">
        <v>7557</v>
      </c>
      <c r="I77" s="55">
        <f t="shared" si="1"/>
        <v>71</v>
      </c>
    </row>
    <row r="78">
      <c r="A78" s="57"/>
      <c r="B78" s="84" t="s">
        <v>7558</v>
      </c>
      <c r="C78" s="98" t="s">
        <v>7559</v>
      </c>
      <c r="D78" s="63" t="s">
        <v>5512</v>
      </c>
      <c r="E78" s="79" t="s">
        <v>128</v>
      </c>
      <c r="F78" s="79" t="s">
        <v>11</v>
      </c>
      <c r="G78" s="80" t="s">
        <v>7560</v>
      </c>
      <c r="H78" s="84"/>
      <c r="I78" s="55">
        <f t="shared" si="1"/>
        <v>72</v>
      </c>
    </row>
    <row r="79">
      <c r="A79" s="57"/>
      <c r="B79" s="84" t="s">
        <v>7561</v>
      </c>
      <c r="C79" s="98" t="s">
        <v>7562</v>
      </c>
      <c r="D79" s="63" t="s">
        <v>2408</v>
      </c>
      <c r="E79" s="79" t="s">
        <v>128</v>
      </c>
      <c r="F79" s="79" t="s">
        <v>547</v>
      </c>
      <c r="G79" s="84"/>
      <c r="H79" s="84"/>
      <c r="I79" s="55">
        <f t="shared" si="1"/>
        <v>73</v>
      </c>
    </row>
    <row r="80">
      <c r="A80" s="57" t="s">
        <v>102</v>
      </c>
      <c r="B80" s="84" t="s">
        <v>7563</v>
      </c>
      <c r="C80" s="98" t="s">
        <v>7564</v>
      </c>
      <c r="D80" s="63" t="s">
        <v>483</v>
      </c>
      <c r="E80" s="79" t="s">
        <v>7565</v>
      </c>
      <c r="F80" s="79" t="s">
        <v>3043</v>
      </c>
      <c r="G80" s="84"/>
      <c r="H80" s="84"/>
      <c r="I80" s="55">
        <f t="shared" si="1"/>
        <v>74</v>
      </c>
    </row>
    <row r="81">
      <c r="A81" s="57"/>
      <c r="B81" s="84" t="s">
        <v>7566</v>
      </c>
      <c r="C81" s="98" t="s">
        <v>7567</v>
      </c>
      <c r="D81" s="63" t="s">
        <v>491</v>
      </c>
      <c r="E81" s="79" t="s">
        <v>7568</v>
      </c>
      <c r="F81" s="79" t="s">
        <v>3043</v>
      </c>
      <c r="G81" s="84" t="s">
        <v>7569</v>
      </c>
      <c r="H81" s="84"/>
      <c r="I81" s="55">
        <f t="shared" si="1"/>
        <v>75</v>
      </c>
    </row>
    <row r="82">
      <c r="A82" s="57" t="s">
        <v>92</v>
      </c>
      <c r="B82" s="84" t="s">
        <v>7570</v>
      </c>
      <c r="C82" s="98" t="s">
        <v>128</v>
      </c>
      <c r="D82" s="63" t="s">
        <v>483</v>
      </c>
      <c r="E82" s="79" t="s">
        <v>7571</v>
      </c>
      <c r="F82" s="79" t="s">
        <v>547</v>
      </c>
      <c r="G82" s="84"/>
      <c r="H82" s="84"/>
      <c r="I82" s="55">
        <f t="shared" si="1"/>
        <v>76</v>
      </c>
    </row>
    <row r="83">
      <c r="A83" s="57" t="s">
        <v>102</v>
      </c>
      <c r="B83" s="84" t="s">
        <v>7572</v>
      </c>
      <c r="C83" s="98" t="s">
        <v>7573</v>
      </c>
      <c r="D83" s="63" t="s">
        <v>483</v>
      </c>
      <c r="E83" s="79" t="s">
        <v>7574</v>
      </c>
      <c r="F83" s="79" t="s">
        <v>547</v>
      </c>
      <c r="G83" s="84"/>
      <c r="H83" s="84"/>
      <c r="I83" s="55">
        <f t="shared" si="1"/>
        <v>77</v>
      </c>
    </row>
    <row r="84">
      <c r="A84" s="57" t="s">
        <v>102</v>
      </c>
      <c r="B84" s="84" t="s">
        <v>7575</v>
      </c>
      <c r="C84" s="98" t="s">
        <v>7576</v>
      </c>
      <c r="D84" s="63" t="s">
        <v>483</v>
      </c>
      <c r="E84" s="79" t="s">
        <v>7577</v>
      </c>
      <c r="F84" s="79" t="s">
        <v>3043</v>
      </c>
      <c r="G84" s="84"/>
      <c r="H84" s="84"/>
      <c r="I84" s="55">
        <f t="shared" si="1"/>
        <v>78</v>
      </c>
    </row>
    <row r="85">
      <c r="A85" s="57" t="s">
        <v>102</v>
      </c>
      <c r="B85" s="84" t="s">
        <v>7578</v>
      </c>
      <c r="C85" s="98" t="s">
        <v>7579</v>
      </c>
      <c r="D85" s="63" t="s">
        <v>1008</v>
      </c>
      <c r="E85" s="79" t="s">
        <v>7580</v>
      </c>
      <c r="F85" s="79" t="s">
        <v>3043</v>
      </c>
      <c r="G85" s="84"/>
      <c r="H85" s="84"/>
      <c r="I85" s="55">
        <f t="shared" si="1"/>
        <v>79</v>
      </c>
    </row>
    <row r="86">
      <c r="A86" s="57" t="s">
        <v>92</v>
      </c>
      <c r="B86" s="84" t="s">
        <v>7581</v>
      </c>
      <c r="C86" s="98" t="s">
        <v>7582</v>
      </c>
      <c r="D86" s="63" t="s">
        <v>483</v>
      </c>
      <c r="E86" s="79" t="s">
        <v>7583</v>
      </c>
      <c r="F86" s="79" t="s">
        <v>547</v>
      </c>
      <c r="G86" s="84"/>
      <c r="H86" s="84"/>
      <c r="I86" s="55">
        <f t="shared" si="1"/>
        <v>80</v>
      </c>
    </row>
    <row r="87">
      <c r="A87" s="57"/>
      <c r="B87" s="84" t="s">
        <v>7584</v>
      </c>
      <c r="C87" s="98" t="s">
        <v>7585</v>
      </c>
      <c r="D87" s="63" t="s">
        <v>45</v>
      </c>
      <c r="E87" s="79" t="s">
        <v>128</v>
      </c>
      <c r="F87" s="79" t="s">
        <v>9</v>
      </c>
      <c r="G87" s="80" t="s">
        <v>7586</v>
      </c>
      <c r="H87" s="80" t="s">
        <v>7587</v>
      </c>
      <c r="I87" s="55">
        <f t="shared" si="1"/>
        <v>81</v>
      </c>
    </row>
    <row r="88">
      <c r="A88" s="57"/>
      <c r="B88" s="84" t="s">
        <v>7584</v>
      </c>
      <c r="C88" s="98" t="s">
        <v>7585</v>
      </c>
      <c r="D88" s="63" t="s">
        <v>45</v>
      </c>
      <c r="E88" s="79" t="s">
        <v>128</v>
      </c>
      <c r="F88" s="79" t="s">
        <v>9</v>
      </c>
      <c r="G88" s="80" t="s">
        <v>7588</v>
      </c>
      <c r="H88" s="80" t="s">
        <v>7589</v>
      </c>
      <c r="I88" s="55">
        <f t="shared" si="1"/>
        <v>81</v>
      </c>
    </row>
    <row r="89">
      <c r="A89" s="57" t="s">
        <v>102</v>
      </c>
      <c r="B89" s="84" t="s">
        <v>7590</v>
      </c>
      <c r="C89" s="98" t="s">
        <v>128</v>
      </c>
      <c r="D89" s="63" t="s">
        <v>483</v>
      </c>
      <c r="E89" s="79" t="s">
        <v>7591</v>
      </c>
      <c r="F89" s="79" t="s">
        <v>3043</v>
      </c>
      <c r="G89" s="84"/>
      <c r="H89" s="84"/>
      <c r="I89" s="55">
        <f t="shared" si="1"/>
        <v>82</v>
      </c>
    </row>
    <row r="90">
      <c r="A90" s="57" t="s">
        <v>102</v>
      </c>
      <c r="B90" s="84" t="s">
        <v>7592</v>
      </c>
      <c r="C90" s="98" t="s">
        <v>7593</v>
      </c>
      <c r="D90" s="63" t="s">
        <v>483</v>
      </c>
      <c r="E90" s="79" t="s">
        <v>7594</v>
      </c>
      <c r="F90" s="79" t="s">
        <v>547</v>
      </c>
      <c r="G90" s="84"/>
      <c r="H90" s="84"/>
      <c r="I90" s="55">
        <f t="shared" si="1"/>
        <v>83</v>
      </c>
    </row>
    <row r="91">
      <c r="A91" s="57"/>
      <c r="B91" s="84" t="s">
        <v>7595</v>
      </c>
      <c r="C91" s="98" t="s">
        <v>7596</v>
      </c>
      <c r="D91" s="63" t="s">
        <v>491</v>
      </c>
      <c r="E91" s="79" t="s">
        <v>7597</v>
      </c>
      <c r="F91" s="79" t="s">
        <v>547</v>
      </c>
      <c r="G91" s="84"/>
      <c r="H91" s="84"/>
      <c r="I91" s="55">
        <f t="shared" si="1"/>
        <v>84</v>
      </c>
    </row>
    <row r="92">
      <c r="A92" s="57"/>
      <c r="B92" s="84" t="s">
        <v>7598</v>
      </c>
      <c r="C92" s="98" t="s">
        <v>7599</v>
      </c>
      <c r="D92" s="63" t="s">
        <v>2095</v>
      </c>
      <c r="E92" s="79" t="s">
        <v>128</v>
      </c>
      <c r="F92" s="79" t="s">
        <v>547</v>
      </c>
      <c r="G92" s="84"/>
      <c r="H92" s="84"/>
      <c r="I92" s="55">
        <f t="shared" si="1"/>
        <v>85</v>
      </c>
    </row>
    <row r="93">
      <c r="A93" s="57"/>
      <c r="B93" s="84" t="s">
        <v>7600</v>
      </c>
      <c r="C93" s="98" t="s">
        <v>7601</v>
      </c>
      <c r="D93" s="63" t="s">
        <v>1166</v>
      </c>
      <c r="E93" s="79" t="s">
        <v>128</v>
      </c>
      <c r="F93" s="79" t="s">
        <v>547</v>
      </c>
      <c r="G93" s="84"/>
      <c r="H93" s="84"/>
      <c r="I93" s="55">
        <f t="shared" si="1"/>
        <v>86</v>
      </c>
    </row>
    <row r="94">
      <c r="A94" s="57" t="s">
        <v>102</v>
      </c>
      <c r="B94" s="84" t="s">
        <v>7602</v>
      </c>
      <c r="C94" s="98" t="s">
        <v>7603</v>
      </c>
      <c r="D94" s="63" t="s">
        <v>1008</v>
      </c>
      <c r="E94" s="79" t="s">
        <v>7591</v>
      </c>
      <c r="F94" s="79" t="s">
        <v>3043</v>
      </c>
      <c r="G94" s="84"/>
      <c r="H94" s="84"/>
      <c r="I94" s="55">
        <f t="shared" si="1"/>
        <v>87</v>
      </c>
    </row>
    <row r="95">
      <c r="A95" s="57" t="s">
        <v>102</v>
      </c>
      <c r="B95" s="84" t="s">
        <v>7604</v>
      </c>
      <c r="C95" s="98" t="s">
        <v>7605</v>
      </c>
      <c r="D95" s="63" t="s">
        <v>483</v>
      </c>
      <c r="E95" s="79" t="s">
        <v>488</v>
      </c>
      <c r="F95" s="79" t="s">
        <v>547</v>
      </c>
      <c r="G95" s="84"/>
      <c r="H95" s="84"/>
      <c r="I95" s="55">
        <f t="shared" si="1"/>
        <v>88</v>
      </c>
    </row>
    <row r="96">
      <c r="A96" s="57" t="s">
        <v>102</v>
      </c>
      <c r="B96" s="84" t="s">
        <v>7606</v>
      </c>
      <c r="C96" s="98" t="s">
        <v>128</v>
      </c>
      <c r="D96" s="63" t="s">
        <v>483</v>
      </c>
      <c r="E96" s="79" t="s">
        <v>488</v>
      </c>
      <c r="F96" s="79" t="s">
        <v>547</v>
      </c>
      <c r="G96" s="84" t="s">
        <v>905</v>
      </c>
      <c r="H96" s="84"/>
      <c r="I96" s="55">
        <f t="shared" si="1"/>
        <v>89</v>
      </c>
    </row>
    <row r="97">
      <c r="A97" s="57"/>
      <c r="B97" s="84" t="s">
        <v>7607</v>
      </c>
      <c r="C97" s="98" t="s">
        <v>7608</v>
      </c>
      <c r="D97" s="63" t="s">
        <v>498</v>
      </c>
      <c r="E97" s="79" t="s">
        <v>7609</v>
      </c>
      <c r="F97" s="79" t="s">
        <v>547</v>
      </c>
      <c r="G97" s="84"/>
      <c r="H97" s="84"/>
      <c r="I97" s="55">
        <f t="shared" si="1"/>
        <v>90</v>
      </c>
    </row>
    <row r="98">
      <c r="A98" s="57"/>
      <c r="B98" s="84" t="s">
        <v>7610</v>
      </c>
      <c r="C98" s="98" t="s">
        <v>128</v>
      </c>
      <c r="D98" s="63" t="s">
        <v>2408</v>
      </c>
      <c r="E98" s="79" t="s">
        <v>128</v>
      </c>
      <c r="F98" s="79" t="s">
        <v>547</v>
      </c>
      <c r="G98" s="84" t="s">
        <v>7611</v>
      </c>
      <c r="H98" s="84"/>
      <c r="I98" s="55">
        <f t="shared" si="1"/>
        <v>91</v>
      </c>
    </row>
    <row r="99">
      <c r="A99" s="57"/>
      <c r="B99" s="84" t="s">
        <v>102</v>
      </c>
      <c r="C99" s="98" t="s">
        <v>7612</v>
      </c>
      <c r="D99" s="63" t="s">
        <v>128</v>
      </c>
      <c r="E99" s="79" t="s">
        <v>128</v>
      </c>
      <c r="F99" s="79" t="s">
        <v>9</v>
      </c>
      <c r="G99" s="100" t="s">
        <v>7613</v>
      </c>
      <c r="H99" s="80" t="s">
        <v>7614</v>
      </c>
      <c r="I99" s="55">
        <f t="shared" si="1"/>
        <v>92</v>
      </c>
    </row>
    <row r="100">
      <c r="A100" s="57" t="s">
        <v>102</v>
      </c>
      <c r="B100" s="84" t="s">
        <v>7615</v>
      </c>
      <c r="C100" s="98" t="s">
        <v>7616</v>
      </c>
      <c r="D100" s="63" t="s">
        <v>483</v>
      </c>
      <c r="E100" s="79" t="s">
        <v>7617</v>
      </c>
      <c r="F100" s="79" t="s">
        <v>547</v>
      </c>
      <c r="G100" s="84"/>
      <c r="H100" s="84"/>
      <c r="I100" s="55">
        <f t="shared" si="1"/>
        <v>93</v>
      </c>
    </row>
    <row r="101">
      <c r="A101" s="57" t="s">
        <v>102</v>
      </c>
      <c r="B101" s="84" t="s">
        <v>7618</v>
      </c>
      <c r="C101" s="98" t="s">
        <v>7619</v>
      </c>
      <c r="D101" s="63" t="s">
        <v>483</v>
      </c>
      <c r="E101" s="79" t="s">
        <v>7620</v>
      </c>
      <c r="F101" s="79" t="s">
        <v>526</v>
      </c>
      <c r="G101" s="84"/>
      <c r="H101" s="84"/>
      <c r="I101" s="55">
        <f t="shared" si="1"/>
        <v>94</v>
      </c>
    </row>
    <row r="102">
      <c r="A102" s="57"/>
      <c r="B102" s="84" t="s">
        <v>7621</v>
      </c>
      <c r="C102" s="98" t="s">
        <v>128</v>
      </c>
      <c r="D102" s="99"/>
      <c r="E102" s="81"/>
      <c r="F102" s="81"/>
      <c r="G102" s="84"/>
      <c r="H102" s="84"/>
      <c r="I102" s="55">
        <f t="shared" si="1"/>
        <v>95</v>
      </c>
    </row>
    <row r="103">
      <c r="A103" s="57" t="s">
        <v>92</v>
      </c>
      <c r="B103" s="84" t="s">
        <v>7622</v>
      </c>
      <c r="C103" s="98" t="s">
        <v>7623</v>
      </c>
      <c r="D103" s="63" t="s">
        <v>483</v>
      </c>
      <c r="E103" s="79" t="s">
        <v>7624</v>
      </c>
      <c r="F103" s="79" t="s">
        <v>547</v>
      </c>
      <c r="G103" s="84"/>
      <c r="H103" s="84"/>
      <c r="I103" s="55">
        <f t="shared" si="1"/>
        <v>96</v>
      </c>
    </row>
    <row r="104">
      <c r="A104" s="57" t="s">
        <v>92</v>
      </c>
      <c r="B104" s="84" t="s">
        <v>7625</v>
      </c>
      <c r="C104" s="98" t="s">
        <v>7626</v>
      </c>
      <c r="D104" s="63" t="s">
        <v>483</v>
      </c>
      <c r="E104" s="79" t="s">
        <v>7627</v>
      </c>
      <c r="F104" s="79" t="s">
        <v>526</v>
      </c>
      <c r="G104" s="84"/>
      <c r="H104" s="84"/>
      <c r="I104" s="55">
        <f t="shared" si="1"/>
        <v>97</v>
      </c>
    </row>
    <row r="105">
      <c r="A105" s="57"/>
      <c r="B105" s="84" t="s">
        <v>7628</v>
      </c>
      <c r="C105" s="98" t="s">
        <v>7629</v>
      </c>
      <c r="D105" s="63" t="s">
        <v>491</v>
      </c>
      <c r="E105" s="79" t="s">
        <v>7630</v>
      </c>
      <c r="F105" s="79" t="s">
        <v>547</v>
      </c>
      <c r="G105" s="84"/>
      <c r="H105" s="84"/>
      <c r="I105" s="55">
        <f t="shared" si="1"/>
        <v>98</v>
      </c>
    </row>
    <row r="106">
      <c r="A106" s="57"/>
      <c r="B106" s="84" t="s">
        <v>7631</v>
      </c>
      <c r="C106" s="98" t="s">
        <v>7632</v>
      </c>
      <c r="D106" s="63" t="s">
        <v>868</v>
      </c>
      <c r="E106" s="79" t="s">
        <v>439</v>
      </c>
      <c r="F106" s="79" t="s">
        <v>547</v>
      </c>
      <c r="G106" s="84"/>
      <c r="H106" s="84"/>
      <c r="I106" s="55">
        <f t="shared" si="1"/>
        <v>99</v>
      </c>
    </row>
    <row r="107">
      <c r="A107" s="57"/>
      <c r="B107" s="84" t="s">
        <v>7633</v>
      </c>
      <c r="C107" s="98" t="s">
        <v>7634</v>
      </c>
      <c r="D107" s="63" t="s">
        <v>491</v>
      </c>
      <c r="E107" s="79" t="s">
        <v>7635</v>
      </c>
      <c r="F107" s="79" t="s">
        <v>547</v>
      </c>
      <c r="G107" s="84"/>
      <c r="H107" s="84"/>
      <c r="I107" s="55">
        <f t="shared" si="1"/>
        <v>100</v>
      </c>
    </row>
    <row r="108">
      <c r="A108" s="57" t="s">
        <v>92</v>
      </c>
      <c r="B108" s="84" t="s">
        <v>7636</v>
      </c>
      <c r="C108" s="98" t="s">
        <v>7637</v>
      </c>
      <c r="D108" s="63" t="s">
        <v>483</v>
      </c>
      <c r="E108" s="79" t="s">
        <v>7638</v>
      </c>
      <c r="F108" s="79" t="s">
        <v>547</v>
      </c>
      <c r="G108" s="84"/>
      <c r="H108" s="84"/>
      <c r="I108" s="55">
        <f t="shared" si="1"/>
        <v>101</v>
      </c>
    </row>
    <row r="109">
      <c r="A109" s="57"/>
      <c r="B109" s="84" t="s">
        <v>7639</v>
      </c>
      <c r="C109" s="98" t="s">
        <v>7640</v>
      </c>
      <c r="D109" s="99"/>
      <c r="E109" s="81"/>
      <c r="F109" s="81"/>
      <c r="G109" s="84"/>
      <c r="H109" s="84"/>
      <c r="I109" s="55">
        <f t="shared" si="1"/>
        <v>102</v>
      </c>
    </row>
    <row r="110">
      <c r="A110" s="57"/>
      <c r="B110" s="84" t="s">
        <v>7641</v>
      </c>
      <c r="C110" s="98" t="s">
        <v>128</v>
      </c>
      <c r="D110" s="63" t="s">
        <v>981</v>
      </c>
      <c r="E110" s="79" t="s">
        <v>7642</v>
      </c>
      <c r="F110" s="79" t="s">
        <v>547</v>
      </c>
      <c r="G110" s="84"/>
      <c r="H110" s="84"/>
      <c r="I110" s="55">
        <f t="shared" si="1"/>
        <v>103</v>
      </c>
    </row>
    <row r="111">
      <c r="A111" s="56" t="s">
        <v>7643</v>
      </c>
      <c r="B111" s="84" t="s">
        <v>7644</v>
      </c>
      <c r="C111" s="98" t="s">
        <v>7645</v>
      </c>
      <c r="D111" s="63" t="s">
        <v>483</v>
      </c>
      <c r="E111" s="79" t="s">
        <v>7646</v>
      </c>
      <c r="F111" s="79" t="s">
        <v>9</v>
      </c>
      <c r="G111" s="101" t="s">
        <v>7647</v>
      </c>
      <c r="H111" s="101" t="s">
        <v>7648</v>
      </c>
      <c r="I111" s="55">
        <f t="shared" si="1"/>
        <v>104</v>
      </c>
    </row>
    <row r="112">
      <c r="A112" s="57" t="s">
        <v>92</v>
      </c>
      <c r="B112" s="84" t="s">
        <v>7649</v>
      </c>
      <c r="C112" s="98" t="s">
        <v>7650</v>
      </c>
      <c r="D112" s="63" t="s">
        <v>483</v>
      </c>
      <c r="E112" s="79" t="s">
        <v>7651</v>
      </c>
      <c r="F112" s="79" t="s">
        <v>547</v>
      </c>
      <c r="G112" s="84"/>
      <c r="H112" s="84"/>
      <c r="I112" s="55">
        <f t="shared" si="1"/>
        <v>105</v>
      </c>
    </row>
    <row r="113">
      <c r="A113" s="57"/>
      <c r="B113" s="84" t="s">
        <v>7652</v>
      </c>
      <c r="C113" s="98" t="s">
        <v>7653</v>
      </c>
      <c r="D113" s="99"/>
      <c r="E113" s="81"/>
      <c r="F113" s="81"/>
      <c r="G113" s="84"/>
      <c r="H113" s="84"/>
      <c r="I113" s="55">
        <f t="shared" si="1"/>
        <v>106</v>
      </c>
    </row>
    <row r="114">
      <c r="A114" s="57" t="s">
        <v>102</v>
      </c>
      <c r="B114" s="84" t="s">
        <v>7654</v>
      </c>
      <c r="C114" s="98" t="s">
        <v>7655</v>
      </c>
      <c r="D114" s="63" t="s">
        <v>483</v>
      </c>
      <c r="E114" s="79" t="s">
        <v>7656</v>
      </c>
      <c r="F114" s="79" t="s">
        <v>547</v>
      </c>
      <c r="G114" s="84"/>
      <c r="H114" s="84"/>
      <c r="I114" s="55">
        <f t="shared" si="1"/>
        <v>107</v>
      </c>
    </row>
    <row r="115">
      <c r="A115" s="57" t="s">
        <v>102</v>
      </c>
      <c r="B115" s="84" t="s">
        <v>7657</v>
      </c>
      <c r="C115" s="98" t="s">
        <v>7658</v>
      </c>
      <c r="D115" s="63" t="s">
        <v>483</v>
      </c>
      <c r="E115" s="79" t="s">
        <v>7659</v>
      </c>
      <c r="F115" s="79" t="s">
        <v>547</v>
      </c>
      <c r="G115" s="84"/>
      <c r="H115" s="84"/>
      <c r="I115" s="55">
        <f t="shared" si="1"/>
        <v>108</v>
      </c>
    </row>
    <row r="116">
      <c r="A116" s="57" t="s">
        <v>102</v>
      </c>
      <c r="B116" s="84" t="s">
        <v>7660</v>
      </c>
      <c r="C116" s="98" t="s">
        <v>128</v>
      </c>
      <c r="D116" s="63" t="s">
        <v>483</v>
      </c>
      <c r="E116" s="79" t="s">
        <v>7661</v>
      </c>
      <c r="F116" s="79" t="s">
        <v>547</v>
      </c>
      <c r="G116" s="84"/>
      <c r="H116" s="84"/>
      <c r="I116" s="55">
        <f t="shared" si="1"/>
        <v>109</v>
      </c>
    </row>
    <row r="117">
      <c r="A117" s="57"/>
      <c r="B117" s="84" t="s">
        <v>7662</v>
      </c>
      <c r="C117" s="98" t="s">
        <v>7663</v>
      </c>
      <c r="D117" s="63" t="s">
        <v>491</v>
      </c>
      <c r="E117" s="79" t="s">
        <v>7664</v>
      </c>
      <c r="F117" s="79" t="s">
        <v>547</v>
      </c>
      <c r="G117" s="84"/>
      <c r="H117" s="84"/>
      <c r="I117" s="55">
        <f t="shared" si="1"/>
        <v>110</v>
      </c>
    </row>
    <row r="118">
      <c r="A118" s="57" t="s">
        <v>92</v>
      </c>
      <c r="B118" s="84" t="s">
        <v>7665</v>
      </c>
      <c r="C118" s="98" t="s">
        <v>7666</v>
      </c>
      <c r="D118" s="63" t="s">
        <v>483</v>
      </c>
      <c r="E118" s="79" t="s">
        <v>7667</v>
      </c>
      <c r="F118" s="79" t="s">
        <v>547</v>
      </c>
      <c r="G118" s="84"/>
      <c r="H118" s="84"/>
      <c r="I118" s="55">
        <f t="shared" si="1"/>
        <v>111</v>
      </c>
    </row>
    <row r="119">
      <c r="A119" s="57" t="s">
        <v>102</v>
      </c>
      <c r="B119" s="84" t="s">
        <v>7668</v>
      </c>
      <c r="C119" s="98" t="s">
        <v>7669</v>
      </c>
      <c r="D119" s="63" t="s">
        <v>483</v>
      </c>
      <c r="E119" s="79" t="s">
        <v>7670</v>
      </c>
      <c r="F119" s="79" t="s">
        <v>547</v>
      </c>
      <c r="G119" s="84"/>
      <c r="H119" s="84"/>
      <c r="I119" s="55">
        <f t="shared" si="1"/>
        <v>112</v>
      </c>
    </row>
    <row r="120">
      <c r="A120" s="57" t="s">
        <v>92</v>
      </c>
      <c r="B120" s="84" t="s">
        <v>7671</v>
      </c>
      <c r="C120" s="98" t="s">
        <v>7672</v>
      </c>
      <c r="D120" s="63" t="s">
        <v>483</v>
      </c>
      <c r="E120" s="79" t="s">
        <v>7673</v>
      </c>
      <c r="F120" s="79" t="s">
        <v>547</v>
      </c>
      <c r="G120" s="84"/>
      <c r="H120" s="84"/>
      <c r="I120" s="55">
        <f t="shared" si="1"/>
        <v>113</v>
      </c>
    </row>
    <row r="121">
      <c r="A121" s="57" t="s">
        <v>92</v>
      </c>
      <c r="B121" s="84" t="s">
        <v>7674</v>
      </c>
      <c r="C121" s="98" t="s">
        <v>7675</v>
      </c>
      <c r="D121" s="63" t="s">
        <v>483</v>
      </c>
      <c r="E121" s="79" t="s">
        <v>7676</v>
      </c>
      <c r="F121" s="79" t="s">
        <v>526</v>
      </c>
      <c r="G121" s="84"/>
      <c r="H121" s="84"/>
      <c r="I121" s="55">
        <f t="shared" si="1"/>
        <v>114</v>
      </c>
    </row>
    <row r="122">
      <c r="A122" s="57" t="s">
        <v>102</v>
      </c>
      <c r="B122" s="84" t="s">
        <v>7677</v>
      </c>
      <c r="C122" s="98" t="s">
        <v>128</v>
      </c>
      <c r="D122" s="63" t="s">
        <v>483</v>
      </c>
      <c r="E122" s="79" t="s">
        <v>7678</v>
      </c>
      <c r="F122" s="79" t="s">
        <v>547</v>
      </c>
      <c r="G122" s="84"/>
      <c r="H122" s="84"/>
      <c r="I122" s="55">
        <f t="shared" si="1"/>
        <v>115</v>
      </c>
    </row>
    <row r="123">
      <c r="A123" s="57" t="s">
        <v>92</v>
      </c>
      <c r="B123" s="84" t="s">
        <v>7679</v>
      </c>
      <c r="C123" s="98" t="s">
        <v>7680</v>
      </c>
      <c r="D123" s="63" t="s">
        <v>1008</v>
      </c>
      <c r="E123" s="79" t="s">
        <v>7681</v>
      </c>
      <c r="F123" s="79" t="s">
        <v>3043</v>
      </c>
      <c r="G123" s="84" t="s">
        <v>7682</v>
      </c>
      <c r="H123" s="84"/>
      <c r="I123" s="55">
        <f t="shared" si="1"/>
        <v>116</v>
      </c>
    </row>
    <row r="124">
      <c r="A124" s="57" t="s">
        <v>102</v>
      </c>
      <c r="B124" s="84" t="s">
        <v>7683</v>
      </c>
      <c r="C124" s="98" t="s">
        <v>7684</v>
      </c>
      <c r="D124" s="63" t="s">
        <v>483</v>
      </c>
      <c r="E124" s="79" t="s">
        <v>7685</v>
      </c>
      <c r="F124" s="79" t="s">
        <v>547</v>
      </c>
      <c r="G124" s="84"/>
      <c r="H124" s="84"/>
      <c r="I124" s="55">
        <f t="shared" si="1"/>
        <v>117</v>
      </c>
    </row>
    <row r="125">
      <c r="A125" s="57"/>
      <c r="B125" s="84" t="s">
        <v>7686</v>
      </c>
      <c r="C125" s="98" t="s">
        <v>7687</v>
      </c>
      <c r="D125" s="63" t="s">
        <v>491</v>
      </c>
      <c r="E125" s="79" t="s">
        <v>7688</v>
      </c>
      <c r="F125" s="79" t="s">
        <v>526</v>
      </c>
      <c r="G125" s="84"/>
      <c r="H125" s="84"/>
      <c r="I125" s="55">
        <f t="shared" si="1"/>
        <v>118</v>
      </c>
    </row>
    <row r="126">
      <c r="A126" s="57" t="s">
        <v>102</v>
      </c>
      <c r="B126" s="84" t="s">
        <v>7689</v>
      </c>
      <c r="C126" s="98" t="s">
        <v>7690</v>
      </c>
      <c r="D126" s="63" t="s">
        <v>483</v>
      </c>
      <c r="E126" s="79" t="s">
        <v>7691</v>
      </c>
      <c r="F126" s="79" t="s">
        <v>547</v>
      </c>
      <c r="G126" s="84"/>
      <c r="H126" s="84"/>
      <c r="I126" s="55">
        <f t="shared" si="1"/>
        <v>119</v>
      </c>
    </row>
    <row r="127">
      <c r="A127" s="57" t="s">
        <v>102</v>
      </c>
      <c r="B127" s="84" t="s">
        <v>7689</v>
      </c>
      <c r="C127" s="98" t="s">
        <v>7690</v>
      </c>
      <c r="D127" s="63" t="s">
        <v>483</v>
      </c>
      <c r="E127" s="79" t="s">
        <v>7691</v>
      </c>
      <c r="F127" s="79" t="s">
        <v>547</v>
      </c>
      <c r="G127" s="84"/>
      <c r="H127" s="84"/>
      <c r="I127" s="55">
        <f t="shared" si="1"/>
        <v>119</v>
      </c>
    </row>
    <row r="128">
      <c r="A128" s="57"/>
      <c r="B128" s="84" t="s">
        <v>7692</v>
      </c>
      <c r="C128" s="98" t="s">
        <v>7693</v>
      </c>
      <c r="D128" s="63" t="s">
        <v>1166</v>
      </c>
      <c r="E128" s="79" t="s">
        <v>128</v>
      </c>
      <c r="F128" s="79" t="s">
        <v>547</v>
      </c>
      <c r="G128" s="84"/>
      <c r="H128" s="84"/>
      <c r="I128" s="55">
        <f t="shared" si="1"/>
        <v>120</v>
      </c>
    </row>
    <row r="129">
      <c r="A129" s="57" t="s">
        <v>102</v>
      </c>
      <c r="B129" s="84" t="s">
        <v>7694</v>
      </c>
      <c r="C129" s="98" t="s">
        <v>7695</v>
      </c>
      <c r="D129" s="63" t="s">
        <v>483</v>
      </c>
      <c r="E129" s="79" t="s">
        <v>7696</v>
      </c>
      <c r="F129" s="79" t="s">
        <v>547</v>
      </c>
      <c r="G129" s="84"/>
      <c r="H129" s="84"/>
      <c r="I129" s="55">
        <f t="shared" si="1"/>
        <v>121</v>
      </c>
    </row>
    <row r="130">
      <c r="A130" s="57" t="s">
        <v>102</v>
      </c>
      <c r="B130" s="84" t="s">
        <v>7697</v>
      </c>
      <c r="C130" s="98" t="s">
        <v>128</v>
      </c>
      <c r="D130" s="63" t="s">
        <v>483</v>
      </c>
      <c r="E130" s="79" t="s">
        <v>488</v>
      </c>
      <c r="F130" s="79" t="s">
        <v>547</v>
      </c>
      <c r="G130" s="84"/>
      <c r="H130" s="84"/>
      <c r="I130" s="55">
        <f t="shared" si="1"/>
        <v>122</v>
      </c>
    </row>
    <row r="131">
      <c r="A131" s="57" t="s">
        <v>92</v>
      </c>
      <c r="B131" s="84" t="s">
        <v>7698</v>
      </c>
      <c r="C131" s="98" t="s">
        <v>7699</v>
      </c>
      <c r="D131" s="63" t="s">
        <v>483</v>
      </c>
      <c r="E131" s="79" t="s">
        <v>7700</v>
      </c>
      <c r="F131" s="79" t="s">
        <v>547</v>
      </c>
      <c r="G131" s="84"/>
      <c r="H131" s="84"/>
      <c r="I131" s="55">
        <f t="shared" si="1"/>
        <v>123</v>
      </c>
    </row>
    <row r="132">
      <c r="A132" s="57" t="s">
        <v>92</v>
      </c>
      <c r="B132" s="84" t="s">
        <v>7701</v>
      </c>
      <c r="C132" s="98" t="s">
        <v>7702</v>
      </c>
      <c r="D132" s="63" t="s">
        <v>868</v>
      </c>
      <c r="E132" s="79" t="s">
        <v>7703</v>
      </c>
      <c r="F132" s="79" t="s">
        <v>547</v>
      </c>
      <c r="G132" s="84"/>
      <c r="H132" s="84"/>
      <c r="I132" s="55">
        <f t="shared" si="1"/>
        <v>124</v>
      </c>
    </row>
    <row r="133">
      <c r="A133" s="57"/>
      <c r="B133" s="84" t="s">
        <v>7701</v>
      </c>
      <c r="C133" s="98" t="s">
        <v>7702</v>
      </c>
      <c r="D133" s="63" t="s">
        <v>868</v>
      </c>
      <c r="E133" s="79" t="s">
        <v>7704</v>
      </c>
      <c r="F133" s="79" t="s">
        <v>547</v>
      </c>
      <c r="G133" s="84"/>
      <c r="H133" s="84"/>
      <c r="I133" s="55">
        <f t="shared" si="1"/>
        <v>125</v>
      </c>
    </row>
    <row r="134">
      <c r="A134" s="57" t="s">
        <v>102</v>
      </c>
      <c r="B134" s="84" t="s">
        <v>7705</v>
      </c>
      <c r="C134" s="98" t="s">
        <v>7706</v>
      </c>
      <c r="D134" s="63" t="s">
        <v>483</v>
      </c>
      <c r="E134" s="79" t="s">
        <v>7707</v>
      </c>
      <c r="F134" s="79" t="s">
        <v>547</v>
      </c>
      <c r="G134" s="84"/>
      <c r="H134" s="84"/>
      <c r="I134" s="55">
        <f t="shared" si="1"/>
        <v>126</v>
      </c>
    </row>
    <row r="135">
      <c r="A135" s="57"/>
      <c r="B135" s="84" t="s">
        <v>7708</v>
      </c>
      <c r="C135" s="98" t="s">
        <v>7709</v>
      </c>
      <c r="D135" s="63" t="s">
        <v>498</v>
      </c>
      <c r="E135" s="79" t="s">
        <v>7710</v>
      </c>
      <c r="F135" s="79" t="s">
        <v>547</v>
      </c>
      <c r="G135" s="84"/>
      <c r="H135" s="84"/>
      <c r="I135" s="55">
        <f t="shared" si="1"/>
        <v>127</v>
      </c>
    </row>
    <row r="136">
      <c r="A136" s="57"/>
      <c r="B136" s="84" t="s">
        <v>7711</v>
      </c>
      <c r="C136" s="98" t="s">
        <v>7712</v>
      </c>
      <c r="D136" s="63" t="s">
        <v>491</v>
      </c>
      <c r="E136" s="79" t="s">
        <v>7713</v>
      </c>
      <c r="F136" s="79" t="s">
        <v>547</v>
      </c>
      <c r="G136" s="84"/>
      <c r="H136" s="84"/>
      <c r="I136" s="55">
        <f t="shared" si="1"/>
        <v>128</v>
      </c>
    </row>
    <row r="137">
      <c r="A137" s="57" t="s">
        <v>102</v>
      </c>
      <c r="B137" s="84" t="s">
        <v>7714</v>
      </c>
      <c r="C137" s="98" t="s">
        <v>7715</v>
      </c>
      <c r="D137" s="63" t="s">
        <v>483</v>
      </c>
      <c r="E137" s="79" t="s">
        <v>7716</v>
      </c>
      <c r="F137" s="79" t="s">
        <v>547</v>
      </c>
      <c r="G137" s="84"/>
      <c r="H137" s="84"/>
      <c r="I137" s="55">
        <f t="shared" si="1"/>
        <v>129</v>
      </c>
    </row>
    <row r="138">
      <c r="A138" s="57"/>
      <c r="B138" s="84" t="s">
        <v>7717</v>
      </c>
      <c r="C138" s="98" t="s">
        <v>7718</v>
      </c>
      <c r="D138" s="63" t="s">
        <v>498</v>
      </c>
      <c r="E138" s="79" t="s">
        <v>7719</v>
      </c>
      <c r="F138" s="79" t="s">
        <v>526</v>
      </c>
      <c r="G138" s="84" t="s">
        <v>7720</v>
      </c>
      <c r="H138" s="84"/>
      <c r="I138" s="55">
        <f t="shared" si="1"/>
        <v>130</v>
      </c>
    </row>
    <row r="139">
      <c r="A139" s="57"/>
      <c r="B139" s="84" t="s">
        <v>7721</v>
      </c>
      <c r="C139" s="98" t="s">
        <v>7722</v>
      </c>
      <c r="D139" s="63" t="s">
        <v>498</v>
      </c>
      <c r="E139" s="79" t="s">
        <v>7723</v>
      </c>
      <c r="F139" s="79" t="s">
        <v>526</v>
      </c>
      <c r="G139" s="84"/>
      <c r="H139" s="84"/>
      <c r="I139" s="55">
        <f t="shared" si="1"/>
        <v>131</v>
      </c>
    </row>
    <row r="140">
      <c r="A140" s="57"/>
      <c r="B140" s="84" t="s">
        <v>7724</v>
      </c>
      <c r="C140" s="98" t="s">
        <v>7725</v>
      </c>
      <c r="D140" s="63" t="s">
        <v>498</v>
      </c>
      <c r="E140" s="79" t="s">
        <v>7726</v>
      </c>
      <c r="F140" s="79" t="s">
        <v>547</v>
      </c>
      <c r="G140" s="84"/>
      <c r="H140" s="84"/>
      <c r="I140" s="55">
        <f t="shared" si="1"/>
        <v>132</v>
      </c>
    </row>
    <row r="141">
      <c r="A141" s="57"/>
      <c r="B141" s="84" t="s">
        <v>7727</v>
      </c>
      <c r="C141" s="98" t="s">
        <v>7728</v>
      </c>
      <c r="D141" s="63" t="s">
        <v>2095</v>
      </c>
      <c r="E141" s="79" t="s">
        <v>128</v>
      </c>
      <c r="F141" s="79" t="s">
        <v>547</v>
      </c>
      <c r="G141" s="84"/>
      <c r="H141" s="84"/>
      <c r="I141" s="55">
        <f t="shared" si="1"/>
        <v>133</v>
      </c>
    </row>
    <row r="142">
      <c r="A142" s="57"/>
      <c r="B142" s="84" t="s">
        <v>7729</v>
      </c>
      <c r="C142" s="98" t="s">
        <v>128</v>
      </c>
      <c r="D142" s="63" t="s">
        <v>491</v>
      </c>
      <c r="E142" s="79" t="s">
        <v>7730</v>
      </c>
      <c r="F142" s="79" t="s">
        <v>547</v>
      </c>
      <c r="G142" s="84"/>
      <c r="H142" s="84"/>
      <c r="I142" s="55">
        <f t="shared" si="1"/>
        <v>134</v>
      </c>
    </row>
    <row r="143">
      <c r="A143" s="57"/>
      <c r="B143" s="84" t="s">
        <v>7731</v>
      </c>
      <c r="C143" s="98" t="s">
        <v>7732</v>
      </c>
      <c r="D143" s="63" t="s">
        <v>491</v>
      </c>
      <c r="E143" s="79" t="s">
        <v>7733</v>
      </c>
      <c r="F143" s="79" t="s">
        <v>547</v>
      </c>
      <c r="G143" s="84"/>
      <c r="H143" s="84"/>
      <c r="I143" s="55">
        <f t="shared" si="1"/>
        <v>135</v>
      </c>
    </row>
    <row r="144">
      <c r="A144" s="57"/>
      <c r="B144" s="84" t="s">
        <v>7734</v>
      </c>
      <c r="C144" s="98" t="s">
        <v>128</v>
      </c>
      <c r="D144" s="99"/>
      <c r="E144" s="81"/>
      <c r="F144" s="81"/>
      <c r="G144" s="84"/>
      <c r="H144" s="84"/>
      <c r="I144" s="55">
        <f t="shared" si="1"/>
        <v>136</v>
      </c>
    </row>
    <row r="145">
      <c r="A145" s="57"/>
      <c r="B145" s="84" t="s">
        <v>7735</v>
      </c>
      <c r="C145" s="98" t="s">
        <v>128</v>
      </c>
      <c r="D145" s="99"/>
      <c r="E145" s="81"/>
      <c r="F145" s="81"/>
      <c r="G145" s="84"/>
      <c r="H145" s="84"/>
      <c r="I145" s="55">
        <f t="shared" si="1"/>
        <v>137</v>
      </c>
    </row>
    <row r="146">
      <c r="A146" s="57"/>
      <c r="B146" s="84" t="s">
        <v>7736</v>
      </c>
      <c r="C146" s="98" t="s">
        <v>128</v>
      </c>
      <c r="D146" s="99"/>
      <c r="E146" s="81"/>
      <c r="F146" s="81"/>
      <c r="G146" s="84"/>
      <c r="H146" s="84"/>
      <c r="I146" s="55">
        <f t="shared" si="1"/>
        <v>138</v>
      </c>
    </row>
    <row r="147">
      <c r="A147" s="57" t="s">
        <v>102</v>
      </c>
      <c r="B147" s="84" t="s">
        <v>7737</v>
      </c>
      <c r="C147" s="98" t="s">
        <v>7738</v>
      </c>
      <c r="D147" s="63" t="s">
        <v>1008</v>
      </c>
      <c r="E147" s="79" t="s">
        <v>7739</v>
      </c>
      <c r="F147" s="79" t="s">
        <v>526</v>
      </c>
      <c r="G147" s="84"/>
      <c r="H147" s="84"/>
      <c r="I147" s="55">
        <f t="shared" si="1"/>
        <v>139</v>
      </c>
    </row>
    <row r="148">
      <c r="A148" s="57" t="s">
        <v>1118</v>
      </c>
      <c r="B148" s="84" t="s">
        <v>7737</v>
      </c>
      <c r="C148" s="98" t="s">
        <v>7738</v>
      </c>
      <c r="D148" s="63" t="s">
        <v>1008</v>
      </c>
      <c r="E148" s="79" t="s">
        <v>7739</v>
      </c>
      <c r="F148" s="79" t="s">
        <v>526</v>
      </c>
      <c r="G148" s="84"/>
      <c r="H148" s="84"/>
      <c r="I148" s="55">
        <f t="shared" si="1"/>
        <v>140</v>
      </c>
    </row>
    <row r="149">
      <c r="A149" s="57"/>
      <c r="B149" s="84" t="s">
        <v>7740</v>
      </c>
      <c r="C149" s="98" t="s">
        <v>7741</v>
      </c>
      <c r="D149" s="63" t="s">
        <v>491</v>
      </c>
      <c r="E149" s="79" t="s">
        <v>7742</v>
      </c>
      <c r="F149" s="79" t="s">
        <v>526</v>
      </c>
      <c r="G149" s="84"/>
      <c r="H149" s="84"/>
      <c r="I149" s="55">
        <f t="shared" si="1"/>
        <v>141</v>
      </c>
    </row>
    <row r="150">
      <c r="A150" s="57" t="s">
        <v>102</v>
      </c>
      <c r="B150" s="84" t="s">
        <v>7743</v>
      </c>
      <c r="C150" s="98" t="s">
        <v>7744</v>
      </c>
      <c r="D150" s="63" t="s">
        <v>483</v>
      </c>
      <c r="E150" s="79" t="s">
        <v>7745</v>
      </c>
      <c r="F150" s="79" t="s">
        <v>547</v>
      </c>
      <c r="G150" s="84"/>
      <c r="H150" s="84"/>
      <c r="I150" s="55">
        <f t="shared" si="1"/>
        <v>142</v>
      </c>
    </row>
    <row r="151">
      <c r="A151" s="57" t="s">
        <v>102</v>
      </c>
      <c r="B151" s="84" t="s">
        <v>7746</v>
      </c>
      <c r="C151" s="98" t="s">
        <v>7747</v>
      </c>
      <c r="D151" s="63" t="s">
        <v>483</v>
      </c>
      <c r="E151" s="79" t="s">
        <v>7748</v>
      </c>
      <c r="F151" s="79" t="s">
        <v>547</v>
      </c>
      <c r="G151" s="84"/>
      <c r="H151" s="84"/>
      <c r="I151" s="55">
        <f t="shared" si="1"/>
        <v>143</v>
      </c>
    </row>
    <row r="152">
      <c r="A152" s="57" t="s">
        <v>1118</v>
      </c>
      <c r="B152" s="84" t="s">
        <v>7749</v>
      </c>
      <c r="C152" s="98" t="s">
        <v>7750</v>
      </c>
      <c r="D152" s="63" t="s">
        <v>483</v>
      </c>
      <c r="E152" s="79" t="s">
        <v>7751</v>
      </c>
      <c r="F152" s="79" t="s">
        <v>3043</v>
      </c>
      <c r="G152" s="84"/>
      <c r="H152" s="84"/>
      <c r="I152" s="55">
        <f t="shared" si="1"/>
        <v>144</v>
      </c>
    </row>
    <row r="153">
      <c r="A153" s="57" t="s">
        <v>102</v>
      </c>
      <c r="B153" s="84" t="s">
        <v>7752</v>
      </c>
      <c r="C153" s="98" t="s">
        <v>7753</v>
      </c>
      <c r="D153" s="63" t="s">
        <v>1008</v>
      </c>
      <c r="E153" s="79" t="s">
        <v>7754</v>
      </c>
      <c r="F153" s="79" t="s">
        <v>526</v>
      </c>
      <c r="G153" s="84"/>
      <c r="H153" s="84"/>
      <c r="I153" s="55">
        <f t="shared" si="1"/>
        <v>145</v>
      </c>
    </row>
    <row r="154">
      <c r="A154" s="57" t="s">
        <v>7755</v>
      </c>
      <c r="B154" s="84" t="s">
        <v>7756</v>
      </c>
      <c r="C154" s="98" t="s">
        <v>128</v>
      </c>
      <c r="D154" s="99"/>
      <c r="E154" s="81"/>
      <c r="F154" s="81"/>
      <c r="G154" s="84"/>
      <c r="H154" s="84"/>
      <c r="I154" s="55">
        <f t="shared" si="1"/>
        <v>146</v>
      </c>
    </row>
    <row r="155">
      <c r="A155" s="57" t="s">
        <v>102</v>
      </c>
      <c r="B155" s="84" t="s">
        <v>7757</v>
      </c>
      <c r="C155" s="98" t="s">
        <v>7758</v>
      </c>
      <c r="D155" s="63" t="s">
        <v>483</v>
      </c>
      <c r="E155" s="79" t="s">
        <v>7759</v>
      </c>
      <c r="F155" s="79" t="s">
        <v>547</v>
      </c>
      <c r="G155" s="84"/>
      <c r="H155" s="84"/>
      <c r="I155" s="55">
        <f t="shared" si="1"/>
        <v>147</v>
      </c>
    </row>
    <row r="156">
      <c r="A156" s="57"/>
      <c r="B156" s="84" t="s">
        <v>7760</v>
      </c>
      <c r="C156" s="98" t="s">
        <v>7761</v>
      </c>
      <c r="D156" s="63" t="s">
        <v>491</v>
      </c>
      <c r="E156" s="79" t="s">
        <v>7762</v>
      </c>
      <c r="F156" s="79" t="s">
        <v>547</v>
      </c>
      <c r="G156" s="84"/>
      <c r="H156" s="84"/>
      <c r="I156" s="55">
        <f t="shared" si="1"/>
        <v>148</v>
      </c>
    </row>
    <row r="157">
      <c r="A157" s="57"/>
      <c r="B157" s="84" t="s">
        <v>7763</v>
      </c>
      <c r="C157" s="98" t="s">
        <v>7764</v>
      </c>
      <c r="D157" s="63" t="s">
        <v>491</v>
      </c>
      <c r="E157" s="79" t="s">
        <v>7765</v>
      </c>
      <c r="F157" s="79" t="s">
        <v>3043</v>
      </c>
      <c r="G157" s="84"/>
      <c r="H157" s="84"/>
      <c r="I157" s="55">
        <f t="shared" si="1"/>
        <v>149</v>
      </c>
    </row>
    <row r="158">
      <c r="A158" s="57" t="s">
        <v>102</v>
      </c>
      <c r="B158" s="84" t="s">
        <v>7766</v>
      </c>
      <c r="C158" s="98" t="s">
        <v>7767</v>
      </c>
      <c r="D158" s="63" t="s">
        <v>483</v>
      </c>
      <c r="E158" s="79" t="s">
        <v>7768</v>
      </c>
      <c r="F158" s="79" t="s">
        <v>547</v>
      </c>
      <c r="G158" s="84"/>
      <c r="H158" s="84"/>
      <c r="I158" s="55">
        <f t="shared" si="1"/>
        <v>150</v>
      </c>
    </row>
    <row r="159">
      <c r="A159" s="57"/>
      <c r="B159" s="84" t="s">
        <v>7769</v>
      </c>
      <c r="C159" s="98" t="s">
        <v>7770</v>
      </c>
      <c r="D159" s="63" t="s">
        <v>498</v>
      </c>
      <c r="E159" s="79" t="s">
        <v>7771</v>
      </c>
      <c r="F159" s="79" t="s">
        <v>547</v>
      </c>
      <c r="G159" s="84"/>
      <c r="H159" s="84"/>
      <c r="I159" s="55">
        <f t="shared" si="1"/>
        <v>151</v>
      </c>
    </row>
    <row r="160">
      <c r="A160" s="57" t="s">
        <v>102</v>
      </c>
      <c r="B160" s="84" t="s">
        <v>7772</v>
      </c>
      <c r="C160" s="98" t="s">
        <v>7773</v>
      </c>
      <c r="D160" s="63" t="s">
        <v>483</v>
      </c>
      <c r="E160" s="79" t="s">
        <v>7774</v>
      </c>
      <c r="F160" s="79" t="s">
        <v>547</v>
      </c>
      <c r="G160" s="84"/>
      <c r="H160" s="84"/>
      <c r="I160" s="55">
        <f t="shared" si="1"/>
        <v>152</v>
      </c>
    </row>
    <row r="161">
      <c r="A161" s="57" t="s">
        <v>92</v>
      </c>
      <c r="B161" s="84" t="s">
        <v>7775</v>
      </c>
      <c r="C161" s="98" t="s">
        <v>7776</v>
      </c>
      <c r="D161" s="63" t="s">
        <v>483</v>
      </c>
      <c r="E161" s="79" t="s">
        <v>7777</v>
      </c>
      <c r="F161" s="79" t="s">
        <v>547</v>
      </c>
      <c r="G161" s="84"/>
      <c r="H161" s="84"/>
      <c r="I161" s="55">
        <f t="shared" si="1"/>
        <v>153</v>
      </c>
    </row>
    <row r="162">
      <c r="A162" s="57" t="s">
        <v>102</v>
      </c>
      <c r="B162" s="84" t="s">
        <v>7778</v>
      </c>
      <c r="C162" s="98" t="s">
        <v>128</v>
      </c>
      <c r="D162" s="99"/>
      <c r="E162" s="81"/>
      <c r="F162" s="81"/>
      <c r="G162" s="84"/>
      <c r="H162" s="84"/>
      <c r="I162" s="55">
        <f t="shared" si="1"/>
        <v>154</v>
      </c>
    </row>
    <row r="163">
      <c r="A163" s="57" t="s">
        <v>102</v>
      </c>
      <c r="B163" s="84" t="s">
        <v>7779</v>
      </c>
      <c r="C163" s="98" t="s">
        <v>7780</v>
      </c>
      <c r="D163" s="63" t="s">
        <v>483</v>
      </c>
      <c r="E163" s="79" t="s">
        <v>7781</v>
      </c>
      <c r="F163" s="79" t="s">
        <v>547</v>
      </c>
      <c r="G163" s="84"/>
      <c r="H163" s="84"/>
      <c r="I163" s="55">
        <f t="shared" si="1"/>
        <v>155</v>
      </c>
    </row>
    <row r="164">
      <c r="A164" s="57"/>
      <c r="B164" s="84" t="s">
        <v>7782</v>
      </c>
      <c r="C164" s="98" t="s">
        <v>7783</v>
      </c>
      <c r="D164" s="63" t="s">
        <v>491</v>
      </c>
      <c r="E164" s="79" t="s">
        <v>7784</v>
      </c>
      <c r="F164" s="79" t="s">
        <v>547</v>
      </c>
      <c r="G164" s="84"/>
      <c r="H164" s="84"/>
      <c r="I164" s="55">
        <f t="shared" si="1"/>
        <v>156</v>
      </c>
    </row>
    <row r="165">
      <c r="A165" s="57"/>
      <c r="B165" s="84" t="s">
        <v>7785</v>
      </c>
      <c r="C165" s="98" t="s">
        <v>7786</v>
      </c>
      <c r="D165" s="63" t="s">
        <v>498</v>
      </c>
      <c r="E165" s="79" t="s">
        <v>7787</v>
      </c>
      <c r="F165" s="79" t="s">
        <v>526</v>
      </c>
      <c r="G165" s="84"/>
      <c r="H165" s="84"/>
      <c r="I165" s="55">
        <f t="shared" si="1"/>
        <v>157</v>
      </c>
    </row>
    <row r="166">
      <c r="A166" s="57" t="s">
        <v>102</v>
      </c>
      <c r="B166" s="84" t="s">
        <v>7788</v>
      </c>
      <c r="C166" s="98" t="s">
        <v>7789</v>
      </c>
      <c r="D166" s="63" t="s">
        <v>483</v>
      </c>
      <c r="E166" s="79" t="s">
        <v>7790</v>
      </c>
      <c r="F166" s="79" t="s">
        <v>547</v>
      </c>
      <c r="G166" s="84"/>
      <c r="H166" s="84"/>
      <c r="I166" s="55">
        <f t="shared" si="1"/>
        <v>158</v>
      </c>
    </row>
    <row r="167">
      <c r="A167" s="57" t="s">
        <v>102</v>
      </c>
      <c r="B167" s="84" t="s">
        <v>7791</v>
      </c>
      <c r="C167" s="98" t="s">
        <v>7792</v>
      </c>
      <c r="D167" s="63" t="s">
        <v>483</v>
      </c>
      <c r="E167" s="79" t="s">
        <v>7793</v>
      </c>
      <c r="F167" s="79" t="s">
        <v>526</v>
      </c>
      <c r="G167" s="84" t="s">
        <v>7794</v>
      </c>
      <c r="H167" s="84"/>
      <c r="I167" s="55">
        <f t="shared" si="1"/>
        <v>159</v>
      </c>
    </row>
    <row r="168">
      <c r="A168" s="57" t="s">
        <v>102</v>
      </c>
      <c r="B168" s="84" t="s">
        <v>7795</v>
      </c>
      <c r="C168" s="98" t="s">
        <v>7796</v>
      </c>
      <c r="D168" s="63" t="s">
        <v>483</v>
      </c>
      <c r="E168" s="79" t="s">
        <v>7797</v>
      </c>
      <c r="F168" s="79" t="s">
        <v>547</v>
      </c>
      <c r="G168" s="84"/>
      <c r="H168" s="84"/>
      <c r="I168" s="55">
        <f t="shared" si="1"/>
        <v>160</v>
      </c>
    </row>
    <row r="169">
      <c r="A169" s="57" t="s">
        <v>102</v>
      </c>
      <c r="B169" s="84" t="s">
        <v>7798</v>
      </c>
      <c r="C169" s="98" t="s">
        <v>7799</v>
      </c>
      <c r="D169" s="63" t="s">
        <v>483</v>
      </c>
      <c r="E169" s="79" t="s">
        <v>7800</v>
      </c>
      <c r="F169" s="79" t="s">
        <v>526</v>
      </c>
      <c r="G169" s="84"/>
      <c r="H169" s="84"/>
      <c r="I169" s="55">
        <f t="shared" si="1"/>
        <v>161</v>
      </c>
    </row>
    <row r="170">
      <c r="A170" s="57"/>
      <c r="B170" s="84" t="s">
        <v>7801</v>
      </c>
      <c r="C170" s="98" t="s">
        <v>7802</v>
      </c>
      <c r="D170" s="63" t="s">
        <v>498</v>
      </c>
      <c r="E170" s="79" t="s">
        <v>7803</v>
      </c>
      <c r="F170" s="79" t="s">
        <v>547</v>
      </c>
      <c r="G170" s="84"/>
      <c r="H170" s="84"/>
      <c r="I170" s="55">
        <f t="shared" si="1"/>
        <v>162</v>
      </c>
    </row>
    <row r="171">
      <c r="A171" s="57"/>
      <c r="B171" s="84" t="s">
        <v>7804</v>
      </c>
      <c r="C171" s="98" t="s">
        <v>7805</v>
      </c>
      <c r="D171" s="63" t="s">
        <v>491</v>
      </c>
      <c r="E171" s="79" t="s">
        <v>7806</v>
      </c>
      <c r="F171" s="79" t="s">
        <v>526</v>
      </c>
      <c r="G171" s="84"/>
      <c r="H171" s="84"/>
      <c r="I171" s="55">
        <f t="shared" si="1"/>
        <v>163</v>
      </c>
    </row>
    <row r="172">
      <c r="A172" s="57"/>
      <c r="B172" s="84" t="s">
        <v>7807</v>
      </c>
      <c r="C172" s="98" t="s">
        <v>7808</v>
      </c>
      <c r="D172" s="63" t="s">
        <v>491</v>
      </c>
      <c r="E172" s="79" t="s">
        <v>7809</v>
      </c>
      <c r="F172" s="79" t="s">
        <v>526</v>
      </c>
      <c r="G172" s="84"/>
      <c r="H172" s="84"/>
      <c r="I172" s="55">
        <f t="shared" si="1"/>
        <v>164</v>
      </c>
    </row>
    <row r="173">
      <c r="A173" s="57" t="s">
        <v>102</v>
      </c>
      <c r="B173" s="84" t="s">
        <v>7810</v>
      </c>
      <c r="C173" s="98" t="s">
        <v>7811</v>
      </c>
      <c r="D173" s="63" t="s">
        <v>483</v>
      </c>
      <c r="E173" s="79" t="s">
        <v>7812</v>
      </c>
      <c r="F173" s="79" t="s">
        <v>3043</v>
      </c>
      <c r="G173" s="84"/>
      <c r="H173" s="84"/>
      <c r="I173" s="55">
        <f t="shared" si="1"/>
        <v>165</v>
      </c>
    </row>
    <row r="174">
      <c r="A174" s="57"/>
      <c r="B174" s="84" t="s">
        <v>7810</v>
      </c>
      <c r="C174" s="98" t="s">
        <v>7811</v>
      </c>
      <c r="D174" s="63" t="s">
        <v>483</v>
      </c>
      <c r="E174" s="79" t="s">
        <v>7812</v>
      </c>
      <c r="F174" s="79" t="s">
        <v>3043</v>
      </c>
      <c r="G174" s="84"/>
      <c r="H174" s="84"/>
      <c r="I174" s="55">
        <f t="shared" si="1"/>
        <v>166</v>
      </c>
    </row>
    <row r="175">
      <c r="A175" s="57"/>
      <c r="B175" s="84" t="s">
        <v>7813</v>
      </c>
      <c r="C175" s="98" t="s">
        <v>7814</v>
      </c>
      <c r="D175" s="63" t="s">
        <v>491</v>
      </c>
      <c r="E175" s="79" t="s">
        <v>7815</v>
      </c>
      <c r="F175" s="79" t="s">
        <v>547</v>
      </c>
      <c r="G175" s="84"/>
      <c r="H175" s="84"/>
      <c r="I175" s="55">
        <f t="shared" si="1"/>
        <v>167</v>
      </c>
    </row>
    <row r="176">
      <c r="A176" s="57"/>
      <c r="B176" s="84" t="s">
        <v>7816</v>
      </c>
      <c r="C176" s="98" t="s">
        <v>128</v>
      </c>
      <c r="D176" s="63" t="s">
        <v>483</v>
      </c>
      <c r="E176" s="79" t="s">
        <v>488</v>
      </c>
      <c r="F176" s="79" t="s">
        <v>3043</v>
      </c>
      <c r="G176" s="84"/>
      <c r="H176" s="84"/>
      <c r="I176" s="55">
        <f t="shared" si="1"/>
        <v>168</v>
      </c>
    </row>
    <row r="177">
      <c r="A177" s="57"/>
      <c r="B177" s="84" t="s">
        <v>7817</v>
      </c>
      <c r="C177" s="98" t="s">
        <v>7818</v>
      </c>
      <c r="D177" s="63" t="s">
        <v>498</v>
      </c>
      <c r="E177" s="79" t="s">
        <v>7819</v>
      </c>
      <c r="F177" s="79" t="s">
        <v>547</v>
      </c>
      <c r="G177" s="84"/>
      <c r="H177" s="84"/>
      <c r="I177" s="55">
        <f t="shared" si="1"/>
        <v>169</v>
      </c>
    </row>
    <row r="178">
      <c r="A178" s="57" t="s">
        <v>92</v>
      </c>
      <c r="B178" s="84" t="s">
        <v>7820</v>
      </c>
      <c r="C178" s="98" t="s">
        <v>7821</v>
      </c>
      <c r="D178" s="63" t="s">
        <v>483</v>
      </c>
      <c r="E178" s="79" t="s">
        <v>7822</v>
      </c>
      <c r="F178" s="79" t="s">
        <v>547</v>
      </c>
      <c r="G178" s="84"/>
      <c r="H178" s="84"/>
      <c r="I178" s="55">
        <f t="shared" si="1"/>
        <v>170</v>
      </c>
    </row>
    <row r="179">
      <c r="A179" s="57"/>
      <c r="B179" s="84" t="s">
        <v>7823</v>
      </c>
      <c r="C179" s="98" t="s">
        <v>7824</v>
      </c>
      <c r="D179" s="63" t="s">
        <v>498</v>
      </c>
      <c r="E179" s="79" t="s">
        <v>7825</v>
      </c>
      <c r="F179" s="79" t="s">
        <v>547</v>
      </c>
      <c r="G179" s="84"/>
      <c r="H179" s="84"/>
      <c r="I179" s="55">
        <f t="shared" si="1"/>
        <v>171</v>
      </c>
    </row>
    <row r="180">
      <c r="A180" s="57"/>
      <c r="B180" s="84" t="s">
        <v>7826</v>
      </c>
      <c r="C180" s="98" t="s">
        <v>7827</v>
      </c>
      <c r="D180" s="63" t="s">
        <v>939</v>
      </c>
      <c r="E180" s="79" t="s">
        <v>7828</v>
      </c>
      <c r="F180" s="79" t="s">
        <v>3043</v>
      </c>
      <c r="G180" s="84" t="s">
        <v>7829</v>
      </c>
      <c r="H180" s="80" t="s">
        <v>7830</v>
      </c>
      <c r="I180" s="55">
        <f t="shared" si="1"/>
        <v>172</v>
      </c>
    </row>
    <row r="181">
      <c r="A181" s="57"/>
      <c r="B181" s="84" t="s">
        <v>7831</v>
      </c>
      <c r="C181" s="98" t="s">
        <v>128</v>
      </c>
      <c r="D181" s="99"/>
      <c r="E181" s="81"/>
      <c r="F181" s="81"/>
      <c r="G181" s="84"/>
      <c r="H181" s="84"/>
      <c r="I181" s="55">
        <f t="shared" si="1"/>
        <v>173</v>
      </c>
    </row>
    <row r="182">
      <c r="A182" s="57"/>
      <c r="B182" s="84" t="s">
        <v>7832</v>
      </c>
      <c r="C182" s="98" t="s">
        <v>128</v>
      </c>
      <c r="D182" s="99"/>
      <c r="E182" s="81"/>
      <c r="F182" s="81"/>
      <c r="G182" s="84"/>
      <c r="H182" s="84"/>
      <c r="I182" s="55">
        <f t="shared" si="1"/>
        <v>174</v>
      </c>
    </row>
    <row r="183">
      <c r="A183" s="57"/>
      <c r="B183" s="84" t="s">
        <v>7833</v>
      </c>
      <c r="C183" s="98" t="s">
        <v>128</v>
      </c>
      <c r="D183" s="99"/>
      <c r="E183" s="81"/>
      <c r="F183" s="81"/>
      <c r="G183" s="84"/>
      <c r="H183" s="84"/>
      <c r="I183" s="55">
        <f t="shared" si="1"/>
        <v>175</v>
      </c>
    </row>
    <row r="184">
      <c r="A184" s="57" t="s">
        <v>102</v>
      </c>
      <c r="B184" s="84" t="s">
        <v>7834</v>
      </c>
      <c r="C184" s="98" t="s">
        <v>7835</v>
      </c>
      <c r="D184" s="63" t="s">
        <v>483</v>
      </c>
      <c r="E184" s="79" t="s">
        <v>7836</v>
      </c>
      <c r="F184" s="79" t="s">
        <v>547</v>
      </c>
      <c r="G184" s="84" t="s">
        <v>905</v>
      </c>
      <c r="H184" s="84"/>
      <c r="I184" s="55">
        <f t="shared" si="1"/>
        <v>176</v>
      </c>
    </row>
    <row r="185">
      <c r="A185" s="57" t="s">
        <v>102</v>
      </c>
      <c r="B185" s="84" t="s">
        <v>7837</v>
      </c>
      <c r="C185" s="98" t="s">
        <v>7838</v>
      </c>
      <c r="D185" s="63" t="s">
        <v>483</v>
      </c>
      <c r="E185" s="79" t="s">
        <v>7839</v>
      </c>
      <c r="F185" s="79" t="s">
        <v>526</v>
      </c>
      <c r="G185" s="84"/>
      <c r="H185" s="84"/>
      <c r="I185" s="55">
        <f t="shared" si="1"/>
        <v>177</v>
      </c>
    </row>
    <row r="186">
      <c r="A186" s="57" t="s">
        <v>92</v>
      </c>
      <c r="B186" s="84" t="s">
        <v>1469</v>
      </c>
      <c r="C186" s="98" t="s">
        <v>128</v>
      </c>
      <c r="D186" s="63" t="s">
        <v>483</v>
      </c>
      <c r="E186" s="79" t="s">
        <v>7840</v>
      </c>
      <c r="F186" s="79" t="s">
        <v>547</v>
      </c>
      <c r="G186" s="84"/>
      <c r="H186" s="84"/>
      <c r="I186" s="55">
        <f t="shared" si="1"/>
        <v>178</v>
      </c>
    </row>
    <row r="187">
      <c r="A187" s="57" t="s">
        <v>102</v>
      </c>
      <c r="B187" s="84" t="s">
        <v>7841</v>
      </c>
      <c r="C187" s="98" t="s">
        <v>128</v>
      </c>
      <c r="D187" s="63" t="s">
        <v>483</v>
      </c>
      <c r="E187" s="79" t="s">
        <v>7842</v>
      </c>
      <c r="F187" s="79" t="s">
        <v>547</v>
      </c>
      <c r="G187" s="84"/>
      <c r="H187" s="84"/>
      <c r="I187" s="55">
        <f t="shared" si="1"/>
        <v>179</v>
      </c>
    </row>
    <row r="188">
      <c r="A188" s="57"/>
      <c r="B188" s="84" t="s">
        <v>7843</v>
      </c>
      <c r="C188" s="98" t="s">
        <v>7844</v>
      </c>
      <c r="D188" s="63" t="s">
        <v>491</v>
      </c>
      <c r="E188" s="79" t="s">
        <v>7845</v>
      </c>
      <c r="F188" s="79" t="s">
        <v>547</v>
      </c>
      <c r="G188" s="84"/>
      <c r="H188" s="84"/>
      <c r="I188" s="55">
        <f t="shared" si="1"/>
        <v>180</v>
      </c>
    </row>
    <row r="189">
      <c r="A189" s="57"/>
      <c r="B189" s="84" t="s">
        <v>7846</v>
      </c>
      <c r="C189" s="98" t="s">
        <v>7847</v>
      </c>
      <c r="D189" s="63" t="s">
        <v>491</v>
      </c>
      <c r="E189" s="79" t="s">
        <v>7848</v>
      </c>
      <c r="F189" s="79" t="s">
        <v>547</v>
      </c>
      <c r="G189" s="84"/>
      <c r="H189" s="84"/>
      <c r="I189" s="55">
        <f t="shared" si="1"/>
        <v>181</v>
      </c>
    </row>
    <row r="190">
      <c r="A190" s="57" t="s">
        <v>92</v>
      </c>
      <c r="B190" s="84" t="s">
        <v>7849</v>
      </c>
      <c r="C190" s="98" t="s">
        <v>7850</v>
      </c>
      <c r="D190" s="63" t="s">
        <v>483</v>
      </c>
      <c r="E190" s="79" t="s">
        <v>7851</v>
      </c>
      <c r="F190" s="79" t="s">
        <v>547</v>
      </c>
      <c r="G190" s="84"/>
      <c r="H190" s="84"/>
      <c r="I190" s="55">
        <f t="shared" si="1"/>
        <v>182</v>
      </c>
    </row>
    <row r="191">
      <c r="A191" s="57" t="s">
        <v>102</v>
      </c>
      <c r="B191" s="84" t="s">
        <v>7852</v>
      </c>
      <c r="C191" s="98" t="s">
        <v>7853</v>
      </c>
      <c r="D191" s="63" t="s">
        <v>483</v>
      </c>
      <c r="E191" s="79" t="s">
        <v>7854</v>
      </c>
      <c r="F191" s="79" t="s">
        <v>526</v>
      </c>
      <c r="G191" s="84"/>
      <c r="H191" s="84"/>
      <c r="I191" s="55">
        <f t="shared" si="1"/>
        <v>183</v>
      </c>
    </row>
    <row r="192">
      <c r="A192" s="57"/>
      <c r="B192" s="84" t="s">
        <v>7855</v>
      </c>
      <c r="C192" s="98" t="s">
        <v>7856</v>
      </c>
      <c r="D192" s="63" t="s">
        <v>498</v>
      </c>
      <c r="E192" s="79" t="s">
        <v>7857</v>
      </c>
      <c r="F192" s="79" t="s">
        <v>526</v>
      </c>
      <c r="G192" s="84"/>
      <c r="H192" s="84"/>
      <c r="I192" s="55">
        <f t="shared" si="1"/>
        <v>184</v>
      </c>
    </row>
    <row r="193">
      <c r="A193" s="57" t="s">
        <v>102</v>
      </c>
      <c r="B193" s="84" t="s">
        <v>7858</v>
      </c>
      <c r="C193" s="98" t="s">
        <v>128</v>
      </c>
      <c r="D193" s="99"/>
      <c r="E193" s="81"/>
      <c r="F193" s="81"/>
      <c r="G193" s="84"/>
      <c r="H193" s="84"/>
      <c r="I193" s="55">
        <f t="shared" si="1"/>
        <v>185</v>
      </c>
    </row>
    <row r="194">
      <c r="A194" s="57"/>
      <c r="B194" s="84" t="s">
        <v>7859</v>
      </c>
      <c r="C194" s="98" t="s">
        <v>7860</v>
      </c>
      <c r="D194" s="99"/>
      <c r="E194" s="81"/>
      <c r="F194" s="81"/>
      <c r="G194" s="84"/>
      <c r="H194" s="84"/>
      <c r="I194" s="55">
        <f t="shared" si="1"/>
        <v>186</v>
      </c>
    </row>
    <row r="195">
      <c r="A195" s="57"/>
      <c r="B195" s="84" t="s">
        <v>7861</v>
      </c>
      <c r="C195" s="98" t="s">
        <v>7862</v>
      </c>
      <c r="D195" s="63" t="s">
        <v>7863</v>
      </c>
      <c r="E195" s="79" t="s">
        <v>128</v>
      </c>
      <c r="F195" s="79" t="s">
        <v>11</v>
      </c>
      <c r="G195" s="84"/>
      <c r="H195" s="84"/>
      <c r="I195" s="55">
        <f t="shared" si="1"/>
        <v>187</v>
      </c>
    </row>
    <row r="196">
      <c r="A196" s="57"/>
      <c r="B196" s="84" t="s">
        <v>7864</v>
      </c>
      <c r="C196" s="98" t="s">
        <v>7865</v>
      </c>
      <c r="D196" s="63" t="s">
        <v>491</v>
      </c>
      <c r="E196" s="79" t="s">
        <v>7866</v>
      </c>
      <c r="F196" s="79" t="s">
        <v>547</v>
      </c>
      <c r="G196" s="84"/>
      <c r="H196" s="84"/>
      <c r="I196" s="55">
        <f t="shared" si="1"/>
        <v>188</v>
      </c>
    </row>
    <row r="197">
      <c r="A197" s="57"/>
      <c r="B197" s="84" t="s">
        <v>7867</v>
      </c>
      <c r="C197" s="98" t="s">
        <v>7868</v>
      </c>
      <c r="D197" s="63" t="s">
        <v>2095</v>
      </c>
      <c r="E197" s="79" t="s">
        <v>128</v>
      </c>
      <c r="F197" s="79" t="s">
        <v>547</v>
      </c>
      <c r="G197" s="84" t="s">
        <v>7869</v>
      </c>
      <c r="H197" s="84"/>
      <c r="I197" s="55">
        <f t="shared" si="1"/>
        <v>189</v>
      </c>
    </row>
    <row r="198">
      <c r="A198" s="57"/>
      <c r="B198" s="84" t="s">
        <v>7870</v>
      </c>
      <c r="C198" s="98" t="s">
        <v>7871</v>
      </c>
      <c r="D198" s="63" t="s">
        <v>1166</v>
      </c>
      <c r="E198" s="79" t="s">
        <v>128</v>
      </c>
      <c r="F198" s="79" t="s">
        <v>547</v>
      </c>
      <c r="G198" s="84"/>
      <c r="H198" s="84"/>
      <c r="I198" s="55">
        <f t="shared" si="1"/>
        <v>190</v>
      </c>
    </row>
    <row r="199">
      <c r="A199" s="57"/>
      <c r="B199" s="84" t="s">
        <v>7872</v>
      </c>
      <c r="C199" s="98" t="s">
        <v>7873</v>
      </c>
      <c r="D199" s="63" t="s">
        <v>1166</v>
      </c>
      <c r="E199" s="79" t="s">
        <v>128</v>
      </c>
      <c r="F199" s="79" t="s">
        <v>547</v>
      </c>
      <c r="G199" s="84"/>
      <c r="H199" s="84"/>
      <c r="I199" s="55">
        <f t="shared" si="1"/>
        <v>191</v>
      </c>
    </row>
    <row r="200">
      <c r="A200" s="57"/>
      <c r="B200" s="84" t="s">
        <v>7874</v>
      </c>
      <c r="C200" s="98" t="s">
        <v>7875</v>
      </c>
      <c r="D200" s="63" t="s">
        <v>1289</v>
      </c>
      <c r="E200" s="79" t="s">
        <v>128</v>
      </c>
      <c r="F200" s="79" t="s">
        <v>9</v>
      </c>
      <c r="G200" s="80">
        <v>13.0</v>
      </c>
      <c r="H200" s="84"/>
      <c r="I200" s="55">
        <f t="shared" si="1"/>
        <v>192</v>
      </c>
    </row>
    <row r="201">
      <c r="A201" s="57"/>
      <c r="B201" s="84" t="s">
        <v>7876</v>
      </c>
      <c r="C201" s="98" t="s">
        <v>7877</v>
      </c>
      <c r="D201" s="63" t="s">
        <v>1289</v>
      </c>
      <c r="E201" s="79" t="s">
        <v>128</v>
      </c>
      <c r="F201" s="79" t="s">
        <v>9</v>
      </c>
      <c r="G201" s="80">
        <v>30.0</v>
      </c>
      <c r="H201" s="84"/>
      <c r="I201" s="55">
        <f t="shared" si="1"/>
        <v>193</v>
      </c>
    </row>
    <row r="202">
      <c r="A202" s="57"/>
      <c r="B202" s="84" t="s">
        <v>7878</v>
      </c>
      <c r="C202" s="98" t="s">
        <v>7879</v>
      </c>
      <c r="D202" s="63" t="s">
        <v>483</v>
      </c>
      <c r="E202" s="79" t="s">
        <v>7880</v>
      </c>
      <c r="F202" s="79" t="s">
        <v>547</v>
      </c>
      <c r="G202" s="84"/>
      <c r="H202" s="84"/>
      <c r="I202" s="55">
        <f t="shared" si="1"/>
        <v>194</v>
      </c>
    </row>
    <row r="203">
      <c r="A203" s="57"/>
      <c r="B203" s="84" t="s">
        <v>7878</v>
      </c>
      <c r="C203" s="98" t="s">
        <v>7879</v>
      </c>
      <c r="D203" s="63" t="s">
        <v>483</v>
      </c>
      <c r="E203" s="79" t="s">
        <v>7880</v>
      </c>
      <c r="F203" s="79" t="s">
        <v>547</v>
      </c>
      <c r="G203" s="84"/>
      <c r="H203" s="84"/>
      <c r="I203" s="55">
        <f t="shared" si="1"/>
        <v>194</v>
      </c>
    </row>
    <row r="204">
      <c r="A204" s="57"/>
      <c r="B204" s="84" t="s">
        <v>7881</v>
      </c>
      <c r="C204" s="98" t="s">
        <v>7882</v>
      </c>
      <c r="D204" s="63" t="s">
        <v>1166</v>
      </c>
      <c r="E204" s="79" t="s">
        <v>128</v>
      </c>
      <c r="F204" s="79" t="s">
        <v>547</v>
      </c>
      <c r="G204" s="84"/>
      <c r="H204" s="84"/>
      <c r="I204" s="55">
        <f t="shared" si="1"/>
        <v>195</v>
      </c>
    </row>
    <row r="205">
      <c r="A205" s="57"/>
      <c r="B205" s="84" t="s">
        <v>7883</v>
      </c>
      <c r="C205" s="98" t="s">
        <v>7884</v>
      </c>
      <c r="D205" s="63" t="s">
        <v>498</v>
      </c>
      <c r="E205" s="79" t="s">
        <v>7885</v>
      </c>
      <c r="F205" s="79" t="s">
        <v>547</v>
      </c>
      <c r="G205" s="84"/>
      <c r="H205" s="84"/>
      <c r="I205" s="55">
        <f t="shared" si="1"/>
        <v>196</v>
      </c>
    </row>
    <row r="206">
      <c r="A206" s="57"/>
      <c r="B206" s="84" t="s">
        <v>7886</v>
      </c>
      <c r="C206" s="98" t="s">
        <v>7887</v>
      </c>
      <c r="D206" s="63" t="s">
        <v>498</v>
      </c>
      <c r="E206" s="79" t="s">
        <v>7888</v>
      </c>
      <c r="F206" s="79" t="s">
        <v>547</v>
      </c>
      <c r="G206" s="84"/>
      <c r="H206" s="84"/>
      <c r="I206" s="55">
        <f t="shared" si="1"/>
        <v>197</v>
      </c>
    </row>
    <row r="207">
      <c r="A207" s="57" t="s">
        <v>102</v>
      </c>
      <c r="B207" s="84" t="s">
        <v>7889</v>
      </c>
      <c r="C207" s="98" t="s">
        <v>128</v>
      </c>
      <c r="D207" s="99"/>
      <c r="E207" s="81"/>
      <c r="F207" s="81"/>
      <c r="G207" s="84"/>
      <c r="H207" s="84"/>
      <c r="I207" s="55">
        <f t="shared" si="1"/>
        <v>198</v>
      </c>
    </row>
    <row r="208">
      <c r="A208" s="57"/>
      <c r="B208" s="84" t="s">
        <v>7890</v>
      </c>
      <c r="C208" s="98" t="s">
        <v>7891</v>
      </c>
      <c r="D208" s="63" t="s">
        <v>1166</v>
      </c>
      <c r="E208" s="79" t="s">
        <v>128</v>
      </c>
      <c r="F208" s="79" t="s">
        <v>547</v>
      </c>
      <c r="G208" s="84"/>
      <c r="H208" s="84"/>
      <c r="I208" s="55">
        <f t="shared" si="1"/>
        <v>199</v>
      </c>
    </row>
    <row r="209">
      <c r="A209" s="57"/>
      <c r="B209" s="84" t="s">
        <v>7892</v>
      </c>
      <c r="C209" s="98" t="s">
        <v>7893</v>
      </c>
      <c r="D209" s="63" t="s">
        <v>1166</v>
      </c>
      <c r="E209" s="79" t="s">
        <v>128</v>
      </c>
      <c r="F209" s="79" t="s">
        <v>547</v>
      </c>
      <c r="G209" s="84"/>
      <c r="H209" s="84"/>
      <c r="I209" s="55">
        <f t="shared" si="1"/>
        <v>200</v>
      </c>
    </row>
    <row r="210">
      <c r="A210" s="57" t="s">
        <v>92</v>
      </c>
      <c r="B210" s="84" t="s">
        <v>7894</v>
      </c>
      <c r="C210" s="98" t="s">
        <v>7895</v>
      </c>
      <c r="D210" s="63" t="s">
        <v>483</v>
      </c>
      <c r="E210" s="79" t="s">
        <v>7896</v>
      </c>
      <c r="F210" s="79" t="s">
        <v>547</v>
      </c>
      <c r="G210" s="84"/>
      <c r="H210" s="84"/>
      <c r="I210" s="55">
        <f t="shared" si="1"/>
        <v>201</v>
      </c>
    </row>
    <row r="211">
      <c r="A211" s="57" t="s">
        <v>102</v>
      </c>
      <c r="B211" s="84" t="s">
        <v>7897</v>
      </c>
      <c r="C211" s="98" t="s">
        <v>128</v>
      </c>
      <c r="D211" s="63" t="s">
        <v>483</v>
      </c>
      <c r="E211" s="79" t="s">
        <v>7898</v>
      </c>
      <c r="F211" s="79" t="s">
        <v>547</v>
      </c>
      <c r="G211" s="84"/>
      <c r="H211" s="84"/>
      <c r="I211" s="55">
        <f t="shared" si="1"/>
        <v>202</v>
      </c>
    </row>
    <row r="212">
      <c r="A212" s="57"/>
      <c r="B212" s="84" t="s">
        <v>7899</v>
      </c>
      <c r="C212" s="98" t="s">
        <v>7900</v>
      </c>
      <c r="D212" s="63" t="s">
        <v>498</v>
      </c>
      <c r="E212" s="79" t="s">
        <v>7901</v>
      </c>
      <c r="F212" s="79" t="s">
        <v>526</v>
      </c>
      <c r="G212" s="84"/>
      <c r="H212" s="84"/>
      <c r="I212" s="55">
        <f t="shared" si="1"/>
        <v>203</v>
      </c>
    </row>
    <row r="213">
      <c r="A213" s="57" t="s">
        <v>102</v>
      </c>
      <c r="B213" s="84" t="s">
        <v>7902</v>
      </c>
      <c r="C213" s="98" t="s">
        <v>7903</v>
      </c>
      <c r="D213" s="63" t="s">
        <v>483</v>
      </c>
      <c r="E213" s="79" t="s">
        <v>7904</v>
      </c>
      <c r="F213" s="79" t="s">
        <v>526</v>
      </c>
      <c r="G213" s="84"/>
      <c r="H213" s="84"/>
      <c r="I213" s="55">
        <f t="shared" si="1"/>
        <v>204</v>
      </c>
    </row>
    <row r="214">
      <c r="A214" s="57"/>
      <c r="B214" s="84" t="s">
        <v>7905</v>
      </c>
      <c r="C214" s="98" t="s">
        <v>7906</v>
      </c>
      <c r="D214" s="63" t="s">
        <v>1166</v>
      </c>
      <c r="E214" s="79" t="s">
        <v>128</v>
      </c>
      <c r="F214" s="79" t="s">
        <v>547</v>
      </c>
      <c r="G214" s="84"/>
      <c r="H214" s="84"/>
      <c r="I214" s="55">
        <f t="shared" si="1"/>
        <v>205</v>
      </c>
    </row>
    <row r="215">
      <c r="A215" s="57"/>
      <c r="B215" s="84" t="s">
        <v>7907</v>
      </c>
      <c r="C215" s="98" t="s">
        <v>7908</v>
      </c>
      <c r="D215" s="63" t="s">
        <v>1166</v>
      </c>
      <c r="E215" s="79" t="s">
        <v>128</v>
      </c>
      <c r="F215" s="79" t="s">
        <v>547</v>
      </c>
      <c r="G215" s="84"/>
      <c r="H215" s="84"/>
      <c r="I215" s="55">
        <f t="shared" si="1"/>
        <v>206</v>
      </c>
    </row>
    <row r="216">
      <c r="A216" s="57" t="s">
        <v>102</v>
      </c>
      <c r="B216" s="84" t="s">
        <v>7909</v>
      </c>
      <c r="C216" s="98" t="s">
        <v>7910</v>
      </c>
      <c r="D216" s="63" t="s">
        <v>483</v>
      </c>
      <c r="E216" s="79" t="s">
        <v>7911</v>
      </c>
      <c r="F216" s="79" t="s">
        <v>547</v>
      </c>
      <c r="G216" s="84"/>
      <c r="H216" s="84"/>
      <c r="I216" s="55">
        <f t="shared" si="1"/>
        <v>207</v>
      </c>
    </row>
    <row r="217">
      <c r="A217" s="57" t="s">
        <v>92</v>
      </c>
      <c r="B217" s="84" t="s">
        <v>7912</v>
      </c>
      <c r="C217" s="98" t="s">
        <v>7913</v>
      </c>
      <c r="D217" s="63" t="s">
        <v>483</v>
      </c>
      <c r="E217" s="79" t="s">
        <v>7914</v>
      </c>
      <c r="F217" s="79" t="s">
        <v>547</v>
      </c>
      <c r="G217" s="84"/>
      <c r="H217" s="84"/>
      <c r="I217" s="55">
        <f t="shared" si="1"/>
        <v>208</v>
      </c>
    </row>
    <row r="218">
      <c r="A218" s="57"/>
      <c r="B218" s="84" t="s">
        <v>7915</v>
      </c>
      <c r="C218" s="98" t="s">
        <v>7916</v>
      </c>
      <c r="D218" s="63" t="s">
        <v>1166</v>
      </c>
      <c r="E218" s="79" t="s">
        <v>128</v>
      </c>
      <c r="F218" s="79" t="s">
        <v>547</v>
      </c>
      <c r="G218" s="84"/>
      <c r="H218" s="84"/>
      <c r="I218" s="55">
        <f t="shared" si="1"/>
        <v>209</v>
      </c>
    </row>
    <row r="219">
      <c r="A219" s="57" t="s">
        <v>92</v>
      </c>
      <c r="B219" s="84" t="s">
        <v>7917</v>
      </c>
      <c r="C219" s="98" t="s">
        <v>7918</v>
      </c>
      <c r="D219" s="63" t="s">
        <v>483</v>
      </c>
      <c r="E219" s="79" t="s">
        <v>7919</v>
      </c>
      <c r="F219" s="79" t="s">
        <v>526</v>
      </c>
      <c r="G219" s="84"/>
      <c r="H219" s="84"/>
      <c r="I219" s="55">
        <f t="shared" si="1"/>
        <v>210</v>
      </c>
    </row>
    <row r="220">
      <c r="A220" s="56" t="s">
        <v>102</v>
      </c>
      <c r="B220" s="80" t="s">
        <v>7920</v>
      </c>
      <c r="C220" s="98" t="s">
        <v>7921</v>
      </c>
      <c r="D220" s="63" t="s">
        <v>483</v>
      </c>
      <c r="E220" s="79" t="s">
        <v>7922</v>
      </c>
      <c r="F220" s="79" t="s">
        <v>547</v>
      </c>
      <c r="G220" s="84"/>
      <c r="H220" s="84"/>
      <c r="I220" s="55">
        <f t="shared" si="1"/>
        <v>211</v>
      </c>
    </row>
    <row r="221">
      <c r="A221" s="56" t="s">
        <v>102</v>
      </c>
      <c r="B221" s="80" t="s">
        <v>7923</v>
      </c>
      <c r="C221" s="98" t="s">
        <v>128</v>
      </c>
      <c r="D221" s="63" t="s">
        <v>483</v>
      </c>
      <c r="E221" s="79" t="s">
        <v>7924</v>
      </c>
      <c r="F221" s="79" t="s">
        <v>526</v>
      </c>
      <c r="G221" s="84"/>
      <c r="H221" s="84"/>
      <c r="I221" s="55">
        <f t="shared" si="1"/>
        <v>212</v>
      </c>
    </row>
    <row r="222">
      <c r="A222" s="56" t="s">
        <v>102</v>
      </c>
      <c r="B222" s="80" t="s">
        <v>7925</v>
      </c>
      <c r="C222" s="98" t="s">
        <v>7926</v>
      </c>
      <c r="D222" s="63" t="s">
        <v>483</v>
      </c>
      <c r="E222" s="79" t="s">
        <v>7927</v>
      </c>
      <c r="F222" s="79" t="s">
        <v>547</v>
      </c>
      <c r="G222" s="84"/>
      <c r="H222" s="84"/>
      <c r="I222" s="55">
        <f t="shared" si="1"/>
        <v>213</v>
      </c>
    </row>
    <row r="223">
      <c r="A223" s="57"/>
      <c r="B223" s="80" t="s">
        <v>7928</v>
      </c>
      <c r="C223" s="98" t="s">
        <v>7929</v>
      </c>
      <c r="D223" s="63" t="s">
        <v>498</v>
      </c>
      <c r="E223" s="79" t="s">
        <v>7930</v>
      </c>
      <c r="F223" s="79" t="s">
        <v>547</v>
      </c>
      <c r="G223" s="84"/>
      <c r="H223" s="84"/>
      <c r="I223" s="55">
        <f t="shared" si="1"/>
        <v>214</v>
      </c>
    </row>
    <row r="224">
      <c r="A224" s="57"/>
      <c r="B224" s="80" t="s">
        <v>7931</v>
      </c>
      <c r="C224" s="98" t="s">
        <v>7932</v>
      </c>
      <c r="D224" s="63" t="s">
        <v>491</v>
      </c>
      <c r="E224" s="79" t="s">
        <v>7933</v>
      </c>
      <c r="F224" s="79" t="s">
        <v>547</v>
      </c>
      <c r="G224" s="84"/>
      <c r="H224" s="84"/>
      <c r="I224" s="55">
        <f t="shared" si="1"/>
        <v>215</v>
      </c>
    </row>
    <row r="225">
      <c r="A225" s="56" t="s">
        <v>102</v>
      </c>
      <c r="B225" s="80" t="s">
        <v>7934</v>
      </c>
      <c r="C225" s="98" t="s">
        <v>7935</v>
      </c>
      <c r="D225" s="63" t="s">
        <v>483</v>
      </c>
      <c r="E225" s="79" t="s">
        <v>7936</v>
      </c>
      <c r="F225" s="79" t="s">
        <v>526</v>
      </c>
      <c r="G225" s="84"/>
      <c r="H225" s="84"/>
      <c r="I225" s="55">
        <f t="shared" si="1"/>
        <v>216</v>
      </c>
    </row>
    <row r="226">
      <c r="A226" s="56" t="s">
        <v>102</v>
      </c>
      <c r="B226" s="80" t="s">
        <v>7937</v>
      </c>
      <c r="C226" s="98" t="s">
        <v>7938</v>
      </c>
      <c r="D226" s="63" t="s">
        <v>483</v>
      </c>
      <c r="E226" s="79" t="s">
        <v>7939</v>
      </c>
      <c r="F226" s="79" t="s">
        <v>547</v>
      </c>
      <c r="G226" s="84"/>
      <c r="H226" s="84"/>
      <c r="I226" s="55">
        <f t="shared" si="1"/>
        <v>217</v>
      </c>
    </row>
    <row r="227">
      <c r="A227" s="56" t="s">
        <v>102</v>
      </c>
      <c r="B227" s="80" t="s">
        <v>7940</v>
      </c>
      <c r="C227" s="98" t="s">
        <v>7941</v>
      </c>
      <c r="D227" s="63" t="s">
        <v>483</v>
      </c>
      <c r="E227" s="79" t="s">
        <v>7942</v>
      </c>
      <c r="F227" s="79" t="s">
        <v>9</v>
      </c>
      <c r="G227" s="80" t="s">
        <v>7943</v>
      </c>
      <c r="H227" s="84"/>
      <c r="I227" s="55">
        <f t="shared" si="1"/>
        <v>218</v>
      </c>
    </row>
    <row r="228">
      <c r="A228" s="56" t="s">
        <v>102</v>
      </c>
      <c r="B228" s="80" t="s">
        <v>7944</v>
      </c>
      <c r="C228" s="98" t="s">
        <v>7945</v>
      </c>
      <c r="D228" s="63" t="s">
        <v>483</v>
      </c>
      <c r="E228" s="79" t="s">
        <v>7946</v>
      </c>
      <c r="F228" s="79" t="s">
        <v>547</v>
      </c>
      <c r="G228" s="84"/>
      <c r="H228" s="84"/>
      <c r="I228" s="55">
        <f t="shared" si="1"/>
        <v>219</v>
      </c>
    </row>
    <row r="229">
      <c r="A229" s="56" t="s">
        <v>102</v>
      </c>
      <c r="B229" s="80" t="s">
        <v>7947</v>
      </c>
      <c r="C229" s="98" t="s">
        <v>128</v>
      </c>
      <c r="D229" s="99"/>
      <c r="E229" s="81"/>
      <c r="F229" s="81"/>
      <c r="G229" s="84"/>
      <c r="H229" s="84"/>
      <c r="I229" s="55">
        <f t="shared" si="1"/>
        <v>220</v>
      </c>
    </row>
    <row r="230">
      <c r="A230" s="56" t="s">
        <v>102</v>
      </c>
      <c r="B230" s="80" t="s">
        <v>7948</v>
      </c>
      <c r="C230" s="98" t="s">
        <v>128</v>
      </c>
      <c r="D230" s="63" t="s">
        <v>483</v>
      </c>
      <c r="E230" s="79" t="s">
        <v>7949</v>
      </c>
      <c r="F230" s="79" t="s">
        <v>547</v>
      </c>
      <c r="G230" s="84"/>
      <c r="H230" s="84"/>
      <c r="I230" s="55">
        <f t="shared" si="1"/>
        <v>221</v>
      </c>
    </row>
    <row r="231">
      <c r="A231" s="56" t="s">
        <v>92</v>
      </c>
      <c r="B231" s="80" t="s">
        <v>7950</v>
      </c>
      <c r="C231" s="98" t="s">
        <v>7951</v>
      </c>
      <c r="D231" s="63" t="s">
        <v>483</v>
      </c>
      <c r="E231" s="79" t="s">
        <v>7952</v>
      </c>
      <c r="F231" s="79" t="s">
        <v>547</v>
      </c>
      <c r="G231" s="84"/>
      <c r="H231" s="84"/>
      <c r="I231" s="55">
        <f t="shared" si="1"/>
        <v>222</v>
      </c>
    </row>
    <row r="232">
      <c r="A232" s="57"/>
      <c r="B232" s="84" t="s">
        <v>7953</v>
      </c>
      <c r="C232" s="98" t="s">
        <v>7954</v>
      </c>
      <c r="D232" s="63" t="s">
        <v>2095</v>
      </c>
      <c r="E232" s="79" t="s">
        <v>128</v>
      </c>
      <c r="F232" s="79" t="s">
        <v>9</v>
      </c>
      <c r="G232" s="80" t="s">
        <v>7955</v>
      </c>
      <c r="H232" s="84"/>
      <c r="I232" s="55">
        <f t="shared" si="1"/>
        <v>223</v>
      </c>
    </row>
    <row r="233">
      <c r="A233" s="57"/>
      <c r="B233" s="84" t="s">
        <v>7956</v>
      </c>
      <c r="C233" s="98" t="s">
        <v>7957</v>
      </c>
      <c r="D233" s="63" t="s">
        <v>2095</v>
      </c>
      <c r="E233" s="79" t="s">
        <v>128</v>
      </c>
      <c r="F233" s="79" t="s">
        <v>526</v>
      </c>
      <c r="G233" s="84"/>
      <c r="H233" s="84"/>
      <c r="I233" s="55">
        <f t="shared" si="1"/>
        <v>224</v>
      </c>
    </row>
    <row r="234">
      <c r="A234" s="56" t="s">
        <v>102</v>
      </c>
      <c r="B234" s="80" t="s">
        <v>7958</v>
      </c>
      <c r="C234" s="98" t="s">
        <v>7959</v>
      </c>
      <c r="D234" s="63" t="s">
        <v>483</v>
      </c>
      <c r="E234" s="79" t="s">
        <v>7960</v>
      </c>
      <c r="F234" s="79" t="s">
        <v>526</v>
      </c>
      <c r="G234" s="84"/>
      <c r="H234" s="84"/>
      <c r="I234" s="55">
        <f t="shared" si="1"/>
        <v>225</v>
      </c>
    </row>
    <row r="235">
      <c r="A235" s="56" t="s">
        <v>102</v>
      </c>
      <c r="B235" s="80" t="s">
        <v>7961</v>
      </c>
      <c r="C235" s="98" t="s">
        <v>7962</v>
      </c>
      <c r="D235" s="63" t="s">
        <v>483</v>
      </c>
      <c r="E235" s="79" t="s">
        <v>488</v>
      </c>
      <c r="F235" s="79" t="s">
        <v>547</v>
      </c>
      <c r="G235" s="84"/>
      <c r="H235" s="84"/>
      <c r="I235" s="55">
        <f t="shared" si="1"/>
        <v>226</v>
      </c>
    </row>
    <row r="236">
      <c r="A236" s="56" t="s">
        <v>102</v>
      </c>
      <c r="B236" s="80" t="s">
        <v>7963</v>
      </c>
      <c r="C236" s="98" t="s">
        <v>7964</v>
      </c>
      <c r="D236" s="63" t="s">
        <v>483</v>
      </c>
      <c r="E236" s="79" t="s">
        <v>7965</v>
      </c>
      <c r="F236" s="79" t="s">
        <v>547</v>
      </c>
      <c r="G236" s="84"/>
      <c r="H236" s="84"/>
      <c r="I236" s="55">
        <f t="shared" si="1"/>
        <v>227</v>
      </c>
    </row>
    <row r="237">
      <c r="A237" s="56" t="s">
        <v>102</v>
      </c>
      <c r="B237" s="80" t="s">
        <v>7966</v>
      </c>
      <c r="C237" s="102" t="s">
        <v>7967</v>
      </c>
      <c r="D237" s="63" t="s">
        <v>1065</v>
      </c>
      <c r="E237" s="79" t="s">
        <v>7968</v>
      </c>
      <c r="F237" s="79" t="s">
        <v>547</v>
      </c>
      <c r="G237" s="84"/>
      <c r="H237" s="84"/>
      <c r="I237" s="55">
        <f t="shared" si="1"/>
        <v>228</v>
      </c>
    </row>
    <row r="238">
      <c r="A238" s="57"/>
      <c r="B238" s="80" t="s">
        <v>7966</v>
      </c>
      <c r="C238" s="98" t="s">
        <v>7967</v>
      </c>
      <c r="D238" s="63" t="s">
        <v>1065</v>
      </c>
      <c r="E238" s="79" t="s">
        <v>7969</v>
      </c>
      <c r="F238" s="79" t="s">
        <v>547</v>
      </c>
      <c r="G238" s="84"/>
      <c r="H238" s="84"/>
      <c r="I238" s="55">
        <f t="shared" si="1"/>
        <v>229</v>
      </c>
    </row>
    <row r="239">
      <c r="A239" s="56" t="s">
        <v>92</v>
      </c>
      <c r="B239" s="80" t="s">
        <v>7970</v>
      </c>
      <c r="C239" s="98" t="s">
        <v>7971</v>
      </c>
      <c r="D239" s="63" t="s">
        <v>483</v>
      </c>
      <c r="E239" s="79" t="s">
        <v>7972</v>
      </c>
      <c r="F239" s="79" t="s">
        <v>547</v>
      </c>
      <c r="G239" s="84"/>
      <c r="H239" s="84"/>
      <c r="I239" s="55">
        <f t="shared" si="1"/>
        <v>230</v>
      </c>
    </row>
    <row r="240">
      <c r="A240" s="56" t="s">
        <v>92</v>
      </c>
      <c r="B240" s="80" t="s">
        <v>7973</v>
      </c>
      <c r="C240" s="98" t="s">
        <v>7974</v>
      </c>
      <c r="D240" s="63" t="s">
        <v>483</v>
      </c>
      <c r="E240" s="79" t="s">
        <v>7975</v>
      </c>
      <c r="F240" s="79" t="s">
        <v>547</v>
      </c>
      <c r="G240" s="84"/>
      <c r="H240" s="84"/>
      <c r="I240" s="55">
        <f t="shared" si="1"/>
        <v>231</v>
      </c>
    </row>
    <row r="241">
      <c r="A241" s="56" t="s">
        <v>102</v>
      </c>
      <c r="B241" s="80" t="s">
        <v>7976</v>
      </c>
      <c r="C241" s="98" t="s">
        <v>7977</v>
      </c>
      <c r="D241" s="63" t="s">
        <v>483</v>
      </c>
      <c r="E241" s="79" t="s">
        <v>7978</v>
      </c>
      <c r="F241" s="79" t="s">
        <v>547</v>
      </c>
      <c r="G241" s="84"/>
      <c r="H241" s="84"/>
      <c r="I241" s="55">
        <f t="shared" si="1"/>
        <v>232</v>
      </c>
    </row>
    <row r="242">
      <c r="A242" s="56" t="s">
        <v>102</v>
      </c>
      <c r="B242" s="80" t="s">
        <v>7979</v>
      </c>
      <c r="C242" s="98" t="s">
        <v>7980</v>
      </c>
      <c r="D242" s="63" t="s">
        <v>1008</v>
      </c>
      <c r="E242" s="79" t="s">
        <v>7981</v>
      </c>
      <c r="F242" s="79" t="s">
        <v>526</v>
      </c>
      <c r="G242" s="84"/>
      <c r="H242" s="84"/>
      <c r="I242" s="55">
        <f t="shared" si="1"/>
        <v>233</v>
      </c>
    </row>
    <row r="243">
      <c r="A243" s="56" t="s">
        <v>102</v>
      </c>
      <c r="B243" s="80" t="s">
        <v>7982</v>
      </c>
      <c r="C243" s="98" t="s">
        <v>7983</v>
      </c>
      <c r="D243" s="63" t="s">
        <v>483</v>
      </c>
      <c r="E243" s="79" t="s">
        <v>7984</v>
      </c>
      <c r="F243" s="79" t="s">
        <v>547</v>
      </c>
      <c r="G243" s="84"/>
      <c r="H243" s="84"/>
      <c r="I243" s="55">
        <f t="shared" si="1"/>
        <v>234</v>
      </c>
    </row>
    <row r="244">
      <c r="A244" s="56" t="s">
        <v>102</v>
      </c>
      <c r="B244" s="80" t="s">
        <v>7985</v>
      </c>
      <c r="C244" s="98" t="s">
        <v>128</v>
      </c>
      <c r="D244" s="99"/>
      <c r="E244" s="81"/>
      <c r="F244" s="81"/>
      <c r="G244" s="84"/>
      <c r="H244" s="84"/>
      <c r="I244" s="55">
        <f t="shared" si="1"/>
        <v>235</v>
      </c>
    </row>
    <row r="245">
      <c r="A245" s="57"/>
      <c r="B245" s="84" t="s">
        <v>7986</v>
      </c>
      <c r="C245" s="98" t="s">
        <v>7987</v>
      </c>
      <c r="D245" s="63" t="s">
        <v>981</v>
      </c>
      <c r="E245" s="79" t="s">
        <v>7988</v>
      </c>
      <c r="F245" s="79" t="s">
        <v>3043</v>
      </c>
      <c r="G245" s="84"/>
      <c r="H245" s="84"/>
      <c r="I245" s="55">
        <f t="shared" si="1"/>
        <v>236</v>
      </c>
    </row>
    <row r="246">
      <c r="A246" s="57"/>
      <c r="B246" s="84" t="s">
        <v>7989</v>
      </c>
      <c r="C246" s="98" t="s">
        <v>7990</v>
      </c>
      <c r="D246" s="63" t="s">
        <v>498</v>
      </c>
      <c r="E246" s="79" t="s">
        <v>7991</v>
      </c>
      <c r="F246" s="79" t="s">
        <v>3043</v>
      </c>
      <c r="G246" s="84"/>
      <c r="H246" s="84"/>
      <c r="I246" s="55">
        <f t="shared" si="1"/>
        <v>237</v>
      </c>
    </row>
    <row r="247">
      <c r="A247" s="57"/>
      <c r="B247" s="80" t="s">
        <v>7992</v>
      </c>
      <c r="C247" s="98" t="s">
        <v>7993</v>
      </c>
      <c r="D247" s="63" t="s">
        <v>491</v>
      </c>
      <c r="E247" s="79" t="s">
        <v>7994</v>
      </c>
      <c r="F247" s="79" t="s">
        <v>526</v>
      </c>
      <c r="G247" s="84"/>
      <c r="H247" s="84"/>
      <c r="I247" s="55">
        <f t="shared" si="1"/>
        <v>238</v>
      </c>
    </row>
    <row r="248">
      <c r="A248" s="56" t="s">
        <v>102</v>
      </c>
      <c r="B248" s="80" t="s">
        <v>7995</v>
      </c>
      <c r="C248" s="98" t="s">
        <v>7996</v>
      </c>
      <c r="D248" s="63" t="s">
        <v>483</v>
      </c>
      <c r="E248" s="79" t="s">
        <v>7997</v>
      </c>
      <c r="F248" s="79" t="s">
        <v>3043</v>
      </c>
      <c r="G248" s="84"/>
      <c r="H248" s="84"/>
      <c r="I248" s="55">
        <f t="shared" si="1"/>
        <v>239</v>
      </c>
    </row>
    <row r="249">
      <c r="A249" s="103" t="s">
        <v>102</v>
      </c>
      <c r="B249" s="104" t="s">
        <v>7998</v>
      </c>
      <c r="C249" s="98" t="s">
        <v>7999</v>
      </c>
      <c r="D249" s="63" t="s">
        <v>483</v>
      </c>
      <c r="E249" s="79" t="s">
        <v>8000</v>
      </c>
      <c r="F249" s="79" t="s">
        <v>526</v>
      </c>
      <c r="G249" s="84"/>
      <c r="H249" s="84"/>
      <c r="I249" s="55">
        <f t="shared" si="1"/>
        <v>240</v>
      </c>
    </row>
    <row r="250">
      <c r="A250" s="56" t="s">
        <v>92</v>
      </c>
      <c r="B250" s="80" t="s">
        <v>8001</v>
      </c>
      <c r="C250" s="98" t="s">
        <v>8002</v>
      </c>
      <c r="D250" s="63" t="s">
        <v>483</v>
      </c>
      <c r="E250" s="79" t="s">
        <v>8003</v>
      </c>
      <c r="F250" s="79" t="s">
        <v>547</v>
      </c>
      <c r="G250" s="84"/>
      <c r="H250" s="84"/>
      <c r="I250" s="55">
        <f t="shared" si="1"/>
        <v>241</v>
      </c>
    </row>
    <row r="251">
      <c r="A251" s="56" t="s">
        <v>102</v>
      </c>
      <c r="B251" s="80" t="s">
        <v>8004</v>
      </c>
      <c r="C251" s="98" t="s">
        <v>8005</v>
      </c>
      <c r="D251" s="63" t="s">
        <v>483</v>
      </c>
      <c r="E251" s="79" t="s">
        <v>8006</v>
      </c>
      <c r="F251" s="79" t="s">
        <v>547</v>
      </c>
      <c r="G251" s="84"/>
      <c r="H251" s="84"/>
      <c r="I251" s="55">
        <f t="shared" si="1"/>
        <v>242</v>
      </c>
    </row>
    <row r="252">
      <c r="A252" s="56" t="s">
        <v>102</v>
      </c>
      <c r="B252" s="80" t="s">
        <v>8007</v>
      </c>
      <c r="C252" s="98" t="s">
        <v>8008</v>
      </c>
      <c r="D252" s="63" t="s">
        <v>483</v>
      </c>
      <c r="E252" s="79" t="s">
        <v>8009</v>
      </c>
      <c r="F252" s="79" t="s">
        <v>547</v>
      </c>
      <c r="G252" s="84"/>
      <c r="H252" s="84"/>
      <c r="I252" s="55">
        <f t="shared" si="1"/>
        <v>243</v>
      </c>
    </row>
    <row r="253">
      <c r="A253" s="56" t="s">
        <v>92</v>
      </c>
      <c r="B253" s="80" t="s">
        <v>8010</v>
      </c>
      <c r="C253" s="98" t="s">
        <v>8011</v>
      </c>
      <c r="D253" s="63" t="s">
        <v>483</v>
      </c>
      <c r="E253" s="79" t="s">
        <v>8012</v>
      </c>
      <c r="F253" s="79" t="s">
        <v>547</v>
      </c>
      <c r="G253" s="84"/>
      <c r="H253" s="84"/>
      <c r="I253" s="55">
        <f t="shared" si="1"/>
        <v>244</v>
      </c>
    </row>
    <row r="254">
      <c r="A254" s="57"/>
      <c r="B254" s="80" t="s">
        <v>8013</v>
      </c>
      <c r="C254" s="98" t="s">
        <v>8014</v>
      </c>
      <c r="D254" s="63" t="s">
        <v>491</v>
      </c>
      <c r="E254" s="79" t="s">
        <v>8015</v>
      </c>
      <c r="F254" s="79" t="s">
        <v>547</v>
      </c>
      <c r="G254" s="84"/>
      <c r="H254" s="84"/>
      <c r="I254" s="55">
        <f t="shared" si="1"/>
        <v>245</v>
      </c>
    </row>
    <row r="255">
      <c r="A255" s="57"/>
      <c r="B255" s="84" t="s">
        <v>8016</v>
      </c>
      <c r="C255" s="98" t="s">
        <v>8017</v>
      </c>
      <c r="D255" s="63" t="s">
        <v>45</v>
      </c>
      <c r="E255" s="79" t="s">
        <v>128</v>
      </c>
      <c r="F255" s="79" t="s">
        <v>9</v>
      </c>
      <c r="G255" s="80" t="s">
        <v>8018</v>
      </c>
      <c r="H255" s="84"/>
      <c r="I255" s="55">
        <f t="shared" si="1"/>
        <v>246</v>
      </c>
    </row>
    <row r="256">
      <c r="A256" s="56" t="s">
        <v>92</v>
      </c>
      <c r="B256" s="80" t="s">
        <v>8019</v>
      </c>
      <c r="C256" s="98" t="s">
        <v>8020</v>
      </c>
      <c r="D256" s="63" t="s">
        <v>483</v>
      </c>
      <c r="E256" s="79" t="s">
        <v>8021</v>
      </c>
      <c r="F256" s="79" t="s">
        <v>526</v>
      </c>
      <c r="G256" s="84"/>
      <c r="H256" s="84"/>
      <c r="I256" s="55">
        <f t="shared" si="1"/>
        <v>247</v>
      </c>
    </row>
    <row r="257">
      <c r="A257" s="57" t="s">
        <v>102</v>
      </c>
      <c r="B257" s="84" t="s">
        <v>8022</v>
      </c>
      <c r="C257" s="98" t="s">
        <v>8023</v>
      </c>
      <c r="D257" s="63" t="s">
        <v>483</v>
      </c>
      <c r="E257" s="79" t="s">
        <v>8024</v>
      </c>
      <c r="F257" s="79" t="s">
        <v>11</v>
      </c>
      <c r="G257" s="80" t="s">
        <v>8025</v>
      </c>
      <c r="H257" s="84"/>
      <c r="I257" s="55">
        <f t="shared" si="1"/>
        <v>248</v>
      </c>
    </row>
    <row r="258">
      <c r="A258" s="56" t="s">
        <v>102</v>
      </c>
      <c r="B258" s="80" t="s">
        <v>8026</v>
      </c>
      <c r="C258" s="98" t="s">
        <v>8027</v>
      </c>
      <c r="D258" s="63" t="s">
        <v>483</v>
      </c>
      <c r="E258" s="79" t="s">
        <v>8028</v>
      </c>
      <c r="F258" s="79" t="s">
        <v>526</v>
      </c>
      <c r="G258" s="84"/>
      <c r="H258" s="84"/>
      <c r="I258" s="55">
        <f t="shared" si="1"/>
        <v>249</v>
      </c>
    </row>
    <row r="259">
      <c r="A259" s="57"/>
      <c r="B259" s="84" t="s">
        <v>8029</v>
      </c>
      <c r="C259" s="98" t="s">
        <v>8030</v>
      </c>
      <c r="D259" s="63" t="s">
        <v>2095</v>
      </c>
      <c r="E259" s="79" t="s">
        <v>128</v>
      </c>
      <c r="F259" s="79" t="s">
        <v>526</v>
      </c>
      <c r="G259" s="84"/>
      <c r="H259" s="84"/>
      <c r="I259" s="55">
        <f t="shared" si="1"/>
        <v>250</v>
      </c>
    </row>
    <row r="260">
      <c r="A260" s="56" t="s">
        <v>102</v>
      </c>
      <c r="B260" s="80" t="s">
        <v>8031</v>
      </c>
      <c r="C260" s="98" t="s">
        <v>8032</v>
      </c>
      <c r="D260" s="63" t="s">
        <v>483</v>
      </c>
      <c r="E260" s="79" t="s">
        <v>8033</v>
      </c>
      <c r="F260" s="79" t="s">
        <v>547</v>
      </c>
      <c r="G260" s="84"/>
      <c r="H260" s="84"/>
      <c r="I260" s="55">
        <f t="shared" si="1"/>
        <v>251</v>
      </c>
    </row>
    <row r="261">
      <c r="A261" s="56" t="s">
        <v>102</v>
      </c>
      <c r="B261" s="80" t="s">
        <v>8034</v>
      </c>
      <c r="C261" s="98" t="s">
        <v>128</v>
      </c>
      <c r="D261" s="63" t="s">
        <v>483</v>
      </c>
      <c r="E261" s="79" t="s">
        <v>8035</v>
      </c>
      <c r="F261" s="79" t="s">
        <v>547</v>
      </c>
      <c r="G261" s="84"/>
      <c r="H261" s="84"/>
      <c r="I261" s="55">
        <f t="shared" si="1"/>
        <v>252</v>
      </c>
    </row>
    <row r="262">
      <c r="A262" s="57"/>
      <c r="B262" s="84" t="s">
        <v>8036</v>
      </c>
      <c r="C262" s="98" t="s">
        <v>8037</v>
      </c>
      <c r="D262" s="63" t="s">
        <v>491</v>
      </c>
      <c r="E262" s="79" t="s">
        <v>8038</v>
      </c>
      <c r="F262" s="79" t="s">
        <v>547</v>
      </c>
      <c r="G262" s="84" t="s">
        <v>8039</v>
      </c>
      <c r="H262" s="84"/>
      <c r="I262" s="55">
        <f t="shared" si="1"/>
        <v>253</v>
      </c>
    </row>
    <row r="263">
      <c r="A263" s="57"/>
      <c r="B263" s="84" t="s">
        <v>8036</v>
      </c>
      <c r="C263" s="98" t="s">
        <v>8037</v>
      </c>
      <c r="D263" s="63" t="s">
        <v>491</v>
      </c>
      <c r="E263" s="79" t="s">
        <v>8038</v>
      </c>
      <c r="F263" s="79" t="s">
        <v>547</v>
      </c>
      <c r="G263" s="84" t="s">
        <v>8040</v>
      </c>
      <c r="H263" s="84"/>
      <c r="I263" s="55">
        <f t="shared" si="1"/>
        <v>253</v>
      </c>
    </row>
    <row r="264">
      <c r="A264" s="57"/>
      <c r="B264" s="80" t="s">
        <v>8041</v>
      </c>
      <c r="C264" s="98" t="s">
        <v>8042</v>
      </c>
      <c r="D264" s="63" t="s">
        <v>2095</v>
      </c>
      <c r="E264" s="79" t="s">
        <v>128</v>
      </c>
      <c r="F264" s="79" t="s">
        <v>547</v>
      </c>
      <c r="G264" s="80" t="s">
        <v>8043</v>
      </c>
      <c r="H264" s="84"/>
      <c r="I264" s="55">
        <f t="shared" si="1"/>
        <v>254</v>
      </c>
    </row>
    <row r="265">
      <c r="A265" s="57" t="s">
        <v>102</v>
      </c>
      <c r="B265" s="84" t="s">
        <v>8044</v>
      </c>
      <c r="C265" s="98" t="s">
        <v>8045</v>
      </c>
      <c r="D265" s="63" t="s">
        <v>483</v>
      </c>
      <c r="E265" s="79" t="s">
        <v>8046</v>
      </c>
      <c r="F265" s="79" t="s">
        <v>526</v>
      </c>
      <c r="G265" s="84" t="s">
        <v>8047</v>
      </c>
      <c r="H265" s="84"/>
      <c r="I265" s="55">
        <f t="shared" si="1"/>
        <v>255</v>
      </c>
    </row>
    <row r="266">
      <c r="A266" s="56" t="s">
        <v>102</v>
      </c>
      <c r="B266" s="80" t="s">
        <v>8048</v>
      </c>
      <c r="C266" s="98" t="s">
        <v>8049</v>
      </c>
      <c r="D266" s="63" t="s">
        <v>483</v>
      </c>
      <c r="E266" s="79" t="s">
        <v>8050</v>
      </c>
      <c r="F266" s="79" t="s">
        <v>547</v>
      </c>
      <c r="G266" s="84"/>
      <c r="H266" s="84"/>
      <c r="I266" s="55">
        <f t="shared" si="1"/>
        <v>256</v>
      </c>
    </row>
    <row r="267">
      <c r="A267" s="56" t="s">
        <v>102</v>
      </c>
      <c r="B267" s="80" t="s">
        <v>8051</v>
      </c>
      <c r="C267" s="98" t="s">
        <v>128</v>
      </c>
      <c r="D267" s="63" t="s">
        <v>483</v>
      </c>
      <c r="E267" s="79" t="s">
        <v>8052</v>
      </c>
      <c r="F267" s="79" t="s">
        <v>526</v>
      </c>
      <c r="G267" s="84"/>
      <c r="H267" s="84"/>
      <c r="I267" s="55">
        <f t="shared" si="1"/>
        <v>257</v>
      </c>
    </row>
    <row r="268">
      <c r="A268" s="56" t="s">
        <v>92</v>
      </c>
      <c r="B268" s="80" t="s">
        <v>8053</v>
      </c>
      <c r="C268" s="98" t="s">
        <v>128</v>
      </c>
      <c r="D268" s="63" t="s">
        <v>483</v>
      </c>
      <c r="E268" s="79" t="s">
        <v>8054</v>
      </c>
      <c r="F268" s="79" t="s">
        <v>547</v>
      </c>
      <c r="G268" s="84"/>
      <c r="H268" s="84"/>
      <c r="I268" s="55">
        <f t="shared" si="1"/>
        <v>258</v>
      </c>
    </row>
    <row r="269">
      <c r="A269" s="56" t="s">
        <v>102</v>
      </c>
      <c r="B269" s="80" t="s">
        <v>8055</v>
      </c>
      <c r="C269" s="98" t="s">
        <v>8056</v>
      </c>
      <c r="D269" s="63" t="s">
        <v>483</v>
      </c>
      <c r="E269" s="79" t="s">
        <v>8057</v>
      </c>
      <c r="F269" s="79" t="s">
        <v>547</v>
      </c>
      <c r="G269" s="84"/>
      <c r="H269" s="84"/>
      <c r="I269" s="55">
        <f t="shared" si="1"/>
        <v>259</v>
      </c>
    </row>
    <row r="270">
      <c r="A270" s="57"/>
      <c r="B270" s="84" t="s">
        <v>8058</v>
      </c>
      <c r="C270" s="98" t="s">
        <v>8059</v>
      </c>
      <c r="D270" s="63" t="s">
        <v>981</v>
      </c>
      <c r="E270" s="79" t="s">
        <v>8060</v>
      </c>
      <c r="F270" s="79" t="s">
        <v>11</v>
      </c>
      <c r="G270" s="84"/>
      <c r="H270" s="84"/>
      <c r="I270" s="55">
        <f t="shared" si="1"/>
        <v>260</v>
      </c>
    </row>
    <row r="271">
      <c r="A271" s="56" t="s">
        <v>102</v>
      </c>
      <c r="B271" s="80" t="s">
        <v>8061</v>
      </c>
      <c r="C271" s="98" t="s">
        <v>8062</v>
      </c>
      <c r="D271" s="63" t="s">
        <v>483</v>
      </c>
      <c r="E271" s="79" t="s">
        <v>8063</v>
      </c>
      <c r="F271" s="79" t="s">
        <v>547</v>
      </c>
      <c r="G271" s="84"/>
      <c r="H271" s="84"/>
      <c r="I271" s="55">
        <f t="shared" si="1"/>
        <v>261</v>
      </c>
    </row>
    <row r="272">
      <c r="A272" s="57"/>
      <c r="B272" s="80" t="s">
        <v>8064</v>
      </c>
      <c r="C272" s="98" t="s">
        <v>8065</v>
      </c>
      <c r="D272" s="63" t="s">
        <v>498</v>
      </c>
      <c r="E272" s="79" t="s">
        <v>8066</v>
      </c>
      <c r="F272" s="79" t="s">
        <v>547</v>
      </c>
      <c r="G272" s="84"/>
      <c r="H272" s="84"/>
      <c r="I272" s="55">
        <f t="shared" si="1"/>
        <v>262</v>
      </c>
    </row>
    <row r="273">
      <c r="A273" s="56" t="s">
        <v>102</v>
      </c>
      <c r="B273" s="80" t="s">
        <v>8067</v>
      </c>
      <c r="C273" s="98" t="s">
        <v>8068</v>
      </c>
      <c r="D273" s="63" t="s">
        <v>483</v>
      </c>
      <c r="E273" s="79" t="s">
        <v>488</v>
      </c>
      <c r="F273" s="79" t="s">
        <v>547</v>
      </c>
      <c r="G273" s="84"/>
      <c r="H273" s="84"/>
      <c r="I273" s="55">
        <f t="shared" si="1"/>
        <v>263</v>
      </c>
    </row>
    <row r="274">
      <c r="A274" s="56" t="s">
        <v>102</v>
      </c>
      <c r="B274" s="80" t="s">
        <v>8069</v>
      </c>
      <c r="C274" s="98" t="s">
        <v>8070</v>
      </c>
      <c r="D274" s="63" t="s">
        <v>483</v>
      </c>
      <c r="E274" s="79" t="s">
        <v>8071</v>
      </c>
      <c r="F274" s="79" t="s">
        <v>526</v>
      </c>
      <c r="G274" s="84"/>
      <c r="H274" s="84"/>
      <c r="I274" s="55">
        <f t="shared" si="1"/>
        <v>264</v>
      </c>
    </row>
    <row r="275">
      <c r="A275" s="56" t="s">
        <v>92</v>
      </c>
      <c r="B275" s="80" t="s">
        <v>8072</v>
      </c>
      <c r="C275" s="98" t="s">
        <v>8073</v>
      </c>
      <c r="D275" s="63" t="s">
        <v>483</v>
      </c>
      <c r="E275" s="79" t="s">
        <v>8074</v>
      </c>
      <c r="F275" s="79" t="s">
        <v>547</v>
      </c>
      <c r="G275" s="84"/>
      <c r="H275" s="84"/>
      <c r="I275" s="55">
        <f t="shared" si="1"/>
        <v>265</v>
      </c>
    </row>
    <row r="276">
      <c r="A276" s="56" t="s">
        <v>102</v>
      </c>
      <c r="B276" s="80" t="s">
        <v>8075</v>
      </c>
      <c r="C276" s="98" t="s">
        <v>8076</v>
      </c>
      <c r="D276" s="63" t="s">
        <v>483</v>
      </c>
      <c r="E276" s="79" t="s">
        <v>8077</v>
      </c>
      <c r="F276" s="79" t="s">
        <v>526</v>
      </c>
      <c r="G276" s="84"/>
      <c r="H276" s="84"/>
      <c r="I276" s="55">
        <f t="shared" si="1"/>
        <v>266</v>
      </c>
    </row>
    <row r="277">
      <c r="A277" s="57"/>
      <c r="B277" s="80" t="s">
        <v>8078</v>
      </c>
      <c r="C277" s="98" t="s">
        <v>8079</v>
      </c>
      <c r="D277" s="63" t="s">
        <v>498</v>
      </c>
      <c r="E277" s="79" t="s">
        <v>8080</v>
      </c>
      <c r="F277" s="79" t="s">
        <v>547</v>
      </c>
      <c r="G277" s="84"/>
      <c r="H277" s="84"/>
      <c r="I277" s="55">
        <f t="shared" si="1"/>
        <v>267</v>
      </c>
    </row>
    <row r="278">
      <c r="A278" s="57" t="s">
        <v>92</v>
      </c>
      <c r="B278" s="84" t="s">
        <v>8081</v>
      </c>
      <c r="C278" s="98" t="s">
        <v>8082</v>
      </c>
      <c r="D278" s="63" t="s">
        <v>8083</v>
      </c>
      <c r="E278" s="79" t="s">
        <v>8084</v>
      </c>
      <c r="F278" s="79" t="s">
        <v>9</v>
      </c>
      <c r="G278" s="80" t="s">
        <v>8085</v>
      </c>
      <c r="H278" s="84"/>
      <c r="I278" s="55">
        <f t="shared" si="1"/>
        <v>268</v>
      </c>
    </row>
    <row r="279">
      <c r="A279" s="56"/>
      <c r="B279" s="80" t="s">
        <v>8086</v>
      </c>
      <c r="C279" s="98" t="s">
        <v>8087</v>
      </c>
      <c r="D279" s="63" t="s">
        <v>498</v>
      </c>
      <c r="E279" s="79" t="s">
        <v>8088</v>
      </c>
      <c r="F279" s="79" t="s">
        <v>547</v>
      </c>
      <c r="G279" s="80"/>
      <c r="H279" s="84"/>
      <c r="I279" s="55">
        <f t="shared" si="1"/>
        <v>269</v>
      </c>
    </row>
    <row r="280">
      <c r="A280" s="56" t="s">
        <v>102</v>
      </c>
      <c r="B280" s="80" t="s">
        <v>8089</v>
      </c>
      <c r="C280" s="98" t="s">
        <v>8090</v>
      </c>
      <c r="D280" s="63" t="s">
        <v>483</v>
      </c>
      <c r="E280" s="79" t="s">
        <v>8091</v>
      </c>
      <c r="F280" s="79" t="s">
        <v>526</v>
      </c>
      <c r="G280" s="80"/>
      <c r="H280" s="84"/>
      <c r="I280" s="55">
        <f t="shared" si="1"/>
        <v>270</v>
      </c>
    </row>
    <row r="281">
      <c r="A281" s="56" t="s">
        <v>102</v>
      </c>
      <c r="B281" s="80" t="s">
        <v>8092</v>
      </c>
      <c r="C281" s="98" t="s">
        <v>8093</v>
      </c>
      <c r="D281" s="63" t="s">
        <v>483</v>
      </c>
      <c r="E281" s="79" t="s">
        <v>8094</v>
      </c>
      <c r="F281" s="79" t="s">
        <v>526</v>
      </c>
      <c r="G281" s="80"/>
      <c r="H281" s="84"/>
      <c r="I281" s="55">
        <f t="shared" si="1"/>
        <v>271</v>
      </c>
    </row>
    <row r="282">
      <c r="A282" s="56"/>
      <c r="B282" s="80" t="s">
        <v>8095</v>
      </c>
      <c r="C282" s="98" t="s">
        <v>8096</v>
      </c>
      <c r="D282" s="63" t="s">
        <v>498</v>
      </c>
      <c r="E282" s="79" t="s">
        <v>8097</v>
      </c>
      <c r="F282" s="79" t="s">
        <v>547</v>
      </c>
      <c r="G282" s="80"/>
      <c r="H282" s="84"/>
      <c r="I282" s="55">
        <f t="shared" si="1"/>
        <v>272</v>
      </c>
    </row>
    <row r="283">
      <c r="A283" s="56" t="s">
        <v>102</v>
      </c>
      <c r="B283" s="80" t="s">
        <v>8098</v>
      </c>
      <c r="C283" s="98" t="s">
        <v>8099</v>
      </c>
      <c r="D283" s="63" t="s">
        <v>483</v>
      </c>
      <c r="E283" s="79" t="s">
        <v>8100</v>
      </c>
      <c r="F283" s="79" t="s">
        <v>547</v>
      </c>
      <c r="G283" s="80"/>
      <c r="H283" s="84"/>
      <c r="I283" s="55">
        <f t="shared" si="1"/>
        <v>273</v>
      </c>
    </row>
    <row r="284">
      <c r="A284" s="56" t="s">
        <v>102</v>
      </c>
      <c r="B284" s="80" t="s">
        <v>8101</v>
      </c>
      <c r="C284" s="98" t="s">
        <v>8102</v>
      </c>
      <c r="D284" s="63" t="s">
        <v>1008</v>
      </c>
      <c r="E284" s="79" t="s">
        <v>8103</v>
      </c>
      <c r="F284" s="79" t="s">
        <v>526</v>
      </c>
      <c r="G284" s="80"/>
      <c r="H284" s="84"/>
      <c r="I284" s="55">
        <f t="shared" si="1"/>
        <v>274</v>
      </c>
    </row>
    <row r="285">
      <c r="A285" s="56" t="s">
        <v>102</v>
      </c>
      <c r="B285" s="80" t="s">
        <v>8104</v>
      </c>
      <c r="C285" s="98" t="s">
        <v>8105</v>
      </c>
      <c r="D285" s="63" t="s">
        <v>483</v>
      </c>
      <c r="E285" s="79" t="s">
        <v>8106</v>
      </c>
      <c r="F285" s="79" t="s">
        <v>547</v>
      </c>
      <c r="G285" s="80" t="s">
        <v>8107</v>
      </c>
      <c r="H285" s="84"/>
      <c r="I285" s="55">
        <f t="shared" si="1"/>
        <v>275</v>
      </c>
    </row>
    <row r="286">
      <c r="A286" s="56" t="s">
        <v>102</v>
      </c>
      <c r="B286" s="80" t="s">
        <v>8108</v>
      </c>
      <c r="C286" s="98" t="s">
        <v>8109</v>
      </c>
      <c r="D286" s="63" t="s">
        <v>483</v>
      </c>
      <c r="E286" s="79" t="s">
        <v>8110</v>
      </c>
      <c r="F286" s="79" t="s">
        <v>547</v>
      </c>
      <c r="G286" s="84"/>
      <c r="H286" s="84"/>
      <c r="I286" s="55">
        <f t="shared" si="1"/>
        <v>276</v>
      </c>
    </row>
    <row r="287">
      <c r="A287" s="56" t="s">
        <v>102</v>
      </c>
      <c r="B287" s="80" t="s">
        <v>8111</v>
      </c>
      <c r="C287" s="98" t="s">
        <v>128</v>
      </c>
      <c r="D287" s="99"/>
      <c r="E287" s="81"/>
      <c r="F287" s="81"/>
      <c r="G287" s="84"/>
      <c r="H287" s="84"/>
      <c r="I287" s="55">
        <f t="shared" si="1"/>
        <v>277</v>
      </c>
    </row>
    <row r="288">
      <c r="A288" s="56" t="s">
        <v>102</v>
      </c>
      <c r="B288" s="80" t="s">
        <v>8112</v>
      </c>
      <c r="C288" s="98" t="s">
        <v>128</v>
      </c>
      <c r="D288" s="63" t="s">
        <v>1008</v>
      </c>
      <c r="E288" s="79" t="s">
        <v>8113</v>
      </c>
      <c r="F288" s="79" t="s">
        <v>526</v>
      </c>
      <c r="G288" s="80" t="s">
        <v>8114</v>
      </c>
      <c r="H288" s="84"/>
      <c r="I288" s="55">
        <f t="shared" si="1"/>
        <v>278</v>
      </c>
    </row>
    <row r="289">
      <c r="A289" s="57"/>
      <c r="B289" s="80" t="s">
        <v>8115</v>
      </c>
      <c r="C289" s="98" t="s">
        <v>8116</v>
      </c>
      <c r="D289" s="63" t="s">
        <v>498</v>
      </c>
      <c r="E289" s="79" t="s">
        <v>8117</v>
      </c>
      <c r="F289" s="79" t="s">
        <v>526</v>
      </c>
      <c r="G289" s="84"/>
      <c r="H289" s="84"/>
      <c r="I289" s="55">
        <f t="shared" si="1"/>
        <v>279</v>
      </c>
    </row>
    <row r="290">
      <c r="A290" s="56" t="s">
        <v>102</v>
      </c>
      <c r="B290" s="80" t="s">
        <v>8118</v>
      </c>
      <c r="C290" s="98" t="s">
        <v>8119</v>
      </c>
      <c r="D290" s="63" t="s">
        <v>483</v>
      </c>
      <c r="E290" s="79" t="s">
        <v>8120</v>
      </c>
      <c r="F290" s="79" t="s">
        <v>526</v>
      </c>
      <c r="G290" s="84"/>
      <c r="H290" s="84"/>
      <c r="I290" s="55">
        <f t="shared" si="1"/>
        <v>280</v>
      </c>
    </row>
    <row r="291">
      <c r="A291" s="56" t="s">
        <v>102</v>
      </c>
      <c r="B291" s="80" t="s">
        <v>8121</v>
      </c>
      <c r="C291" s="98" t="s">
        <v>8122</v>
      </c>
      <c r="D291" s="63" t="s">
        <v>483</v>
      </c>
      <c r="E291" s="79" t="s">
        <v>8123</v>
      </c>
      <c r="F291" s="79" t="s">
        <v>3043</v>
      </c>
      <c r="G291" s="84"/>
      <c r="H291" s="84"/>
      <c r="I291" s="55">
        <f t="shared" si="1"/>
        <v>281</v>
      </c>
    </row>
    <row r="292">
      <c r="A292" s="57"/>
      <c r="B292" s="84" t="s">
        <v>8124</v>
      </c>
      <c r="C292" s="98" t="s">
        <v>8125</v>
      </c>
      <c r="D292" s="63" t="s">
        <v>981</v>
      </c>
      <c r="E292" s="79" t="s">
        <v>8126</v>
      </c>
      <c r="F292" s="79" t="s">
        <v>3043</v>
      </c>
      <c r="G292" s="84"/>
      <c r="H292" s="84"/>
      <c r="I292" s="55">
        <f t="shared" si="1"/>
        <v>282</v>
      </c>
    </row>
    <row r="293">
      <c r="A293" s="57"/>
      <c r="B293" s="84" t="s">
        <v>8127</v>
      </c>
      <c r="C293" s="98" t="s">
        <v>8128</v>
      </c>
      <c r="D293" s="63" t="s">
        <v>1166</v>
      </c>
      <c r="E293" s="79" t="s">
        <v>128</v>
      </c>
      <c r="F293" s="79" t="s">
        <v>547</v>
      </c>
      <c r="G293" s="84" t="s">
        <v>8129</v>
      </c>
      <c r="H293" s="84"/>
      <c r="I293" s="55">
        <f t="shared" si="1"/>
        <v>283</v>
      </c>
    </row>
    <row r="294">
      <c r="A294" s="56" t="s">
        <v>92</v>
      </c>
      <c r="B294" s="80" t="s">
        <v>8130</v>
      </c>
      <c r="C294" s="98" t="s">
        <v>8131</v>
      </c>
      <c r="D294" s="63" t="s">
        <v>483</v>
      </c>
      <c r="E294" s="79" t="s">
        <v>8132</v>
      </c>
      <c r="F294" s="79" t="s">
        <v>547</v>
      </c>
      <c r="G294" s="84"/>
      <c r="H294" s="84"/>
      <c r="I294" s="55">
        <f t="shared" si="1"/>
        <v>284</v>
      </c>
    </row>
    <row r="295">
      <c r="A295" s="56" t="s">
        <v>102</v>
      </c>
      <c r="B295" s="80" t="s">
        <v>8133</v>
      </c>
      <c r="C295" s="98" t="s">
        <v>8134</v>
      </c>
      <c r="D295" s="63" t="s">
        <v>483</v>
      </c>
      <c r="E295" s="79" t="s">
        <v>8135</v>
      </c>
      <c r="F295" s="79" t="s">
        <v>547</v>
      </c>
      <c r="G295" s="84"/>
      <c r="H295" s="84"/>
      <c r="I295" s="55">
        <f t="shared" si="1"/>
        <v>285</v>
      </c>
    </row>
    <row r="296">
      <c r="A296" s="57"/>
      <c r="B296" s="80" t="s">
        <v>8136</v>
      </c>
      <c r="C296" s="98" t="s">
        <v>8137</v>
      </c>
      <c r="D296" s="63" t="s">
        <v>491</v>
      </c>
      <c r="E296" s="79" t="s">
        <v>8138</v>
      </c>
      <c r="F296" s="79" t="s">
        <v>547</v>
      </c>
      <c r="G296" s="84"/>
      <c r="H296" s="84"/>
      <c r="I296" s="55">
        <f t="shared" si="1"/>
        <v>286</v>
      </c>
    </row>
    <row r="297">
      <c r="A297" s="56" t="s">
        <v>92</v>
      </c>
      <c r="B297" s="80" t="s">
        <v>8139</v>
      </c>
      <c r="C297" s="98" t="s">
        <v>8140</v>
      </c>
      <c r="D297" s="63" t="s">
        <v>1008</v>
      </c>
      <c r="E297" s="79" t="s">
        <v>8141</v>
      </c>
      <c r="F297" s="79" t="s">
        <v>526</v>
      </c>
      <c r="G297" s="84"/>
      <c r="H297" s="84"/>
      <c r="I297" s="55">
        <f t="shared" si="1"/>
        <v>287</v>
      </c>
    </row>
    <row r="298">
      <c r="A298" s="57"/>
      <c r="B298" s="80" t="s">
        <v>8142</v>
      </c>
      <c r="C298" s="98" t="s">
        <v>8143</v>
      </c>
      <c r="D298" s="63" t="s">
        <v>491</v>
      </c>
      <c r="E298" s="79" t="s">
        <v>8144</v>
      </c>
      <c r="F298" s="79" t="s">
        <v>526</v>
      </c>
      <c r="G298" s="84"/>
      <c r="H298" s="84"/>
      <c r="I298" s="55">
        <f t="shared" si="1"/>
        <v>288</v>
      </c>
    </row>
    <row r="299">
      <c r="A299" s="57" t="s">
        <v>92</v>
      </c>
      <c r="B299" s="84" t="s">
        <v>8145</v>
      </c>
      <c r="C299" s="98" t="s">
        <v>8146</v>
      </c>
      <c r="D299" s="63" t="s">
        <v>483</v>
      </c>
      <c r="E299" s="79" t="s">
        <v>8147</v>
      </c>
      <c r="F299" s="79" t="s">
        <v>3043</v>
      </c>
      <c r="G299" s="80" t="s">
        <v>8148</v>
      </c>
      <c r="H299" s="84"/>
      <c r="I299" s="55">
        <f t="shared" si="1"/>
        <v>289</v>
      </c>
    </row>
    <row r="300">
      <c r="A300" s="56" t="s">
        <v>8149</v>
      </c>
      <c r="B300" s="80" t="s">
        <v>8150</v>
      </c>
      <c r="C300" s="98" t="s">
        <v>8151</v>
      </c>
      <c r="D300" s="63" t="s">
        <v>483</v>
      </c>
      <c r="E300" s="79" t="s">
        <v>8152</v>
      </c>
      <c r="F300" s="79" t="s">
        <v>526</v>
      </c>
      <c r="G300" s="84"/>
      <c r="H300" s="84"/>
      <c r="I300" s="55">
        <f t="shared" si="1"/>
        <v>290</v>
      </c>
    </row>
    <row r="301">
      <c r="A301" s="57"/>
      <c r="B301" s="84" t="s">
        <v>8153</v>
      </c>
      <c r="C301" s="98" t="s">
        <v>8154</v>
      </c>
      <c r="D301" s="63" t="s">
        <v>8155</v>
      </c>
      <c r="E301" s="79" t="s">
        <v>128</v>
      </c>
      <c r="F301" s="79" t="s">
        <v>3043</v>
      </c>
      <c r="G301" s="84"/>
      <c r="H301" s="84"/>
      <c r="I301" s="55">
        <f t="shared" si="1"/>
        <v>291</v>
      </c>
    </row>
    <row r="302">
      <c r="A302" s="56" t="s">
        <v>102</v>
      </c>
      <c r="B302" s="80" t="s">
        <v>8156</v>
      </c>
      <c r="C302" s="98" t="s">
        <v>8157</v>
      </c>
      <c r="D302" s="63" t="s">
        <v>1008</v>
      </c>
      <c r="E302" s="79" t="s">
        <v>8158</v>
      </c>
      <c r="F302" s="79" t="s">
        <v>547</v>
      </c>
      <c r="G302" s="84"/>
      <c r="H302" s="84"/>
      <c r="I302" s="55">
        <f t="shared" si="1"/>
        <v>292</v>
      </c>
    </row>
    <row r="303">
      <c r="A303" s="57" t="s">
        <v>92</v>
      </c>
      <c r="B303" s="84" t="s">
        <v>8159</v>
      </c>
      <c r="C303" s="98" t="s">
        <v>8160</v>
      </c>
      <c r="D303" s="63" t="s">
        <v>483</v>
      </c>
      <c r="E303" s="79" t="s">
        <v>8161</v>
      </c>
      <c r="F303" s="79" t="s">
        <v>3043</v>
      </c>
      <c r="G303" s="84" t="s">
        <v>6519</v>
      </c>
      <c r="H303" s="84"/>
      <c r="I303" s="55">
        <f t="shared" si="1"/>
        <v>293</v>
      </c>
    </row>
    <row r="304">
      <c r="A304" s="56" t="s">
        <v>102</v>
      </c>
      <c r="B304" s="80" t="s">
        <v>8162</v>
      </c>
      <c r="C304" s="98" t="s">
        <v>8163</v>
      </c>
      <c r="D304" s="63" t="s">
        <v>483</v>
      </c>
      <c r="E304" s="79" t="s">
        <v>8164</v>
      </c>
      <c r="F304" s="79" t="s">
        <v>547</v>
      </c>
      <c r="G304" s="84"/>
      <c r="H304" s="84"/>
      <c r="I304" s="55">
        <f t="shared" si="1"/>
        <v>294</v>
      </c>
    </row>
    <row r="305">
      <c r="A305" s="56" t="s">
        <v>102</v>
      </c>
      <c r="B305" s="80" t="s">
        <v>8165</v>
      </c>
      <c r="C305" s="98" t="s">
        <v>8166</v>
      </c>
      <c r="D305" s="63" t="s">
        <v>483</v>
      </c>
      <c r="E305" s="79" t="s">
        <v>488</v>
      </c>
      <c r="F305" s="79" t="s">
        <v>547</v>
      </c>
      <c r="G305" s="84"/>
      <c r="H305" s="84"/>
      <c r="I305" s="55">
        <f t="shared" si="1"/>
        <v>295</v>
      </c>
    </row>
    <row r="306">
      <c r="A306" s="50"/>
      <c r="B306" s="80" t="s">
        <v>8167</v>
      </c>
      <c r="C306" s="98" t="s">
        <v>8168</v>
      </c>
      <c r="D306" s="63" t="s">
        <v>868</v>
      </c>
      <c r="E306" s="79" t="s">
        <v>8169</v>
      </c>
      <c r="F306" s="79" t="s">
        <v>547</v>
      </c>
      <c r="G306" s="84"/>
      <c r="H306" s="84"/>
      <c r="I306" s="55">
        <f t="shared" si="1"/>
        <v>296</v>
      </c>
    </row>
    <row r="307">
      <c r="A307" s="57"/>
      <c r="B307" s="84" t="s">
        <v>8170</v>
      </c>
      <c r="C307" s="98" t="s">
        <v>8171</v>
      </c>
      <c r="D307" s="63" t="s">
        <v>498</v>
      </c>
      <c r="E307" s="79" t="s">
        <v>8172</v>
      </c>
      <c r="F307" s="79" t="s">
        <v>526</v>
      </c>
      <c r="G307" s="84"/>
      <c r="H307" s="84"/>
      <c r="I307" s="55">
        <f t="shared" si="1"/>
        <v>297</v>
      </c>
    </row>
    <row r="308">
      <c r="A308" s="57" t="s">
        <v>102</v>
      </c>
      <c r="B308" s="84" t="s">
        <v>8173</v>
      </c>
      <c r="C308" s="98" t="s">
        <v>8174</v>
      </c>
      <c r="D308" s="63" t="s">
        <v>483</v>
      </c>
      <c r="E308" s="79" t="s">
        <v>8175</v>
      </c>
      <c r="F308" s="79" t="s">
        <v>3043</v>
      </c>
      <c r="G308" s="84" t="s">
        <v>8176</v>
      </c>
      <c r="H308" s="84"/>
      <c r="I308" s="55">
        <f t="shared" si="1"/>
        <v>298</v>
      </c>
    </row>
    <row r="309">
      <c r="A309" s="56" t="s">
        <v>102</v>
      </c>
      <c r="B309" s="80" t="s">
        <v>8177</v>
      </c>
      <c r="C309" s="98" t="s">
        <v>8178</v>
      </c>
      <c r="D309" s="63" t="s">
        <v>483</v>
      </c>
      <c r="E309" s="79" t="s">
        <v>8179</v>
      </c>
      <c r="F309" s="79" t="s">
        <v>526</v>
      </c>
      <c r="G309" s="84"/>
      <c r="H309" s="84"/>
      <c r="I309" s="55">
        <f t="shared" si="1"/>
        <v>299</v>
      </c>
    </row>
    <row r="310">
      <c r="A310" s="56" t="s">
        <v>102</v>
      </c>
      <c r="B310" s="80" t="s">
        <v>8180</v>
      </c>
      <c r="C310" s="98" t="s">
        <v>8181</v>
      </c>
      <c r="D310" s="63" t="s">
        <v>483</v>
      </c>
      <c r="E310" s="79" t="s">
        <v>8182</v>
      </c>
      <c r="F310" s="79" t="s">
        <v>526</v>
      </c>
      <c r="G310" s="84"/>
      <c r="H310" s="84"/>
      <c r="I310" s="55">
        <f t="shared" si="1"/>
        <v>300</v>
      </c>
    </row>
    <row r="311">
      <c r="A311" s="56" t="s">
        <v>102</v>
      </c>
      <c r="B311" s="80" t="s">
        <v>8183</v>
      </c>
      <c r="C311" s="98" t="s">
        <v>8184</v>
      </c>
      <c r="D311" s="63" t="s">
        <v>483</v>
      </c>
      <c r="E311" s="79" t="s">
        <v>8185</v>
      </c>
      <c r="F311" s="79" t="s">
        <v>526</v>
      </c>
      <c r="G311" s="84"/>
      <c r="H311" s="84"/>
      <c r="I311" s="55">
        <f t="shared" si="1"/>
        <v>301</v>
      </c>
    </row>
    <row r="312">
      <c r="A312" s="56" t="s">
        <v>102</v>
      </c>
      <c r="B312" s="80" t="s">
        <v>8186</v>
      </c>
      <c r="C312" s="98" t="s">
        <v>128</v>
      </c>
      <c r="D312" s="63" t="s">
        <v>483</v>
      </c>
      <c r="E312" s="79" t="s">
        <v>8187</v>
      </c>
      <c r="F312" s="79" t="s">
        <v>547</v>
      </c>
      <c r="G312" s="84"/>
      <c r="H312" s="84"/>
      <c r="I312" s="55">
        <f t="shared" si="1"/>
        <v>302</v>
      </c>
    </row>
    <row r="313">
      <c r="A313" s="57"/>
      <c r="B313" s="80" t="s">
        <v>8188</v>
      </c>
      <c r="C313" s="98" t="s">
        <v>8189</v>
      </c>
      <c r="D313" s="63" t="s">
        <v>491</v>
      </c>
      <c r="E313" s="79" t="s">
        <v>8190</v>
      </c>
      <c r="F313" s="79" t="s">
        <v>547</v>
      </c>
      <c r="G313" s="84"/>
      <c r="H313" s="84"/>
      <c r="I313" s="55">
        <f t="shared" si="1"/>
        <v>303</v>
      </c>
    </row>
    <row r="314">
      <c r="A314" s="56" t="s">
        <v>102</v>
      </c>
      <c r="B314" s="80" t="s">
        <v>8191</v>
      </c>
      <c r="C314" s="98" t="s">
        <v>8192</v>
      </c>
      <c r="D314" s="63" t="s">
        <v>483</v>
      </c>
      <c r="E314" s="79" t="s">
        <v>8193</v>
      </c>
      <c r="F314" s="79" t="s">
        <v>547</v>
      </c>
      <c r="G314" s="84"/>
      <c r="H314" s="84"/>
      <c r="I314" s="55">
        <f t="shared" si="1"/>
        <v>304</v>
      </c>
    </row>
    <row r="315">
      <c r="A315" s="57" t="s">
        <v>102</v>
      </c>
      <c r="B315" s="84" t="s">
        <v>8194</v>
      </c>
      <c r="C315" s="98" t="s">
        <v>8195</v>
      </c>
      <c r="D315" s="63" t="s">
        <v>483</v>
      </c>
      <c r="E315" s="79" t="s">
        <v>8196</v>
      </c>
      <c r="F315" s="79" t="s">
        <v>3043</v>
      </c>
      <c r="G315" s="84" t="s">
        <v>8197</v>
      </c>
      <c r="H315" s="84"/>
      <c r="I315" s="55">
        <f t="shared" si="1"/>
        <v>305</v>
      </c>
    </row>
    <row r="316">
      <c r="A316" s="56" t="s">
        <v>102</v>
      </c>
      <c r="B316" s="80" t="s">
        <v>8198</v>
      </c>
      <c r="C316" s="98" t="s">
        <v>8199</v>
      </c>
      <c r="D316" s="63" t="s">
        <v>483</v>
      </c>
      <c r="E316" s="79" t="s">
        <v>8200</v>
      </c>
      <c r="F316" s="79" t="s">
        <v>3043</v>
      </c>
      <c r="G316" s="84" t="s">
        <v>8197</v>
      </c>
      <c r="H316" s="84"/>
      <c r="I316" s="55">
        <f t="shared" si="1"/>
        <v>306</v>
      </c>
    </row>
    <row r="317">
      <c r="A317" s="57"/>
      <c r="B317" s="80" t="s">
        <v>8201</v>
      </c>
      <c r="C317" s="98" t="s">
        <v>8202</v>
      </c>
      <c r="D317" s="63" t="s">
        <v>498</v>
      </c>
      <c r="E317" s="79" t="s">
        <v>8203</v>
      </c>
      <c r="F317" s="79" t="s">
        <v>547</v>
      </c>
      <c r="G317" s="84"/>
      <c r="H317" s="84"/>
      <c r="I317" s="55">
        <f t="shared" si="1"/>
        <v>307</v>
      </c>
    </row>
    <row r="318">
      <c r="A318" s="57"/>
      <c r="B318" s="80" t="s">
        <v>8204</v>
      </c>
      <c r="C318" s="98" t="s">
        <v>8205</v>
      </c>
      <c r="D318" s="63" t="s">
        <v>491</v>
      </c>
      <c r="E318" s="79" t="s">
        <v>8206</v>
      </c>
      <c r="F318" s="79" t="s">
        <v>526</v>
      </c>
      <c r="G318" s="84"/>
      <c r="H318" s="84"/>
      <c r="I318" s="55">
        <f t="shared" si="1"/>
        <v>308</v>
      </c>
    </row>
    <row r="319">
      <c r="A319" s="57" t="s">
        <v>102</v>
      </c>
      <c r="B319" s="84" t="s">
        <v>8207</v>
      </c>
      <c r="C319" s="98" t="s">
        <v>8208</v>
      </c>
      <c r="D319" s="63" t="s">
        <v>483</v>
      </c>
      <c r="E319" s="79" t="s">
        <v>8209</v>
      </c>
      <c r="F319" s="79" t="s">
        <v>526</v>
      </c>
      <c r="G319" s="84"/>
      <c r="H319" s="84"/>
      <c r="I319" s="55">
        <f t="shared" si="1"/>
        <v>309</v>
      </c>
    </row>
    <row r="320">
      <c r="A320" s="57"/>
      <c r="B320" s="80" t="s">
        <v>8210</v>
      </c>
      <c r="C320" s="98" t="s">
        <v>8211</v>
      </c>
      <c r="D320" s="63" t="s">
        <v>491</v>
      </c>
      <c r="E320" s="79" t="s">
        <v>8212</v>
      </c>
      <c r="F320" s="79" t="s">
        <v>526</v>
      </c>
      <c r="G320" s="84"/>
      <c r="H320" s="84"/>
      <c r="I320" s="55">
        <f t="shared" si="1"/>
        <v>310</v>
      </c>
    </row>
    <row r="321">
      <c r="A321" s="56" t="s">
        <v>102</v>
      </c>
      <c r="B321" s="80" t="s">
        <v>8213</v>
      </c>
      <c r="C321" s="98" t="s">
        <v>8214</v>
      </c>
      <c r="D321" s="63" t="s">
        <v>483</v>
      </c>
      <c r="E321" s="79" t="s">
        <v>8215</v>
      </c>
      <c r="F321" s="79" t="s">
        <v>547</v>
      </c>
      <c r="G321" s="80" t="s">
        <v>8216</v>
      </c>
      <c r="H321" s="84"/>
      <c r="I321" s="55">
        <f t="shared" si="1"/>
        <v>311</v>
      </c>
    </row>
    <row r="322">
      <c r="A322" s="56" t="s">
        <v>102</v>
      </c>
      <c r="B322" s="80" t="s">
        <v>8217</v>
      </c>
      <c r="C322" s="98" t="s">
        <v>128</v>
      </c>
      <c r="D322" s="63" t="s">
        <v>483</v>
      </c>
      <c r="E322" s="79" t="s">
        <v>8218</v>
      </c>
      <c r="F322" s="79" t="s">
        <v>547</v>
      </c>
      <c r="G322" s="84"/>
      <c r="H322" s="84"/>
      <c r="I322" s="55">
        <f t="shared" si="1"/>
        <v>312</v>
      </c>
    </row>
    <row r="323">
      <c r="A323" s="56" t="s">
        <v>92</v>
      </c>
      <c r="B323" s="80" t="s">
        <v>8219</v>
      </c>
      <c r="C323" s="98" t="s">
        <v>8220</v>
      </c>
      <c r="D323" s="63" t="s">
        <v>483</v>
      </c>
      <c r="E323" s="79" t="s">
        <v>488</v>
      </c>
      <c r="F323" s="79" t="s">
        <v>547</v>
      </c>
      <c r="G323" s="84"/>
      <c r="H323" s="84"/>
      <c r="I323" s="55">
        <f t="shared" si="1"/>
        <v>313</v>
      </c>
    </row>
    <row r="324">
      <c r="A324" s="57"/>
      <c r="B324" s="80" t="s">
        <v>8221</v>
      </c>
      <c r="C324" s="98" t="s">
        <v>128</v>
      </c>
      <c r="D324" s="63" t="s">
        <v>491</v>
      </c>
      <c r="E324" s="79" t="s">
        <v>8222</v>
      </c>
      <c r="F324" s="79" t="s">
        <v>547</v>
      </c>
      <c r="G324" s="84"/>
      <c r="H324" s="84"/>
      <c r="I324" s="55">
        <f t="shared" si="1"/>
        <v>314</v>
      </c>
    </row>
    <row r="325">
      <c r="A325" s="56" t="s">
        <v>102</v>
      </c>
      <c r="B325" s="80" t="s">
        <v>8223</v>
      </c>
      <c r="C325" s="98" t="s">
        <v>8224</v>
      </c>
      <c r="D325" s="63" t="s">
        <v>868</v>
      </c>
      <c r="E325" s="79" t="s">
        <v>8225</v>
      </c>
      <c r="F325" s="79" t="s">
        <v>547</v>
      </c>
      <c r="G325" s="84"/>
      <c r="H325" s="84"/>
      <c r="I325" s="55">
        <f t="shared" si="1"/>
        <v>315</v>
      </c>
    </row>
    <row r="326">
      <c r="A326" s="56" t="s">
        <v>102</v>
      </c>
      <c r="B326" s="80" t="s">
        <v>8226</v>
      </c>
      <c r="C326" s="98" t="s">
        <v>128</v>
      </c>
      <c r="D326" s="63" t="s">
        <v>483</v>
      </c>
      <c r="E326" s="79" t="s">
        <v>8227</v>
      </c>
      <c r="F326" s="79" t="s">
        <v>547</v>
      </c>
      <c r="G326" s="84"/>
      <c r="H326" s="84"/>
      <c r="I326" s="55">
        <f t="shared" si="1"/>
        <v>316</v>
      </c>
    </row>
    <row r="327">
      <c r="A327" s="56" t="s">
        <v>331</v>
      </c>
      <c r="B327" s="80" t="s">
        <v>8228</v>
      </c>
      <c r="C327" s="98" t="s">
        <v>128</v>
      </c>
      <c r="D327" s="99"/>
      <c r="E327" s="81"/>
      <c r="F327" s="81"/>
      <c r="G327" s="84"/>
      <c r="H327" s="84"/>
      <c r="I327" s="55">
        <f t="shared" si="1"/>
        <v>317</v>
      </c>
    </row>
    <row r="328">
      <c r="A328" s="57"/>
      <c r="B328" s="80" t="s">
        <v>8229</v>
      </c>
      <c r="C328" s="98" t="s">
        <v>128</v>
      </c>
      <c r="D328" s="63" t="s">
        <v>491</v>
      </c>
      <c r="E328" s="79" t="s">
        <v>8230</v>
      </c>
      <c r="F328" s="79" t="s">
        <v>547</v>
      </c>
      <c r="G328" s="84"/>
      <c r="H328" s="84"/>
      <c r="I328" s="55">
        <f t="shared" si="1"/>
        <v>318</v>
      </c>
    </row>
    <row r="329">
      <c r="A329" s="56" t="s">
        <v>92</v>
      </c>
      <c r="B329" s="80" t="s">
        <v>8231</v>
      </c>
      <c r="C329" s="98" t="s">
        <v>8232</v>
      </c>
      <c r="D329" s="63" t="s">
        <v>483</v>
      </c>
      <c r="E329" s="79" t="s">
        <v>8233</v>
      </c>
      <c r="F329" s="79" t="s">
        <v>547</v>
      </c>
      <c r="G329" s="84"/>
      <c r="H329" s="84"/>
      <c r="I329" s="55">
        <f t="shared" si="1"/>
        <v>319</v>
      </c>
    </row>
    <row r="330">
      <c r="A330" s="57"/>
      <c r="B330" s="84" t="s">
        <v>8234</v>
      </c>
      <c r="C330" s="98" t="s">
        <v>8235</v>
      </c>
      <c r="D330" s="63" t="s">
        <v>2095</v>
      </c>
      <c r="E330" s="79" t="s">
        <v>128</v>
      </c>
      <c r="F330" s="79" t="s">
        <v>3043</v>
      </c>
      <c r="G330" s="84"/>
      <c r="H330" s="84"/>
      <c r="I330" s="55">
        <f t="shared" si="1"/>
        <v>320</v>
      </c>
    </row>
    <row r="331">
      <c r="A331" s="57"/>
      <c r="B331" s="80" t="s">
        <v>8236</v>
      </c>
      <c r="C331" s="98" t="s">
        <v>8237</v>
      </c>
      <c r="D331" s="63" t="s">
        <v>1166</v>
      </c>
      <c r="E331" s="79" t="s">
        <v>128</v>
      </c>
      <c r="F331" s="79" t="s">
        <v>547</v>
      </c>
      <c r="G331" s="84"/>
      <c r="H331" s="84"/>
      <c r="I331" s="55">
        <f t="shared" si="1"/>
        <v>321</v>
      </c>
    </row>
    <row r="332">
      <c r="A332" s="57"/>
      <c r="B332" s="80" t="s">
        <v>8238</v>
      </c>
      <c r="C332" s="98" t="s">
        <v>8239</v>
      </c>
      <c r="D332" s="63" t="s">
        <v>8155</v>
      </c>
      <c r="E332" s="79" t="s">
        <v>128</v>
      </c>
      <c r="F332" s="79" t="s">
        <v>547</v>
      </c>
      <c r="G332" s="84"/>
      <c r="H332" s="84"/>
      <c r="I332" s="55">
        <f t="shared" si="1"/>
        <v>322</v>
      </c>
    </row>
    <row r="333">
      <c r="A333" s="56" t="s">
        <v>102</v>
      </c>
      <c r="B333" s="80" t="s">
        <v>8240</v>
      </c>
      <c r="C333" s="98" t="s">
        <v>8241</v>
      </c>
      <c r="D333" s="63" t="s">
        <v>483</v>
      </c>
      <c r="E333" s="79" t="s">
        <v>8242</v>
      </c>
      <c r="F333" s="79" t="s">
        <v>547</v>
      </c>
      <c r="G333" s="84"/>
      <c r="H333" s="84"/>
      <c r="I333" s="55">
        <f t="shared" si="1"/>
        <v>323</v>
      </c>
    </row>
    <row r="334">
      <c r="A334" s="57"/>
      <c r="B334" s="80" t="s">
        <v>8243</v>
      </c>
      <c r="C334" s="98" t="s">
        <v>8244</v>
      </c>
      <c r="D334" s="63" t="s">
        <v>498</v>
      </c>
      <c r="E334" s="79" t="s">
        <v>8245</v>
      </c>
      <c r="F334" s="79" t="s">
        <v>547</v>
      </c>
      <c r="G334" s="84"/>
      <c r="H334" s="84"/>
      <c r="I334" s="55">
        <f t="shared" si="1"/>
        <v>324</v>
      </c>
    </row>
    <row r="335">
      <c r="A335" s="56" t="s">
        <v>92</v>
      </c>
      <c r="B335" s="80" t="s">
        <v>8246</v>
      </c>
      <c r="C335" s="98" t="s">
        <v>128</v>
      </c>
      <c r="D335" s="99"/>
      <c r="E335" s="81"/>
      <c r="F335" s="81"/>
      <c r="G335" s="84"/>
      <c r="H335" s="84"/>
      <c r="I335" s="55">
        <f t="shared" si="1"/>
        <v>325</v>
      </c>
    </row>
    <row r="336">
      <c r="A336" s="56" t="s">
        <v>102</v>
      </c>
      <c r="B336" s="80" t="s">
        <v>8247</v>
      </c>
      <c r="C336" s="98" t="s">
        <v>8248</v>
      </c>
      <c r="D336" s="63" t="s">
        <v>483</v>
      </c>
      <c r="E336" s="79" t="s">
        <v>8249</v>
      </c>
      <c r="F336" s="79" t="s">
        <v>547</v>
      </c>
      <c r="G336" s="84"/>
      <c r="H336" s="84"/>
      <c r="I336" s="55">
        <f t="shared" si="1"/>
        <v>326</v>
      </c>
    </row>
    <row r="337">
      <c r="A337" s="56" t="s">
        <v>102</v>
      </c>
      <c r="B337" s="80" t="s">
        <v>8250</v>
      </c>
      <c r="C337" s="98" t="s">
        <v>128</v>
      </c>
      <c r="D337" s="63" t="s">
        <v>483</v>
      </c>
      <c r="E337" s="79" t="s">
        <v>8251</v>
      </c>
      <c r="F337" s="79" t="s">
        <v>526</v>
      </c>
      <c r="G337" s="84"/>
      <c r="H337" s="84"/>
      <c r="I337" s="55">
        <f t="shared" si="1"/>
        <v>327</v>
      </c>
    </row>
    <row r="338">
      <c r="A338" s="57"/>
      <c r="B338" s="80" t="s">
        <v>8252</v>
      </c>
      <c r="C338" s="98" t="s">
        <v>128</v>
      </c>
      <c r="D338" s="63" t="s">
        <v>3553</v>
      </c>
      <c r="E338" s="79" t="s">
        <v>128</v>
      </c>
      <c r="F338" s="79" t="s">
        <v>547</v>
      </c>
      <c r="G338" s="80" t="s">
        <v>8253</v>
      </c>
      <c r="H338" s="84"/>
      <c r="I338" s="55">
        <f t="shared" si="1"/>
        <v>328</v>
      </c>
    </row>
    <row r="339">
      <c r="A339" s="57"/>
      <c r="B339" s="80" t="s">
        <v>8254</v>
      </c>
      <c r="C339" s="98" t="s">
        <v>128</v>
      </c>
      <c r="D339" s="63" t="s">
        <v>3553</v>
      </c>
      <c r="E339" s="79" t="s">
        <v>128</v>
      </c>
      <c r="F339" s="79" t="s">
        <v>547</v>
      </c>
      <c r="G339" s="80" t="s">
        <v>8255</v>
      </c>
      <c r="H339" s="84"/>
      <c r="I339" s="55">
        <f t="shared" si="1"/>
        <v>329</v>
      </c>
    </row>
    <row r="340">
      <c r="A340" s="57"/>
      <c r="B340" s="84" t="s">
        <v>8256</v>
      </c>
      <c r="C340" s="98" t="s">
        <v>128</v>
      </c>
      <c r="D340" s="63" t="s">
        <v>3553</v>
      </c>
      <c r="E340" s="79" t="s">
        <v>128</v>
      </c>
      <c r="F340" s="79" t="s">
        <v>547</v>
      </c>
      <c r="G340" s="84" t="s">
        <v>8257</v>
      </c>
      <c r="H340" s="84"/>
      <c r="I340" s="55">
        <f t="shared" si="1"/>
        <v>330</v>
      </c>
    </row>
    <row r="341">
      <c r="A341" s="56" t="s">
        <v>92</v>
      </c>
      <c r="B341" s="80" t="s">
        <v>8258</v>
      </c>
      <c r="C341" s="98" t="s">
        <v>8259</v>
      </c>
      <c r="D341" s="63" t="s">
        <v>1008</v>
      </c>
      <c r="E341" s="79" t="s">
        <v>488</v>
      </c>
      <c r="F341" s="79" t="s">
        <v>526</v>
      </c>
      <c r="G341" s="80" t="s">
        <v>8260</v>
      </c>
      <c r="H341" s="84"/>
      <c r="I341" s="55">
        <f t="shared" si="1"/>
        <v>331</v>
      </c>
    </row>
    <row r="342">
      <c r="A342" s="57" t="s">
        <v>102</v>
      </c>
      <c r="B342" s="84" t="s">
        <v>8261</v>
      </c>
      <c r="C342" s="98" t="s">
        <v>8262</v>
      </c>
      <c r="D342" s="63" t="s">
        <v>483</v>
      </c>
      <c r="E342" s="79" t="s">
        <v>8263</v>
      </c>
      <c r="F342" s="79" t="s">
        <v>526</v>
      </c>
      <c r="G342" s="80" t="s">
        <v>8264</v>
      </c>
      <c r="H342" s="84"/>
      <c r="I342" s="55">
        <f t="shared" si="1"/>
        <v>332</v>
      </c>
    </row>
    <row r="343">
      <c r="A343" s="56" t="s">
        <v>102</v>
      </c>
      <c r="B343" s="80" t="s">
        <v>8265</v>
      </c>
      <c r="C343" s="98" t="s">
        <v>8266</v>
      </c>
      <c r="D343" s="63" t="s">
        <v>483</v>
      </c>
      <c r="E343" s="79" t="s">
        <v>8267</v>
      </c>
      <c r="F343" s="79" t="s">
        <v>547</v>
      </c>
      <c r="G343" s="84"/>
      <c r="H343" s="84"/>
      <c r="I343" s="55">
        <f t="shared" si="1"/>
        <v>333</v>
      </c>
    </row>
    <row r="344">
      <c r="A344" s="57"/>
      <c r="B344" s="80" t="s">
        <v>8268</v>
      </c>
      <c r="C344" s="98" t="s">
        <v>8269</v>
      </c>
      <c r="D344" s="63" t="s">
        <v>491</v>
      </c>
      <c r="E344" s="79" t="s">
        <v>8270</v>
      </c>
      <c r="F344" s="79" t="s">
        <v>526</v>
      </c>
      <c r="G344" s="84"/>
      <c r="H344" s="84"/>
      <c r="I344" s="55">
        <f t="shared" si="1"/>
        <v>334</v>
      </c>
    </row>
    <row r="345">
      <c r="A345" s="56" t="s">
        <v>102</v>
      </c>
      <c r="B345" s="80" t="s">
        <v>8271</v>
      </c>
      <c r="C345" s="98" t="s">
        <v>8272</v>
      </c>
      <c r="D345" s="63" t="s">
        <v>483</v>
      </c>
      <c r="E345" s="79" t="s">
        <v>8273</v>
      </c>
      <c r="F345" s="79" t="s">
        <v>526</v>
      </c>
      <c r="G345" s="84"/>
      <c r="H345" s="84"/>
      <c r="I345" s="55">
        <f t="shared" si="1"/>
        <v>335</v>
      </c>
    </row>
    <row r="346">
      <c r="A346" s="56" t="s">
        <v>102</v>
      </c>
      <c r="B346" s="80" t="s">
        <v>8274</v>
      </c>
      <c r="C346" s="98" t="s">
        <v>8275</v>
      </c>
      <c r="D346" s="63" t="s">
        <v>483</v>
      </c>
      <c r="E346" s="79" t="s">
        <v>8276</v>
      </c>
      <c r="F346" s="79" t="s">
        <v>526</v>
      </c>
      <c r="G346" s="84"/>
      <c r="H346" s="84"/>
      <c r="I346" s="55">
        <f t="shared" si="1"/>
        <v>336</v>
      </c>
    </row>
    <row r="347">
      <c r="A347" s="57"/>
      <c r="B347" s="80" t="s">
        <v>8277</v>
      </c>
      <c r="C347" s="98" t="s">
        <v>8278</v>
      </c>
      <c r="D347" s="63" t="s">
        <v>491</v>
      </c>
      <c r="E347" s="79" t="s">
        <v>8279</v>
      </c>
      <c r="F347" s="79" t="s">
        <v>547</v>
      </c>
      <c r="G347" s="84"/>
      <c r="H347" s="84"/>
      <c r="I347" s="55">
        <f t="shared" si="1"/>
        <v>337</v>
      </c>
    </row>
    <row r="348">
      <c r="A348" s="57"/>
      <c r="B348" s="80" t="s">
        <v>8280</v>
      </c>
      <c r="C348" s="98" t="s">
        <v>8281</v>
      </c>
      <c r="D348" s="63" t="s">
        <v>2053</v>
      </c>
      <c r="E348" s="79" t="s">
        <v>128</v>
      </c>
      <c r="F348" s="79" t="s">
        <v>547</v>
      </c>
      <c r="G348" s="84"/>
      <c r="H348" s="84"/>
      <c r="I348" s="55">
        <f t="shared" si="1"/>
        <v>338</v>
      </c>
    </row>
    <row r="349">
      <c r="A349" s="57" t="s">
        <v>102</v>
      </c>
      <c r="B349" s="84" t="s">
        <v>8282</v>
      </c>
      <c r="C349" s="98" t="s">
        <v>8283</v>
      </c>
      <c r="D349" s="63" t="s">
        <v>483</v>
      </c>
      <c r="E349" s="79" t="s">
        <v>8284</v>
      </c>
      <c r="F349" s="79" t="s">
        <v>3043</v>
      </c>
      <c r="G349" s="84" t="s">
        <v>8285</v>
      </c>
      <c r="H349" s="84"/>
      <c r="I349" s="55">
        <f t="shared" si="1"/>
        <v>339</v>
      </c>
    </row>
    <row r="350">
      <c r="A350" s="56" t="s">
        <v>102</v>
      </c>
      <c r="B350" s="80" t="s">
        <v>8286</v>
      </c>
      <c r="C350" s="98" t="s">
        <v>8287</v>
      </c>
      <c r="D350" s="63" t="s">
        <v>483</v>
      </c>
      <c r="E350" s="79" t="s">
        <v>8288</v>
      </c>
      <c r="F350" s="79" t="s">
        <v>547</v>
      </c>
      <c r="G350" s="84"/>
      <c r="H350" s="84"/>
      <c r="I350" s="55">
        <f t="shared" si="1"/>
        <v>340</v>
      </c>
    </row>
    <row r="351">
      <c r="A351" s="56" t="s">
        <v>102</v>
      </c>
      <c r="B351" s="80" t="s">
        <v>8289</v>
      </c>
      <c r="C351" s="98" t="s">
        <v>8290</v>
      </c>
      <c r="D351" s="63" t="s">
        <v>483</v>
      </c>
      <c r="E351" s="79" t="s">
        <v>8291</v>
      </c>
      <c r="F351" s="79" t="s">
        <v>547</v>
      </c>
      <c r="G351" s="84"/>
      <c r="H351" s="84"/>
      <c r="I351" s="55">
        <f t="shared" si="1"/>
        <v>341</v>
      </c>
    </row>
    <row r="352">
      <c r="A352" s="56" t="s">
        <v>102</v>
      </c>
      <c r="B352" s="80" t="s">
        <v>8292</v>
      </c>
      <c r="C352" s="98" t="s">
        <v>8293</v>
      </c>
      <c r="D352" s="63" t="s">
        <v>483</v>
      </c>
      <c r="E352" s="79" t="s">
        <v>8294</v>
      </c>
      <c r="F352" s="79" t="s">
        <v>547</v>
      </c>
      <c r="G352" s="84"/>
      <c r="H352" s="84"/>
      <c r="I352" s="55">
        <f t="shared" si="1"/>
        <v>342</v>
      </c>
    </row>
    <row r="353">
      <c r="A353" s="56" t="s">
        <v>92</v>
      </c>
      <c r="B353" s="80" t="s">
        <v>8295</v>
      </c>
      <c r="C353" s="98" t="s">
        <v>8296</v>
      </c>
      <c r="D353" s="63" t="s">
        <v>483</v>
      </c>
      <c r="E353" s="79" t="s">
        <v>8297</v>
      </c>
      <c r="F353" s="79" t="s">
        <v>526</v>
      </c>
      <c r="G353" s="84"/>
      <c r="H353" s="84"/>
      <c r="I353" s="55">
        <f t="shared" si="1"/>
        <v>343</v>
      </c>
    </row>
    <row r="354">
      <c r="A354" s="56" t="s">
        <v>102</v>
      </c>
      <c r="B354" s="80" t="s">
        <v>8298</v>
      </c>
      <c r="C354" s="98" t="s">
        <v>8299</v>
      </c>
      <c r="D354" s="63" t="s">
        <v>483</v>
      </c>
      <c r="E354" s="79" t="s">
        <v>8300</v>
      </c>
      <c r="F354" s="79" t="s">
        <v>526</v>
      </c>
      <c r="G354" s="84"/>
      <c r="H354" s="84"/>
      <c r="I354" s="55">
        <f t="shared" si="1"/>
        <v>344</v>
      </c>
    </row>
    <row r="355">
      <c r="A355" s="56" t="s">
        <v>102</v>
      </c>
      <c r="B355" s="80" t="s">
        <v>8301</v>
      </c>
      <c r="C355" s="98" t="s">
        <v>8302</v>
      </c>
      <c r="D355" s="63" t="s">
        <v>483</v>
      </c>
      <c r="E355" s="79" t="s">
        <v>8303</v>
      </c>
      <c r="F355" s="79" t="s">
        <v>547</v>
      </c>
      <c r="G355" s="84"/>
      <c r="H355" s="84"/>
      <c r="I355" s="55">
        <f t="shared" si="1"/>
        <v>345</v>
      </c>
    </row>
    <row r="356">
      <c r="A356" s="57"/>
      <c r="B356" s="80" t="s">
        <v>8304</v>
      </c>
      <c r="C356" s="98" t="s">
        <v>8305</v>
      </c>
      <c r="D356" s="63" t="s">
        <v>491</v>
      </c>
      <c r="E356" s="79" t="s">
        <v>8306</v>
      </c>
      <c r="F356" s="79" t="s">
        <v>547</v>
      </c>
      <c r="G356" s="84"/>
      <c r="H356" s="84"/>
      <c r="I356" s="55">
        <f t="shared" si="1"/>
        <v>346</v>
      </c>
    </row>
    <row r="357">
      <c r="A357" s="56" t="s">
        <v>331</v>
      </c>
      <c r="B357" s="80" t="s">
        <v>8304</v>
      </c>
      <c r="C357" s="98" t="s">
        <v>8305</v>
      </c>
      <c r="D357" s="63" t="s">
        <v>491</v>
      </c>
      <c r="E357" s="79" t="s">
        <v>8306</v>
      </c>
      <c r="F357" s="79" t="s">
        <v>547</v>
      </c>
      <c r="G357" s="84"/>
      <c r="H357" s="84"/>
      <c r="I357" s="55">
        <f t="shared" si="1"/>
        <v>347</v>
      </c>
    </row>
    <row r="358">
      <c r="A358" s="56" t="s">
        <v>102</v>
      </c>
      <c r="B358" s="80" t="s">
        <v>8307</v>
      </c>
      <c r="C358" s="98" t="s">
        <v>8308</v>
      </c>
      <c r="D358" s="63" t="s">
        <v>483</v>
      </c>
      <c r="E358" s="79" t="s">
        <v>8309</v>
      </c>
      <c r="F358" s="79" t="s">
        <v>3043</v>
      </c>
      <c r="G358" s="84"/>
      <c r="H358" s="84"/>
      <c r="I358" s="55">
        <f t="shared" si="1"/>
        <v>348</v>
      </c>
    </row>
    <row r="359">
      <c r="A359" s="57"/>
      <c r="B359" s="80" t="s">
        <v>8310</v>
      </c>
      <c r="C359" s="98" t="s">
        <v>8311</v>
      </c>
      <c r="D359" s="63" t="s">
        <v>498</v>
      </c>
      <c r="E359" s="79" t="s">
        <v>8312</v>
      </c>
      <c r="F359" s="79" t="s">
        <v>526</v>
      </c>
      <c r="G359" s="84"/>
      <c r="H359" s="84"/>
      <c r="I359" s="55">
        <f t="shared" si="1"/>
        <v>349</v>
      </c>
    </row>
    <row r="360">
      <c r="A360" s="57"/>
      <c r="B360" s="84" t="s">
        <v>8313</v>
      </c>
      <c r="C360" s="98" t="s">
        <v>8314</v>
      </c>
      <c r="D360" s="63" t="s">
        <v>491</v>
      </c>
      <c r="E360" s="79" t="s">
        <v>8315</v>
      </c>
      <c r="F360" s="79" t="s">
        <v>3043</v>
      </c>
      <c r="G360" s="84" t="s">
        <v>8316</v>
      </c>
      <c r="H360" s="84"/>
      <c r="I360" s="55">
        <f t="shared" si="1"/>
        <v>350</v>
      </c>
    </row>
    <row r="361">
      <c r="A361" s="56" t="s">
        <v>102</v>
      </c>
      <c r="B361" s="80" t="s">
        <v>8317</v>
      </c>
      <c r="C361" s="98" t="s">
        <v>128</v>
      </c>
      <c r="D361" s="63" t="s">
        <v>483</v>
      </c>
      <c r="E361" s="79" t="s">
        <v>8318</v>
      </c>
      <c r="F361" s="79" t="s">
        <v>547</v>
      </c>
      <c r="G361" s="84"/>
      <c r="H361" s="84"/>
      <c r="I361" s="55">
        <f t="shared" si="1"/>
        <v>351</v>
      </c>
    </row>
    <row r="362">
      <c r="A362" s="56" t="s">
        <v>92</v>
      </c>
      <c r="B362" s="80" t="s">
        <v>8319</v>
      </c>
      <c r="C362" s="98" t="s">
        <v>8320</v>
      </c>
      <c r="D362" s="63" t="s">
        <v>483</v>
      </c>
      <c r="E362" s="79" t="s">
        <v>8321</v>
      </c>
      <c r="F362" s="79" t="s">
        <v>547</v>
      </c>
      <c r="G362" s="84"/>
      <c r="H362" s="84"/>
      <c r="I362" s="55">
        <f t="shared" si="1"/>
        <v>352</v>
      </c>
    </row>
    <row r="363">
      <c r="A363" s="57" t="s">
        <v>1118</v>
      </c>
      <c r="B363" s="84" t="s">
        <v>8322</v>
      </c>
      <c r="C363" s="98" t="s">
        <v>8323</v>
      </c>
      <c r="D363" s="63" t="s">
        <v>1008</v>
      </c>
      <c r="E363" s="79" t="s">
        <v>8324</v>
      </c>
      <c r="F363" s="79" t="s">
        <v>3043</v>
      </c>
      <c r="G363" s="84"/>
      <c r="H363" s="84"/>
      <c r="I363" s="55">
        <f t="shared" si="1"/>
        <v>353</v>
      </c>
    </row>
    <row r="364">
      <c r="A364" s="56" t="s">
        <v>92</v>
      </c>
      <c r="B364" s="80" t="s">
        <v>8322</v>
      </c>
      <c r="C364" s="98" t="s">
        <v>8323</v>
      </c>
      <c r="D364" s="63" t="s">
        <v>1008</v>
      </c>
      <c r="E364" s="79" t="s">
        <v>488</v>
      </c>
      <c r="F364" s="79" t="s">
        <v>3043</v>
      </c>
      <c r="G364" s="84"/>
      <c r="H364" s="84"/>
      <c r="I364" s="55">
        <f t="shared" si="1"/>
        <v>354</v>
      </c>
    </row>
    <row r="365">
      <c r="A365" s="57" t="s">
        <v>92</v>
      </c>
      <c r="B365" s="84" t="s">
        <v>8325</v>
      </c>
      <c r="C365" s="98" t="s">
        <v>8326</v>
      </c>
      <c r="D365" s="63" t="s">
        <v>483</v>
      </c>
      <c r="E365" s="79" t="s">
        <v>8327</v>
      </c>
      <c r="F365" s="79" t="s">
        <v>3043</v>
      </c>
      <c r="G365" s="84" t="s">
        <v>8328</v>
      </c>
      <c r="H365" s="84"/>
      <c r="I365" s="55">
        <f t="shared" si="1"/>
        <v>355</v>
      </c>
    </row>
    <row r="366">
      <c r="A366" s="57"/>
      <c r="B366" s="80" t="s">
        <v>8329</v>
      </c>
      <c r="C366" s="98" t="s">
        <v>8330</v>
      </c>
      <c r="D366" s="63" t="s">
        <v>498</v>
      </c>
      <c r="E366" s="79" t="s">
        <v>8331</v>
      </c>
      <c r="F366" s="79" t="s">
        <v>547</v>
      </c>
      <c r="G366" s="84"/>
      <c r="H366" s="84"/>
      <c r="I366" s="55">
        <f t="shared" si="1"/>
        <v>356</v>
      </c>
    </row>
    <row r="367">
      <c r="A367" s="56" t="s">
        <v>92</v>
      </c>
      <c r="B367" s="80" t="s">
        <v>8332</v>
      </c>
      <c r="C367" s="98" t="s">
        <v>8333</v>
      </c>
      <c r="D367" s="63" t="s">
        <v>483</v>
      </c>
      <c r="E367" s="79" t="s">
        <v>8334</v>
      </c>
      <c r="F367" s="79" t="s">
        <v>547</v>
      </c>
      <c r="G367" s="84"/>
      <c r="H367" s="84"/>
      <c r="I367" s="55">
        <f t="shared" si="1"/>
        <v>357</v>
      </c>
    </row>
    <row r="368">
      <c r="A368" s="57"/>
      <c r="B368" s="80" t="s">
        <v>8335</v>
      </c>
      <c r="C368" s="98" t="s">
        <v>128</v>
      </c>
      <c r="D368" s="99"/>
      <c r="E368" s="81"/>
      <c r="F368" s="81"/>
      <c r="G368" s="84"/>
      <c r="H368" s="84"/>
      <c r="I368" s="55">
        <f t="shared" si="1"/>
        <v>358</v>
      </c>
    </row>
    <row r="369">
      <c r="A369" s="56" t="s">
        <v>102</v>
      </c>
      <c r="B369" s="80" t="s">
        <v>8336</v>
      </c>
      <c r="C369" s="98" t="s">
        <v>8337</v>
      </c>
      <c r="D369" s="63" t="s">
        <v>483</v>
      </c>
      <c r="E369" s="79" t="s">
        <v>8338</v>
      </c>
      <c r="F369" s="79" t="s">
        <v>547</v>
      </c>
      <c r="G369" s="84"/>
      <c r="H369" s="84"/>
      <c r="I369" s="55">
        <f t="shared" si="1"/>
        <v>359</v>
      </c>
    </row>
    <row r="370">
      <c r="A370" s="57"/>
      <c r="B370" s="80" t="s">
        <v>8339</v>
      </c>
      <c r="C370" s="98" t="s">
        <v>8340</v>
      </c>
      <c r="D370" s="63" t="s">
        <v>498</v>
      </c>
      <c r="E370" s="79" t="s">
        <v>8341</v>
      </c>
      <c r="F370" s="79" t="s">
        <v>526</v>
      </c>
      <c r="G370" s="84"/>
      <c r="H370" s="84"/>
      <c r="I370" s="55">
        <f t="shared" si="1"/>
        <v>360</v>
      </c>
    </row>
    <row r="371">
      <c r="A371" s="56" t="s">
        <v>102</v>
      </c>
      <c r="B371" s="80" t="s">
        <v>8342</v>
      </c>
      <c r="C371" s="98" t="s">
        <v>8343</v>
      </c>
      <c r="D371" s="63" t="s">
        <v>483</v>
      </c>
      <c r="E371" s="79" t="s">
        <v>8344</v>
      </c>
      <c r="F371" s="79" t="s">
        <v>526</v>
      </c>
      <c r="G371" s="84"/>
      <c r="H371" s="84"/>
      <c r="I371" s="55">
        <f t="shared" si="1"/>
        <v>361</v>
      </c>
    </row>
    <row r="372">
      <c r="A372" s="57"/>
      <c r="B372" s="80" t="s">
        <v>8345</v>
      </c>
      <c r="C372" s="98" t="s">
        <v>8346</v>
      </c>
      <c r="D372" s="63" t="s">
        <v>498</v>
      </c>
      <c r="E372" s="79" t="s">
        <v>8347</v>
      </c>
      <c r="F372" s="79" t="s">
        <v>547</v>
      </c>
      <c r="G372" s="84"/>
      <c r="H372" s="84"/>
      <c r="I372" s="55">
        <f t="shared" si="1"/>
        <v>362</v>
      </c>
    </row>
    <row r="373">
      <c r="A373" s="56" t="s">
        <v>92</v>
      </c>
      <c r="B373" s="80" t="s">
        <v>8348</v>
      </c>
      <c r="C373" s="98" t="s">
        <v>8349</v>
      </c>
      <c r="D373" s="63" t="s">
        <v>483</v>
      </c>
      <c r="E373" s="79" t="s">
        <v>8350</v>
      </c>
      <c r="F373" s="79" t="s">
        <v>3043</v>
      </c>
      <c r="G373" s="84"/>
      <c r="H373" s="84"/>
      <c r="I373" s="55">
        <f t="shared" si="1"/>
        <v>363</v>
      </c>
    </row>
    <row r="374">
      <c r="A374" s="56" t="s">
        <v>102</v>
      </c>
      <c r="B374" s="80" t="s">
        <v>8351</v>
      </c>
      <c r="C374" s="98" t="s">
        <v>8352</v>
      </c>
      <c r="D374" s="63" t="s">
        <v>483</v>
      </c>
      <c r="E374" s="79" t="s">
        <v>8353</v>
      </c>
      <c r="F374" s="79" t="s">
        <v>547</v>
      </c>
      <c r="G374" s="84"/>
      <c r="H374" s="84"/>
      <c r="I374" s="55">
        <f t="shared" si="1"/>
        <v>364</v>
      </c>
    </row>
    <row r="375">
      <c r="A375" s="57"/>
      <c r="B375" s="80" t="s">
        <v>8354</v>
      </c>
      <c r="C375" s="98" t="s">
        <v>8355</v>
      </c>
      <c r="D375" s="63" t="s">
        <v>498</v>
      </c>
      <c r="E375" s="79" t="s">
        <v>8356</v>
      </c>
      <c r="F375" s="79" t="s">
        <v>547</v>
      </c>
      <c r="G375" s="84"/>
      <c r="H375" s="84"/>
      <c r="I375" s="55">
        <f t="shared" si="1"/>
        <v>365</v>
      </c>
    </row>
    <row r="376">
      <c r="A376" s="56" t="s">
        <v>92</v>
      </c>
      <c r="B376" s="80" t="s">
        <v>8357</v>
      </c>
      <c r="C376" s="98" t="s">
        <v>8358</v>
      </c>
      <c r="D376" s="63" t="s">
        <v>483</v>
      </c>
      <c r="E376" s="79" t="s">
        <v>8359</v>
      </c>
      <c r="F376" s="79" t="s">
        <v>547</v>
      </c>
      <c r="G376" s="84"/>
      <c r="H376" s="84"/>
      <c r="I376" s="55">
        <f t="shared" si="1"/>
        <v>366</v>
      </c>
    </row>
    <row r="377">
      <c r="A377" s="56" t="s">
        <v>102</v>
      </c>
      <c r="B377" s="80" t="s">
        <v>8360</v>
      </c>
      <c r="C377" s="98" t="s">
        <v>8361</v>
      </c>
      <c r="D377" s="63" t="s">
        <v>483</v>
      </c>
      <c r="E377" s="79" t="s">
        <v>488</v>
      </c>
      <c r="F377" s="79" t="s">
        <v>547</v>
      </c>
      <c r="G377" s="84"/>
      <c r="H377" s="84"/>
      <c r="I377" s="55">
        <f t="shared" si="1"/>
        <v>367</v>
      </c>
    </row>
    <row r="378">
      <c r="A378" s="57"/>
      <c r="B378" s="84" t="s">
        <v>8362</v>
      </c>
      <c r="C378" s="98" t="s">
        <v>8363</v>
      </c>
      <c r="D378" s="63" t="s">
        <v>939</v>
      </c>
      <c r="E378" s="79" t="s">
        <v>8364</v>
      </c>
      <c r="F378" s="79" t="s">
        <v>9</v>
      </c>
      <c r="G378" s="84"/>
      <c r="H378" s="84"/>
      <c r="I378" s="55">
        <f t="shared" si="1"/>
        <v>368</v>
      </c>
    </row>
    <row r="379">
      <c r="A379" s="57"/>
      <c r="B379" s="80" t="s">
        <v>8365</v>
      </c>
      <c r="C379" s="98" t="s">
        <v>128</v>
      </c>
      <c r="D379" s="99"/>
      <c r="E379" s="81"/>
      <c r="F379" s="81"/>
      <c r="G379" s="84"/>
      <c r="H379" s="84"/>
      <c r="I379" s="55">
        <f t="shared" si="1"/>
        <v>369</v>
      </c>
    </row>
    <row r="380">
      <c r="A380" s="56" t="s">
        <v>92</v>
      </c>
      <c r="B380" s="80" t="s">
        <v>8366</v>
      </c>
      <c r="C380" s="98" t="s">
        <v>8367</v>
      </c>
      <c r="D380" s="63" t="s">
        <v>483</v>
      </c>
      <c r="E380" s="79" t="s">
        <v>8368</v>
      </c>
      <c r="F380" s="79" t="s">
        <v>547</v>
      </c>
      <c r="G380" s="84"/>
      <c r="H380" s="84"/>
      <c r="I380" s="55">
        <f t="shared" si="1"/>
        <v>370</v>
      </c>
    </row>
    <row r="381">
      <c r="A381" s="57"/>
      <c r="B381" s="80" t="s">
        <v>8369</v>
      </c>
      <c r="C381" s="98" t="s">
        <v>8370</v>
      </c>
      <c r="D381" s="63" t="s">
        <v>868</v>
      </c>
      <c r="E381" s="79" t="s">
        <v>8371</v>
      </c>
      <c r="F381" s="79" t="s">
        <v>526</v>
      </c>
      <c r="G381" s="84"/>
      <c r="H381" s="84"/>
      <c r="I381" s="55">
        <f t="shared" si="1"/>
        <v>371</v>
      </c>
    </row>
    <row r="382">
      <c r="A382" s="57"/>
      <c r="B382" s="80" t="s">
        <v>8372</v>
      </c>
      <c r="C382" s="98" t="s">
        <v>8373</v>
      </c>
      <c r="D382" s="63" t="s">
        <v>498</v>
      </c>
      <c r="E382" s="79" t="s">
        <v>8374</v>
      </c>
      <c r="F382" s="79" t="s">
        <v>547</v>
      </c>
      <c r="G382" s="84"/>
      <c r="H382" s="84"/>
      <c r="I382" s="55">
        <f t="shared" si="1"/>
        <v>372</v>
      </c>
    </row>
    <row r="383">
      <c r="A383" s="56" t="s">
        <v>92</v>
      </c>
      <c r="B383" s="80" t="s">
        <v>8375</v>
      </c>
      <c r="C383" s="98" t="s">
        <v>8376</v>
      </c>
      <c r="D383" s="63" t="s">
        <v>483</v>
      </c>
      <c r="E383" s="79" t="s">
        <v>8377</v>
      </c>
      <c r="F383" s="79" t="s">
        <v>547</v>
      </c>
      <c r="G383" s="84"/>
      <c r="H383" s="84"/>
      <c r="I383" s="55">
        <f t="shared" si="1"/>
        <v>373</v>
      </c>
    </row>
    <row r="384">
      <c r="A384" s="57" t="s">
        <v>102</v>
      </c>
      <c r="B384" s="84" t="s">
        <v>2681</v>
      </c>
      <c r="C384" s="98" t="s">
        <v>8378</v>
      </c>
      <c r="D384" s="63" t="s">
        <v>483</v>
      </c>
      <c r="E384" s="79" t="s">
        <v>8379</v>
      </c>
      <c r="F384" s="79" t="s">
        <v>3043</v>
      </c>
      <c r="G384" s="84" t="s">
        <v>8380</v>
      </c>
      <c r="H384" s="84"/>
      <c r="I384" s="55">
        <f t="shared" si="1"/>
        <v>374</v>
      </c>
    </row>
    <row r="385">
      <c r="A385" s="56" t="s">
        <v>102</v>
      </c>
      <c r="B385" s="80" t="s">
        <v>8381</v>
      </c>
      <c r="C385" s="98" t="s">
        <v>128</v>
      </c>
      <c r="D385" s="63" t="s">
        <v>483</v>
      </c>
      <c r="E385" s="79" t="s">
        <v>8382</v>
      </c>
      <c r="F385" s="79" t="s">
        <v>547</v>
      </c>
      <c r="G385" s="84"/>
      <c r="H385" s="84"/>
      <c r="I385" s="55">
        <f t="shared" si="1"/>
        <v>375</v>
      </c>
    </row>
    <row r="386">
      <c r="A386" s="56" t="s">
        <v>102</v>
      </c>
      <c r="B386" s="80" t="s">
        <v>8383</v>
      </c>
      <c r="C386" s="98" t="s">
        <v>128</v>
      </c>
      <c r="D386" s="63" t="s">
        <v>483</v>
      </c>
      <c r="E386" s="79" t="s">
        <v>8384</v>
      </c>
      <c r="F386" s="79" t="s">
        <v>547</v>
      </c>
      <c r="G386" s="84"/>
      <c r="H386" s="84"/>
      <c r="I386" s="55">
        <f t="shared" si="1"/>
        <v>376</v>
      </c>
    </row>
    <row r="387">
      <c r="A387" s="56" t="s">
        <v>102</v>
      </c>
      <c r="B387" s="80" t="s">
        <v>8385</v>
      </c>
      <c r="C387" s="98" t="s">
        <v>128</v>
      </c>
      <c r="D387" s="63" t="s">
        <v>483</v>
      </c>
      <c r="E387" s="79" t="s">
        <v>8386</v>
      </c>
      <c r="F387" s="79" t="s">
        <v>547</v>
      </c>
      <c r="G387" s="84"/>
      <c r="H387" s="84"/>
      <c r="I387" s="55">
        <f t="shared" si="1"/>
        <v>377</v>
      </c>
    </row>
    <row r="388">
      <c r="A388" s="56" t="s">
        <v>92</v>
      </c>
      <c r="B388" s="80" t="s">
        <v>8387</v>
      </c>
      <c r="C388" s="98" t="s">
        <v>128</v>
      </c>
      <c r="D388" s="63" t="s">
        <v>483</v>
      </c>
      <c r="E388" s="79" t="s">
        <v>8388</v>
      </c>
      <c r="F388" s="79" t="s">
        <v>547</v>
      </c>
      <c r="G388" s="84"/>
      <c r="H388" s="84"/>
      <c r="I388" s="55">
        <f t="shared" si="1"/>
        <v>378</v>
      </c>
    </row>
    <row r="389">
      <c r="A389" s="57"/>
      <c r="B389" s="80" t="s">
        <v>8389</v>
      </c>
      <c r="C389" s="98" t="s">
        <v>8390</v>
      </c>
      <c r="D389" s="63" t="s">
        <v>868</v>
      </c>
      <c r="E389" s="79" t="s">
        <v>8391</v>
      </c>
      <c r="F389" s="79" t="s">
        <v>526</v>
      </c>
      <c r="G389" s="84"/>
      <c r="H389" s="84"/>
      <c r="I389" s="55">
        <f t="shared" si="1"/>
        <v>379</v>
      </c>
    </row>
    <row r="390">
      <c r="A390" s="57"/>
      <c r="B390" s="80" t="s">
        <v>8392</v>
      </c>
      <c r="C390" s="98" t="s">
        <v>8393</v>
      </c>
      <c r="D390" s="63" t="s">
        <v>491</v>
      </c>
      <c r="E390" s="79" t="s">
        <v>8394</v>
      </c>
      <c r="F390" s="79" t="s">
        <v>547</v>
      </c>
      <c r="G390" s="84"/>
      <c r="H390" s="84"/>
      <c r="I390" s="55">
        <f t="shared" si="1"/>
        <v>380</v>
      </c>
    </row>
    <row r="391">
      <c r="A391" s="56" t="s">
        <v>102</v>
      </c>
      <c r="B391" s="80" t="s">
        <v>8395</v>
      </c>
      <c r="C391" s="98" t="s">
        <v>8396</v>
      </c>
      <c r="D391" s="63" t="s">
        <v>483</v>
      </c>
      <c r="E391" s="79" t="s">
        <v>8397</v>
      </c>
      <c r="F391" s="79" t="s">
        <v>526</v>
      </c>
      <c r="G391" s="84"/>
      <c r="H391" s="84"/>
      <c r="I391" s="55">
        <f t="shared" si="1"/>
        <v>381</v>
      </c>
    </row>
    <row r="392">
      <c r="A392" s="56" t="s">
        <v>102</v>
      </c>
      <c r="B392" s="80" t="s">
        <v>8398</v>
      </c>
      <c r="C392" s="98" t="s">
        <v>8399</v>
      </c>
      <c r="D392" s="63" t="s">
        <v>483</v>
      </c>
      <c r="E392" s="79" t="s">
        <v>8400</v>
      </c>
      <c r="F392" s="79" t="s">
        <v>547</v>
      </c>
      <c r="G392" s="80" t="s">
        <v>8401</v>
      </c>
      <c r="H392" s="84"/>
      <c r="I392" s="55">
        <f t="shared" si="1"/>
        <v>382</v>
      </c>
    </row>
    <row r="393">
      <c r="A393" s="56" t="s">
        <v>102</v>
      </c>
      <c r="B393" s="80" t="s">
        <v>8402</v>
      </c>
      <c r="C393" s="98" t="s">
        <v>8403</v>
      </c>
      <c r="D393" s="63" t="s">
        <v>483</v>
      </c>
      <c r="E393" s="79" t="s">
        <v>8404</v>
      </c>
      <c r="F393" s="79" t="s">
        <v>3043</v>
      </c>
      <c r="G393" s="80" t="s">
        <v>8405</v>
      </c>
      <c r="H393" s="84"/>
      <c r="I393" s="55">
        <f t="shared" si="1"/>
        <v>383</v>
      </c>
    </row>
    <row r="394">
      <c r="A394" s="57"/>
      <c r="B394" s="80" t="s">
        <v>8406</v>
      </c>
      <c r="C394" s="98" t="s">
        <v>8407</v>
      </c>
      <c r="D394" s="63" t="s">
        <v>491</v>
      </c>
      <c r="E394" s="79" t="s">
        <v>8408</v>
      </c>
      <c r="F394" s="79" t="s">
        <v>526</v>
      </c>
      <c r="G394" s="80" t="s">
        <v>8409</v>
      </c>
      <c r="H394" s="84"/>
      <c r="I394" s="55">
        <f t="shared" si="1"/>
        <v>384</v>
      </c>
    </row>
    <row r="395">
      <c r="A395" s="57"/>
      <c r="B395" s="80" t="s">
        <v>8410</v>
      </c>
      <c r="C395" s="98" t="s">
        <v>128</v>
      </c>
      <c r="D395" s="99"/>
      <c r="E395" s="81"/>
      <c r="F395" s="81"/>
      <c r="G395" s="84"/>
      <c r="H395" s="84"/>
      <c r="I395" s="55">
        <f t="shared" si="1"/>
        <v>385</v>
      </c>
    </row>
    <row r="396">
      <c r="A396" s="57"/>
      <c r="B396" s="84" t="s">
        <v>8411</v>
      </c>
      <c r="C396" s="98" t="s">
        <v>8412</v>
      </c>
      <c r="D396" s="63" t="s">
        <v>1065</v>
      </c>
      <c r="E396" s="79" t="s">
        <v>8413</v>
      </c>
      <c r="F396" s="79" t="s">
        <v>3043</v>
      </c>
      <c r="G396" s="84" t="s">
        <v>8414</v>
      </c>
      <c r="H396" s="84"/>
      <c r="I396" s="55">
        <f t="shared" si="1"/>
        <v>386</v>
      </c>
    </row>
    <row r="397">
      <c r="A397" s="56" t="s">
        <v>92</v>
      </c>
      <c r="B397" s="80" t="s">
        <v>8415</v>
      </c>
      <c r="C397" s="98" t="s">
        <v>8416</v>
      </c>
      <c r="D397" s="63" t="s">
        <v>483</v>
      </c>
      <c r="E397" s="79" t="s">
        <v>8417</v>
      </c>
      <c r="F397" s="79" t="s">
        <v>547</v>
      </c>
      <c r="G397" s="84"/>
      <c r="H397" s="84"/>
      <c r="I397" s="55">
        <f t="shared" si="1"/>
        <v>387</v>
      </c>
    </row>
    <row r="398">
      <c r="A398" s="56" t="s">
        <v>102</v>
      </c>
      <c r="B398" s="80" t="s">
        <v>8418</v>
      </c>
      <c r="C398" s="98" t="s">
        <v>8419</v>
      </c>
      <c r="D398" s="63" t="s">
        <v>483</v>
      </c>
      <c r="E398" s="79" t="s">
        <v>8420</v>
      </c>
      <c r="F398" s="79" t="s">
        <v>547</v>
      </c>
      <c r="G398" s="84"/>
      <c r="H398" s="84"/>
      <c r="I398" s="55">
        <f t="shared" si="1"/>
        <v>388</v>
      </c>
    </row>
    <row r="399">
      <c r="A399" s="57"/>
      <c r="B399" s="80" t="s">
        <v>8421</v>
      </c>
      <c r="C399" s="98" t="s">
        <v>8422</v>
      </c>
      <c r="D399" s="63" t="s">
        <v>868</v>
      </c>
      <c r="E399" s="79" t="s">
        <v>8423</v>
      </c>
      <c r="F399" s="79" t="s">
        <v>547</v>
      </c>
      <c r="G399" s="84"/>
      <c r="H399" s="84"/>
      <c r="I399" s="55">
        <f t="shared" si="1"/>
        <v>389</v>
      </c>
    </row>
    <row r="400">
      <c r="A400" s="57" t="s">
        <v>102</v>
      </c>
      <c r="B400" s="84" t="s">
        <v>8424</v>
      </c>
      <c r="C400" s="98" t="s">
        <v>8425</v>
      </c>
      <c r="D400" s="63" t="s">
        <v>483</v>
      </c>
      <c r="E400" s="79" t="s">
        <v>8426</v>
      </c>
      <c r="F400" s="79" t="s">
        <v>526</v>
      </c>
      <c r="G400" s="84"/>
      <c r="H400" s="84"/>
      <c r="I400" s="55">
        <f t="shared" si="1"/>
        <v>390</v>
      </c>
    </row>
    <row r="401">
      <c r="A401" s="57"/>
      <c r="B401" s="80" t="s">
        <v>8427</v>
      </c>
      <c r="C401" s="98" t="s">
        <v>8428</v>
      </c>
      <c r="D401" s="63" t="s">
        <v>491</v>
      </c>
      <c r="E401" s="79" t="s">
        <v>8429</v>
      </c>
      <c r="F401" s="79" t="s">
        <v>547</v>
      </c>
      <c r="G401" s="84"/>
      <c r="H401" s="84"/>
      <c r="I401" s="55">
        <f t="shared" si="1"/>
        <v>391</v>
      </c>
    </row>
    <row r="402">
      <c r="A402" s="57"/>
      <c r="B402" s="80" t="s">
        <v>8430</v>
      </c>
      <c r="C402" s="98" t="s">
        <v>8431</v>
      </c>
      <c r="D402" s="63" t="s">
        <v>491</v>
      </c>
      <c r="E402" s="79" t="s">
        <v>8432</v>
      </c>
      <c r="F402" s="79" t="s">
        <v>547</v>
      </c>
      <c r="G402" s="84"/>
      <c r="H402" s="84"/>
      <c r="I402" s="55">
        <f t="shared" si="1"/>
        <v>392</v>
      </c>
    </row>
    <row r="403">
      <c r="A403" s="56" t="s">
        <v>102</v>
      </c>
      <c r="B403" s="80" t="s">
        <v>8433</v>
      </c>
      <c r="C403" s="98" t="s">
        <v>8434</v>
      </c>
      <c r="D403" s="63" t="s">
        <v>483</v>
      </c>
      <c r="E403" s="79" t="s">
        <v>8435</v>
      </c>
      <c r="F403" s="79" t="s">
        <v>526</v>
      </c>
      <c r="G403" s="84"/>
      <c r="H403" s="84"/>
      <c r="I403" s="55">
        <f t="shared" si="1"/>
        <v>393</v>
      </c>
    </row>
    <row r="404">
      <c r="A404" s="56"/>
      <c r="B404" s="80" t="s">
        <v>8436</v>
      </c>
      <c r="C404" s="98" t="s">
        <v>8437</v>
      </c>
      <c r="D404" s="63" t="s">
        <v>491</v>
      </c>
      <c r="E404" s="79" t="s">
        <v>8438</v>
      </c>
      <c r="F404" s="79" t="s">
        <v>547</v>
      </c>
      <c r="G404" s="84"/>
      <c r="H404" s="84"/>
      <c r="I404" s="55">
        <f t="shared" si="1"/>
        <v>394</v>
      </c>
    </row>
    <row r="405">
      <c r="A405" s="56" t="s">
        <v>102</v>
      </c>
      <c r="B405" s="80" t="s">
        <v>8439</v>
      </c>
      <c r="C405" s="98" t="s">
        <v>8440</v>
      </c>
      <c r="D405" s="63" t="s">
        <v>483</v>
      </c>
      <c r="E405" s="79" t="s">
        <v>8441</v>
      </c>
      <c r="F405" s="79" t="s">
        <v>547</v>
      </c>
      <c r="G405" s="84"/>
      <c r="H405" s="84"/>
      <c r="I405" s="55">
        <f t="shared" si="1"/>
        <v>395</v>
      </c>
    </row>
    <row r="406">
      <c r="A406" s="57"/>
      <c r="B406" s="80" t="s">
        <v>8442</v>
      </c>
      <c r="C406" s="98" t="s">
        <v>8443</v>
      </c>
      <c r="D406" s="63" t="s">
        <v>1166</v>
      </c>
      <c r="E406" s="79" t="s">
        <v>128</v>
      </c>
      <c r="F406" s="79" t="s">
        <v>547</v>
      </c>
      <c r="G406" s="84"/>
      <c r="H406" s="84"/>
      <c r="I406" s="55">
        <f t="shared" si="1"/>
        <v>396</v>
      </c>
    </row>
    <row r="407">
      <c r="A407" s="56" t="s">
        <v>102</v>
      </c>
      <c r="B407" s="80" t="s">
        <v>8444</v>
      </c>
      <c r="C407" s="98" t="s">
        <v>8445</v>
      </c>
      <c r="D407" s="63" t="s">
        <v>483</v>
      </c>
      <c r="E407" s="79" t="s">
        <v>8446</v>
      </c>
      <c r="F407" s="79" t="s">
        <v>547</v>
      </c>
      <c r="G407" s="84"/>
      <c r="H407" s="84"/>
      <c r="I407" s="55">
        <f t="shared" si="1"/>
        <v>397</v>
      </c>
    </row>
    <row r="408">
      <c r="A408" s="56" t="s">
        <v>102</v>
      </c>
      <c r="B408" s="80" t="s">
        <v>8447</v>
      </c>
      <c r="C408" s="98" t="s">
        <v>8448</v>
      </c>
      <c r="D408" s="63" t="s">
        <v>483</v>
      </c>
      <c r="E408" s="79" t="s">
        <v>8449</v>
      </c>
      <c r="F408" s="79" t="s">
        <v>547</v>
      </c>
      <c r="G408" s="84"/>
      <c r="H408" s="84"/>
      <c r="I408" s="55">
        <f t="shared" si="1"/>
        <v>398</v>
      </c>
    </row>
    <row r="409">
      <c r="A409" s="56" t="s">
        <v>102</v>
      </c>
      <c r="B409" s="80" t="s">
        <v>8450</v>
      </c>
      <c r="C409" s="98" t="s">
        <v>128</v>
      </c>
      <c r="D409" s="63" t="s">
        <v>483</v>
      </c>
      <c r="E409" s="79" t="s">
        <v>8451</v>
      </c>
      <c r="F409" s="79" t="s">
        <v>547</v>
      </c>
      <c r="G409" s="84"/>
      <c r="H409" s="84"/>
      <c r="I409" s="55">
        <f t="shared" si="1"/>
        <v>399</v>
      </c>
    </row>
    <row r="410">
      <c r="A410" s="56" t="s">
        <v>102</v>
      </c>
      <c r="B410" s="80" t="s">
        <v>8452</v>
      </c>
      <c r="C410" s="98" t="s">
        <v>8453</v>
      </c>
      <c r="D410" s="63" t="s">
        <v>483</v>
      </c>
      <c r="E410" s="79" t="s">
        <v>8454</v>
      </c>
      <c r="F410" s="79" t="s">
        <v>526</v>
      </c>
      <c r="G410" s="84"/>
      <c r="H410" s="84"/>
      <c r="I410" s="55">
        <f t="shared" si="1"/>
        <v>400</v>
      </c>
    </row>
    <row r="411">
      <c r="A411" s="57"/>
      <c r="B411" s="84" t="s">
        <v>8455</v>
      </c>
      <c r="C411" s="98" t="s">
        <v>8456</v>
      </c>
      <c r="D411" s="63" t="s">
        <v>8155</v>
      </c>
      <c r="E411" s="79" t="s">
        <v>128</v>
      </c>
      <c r="F411" s="79" t="s">
        <v>3043</v>
      </c>
      <c r="G411" s="84" t="s">
        <v>8457</v>
      </c>
      <c r="H411" s="84"/>
      <c r="I411" s="55">
        <f t="shared" si="1"/>
        <v>401</v>
      </c>
    </row>
    <row r="412">
      <c r="A412" s="57"/>
      <c r="B412" s="80" t="s">
        <v>8458</v>
      </c>
      <c r="C412" s="98" t="s">
        <v>8459</v>
      </c>
      <c r="D412" s="63" t="s">
        <v>491</v>
      </c>
      <c r="E412" s="79" t="s">
        <v>8460</v>
      </c>
      <c r="F412" s="79" t="s">
        <v>526</v>
      </c>
      <c r="G412" s="84"/>
      <c r="H412" s="84"/>
      <c r="I412" s="55">
        <f t="shared" si="1"/>
        <v>402</v>
      </c>
    </row>
    <row r="413">
      <c r="A413" s="57"/>
      <c r="B413" s="84" t="s">
        <v>8461</v>
      </c>
      <c r="C413" s="98" t="s">
        <v>8462</v>
      </c>
      <c r="D413" s="63" t="s">
        <v>981</v>
      </c>
      <c r="E413" s="79" t="s">
        <v>8463</v>
      </c>
      <c r="F413" s="79" t="s">
        <v>3043</v>
      </c>
      <c r="G413" s="84"/>
      <c r="H413" s="84"/>
      <c r="I413" s="55">
        <f t="shared" si="1"/>
        <v>403</v>
      </c>
    </row>
    <row r="414">
      <c r="A414" s="56" t="s">
        <v>92</v>
      </c>
      <c r="B414" s="80" t="s">
        <v>8461</v>
      </c>
      <c r="C414" s="98" t="s">
        <v>8462</v>
      </c>
      <c r="D414" s="63" t="s">
        <v>981</v>
      </c>
      <c r="E414" s="79" t="s">
        <v>8464</v>
      </c>
      <c r="F414" s="79" t="s">
        <v>3043</v>
      </c>
      <c r="G414" s="84"/>
      <c r="H414" s="84"/>
      <c r="I414" s="55">
        <f t="shared" si="1"/>
        <v>404</v>
      </c>
    </row>
    <row r="415">
      <c r="A415" s="56" t="s">
        <v>102</v>
      </c>
      <c r="B415" s="80" t="s">
        <v>8465</v>
      </c>
      <c r="C415" s="98" t="s">
        <v>8466</v>
      </c>
      <c r="D415" s="63" t="s">
        <v>483</v>
      </c>
      <c r="E415" s="79" t="s">
        <v>8467</v>
      </c>
      <c r="F415" s="79" t="s">
        <v>526</v>
      </c>
      <c r="G415" s="84"/>
      <c r="H415" s="84"/>
      <c r="I415" s="55">
        <f t="shared" si="1"/>
        <v>405</v>
      </c>
    </row>
    <row r="416">
      <c r="A416" s="56" t="s">
        <v>92</v>
      </c>
      <c r="B416" s="80" t="s">
        <v>8468</v>
      </c>
      <c r="C416" s="98" t="s">
        <v>128</v>
      </c>
      <c r="D416" s="63" t="s">
        <v>483</v>
      </c>
      <c r="E416" s="79" t="s">
        <v>8469</v>
      </c>
      <c r="F416" s="79" t="s">
        <v>547</v>
      </c>
      <c r="G416" s="84"/>
      <c r="H416" s="84"/>
      <c r="I416" s="55">
        <f t="shared" si="1"/>
        <v>406</v>
      </c>
    </row>
    <row r="417">
      <c r="A417" s="56" t="s">
        <v>92</v>
      </c>
      <c r="B417" s="80" t="s">
        <v>8470</v>
      </c>
      <c r="C417" s="98" t="s">
        <v>8471</v>
      </c>
      <c r="D417" s="63" t="s">
        <v>483</v>
      </c>
      <c r="E417" s="79" t="s">
        <v>8472</v>
      </c>
      <c r="F417" s="79" t="s">
        <v>526</v>
      </c>
      <c r="G417" s="84"/>
      <c r="H417" s="84"/>
      <c r="I417" s="55">
        <f t="shared" si="1"/>
        <v>407</v>
      </c>
    </row>
    <row r="418">
      <c r="A418" s="57"/>
      <c r="B418" s="84" t="s">
        <v>8473</v>
      </c>
      <c r="C418" s="98" t="s">
        <v>8474</v>
      </c>
      <c r="D418" s="63" t="s">
        <v>981</v>
      </c>
      <c r="E418" s="79" t="s">
        <v>8475</v>
      </c>
      <c r="F418" s="79" t="s">
        <v>3043</v>
      </c>
      <c r="G418" s="84" t="s">
        <v>8476</v>
      </c>
      <c r="H418" s="84"/>
      <c r="I418" s="55">
        <f t="shared" si="1"/>
        <v>408</v>
      </c>
    </row>
    <row r="419">
      <c r="A419" s="56" t="s">
        <v>102</v>
      </c>
      <c r="B419" s="80" t="s">
        <v>8473</v>
      </c>
      <c r="C419" s="98" t="s">
        <v>8474</v>
      </c>
      <c r="D419" s="63" t="s">
        <v>981</v>
      </c>
      <c r="E419" s="79" t="s">
        <v>488</v>
      </c>
      <c r="F419" s="79" t="s">
        <v>3043</v>
      </c>
      <c r="G419" s="84"/>
      <c r="H419" s="84"/>
      <c r="I419" s="55">
        <f t="shared" si="1"/>
        <v>409</v>
      </c>
    </row>
    <row r="420">
      <c r="A420" s="57"/>
      <c r="B420" s="80" t="s">
        <v>8477</v>
      </c>
      <c r="C420" s="98" t="s">
        <v>128</v>
      </c>
      <c r="D420" s="99"/>
      <c r="E420" s="81"/>
      <c r="F420" s="81"/>
      <c r="G420" s="84"/>
      <c r="H420" s="84"/>
      <c r="I420" s="55">
        <f t="shared" si="1"/>
        <v>410</v>
      </c>
    </row>
    <row r="421">
      <c r="A421" s="57"/>
      <c r="B421" s="80" t="s">
        <v>8478</v>
      </c>
      <c r="C421" s="98" t="s">
        <v>8479</v>
      </c>
      <c r="D421" s="63" t="s">
        <v>491</v>
      </c>
      <c r="E421" s="79" t="s">
        <v>8480</v>
      </c>
      <c r="F421" s="79" t="s">
        <v>3043</v>
      </c>
      <c r="G421" s="84"/>
      <c r="H421" s="84"/>
      <c r="I421" s="55">
        <f t="shared" si="1"/>
        <v>411</v>
      </c>
    </row>
    <row r="422">
      <c r="A422" s="57"/>
      <c r="B422" s="80" t="s">
        <v>8481</v>
      </c>
      <c r="C422" s="98" t="s">
        <v>128</v>
      </c>
      <c r="D422" s="63" t="s">
        <v>498</v>
      </c>
      <c r="E422" s="79" t="s">
        <v>8482</v>
      </c>
      <c r="F422" s="79" t="s">
        <v>526</v>
      </c>
      <c r="G422" s="84"/>
      <c r="H422" s="84"/>
      <c r="I422" s="55">
        <f t="shared" si="1"/>
        <v>412</v>
      </c>
    </row>
    <row r="423">
      <c r="A423" s="57"/>
      <c r="B423" s="80" t="s">
        <v>8483</v>
      </c>
      <c r="C423" s="98" t="s">
        <v>8484</v>
      </c>
      <c r="D423" s="63" t="s">
        <v>1166</v>
      </c>
      <c r="E423" s="79" t="s">
        <v>128</v>
      </c>
      <c r="F423" s="79" t="s">
        <v>547</v>
      </c>
      <c r="G423" s="84"/>
      <c r="H423" s="84"/>
      <c r="I423" s="55">
        <f t="shared" si="1"/>
        <v>413</v>
      </c>
    </row>
    <row r="424">
      <c r="A424" s="57"/>
      <c r="B424" s="80" t="s">
        <v>8485</v>
      </c>
      <c r="C424" s="98" t="s">
        <v>8486</v>
      </c>
      <c r="D424" s="63" t="s">
        <v>491</v>
      </c>
      <c r="E424" s="79" t="s">
        <v>8487</v>
      </c>
      <c r="F424" s="79" t="s">
        <v>526</v>
      </c>
      <c r="G424" s="84"/>
      <c r="H424" s="84"/>
      <c r="I424" s="55">
        <f t="shared" si="1"/>
        <v>414</v>
      </c>
    </row>
    <row r="425">
      <c r="A425" s="57"/>
      <c r="B425" s="80" t="s">
        <v>8488</v>
      </c>
      <c r="C425" s="98" t="s">
        <v>128</v>
      </c>
      <c r="D425" s="63" t="s">
        <v>491</v>
      </c>
      <c r="E425" s="79" t="s">
        <v>8489</v>
      </c>
      <c r="F425" s="79" t="s">
        <v>547</v>
      </c>
      <c r="G425" s="84"/>
      <c r="H425" s="84"/>
      <c r="I425" s="55">
        <f t="shared" si="1"/>
        <v>415</v>
      </c>
    </row>
    <row r="426">
      <c r="A426" s="56" t="s">
        <v>102</v>
      </c>
      <c r="B426" s="80" t="s">
        <v>8490</v>
      </c>
      <c r="C426" s="98" t="s">
        <v>8491</v>
      </c>
      <c r="D426" s="63" t="s">
        <v>483</v>
      </c>
      <c r="E426" s="79" t="s">
        <v>8492</v>
      </c>
      <c r="F426" s="79" t="s">
        <v>526</v>
      </c>
      <c r="G426" s="84"/>
      <c r="H426" s="84"/>
      <c r="I426" s="55">
        <f t="shared" si="1"/>
        <v>416</v>
      </c>
    </row>
    <row r="427">
      <c r="A427" s="56" t="s">
        <v>102</v>
      </c>
      <c r="B427" s="80" t="s">
        <v>8493</v>
      </c>
      <c r="C427" s="98" t="s">
        <v>8494</v>
      </c>
      <c r="D427" s="63" t="s">
        <v>483</v>
      </c>
      <c r="E427" s="79" t="s">
        <v>8495</v>
      </c>
      <c r="F427" s="79" t="s">
        <v>547</v>
      </c>
      <c r="G427" s="84"/>
      <c r="H427" s="84"/>
      <c r="I427" s="55">
        <f t="shared" si="1"/>
        <v>417</v>
      </c>
    </row>
    <row r="428">
      <c r="A428" s="56" t="s">
        <v>102</v>
      </c>
      <c r="B428" s="80" t="s">
        <v>8496</v>
      </c>
      <c r="C428" s="98" t="s">
        <v>8497</v>
      </c>
      <c r="D428" s="63" t="s">
        <v>483</v>
      </c>
      <c r="E428" s="79" t="s">
        <v>8498</v>
      </c>
      <c r="F428" s="79" t="s">
        <v>526</v>
      </c>
      <c r="G428" s="84"/>
      <c r="H428" s="84"/>
      <c r="I428" s="55">
        <f t="shared" si="1"/>
        <v>418</v>
      </c>
    </row>
    <row r="429">
      <c r="A429" s="56" t="s">
        <v>102</v>
      </c>
      <c r="B429" s="80" t="s">
        <v>8499</v>
      </c>
      <c r="C429" s="98" t="s">
        <v>8500</v>
      </c>
      <c r="D429" s="63" t="s">
        <v>483</v>
      </c>
      <c r="E429" s="79" t="s">
        <v>8501</v>
      </c>
      <c r="F429" s="79" t="s">
        <v>526</v>
      </c>
      <c r="G429" s="84"/>
      <c r="H429" s="84"/>
      <c r="I429" s="55">
        <f t="shared" si="1"/>
        <v>419</v>
      </c>
    </row>
    <row r="430">
      <c r="A430" s="56" t="s">
        <v>92</v>
      </c>
      <c r="B430" s="80" t="s">
        <v>8502</v>
      </c>
      <c r="C430" s="98" t="s">
        <v>8503</v>
      </c>
      <c r="D430" s="63" t="s">
        <v>483</v>
      </c>
      <c r="E430" s="79" t="s">
        <v>8504</v>
      </c>
      <c r="F430" s="79" t="s">
        <v>547</v>
      </c>
      <c r="G430" s="84"/>
      <c r="H430" s="84"/>
      <c r="I430" s="55">
        <f t="shared" si="1"/>
        <v>420</v>
      </c>
    </row>
    <row r="431">
      <c r="A431" s="57"/>
      <c r="B431" s="80" t="s">
        <v>8505</v>
      </c>
      <c r="C431" s="98" t="s">
        <v>8506</v>
      </c>
      <c r="D431" s="63" t="s">
        <v>498</v>
      </c>
      <c r="E431" s="79" t="s">
        <v>8507</v>
      </c>
      <c r="F431" s="79" t="s">
        <v>547</v>
      </c>
      <c r="G431" s="84"/>
      <c r="H431" s="84"/>
      <c r="I431" s="55">
        <f t="shared" si="1"/>
        <v>421</v>
      </c>
    </row>
    <row r="432">
      <c r="A432" s="56" t="s">
        <v>102</v>
      </c>
      <c r="B432" s="80" t="s">
        <v>8508</v>
      </c>
      <c r="C432" s="98" t="s">
        <v>8509</v>
      </c>
      <c r="D432" s="63" t="s">
        <v>868</v>
      </c>
      <c r="E432" s="79" t="s">
        <v>8510</v>
      </c>
      <c r="F432" s="79" t="s">
        <v>547</v>
      </c>
      <c r="G432" s="84"/>
      <c r="H432" s="84"/>
      <c r="I432" s="55">
        <f t="shared" si="1"/>
        <v>422</v>
      </c>
    </row>
    <row r="433">
      <c r="A433" s="57"/>
      <c r="B433" s="80" t="s">
        <v>8511</v>
      </c>
      <c r="C433" s="98" t="s">
        <v>8512</v>
      </c>
      <c r="D433" s="63" t="s">
        <v>498</v>
      </c>
      <c r="E433" s="79" t="s">
        <v>8513</v>
      </c>
      <c r="F433" s="79" t="s">
        <v>3043</v>
      </c>
      <c r="G433" s="84"/>
      <c r="H433" s="84"/>
      <c r="I433" s="55">
        <f t="shared" si="1"/>
        <v>423</v>
      </c>
    </row>
    <row r="434">
      <c r="A434" s="56" t="s">
        <v>102</v>
      </c>
      <c r="B434" s="80" t="s">
        <v>8514</v>
      </c>
      <c r="C434" s="98" t="s">
        <v>8515</v>
      </c>
      <c r="D434" s="63" t="s">
        <v>483</v>
      </c>
      <c r="E434" s="79" t="s">
        <v>8516</v>
      </c>
      <c r="F434" s="79" t="s">
        <v>547</v>
      </c>
      <c r="G434" s="84"/>
      <c r="H434" s="84"/>
      <c r="I434" s="55">
        <f t="shared" si="1"/>
        <v>424</v>
      </c>
    </row>
    <row r="435">
      <c r="A435" s="57"/>
      <c r="B435" s="80" t="s">
        <v>8517</v>
      </c>
      <c r="C435" s="98" t="s">
        <v>8518</v>
      </c>
      <c r="D435" s="63" t="s">
        <v>498</v>
      </c>
      <c r="E435" s="79" t="s">
        <v>8519</v>
      </c>
      <c r="F435" s="79" t="s">
        <v>547</v>
      </c>
      <c r="G435" s="84"/>
      <c r="H435" s="84"/>
      <c r="I435" s="55">
        <f t="shared" si="1"/>
        <v>425</v>
      </c>
    </row>
    <row r="436">
      <c r="A436" s="57"/>
      <c r="B436" s="80" t="s">
        <v>8520</v>
      </c>
      <c r="C436" s="98" t="s">
        <v>8521</v>
      </c>
      <c r="D436" s="63" t="s">
        <v>491</v>
      </c>
      <c r="E436" s="79" t="s">
        <v>8522</v>
      </c>
      <c r="F436" s="79" t="s">
        <v>526</v>
      </c>
      <c r="G436" s="84"/>
      <c r="H436" s="84"/>
      <c r="I436" s="55">
        <f t="shared" si="1"/>
        <v>426</v>
      </c>
    </row>
    <row r="437">
      <c r="A437" s="56" t="s">
        <v>102</v>
      </c>
      <c r="B437" s="80" t="s">
        <v>8523</v>
      </c>
      <c r="C437" s="98" t="s">
        <v>8524</v>
      </c>
      <c r="D437" s="63" t="s">
        <v>483</v>
      </c>
      <c r="E437" s="79" t="s">
        <v>8525</v>
      </c>
      <c r="F437" s="79" t="s">
        <v>526</v>
      </c>
      <c r="G437" s="84"/>
      <c r="H437" s="84"/>
      <c r="I437" s="55">
        <f t="shared" si="1"/>
        <v>427</v>
      </c>
    </row>
    <row r="438">
      <c r="A438" s="56" t="s">
        <v>1118</v>
      </c>
      <c r="B438" s="80" t="s">
        <v>8526</v>
      </c>
      <c r="C438" s="98" t="s">
        <v>8527</v>
      </c>
      <c r="D438" s="63" t="s">
        <v>483</v>
      </c>
      <c r="E438" s="79" t="s">
        <v>8528</v>
      </c>
      <c r="F438" s="79" t="s">
        <v>526</v>
      </c>
      <c r="G438" s="84"/>
      <c r="H438" s="84"/>
      <c r="I438" s="55">
        <f t="shared" si="1"/>
        <v>428</v>
      </c>
    </row>
    <row r="439">
      <c r="A439" s="56" t="s">
        <v>102</v>
      </c>
      <c r="B439" s="80" t="s">
        <v>8529</v>
      </c>
      <c r="C439" s="98" t="s">
        <v>8530</v>
      </c>
      <c r="D439" s="63" t="s">
        <v>483</v>
      </c>
      <c r="E439" s="79" t="s">
        <v>8531</v>
      </c>
      <c r="F439" s="79" t="s">
        <v>526</v>
      </c>
      <c r="G439" s="84"/>
      <c r="H439" s="84"/>
      <c r="I439" s="55">
        <f t="shared" si="1"/>
        <v>429</v>
      </c>
    </row>
    <row r="440">
      <c r="A440" s="56" t="s">
        <v>102</v>
      </c>
      <c r="B440" s="80" t="s">
        <v>8532</v>
      </c>
      <c r="C440" s="98" t="s">
        <v>8533</v>
      </c>
      <c r="D440" s="63" t="s">
        <v>483</v>
      </c>
      <c r="E440" s="79" t="s">
        <v>8534</v>
      </c>
      <c r="F440" s="79" t="s">
        <v>547</v>
      </c>
      <c r="G440" s="84"/>
      <c r="H440" s="84"/>
      <c r="I440" s="55">
        <f t="shared" si="1"/>
        <v>430</v>
      </c>
    </row>
    <row r="441">
      <c r="A441" s="56" t="s">
        <v>102</v>
      </c>
      <c r="B441" s="80" t="s">
        <v>8535</v>
      </c>
      <c r="C441" s="98" t="s">
        <v>128</v>
      </c>
      <c r="D441" s="63" t="s">
        <v>483</v>
      </c>
      <c r="E441" s="79" t="s">
        <v>8536</v>
      </c>
      <c r="F441" s="79" t="s">
        <v>547</v>
      </c>
      <c r="G441" s="80" t="s">
        <v>8537</v>
      </c>
      <c r="H441" s="84"/>
      <c r="I441" s="55">
        <f t="shared" si="1"/>
        <v>431</v>
      </c>
    </row>
    <row r="442">
      <c r="A442" s="57"/>
      <c r="B442" s="80" t="s">
        <v>8538</v>
      </c>
      <c r="C442" s="98" t="s">
        <v>8539</v>
      </c>
      <c r="D442" s="63" t="s">
        <v>8540</v>
      </c>
      <c r="E442" s="79" t="s">
        <v>128</v>
      </c>
      <c r="F442" s="79" t="s">
        <v>11</v>
      </c>
      <c r="G442" s="84"/>
      <c r="H442" s="84"/>
      <c r="I442" s="55">
        <f t="shared" si="1"/>
        <v>432</v>
      </c>
    </row>
    <row r="443">
      <c r="A443" s="57"/>
      <c r="B443" s="80" t="s">
        <v>8538</v>
      </c>
      <c r="C443" s="98" t="s">
        <v>8539</v>
      </c>
      <c r="D443" s="63" t="s">
        <v>8540</v>
      </c>
      <c r="E443" s="79" t="s">
        <v>128</v>
      </c>
      <c r="F443" s="79" t="s">
        <v>11</v>
      </c>
      <c r="G443" s="84"/>
      <c r="H443" s="84"/>
      <c r="I443" s="55">
        <f t="shared" si="1"/>
        <v>432</v>
      </c>
    </row>
    <row r="444">
      <c r="A444" s="57"/>
      <c r="B444" s="80" t="s">
        <v>8538</v>
      </c>
      <c r="C444" s="98" t="s">
        <v>8539</v>
      </c>
      <c r="D444" s="63" t="s">
        <v>8540</v>
      </c>
      <c r="E444" s="79" t="s">
        <v>128</v>
      </c>
      <c r="F444" s="79" t="s">
        <v>11</v>
      </c>
      <c r="G444" s="84"/>
      <c r="H444" s="84"/>
      <c r="I444" s="55">
        <f t="shared" si="1"/>
        <v>432</v>
      </c>
    </row>
    <row r="445">
      <c r="A445" s="57"/>
      <c r="B445" s="80" t="s">
        <v>8541</v>
      </c>
      <c r="C445" s="98" t="s">
        <v>8539</v>
      </c>
      <c r="D445" s="99"/>
      <c r="E445" s="81"/>
      <c r="F445" s="81"/>
      <c r="G445" s="84"/>
      <c r="H445" s="84"/>
      <c r="I445" s="55">
        <f t="shared" si="1"/>
        <v>433</v>
      </c>
    </row>
    <row r="446">
      <c r="A446" s="56" t="s">
        <v>102</v>
      </c>
      <c r="B446" s="80" t="s">
        <v>8542</v>
      </c>
      <c r="C446" s="98" t="s">
        <v>8543</v>
      </c>
      <c r="D446" s="63" t="s">
        <v>483</v>
      </c>
      <c r="E446" s="79" t="s">
        <v>8544</v>
      </c>
      <c r="F446" s="79" t="s">
        <v>547</v>
      </c>
      <c r="G446" s="84"/>
      <c r="H446" s="84"/>
      <c r="I446" s="55">
        <f t="shared" si="1"/>
        <v>434</v>
      </c>
    </row>
    <row r="447">
      <c r="A447" s="57"/>
      <c r="B447" s="80" t="s">
        <v>8545</v>
      </c>
      <c r="C447" s="98" t="s">
        <v>8546</v>
      </c>
      <c r="D447" s="63" t="s">
        <v>1969</v>
      </c>
      <c r="E447" s="79" t="s">
        <v>8547</v>
      </c>
      <c r="F447" s="79" t="s">
        <v>526</v>
      </c>
      <c r="G447" s="84"/>
      <c r="H447" s="84"/>
      <c r="I447" s="55">
        <f t="shared" si="1"/>
        <v>435</v>
      </c>
    </row>
    <row r="448">
      <c r="A448" s="57"/>
      <c r="B448" s="80" t="s">
        <v>8545</v>
      </c>
      <c r="C448" s="98" t="s">
        <v>8546</v>
      </c>
      <c r="D448" s="63" t="s">
        <v>1969</v>
      </c>
      <c r="E448" s="79" t="s">
        <v>8547</v>
      </c>
      <c r="F448" s="79" t="s">
        <v>526</v>
      </c>
      <c r="G448" s="84"/>
      <c r="H448" s="84"/>
      <c r="I448" s="55">
        <f t="shared" si="1"/>
        <v>435</v>
      </c>
    </row>
    <row r="449">
      <c r="A449" s="57"/>
      <c r="B449" s="80" t="s">
        <v>8548</v>
      </c>
      <c r="C449" s="98" t="s">
        <v>8549</v>
      </c>
      <c r="D449" s="63" t="s">
        <v>491</v>
      </c>
      <c r="E449" s="79" t="s">
        <v>8550</v>
      </c>
      <c r="F449" s="79" t="s">
        <v>547</v>
      </c>
      <c r="G449" s="84"/>
      <c r="H449" s="84"/>
      <c r="I449" s="55">
        <f t="shared" si="1"/>
        <v>436</v>
      </c>
    </row>
    <row r="450">
      <c r="A450" s="57"/>
      <c r="B450" s="80" t="s">
        <v>8551</v>
      </c>
      <c r="C450" s="98" t="s">
        <v>8552</v>
      </c>
      <c r="D450" s="63" t="s">
        <v>2053</v>
      </c>
      <c r="E450" s="79" t="s">
        <v>128</v>
      </c>
      <c r="F450" s="79" t="s">
        <v>526</v>
      </c>
      <c r="G450" s="84"/>
      <c r="H450" s="84"/>
      <c r="I450" s="55">
        <f t="shared" si="1"/>
        <v>437</v>
      </c>
    </row>
    <row r="451">
      <c r="A451" s="57"/>
      <c r="B451" s="80" t="s">
        <v>8553</v>
      </c>
      <c r="C451" s="98" t="s">
        <v>8554</v>
      </c>
      <c r="D451" s="63" t="s">
        <v>498</v>
      </c>
      <c r="E451" s="79" t="s">
        <v>8555</v>
      </c>
      <c r="F451" s="79" t="s">
        <v>547</v>
      </c>
      <c r="G451" s="84"/>
      <c r="H451" s="84"/>
      <c r="I451" s="55">
        <f t="shared" si="1"/>
        <v>438</v>
      </c>
    </row>
    <row r="452">
      <c r="A452" s="57"/>
      <c r="B452" s="80" t="s">
        <v>8556</v>
      </c>
      <c r="C452" s="98" t="s">
        <v>128</v>
      </c>
      <c r="D452" s="63" t="s">
        <v>491</v>
      </c>
      <c r="E452" s="79" t="s">
        <v>8557</v>
      </c>
      <c r="F452" s="79" t="s">
        <v>547</v>
      </c>
      <c r="G452" s="84"/>
      <c r="H452" s="84"/>
      <c r="I452" s="55">
        <f t="shared" si="1"/>
        <v>439</v>
      </c>
    </row>
    <row r="453">
      <c r="A453" s="57"/>
      <c r="B453" s="80" t="s">
        <v>8558</v>
      </c>
      <c r="C453" s="98" t="s">
        <v>128</v>
      </c>
      <c r="D453" s="63" t="s">
        <v>498</v>
      </c>
      <c r="E453" s="79" t="s">
        <v>8559</v>
      </c>
      <c r="F453" s="79" t="s">
        <v>547</v>
      </c>
      <c r="G453" s="84"/>
      <c r="H453" s="84"/>
      <c r="I453" s="55">
        <f t="shared" si="1"/>
        <v>440</v>
      </c>
    </row>
    <row r="454">
      <c r="A454" s="57"/>
      <c r="B454" s="80" t="s">
        <v>8560</v>
      </c>
      <c r="C454" s="98" t="s">
        <v>128</v>
      </c>
      <c r="D454" s="99"/>
      <c r="E454" s="81"/>
      <c r="F454" s="81"/>
      <c r="G454" s="84"/>
      <c r="H454" s="84"/>
      <c r="I454" s="55">
        <f t="shared" si="1"/>
        <v>441</v>
      </c>
    </row>
    <row r="455">
      <c r="A455" s="57"/>
      <c r="B455" s="84" t="s">
        <v>8561</v>
      </c>
      <c r="C455" s="98" t="s">
        <v>8562</v>
      </c>
      <c r="D455" s="63" t="s">
        <v>491</v>
      </c>
      <c r="E455" s="79" t="s">
        <v>8563</v>
      </c>
      <c r="F455" s="79" t="s">
        <v>526</v>
      </c>
      <c r="G455" s="84" t="s">
        <v>8564</v>
      </c>
      <c r="H455" s="84"/>
      <c r="I455" s="55">
        <f t="shared" si="1"/>
        <v>442</v>
      </c>
    </row>
    <row r="456">
      <c r="A456" s="57"/>
      <c r="B456" s="80" t="s">
        <v>8565</v>
      </c>
      <c r="C456" s="98" t="s">
        <v>128</v>
      </c>
      <c r="D456" s="63" t="s">
        <v>498</v>
      </c>
      <c r="E456" s="79" t="s">
        <v>8566</v>
      </c>
      <c r="F456" s="79" t="s">
        <v>547</v>
      </c>
      <c r="G456" s="84"/>
      <c r="H456" s="84"/>
      <c r="I456" s="55">
        <f t="shared" si="1"/>
        <v>443</v>
      </c>
    </row>
    <row r="457">
      <c r="A457" s="57"/>
      <c r="B457" s="84" t="s">
        <v>8567</v>
      </c>
      <c r="C457" s="98" t="s">
        <v>8568</v>
      </c>
      <c r="D457" s="63" t="s">
        <v>1166</v>
      </c>
      <c r="E457" s="79" t="s">
        <v>128</v>
      </c>
      <c r="F457" s="79" t="s">
        <v>547</v>
      </c>
      <c r="G457" s="84"/>
      <c r="H457" s="84"/>
      <c r="I457" s="55">
        <f t="shared" si="1"/>
        <v>444</v>
      </c>
    </row>
    <row r="458">
      <c r="A458" s="57"/>
      <c r="B458" s="80" t="s">
        <v>8569</v>
      </c>
      <c r="C458" s="98" t="s">
        <v>8570</v>
      </c>
      <c r="D458" s="63" t="s">
        <v>491</v>
      </c>
      <c r="E458" s="79" t="s">
        <v>8571</v>
      </c>
      <c r="F458" s="79" t="s">
        <v>526</v>
      </c>
      <c r="G458" s="84"/>
      <c r="H458" s="84"/>
      <c r="I458" s="55">
        <f t="shared" si="1"/>
        <v>445</v>
      </c>
    </row>
    <row r="459">
      <c r="A459" s="57"/>
      <c r="B459" s="80" t="s">
        <v>8572</v>
      </c>
      <c r="C459" s="98" t="s">
        <v>8573</v>
      </c>
      <c r="D459" s="63" t="s">
        <v>491</v>
      </c>
      <c r="E459" s="79" t="s">
        <v>8574</v>
      </c>
      <c r="F459" s="79" t="s">
        <v>547</v>
      </c>
      <c r="G459" s="84"/>
      <c r="H459" s="84"/>
      <c r="I459" s="55">
        <f t="shared" si="1"/>
        <v>446</v>
      </c>
    </row>
    <row r="460">
      <c r="A460" s="57"/>
      <c r="B460" s="80" t="s">
        <v>8575</v>
      </c>
      <c r="C460" s="98" t="s">
        <v>128</v>
      </c>
      <c r="D460" s="63" t="s">
        <v>491</v>
      </c>
      <c r="E460" s="79" t="s">
        <v>8576</v>
      </c>
      <c r="F460" s="79" t="s">
        <v>547</v>
      </c>
      <c r="G460" s="84"/>
      <c r="H460" s="84"/>
      <c r="I460" s="55">
        <f t="shared" si="1"/>
        <v>447</v>
      </c>
    </row>
    <row r="461">
      <c r="A461" s="57"/>
      <c r="B461" s="80" t="s">
        <v>8577</v>
      </c>
      <c r="C461" s="98" t="s">
        <v>128</v>
      </c>
      <c r="D461" s="63" t="s">
        <v>491</v>
      </c>
      <c r="E461" s="79" t="s">
        <v>8578</v>
      </c>
      <c r="F461" s="79" t="s">
        <v>547</v>
      </c>
      <c r="G461" s="84"/>
      <c r="H461" s="84"/>
      <c r="I461" s="55">
        <f t="shared" si="1"/>
        <v>448</v>
      </c>
    </row>
    <row r="462">
      <c r="A462" s="57"/>
      <c r="B462" s="80" t="s">
        <v>8579</v>
      </c>
      <c r="C462" s="98" t="s">
        <v>8580</v>
      </c>
      <c r="D462" s="63" t="s">
        <v>1969</v>
      </c>
      <c r="E462" s="79" t="s">
        <v>8581</v>
      </c>
      <c r="F462" s="79" t="s">
        <v>547</v>
      </c>
      <c r="G462" s="84"/>
      <c r="H462" s="84"/>
      <c r="I462" s="55">
        <f t="shared" si="1"/>
        <v>449</v>
      </c>
    </row>
    <row r="463">
      <c r="A463" s="57"/>
      <c r="B463" s="80" t="s">
        <v>8582</v>
      </c>
      <c r="C463" s="98" t="s">
        <v>128</v>
      </c>
      <c r="D463" s="63" t="s">
        <v>491</v>
      </c>
      <c r="E463" s="79" t="s">
        <v>8583</v>
      </c>
      <c r="F463" s="79" t="s">
        <v>547</v>
      </c>
      <c r="G463" s="84"/>
      <c r="H463" s="84"/>
      <c r="I463" s="55">
        <f t="shared" si="1"/>
        <v>450</v>
      </c>
    </row>
    <row r="464">
      <c r="A464" s="57"/>
      <c r="B464" s="80" t="s">
        <v>8584</v>
      </c>
      <c r="C464" s="98" t="s">
        <v>8585</v>
      </c>
      <c r="D464" s="63" t="s">
        <v>1969</v>
      </c>
      <c r="E464" s="79" t="s">
        <v>8586</v>
      </c>
      <c r="F464" s="79" t="s">
        <v>526</v>
      </c>
      <c r="G464" s="84"/>
      <c r="H464" s="84"/>
      <c r="I464" s="55">
        <f t="shared" si="1"/>
        <v>451</v>
      </c>
    </row>
    <row r="465">
      <c r="A465" s="57"/>
      <c r="B465" s="84" t="s">
        <v>8584</v>
      </c>
      <c r="C465" s="98" t="s">
        <v>8585</v>
      </c>
      <c r="D465" s="63" t="s">
        <v>1969</v>
      </c>
      <c r="E465" s="79" t="s">
        <v>8586</v>
      </c>
      <c r="F465" s="79" t="s">
        <v>526</v>
      </c>
      <c r="G465" s="84"/>
      <c r="H465" s="84"/>
      <c r="I465" s="55">
        <f t="shared" si="1"/>
        <v>451</v>
      </c>
    </row>
    <row r="466">
      <c r="A466" s="57"/>
      <c r="B466" s="80" t="s">
        <v>8587</v>
      </c>
      <c r="C466" s="98" t="s">
        <v>8588</v>
      </c>
      <c r="D466" s="63" t="s">
        <v>498</v>
      </c>
      <c r="E466" s="79" t="s">
        <v>8589</v>
      </c>
      <c r="F466" s="79" t="s">
        <v>526</v>
      </c>
      <c r="G466" s="84"/>
      <c r="H466" s="84"/>
      <c r="I466" s="55">
        <f t="shared" si="1"/>
        <v>452</v>
      </c>
    </row>
    <row r="467">
      <c r="A467" s="57"/>
      <c r="B467" s="80" t="s">
        <v>8590</v>
      </c>
      <c r="C467" s="98" t="s">
        <v>8591</v>
      </c>
      <c r="D467" s="63" t="s">
        <v>491</v>
      </c>
      <c r="E467" s="79" t="s">
        <v>8592</v>
      </c>
      <c r="F467" s="79" t="s">
        <v>526</v>
      </c>
      <c r="G467" s="84"/>
      <c r="H467" s="84"/>
      <c r="I467" s="55">
        <f t="shared" si="1"/>
        <v>453</v>
      </c>
    </row>
    <row r="468">
      <c r="A468" s="56" t="s">
        <v>102</v>
      </c>
      <c r="B468" s="80" t="s">
        <v>8593</v>
      </c>
      <c r="C468" s="98" t="s">
        <v>128</v>
      </c>
      <c r="D468" s="63" t="s">
        <v>483</v>
      </c>
      <c r="E468" s="79" t="s">
        <v>8594</v>
      </c>
      <c r="F468" s="79" t="s">
        <v>547</v>
      </c>
      <c r="G468" s="84"/>
      <c r="H468" s="84"/>
      <c r="I468" s="55">
        <f t="shared" si="1"/>
        <v>454</v>
      </c>
    </row>
    <row r="469">
      <c r="A469" s="57"/>
      <c r="B469" s="80" t="s">
        <v>8595</v>
      </c>
      <c r="C469" s="98" t="s">
        <v>8596</v>
      </c>
      <c r="D469" s="63" t="s">
        <v>1166</v>
      </c>
      <c r="E469" s="79" t="s">
        <v>128</v>
      </c>
      <c r="F469" s="79" t="s">
        <v>526</v>
      </c>
      <c r="G469" s="84"/>
      <c r="H469" s="84"/>
      <c r="I469" s="55">
        <f t="shared" si="1"/>
        <v>455</v>
      </c>
    </row>
    <row r="470">
      <c r="A470" s="56" t="s">
        <v>102</v>
      </c>
      <c r="B470" s="80" t="s">
        <v>8597</v>
      </c>
      <c r="C470" s="98" t="s">
        <v>8598</v>
      </c>
      <c r="D470" s="63" t="s">
        <v>483</v>
      </c>
      <c r="E470" s="79" t="s">
        <v>8599</v>
      </c>
      <c r="F470" s="79" t="s">
        <v>526</v>
      </c>
      <c r="G470" s="84"/>
      <c r="H470" s="84"/>
      <c r="I470" s="55">
        <f t="shared" si="1"/>
        <v>456</v>
      </c>
    </row>
    <row r="471">
      <c r="A471" s="57"/>
      <c r="B471" s="80" t="s">
        <v>8600</v>
      </c>
      <c r="C471" s="98" t="s">
        <v>128</v>
      </c>
      <c r="D471" s="63" t="s">
        <v>491</v>
      </c>
      <c r="E471" s="79" t="s">
        <v>8601</v>
      </c>
      <c r="F471" s="79" t="s">
        <v>547</v>
      </c>
      <c r="G471" s="84"/>
      <c r="H471" s="84"/>
      <c r="I471" s="55">
        <f t="shared" si="1"/>
        <v>457</v>
      </c>
    </row>
    <row r="472">
      <c r="A472" s="57"/>
      <c r="B472" s="80" t="s">
        <v>8602</v>
      </c>
      <c r="C472" s="98" t="s">
        <v>8603</v>
      </c>
      <c r="D472" s="63" t="s">
        <v>1969</v>
      </c>
      <c r="E472" s="79" t="s">
        <v>8604</v>
      </c>
      <c r="F472" s="79" t="s">
        <v>547</v>
      </c>
      <c r="G472" s="84"/>
      <c r="H472" s="84"/>
      <c r="I472" s="55">
        <f t="shared" si="1"/>
        <v>458</v>
      </c>
    </row>
    <row r="473">
      <c r="A473" s="57"/>
      <c r="B473" s="80" t="s">
        <v>8605</v>
      </c>
      <c r="C473" s="98" t="s">
        <v>128</v>
      </c>
      <c r="D473" s="63" t="s">
        <v>491</v>
      </c>
      <c r="E473" s="79" t="s">
        <v>8606</v>
      </c>
      <c r="F473" s="79" t="s">
        <v>547</v>
      </c>
      <c r="G473" s="84"/>
      <c r="H473" s="84"/>
      <c r="I473" s="55">
        <f t="shared" si="1"/>
        <v>459</v>
      </c>
    </row>
    <row r="474">
      <c r="A474" s="57"/>
      <c r="B474" s="80" t="s">
        <v>8607</v>
      </c>
      <c r="C474" s="98" t="s">
        <v>128</v>
      </c>
      <c r="D474" s="63" t="s">
        <v>491</v>
      </c>
      <c r="E474" s="79" t="s">
        <v>8608</v>
      </c>
      <c r="F474" s="79" t="s">
        <v>547</v>
      </c>
      <c r="G474" s="84"/>
      <c r="H474" s="84"/>
      <c r="I474" s="55">
        <f t="shared" si="1"/>
        <v>460</v>
      </c>
    </row>
    <row r="475">
      <c r="A475" s="56" t="s">
        <v>102</v>
      </c>
      <c r="B475" s="80" t="s">
        <v>8609</v>
      </c>
      <c r="C475" s="98" t="s">
        <v>8610</v>
      </c>
      <c r="D475" s="63" t="s">
        <v>483</v>
      </c>
      <c r="E475" s="79" t="s">
        <v>8611</v>
      </c>
      <c r="F475" s="79" t="s">
        <v>547</v>
      </c>
      <c r="G475" s="84"/>
      <c r="H475" s="84"/>
      <c r="I475" s="55">
        <f t="shared" si="1"/>
        <v>461</v>
      </c>
    </row>
    <row r="476">
      <c r="A476" s="57"/>
      <c r="B476" s="80" t="s">
        <v>8612</v>
      </c>
      <c r="C476" s="98" t="s">
        <v>8613</v>
      </c>
      <c r="D476" s="63" t="s">
        <v>498</v>
      </c>
      <c r="E476" s="79" t="s">
        <v>8614</v>
      </c>
      <c r="F476" s="79" t="s">
        <v>547</v>
      </c>
      <c r="G476" s="84"/>
      <c r="H476" s="84"/>
      <c r="I476" s="55">
        <f t="shared" si="1"/>
        <v>462</v>
      </c>
    </row>
    <row r="477">
      <c r="A477" s="57" t="s">
        <v>102</v>
      </c>
      <c r="B477" s="84" t="s">
        <v>8615</v>
      </c>
      <c r="C477" s="98" t="s">
        <v>8616</v>
      </c>
      <c r="D477" s="63" t="s">
        <v>483</v>
      </c>
      <c r="E477" s="79" t="s">
        <v>8617</v>
      </c>
      <c r="F477" s="79" t="s">
        <v>547</v>
      </c>
      <c r="G477" s="84"/>
      <c r="H477" s="84"/>
      <c r="I477" s="55">
        <f t="shared" si="1"/>
        <v>463</v>
      </c>
    </row>
    <row r="478">
      <c r="A478" s="57"/>
      <c r="B478" s="84" t="s">
        <v>8618</v>
      </c>
      <c r="C478" s="98" t="s">
        <v>8619</v>
      </c>
      <c r="D478" s="63" t="s">
        <v>868</v>
      </c>
      <c r="E478" s="79" t="s">
        <v>439</v>
      </c>
      <c r="F478" s="79" t="s">
        <v>547</v>
      </c>
      <c r="G478" s="84"/>
      <c r="H478" s="84"/>
      <c r="I478" s="55">
        <f t="shared" si="1"/>
        <v>464</v>
      </c>
    </row>
    <row r="479">
      <c r="A479" s="57"/>
      <c r="B479" s="80" t="s">
        <v>8620</v>
      </c>
      <c r="C479" s="98" t="s">
        <v>8621</v>
      </c>
      <c r="D479" s="63" t="s">
        <v>1969</v>
      </c>
      <c r="E479" s="79" t="s">
        <v>8622</v>
      </c>
      <c r="F479" s="79" t="s">
        <v>547</v>
      </c>
      <c r="G479" s="84"/>
      <c r="H479" s="84"/>
      <c r="I479" s="55">
        <f t="shared" si="1"/>
        <v>465</v>
      </c>
    </row>
    <row r="480">
      <c r="A480" s="57"/>
      <c r="B480" s="80" t="s">
        <v>8623</v>
      </c>
      <c r="C480" s="98" t="s">
        <v>128</v>
      </c>
      <c r="D480" s="63" t="s">
        <v>491</v>
      </c>
      <c r="E480" s="79" t="s">
        <v>8624</v>
      </c>
      <c r="F480" s="79" t="s">
        <v>547</v>
      </c>
      <c r="G480" s="84"/>
      <c r="H480" s="84"/>
      <c r="I480" s="55">
        <f t="shared" si="1"/>
        <v>466</v>
      </c>
    </row>
    <row r="481">
      <c r="A481" s="57"/>
      <c r="B481" s="80" t="s">
        <v>8625</v>
      </c>
      <c r="C481" s="98" t="s">
        <v>8626</v>
      </c>
      <c r="D481" s="63" t="s">
        <v>8627</v>
      </c>
      <c r="E481" s="79" t="s">
        <v>8628</v>
      </c>
      <c r="F481" s="79" t="s">
        <v>547</v>
      </c>
      <c r="G481" s="84"/>
      <c r="H481" s="84"/>
      <c r="I481" s="55">
        <f t="shared" si="1"/>
        <v>467</v>
      </c>
    </row>
    <row r="482">
      <c r="A482" s="57"/>
      <c r="B482" s="80" t="s">
        <v>8629</v>
      </c>
      <c r="C482" s="98" t="s">
        <v>8630</v>
      </c>
      <c r="D482" s="63" t="s">
        <v>1969</v>
      </c>
      <c r="E482" s="79" t="s">
        <v>8631</v>
      </c>
      <c r="F482" s="79" t="s">
        <v>526</v>
      </c>
      <c r="G482" s="84"/>
      <c r="H482" s="84"/>
      <c r="I482" s="55">
        <f t="shared" si="1"/>
        <v>468</v>
      </c>
    </row>
    <row r="483">
      <c r="A483" s="57"/>
      <c r="B483" s="80" t="s">
        <v>8632</v>
      </c>
      <c r="C483" s="98" t="s">
        <v>128</v>
      </c>
      <c r="D483" s="63" t="s">
        <v>1969</v>
      </c>
      <c r="E483" s="79" t="s">
        <v>8633</v>
      </c>
      <c r="F483" s="79" t="s">
        <v>547</v>
      </c>
      <c r="G483" s="84"/>
      <c r="H483" s="84"/>
      <c r="I483" s="55">
        <f t="shared" si="1"/>
        <v>469</v>
      </c>
    </row>
    <row r="484">
      <c r="A484" s="57"/>
      <c r="B484" s="80" t="s">
        <v>8634</v>
      </c>
      <c r="C484" s="98" t="s">
        <v>8635</v>
      </c>
      <c r="D484" s="63" t="s">
        <v>498</v>
      </c>
      <c r="E484" s="79" t="s">
        <v>8636</v>
      </c>
      <c r="F484" s="79" t="s">
        <v>547</v>
      </c>
      <c r="G484" s="84"/>
      <c r="H484" s="84"/>
      <c r="I484" s="55">
        <f t="shared" si="1"/>
        <v>470</v>
      </c>
    </row>
    <row r="485">
      <c r="A485" s="57"/>
      <c r="B485" s="80" t="s">
        <v>8637</v>
      </c>
      <c r="C485" s="98" t="s">
        <v>8638</v>
      </c>
      <c r="D485" s="63" t="s">
        <v>498</v>
      </c>
      <c r="E485" s="79" t="s">
        <v>8639</v>
      </c>
      <c r="F485" s="79" t="s">
        <v>547</v>
      </c>
      <c r="G485" s="84"/>
      <c r="H485" s="84"/>
      <c r="I485" s="55">
        <f t="shared" si="1"/>
        <v>471</v>
      </c>
    </row>
    <row r="486">
      <c r="A486" s="57"/>
      <c r="B486" s="80" t="s">
        <v>8640</v>
      </c>
      <c r="C486" s="98" t="s">
        <v>8641</v>
      </c>
      <c r="D486" s="63" t="s">
        <v>1969</v>
      </c>
      <c r="E486" s="79" t="s">
        <v>8642</v>
      </c>
      <c r="F486" s="79" t="s">
        <v>526</v>
      </c>
      <c r="G486" s="84"/>
      <c r="H486" s="84"/>
      <c r="I486" s="55">
        <f t="shared" si="1"/>
        <v>472</v>
      </c>
    </row>
    <row r="487">
      <c r="A487" s="57"/>
      <c r="B487" s="80" t="s">
        <v>8643</v>
      </c>
      <c r="C487" s="98" t="s">
        <v>128</v>
      </c>
      <c r="D487" s="63" t="s">
        <v>491</v>
      </c>
      <c r="E487" s="79" t="s">
        <v>8644</v>
      </c>
      <c r="F487" s="79" t="s">
        <v>547</v>
      </c>
      <c r="G487" s="84"/>
      <c r="H487" s="84"/>
      <c r="I487" s="55">
        <f t="shared" si="1"/>
        <v>473</v>
      </c>
    </row>
    <row r="488">
      <c r="A488" s="57"/>
      <c r="B488" s="80" t="s">
        <v>8645</v>
      </c>
      <c r="C488" s="98" t="s">
        <v>8646</v>
      </c>
      <c r="D488" s="63" t="s">
        <v>491</v>
      </c>
      <c r="E488" s="79" t="s">
        <v>8647</v>
      </c>
      <c r="F488" s="79" t="s">
        <v>547</v>
      </c>
      <c r="G488" s="84"/>
      <c r="H488" s="84"/>
      <c r="I488" s="55">
        <f t="shared" si="1"/>
        <v>474</v>
      </c>
    </row>
    <row r="489">
      <c r="A489" s="57"/>
      <c r="B489" s="80" t="s">
        <v>8648</v>
      </c>
      <c r="C489" s="98" t="s">
        <v>128</v>
      </c>
      <c r="D489" s="63" t="s">
        <v>491</v>
      </c>
      <c r="E489" s="79" t="s">
        <v>8649</v>
      </c>
      <c r="F489" s="79" t="s">
        <v>547</v>
      </c>
      <c r="G489" s="84"/>
      <c r="H489" s="84"/>
      <c r="I489" s="55">
        <f t="shared" si="1"/>
        <v>475</v>
      </c>
    </row>
    <row r="490">
      <c r="A490" s="56" t="s">
        <v>102</v>
      </c>
      <c r="B490" s="80" t="s">
        <v>8650</v>
      </c>
      <c r="C490" s="98" t="s">
        <v>8651</v>
      </c>
      <c r="D490" s="99"/>
      <c r="E490" s="81"/>
      <c r="F490" s="81"/>
      <c r="G490" s="84"/>
      <c r="H490" s="84"/>
      <c r="I490" s="55">
        <f t="shared" si="1"/>
        <v>476</v>
      </c>
    </row>
    <row r="491">
      <c r="A491" s="56"/>
      <c r="B491" s="80" t="s">
        <v>8652</v>
      </c>
      <c r="C491" s="98" t="s">
        <v>8653</v>
      </c>
      <c r="D491" s="63" t="s">
        <v>491</v>
      </c>
      <c r="E491" s="79" t="s">
        <v>8654</v>
      </c>
      <c r="F491" s="79" t="s">
        <v>526</v>
      </c>
      <c r="G491" s="84"/>
      <c r="H491" s="84"/>
      <c r="I491" s="55">
        <f t="shared" si="1"/>
        <v>477</v>
      </c>
    </row>
    <row r="492">
      <c r="A492" s="56" t="s">
        <v>102</v>
      </c>
      <c r="B492" s="80" t="s">
        <v>8655</v>
      </c>
      <c r="C492" s="98" t="s">
        <v>8656</v>
      </c>
      <c r="D492" s="63" t="s">
        <v>483</v>
      </c>
      <c r="E492" s="79" t="s">
        <v>8657</v>
      </c>
      <c r="F492" s="79" t="s">
        <v>526</v>
      </c>
      <c r="G492" s="84"/>
      <c r="H492" s="84"/>
      <c r="I492" s="55">
        <f t="shared" si="1"/>
        <v>478</v>
      </c>
    </row>
    <row r="493">
      <c r="A493" s="56" t="s">
        <v>92</v>
      </c>
      <c r="B493" s="80" t="s">
        <v>8658</v>
      </c>
      <c r="C493" s="98" t="s">
        <v>8659</v>
      </c>
      <c r="D493" s="63" t="s">
        <v>483</v>
      </c>
      <c r="E493" s="79" t="s">
        <v>8660</v>
      </c>
      <c r="F493" s="79" t="s">
        <v>547</v>
      </c>
      <c r="G493" s="84"/>
      <c r="H493" s="84"/>
      <c r="I493" s="55">
        <f t="shared" si="1"/>
        <v>479</v>
      </c>
    </row>
    <row r="494">
      <c r="A494" s="57"/>
      <c r="B494" s="80" t="s">
        <v>8661</v>
      </c>
      <c r="C494" s="98" t="s">
        <v>8662</v>
      </c>
      <c r="D494" s="63" t="s">
        <v>498</v>
      </c>
      <c r="E494" s="79" t="s">
        <v>8663</v>
      </c>
      <c r="F494" s="79" t="s">
        <v>547</v>
      </c>
      <c r="G494" s="84"/>
      <c r="H494" s="84"/>
      <c r="I494" s="55">
        <f t="shared" si="1"/>
        <v>480</v>
      </c>
    </row>
    <row r="495">
      <c r="A495" s="57"/>
      <c r="B495" s="80" t="s">
        <v>8664</v>
      </c>
      <c r="C495" s="98" t="s">
        <v>8665</v>
      </c>
      <c r="D495" s="63" t="s">
        <v>1969</v>
      </c>
      <c r="E495" s="79" t="s">
        <v>8666</v>
      </c>
      <c r="F495" s="79" t="s">
        <v>547</v>
      </c>
      <c r="G495" s="84"/>
      <c r="H495" s="84"/>
      <c r="I495" s="55">
        <f t="shared" si="1"/>
        <v>481</v>
      </c>
    </row>
    <row r="496">
      <c r="A496" s="57"/>
      <c r="B496" s="80" t="s">
        <v>8667</v>
      </c>
      <c r="C496" s="98" t="s">
        <v>8668</v>
      </c>
      <c r="D496" s="63" t="s">
        <v>1969</v>
      </c>
      <c r="E496" s="79" t="s">
        <v>8669</v>
      </c>
      <c r="F496" s="79" t="s">
        <v>547</v>
      </c>
      <c r="G496" s="84"/>
      <c r="H496" s="84"/>
      <c r="I496" s="55">
        <f t="shared" si="1"/>
        <v>482</v>
      </c>
    </row>
    <row r="497">
      <c r="A497" s="57" t="s">
        <v>102</v>
      </c>
      <c r="B497" s="84" t="s">
        <v>8670</v>
      </c>
      <c r="C497" s="98" t="s">
        <v>8671</v>
      </c>
      <c r="D497" s="63" t="s">
        <v>483</v>
      </c>
      <c r="E497" s="79" t="s">
        <v>8672</v>
      </c>
      <c r="F497" s="79" t="s">
        <v>3043</v>
      </c>
      <c r="G497" s="84"/>
      <c r="H497" s="84"/>
      <c r="I497" s="55">
        <f t="shared" si="1"/>
        <v>483</v>
      </c>
    </row>
    <row r="498">
      <c r="A498" s="56" t="s">
        <v>102</v>
      </c>
      <c r="B498" s="80" t="s">
        <v>8673</v>
      </c>
      <c r="C498" s="98" t="s">
        <v>8674</v>
      </c>
      <c r="D498" s="63" t="s">
        <v>1008</v>
      </c>
      <c r="E498" s="79" t="s">
        <v>8675</v>
      </c>
      <c r="F498" s="79" t="s">
        <v>3043</v>
      </c>
      <c r="G498" s="84"/>
      <c r="H498" s="84"/>
      <c r="I498" s="55">
        <f t="shared" si="1"/>
        <v>484</v>
      </c>
    </row>
    <row r="499">
      <c r="A499" s="56" t="s">
        <v>102</v>
      </c>
      <c r="B499" s="80" t="s">
        <v>8676</v>
      </c>
      <c r="C499" s="98" t="s">
        <v>128</v>
      </c>
      <c r="D499" s="63" t="s">
        <v>483</v>
      </c>
      <c r="E499" s="79" t="s">
        <v>8677</v>
      </c>
      <c r="F499" s="79" t="s">
        <v>547</v>
      </c>
      <c r="G499" s="84"/>
      <c r="H499" s="84"/>
      <c r="I499" s="55">
        <f t="shared" si="1"/>
        <v>485</v>
      </c>
    </row>
    <row r="500">
      <c r="A500" s="57"/>
      <c r="B500" s="80" t="s">
        <v>8678</v>
      </c>
      <c r="C500" s="98" t="s">
        <v>8679</v>
      </c>
      <c r="D500" s="63" t="s">
        <v>491</v>
      </c>
      <c r="E500" s="79" t="s">
        <v>8680</v>
      </c>
      <c r="F500" s="79" t="s">
        <v>526</v>
      </c>
      <c r="G500" s="84"/>
      <c r="H500" s="84"/>
      <c r="I500" s="55">
        <f t="shared" si="1"/>
        <v>486</v>
      </c>
    </row>
    <row r="501">
      <c r="A501" s="56" t="s">
        <v>102</v>
      </c>
      <c r="B501" s="80" t="s">
        <v>8681</v>
      </c>
      <c r="C501" s="98" t="s">
        <v>8682</v>
      </c>
      <c r="D501" s="63" t="s">
        <v>483</v>
      </c>
      <c r="E501" s="79" t="s">
        <v>8683</v>
      </c>
      <c r="F501" s="79" t="s">
        <v>547</v>
      </c>
      <c r="G501" s="84"/>
      <c r="H501" s="84"/>
      <c r="I501" s="55">
        <f t="shared" si="1"/>
        <v>487</v>
      </c>
    </row>
    <row r="502">
      <c r="A502" s="56" t="s">
        <v>102</v>
      </c>
      <c r="B502" s="80" t="s">
        <v>8684</v>
      </c>
      <c r="C502" s="98" t="s">
        <v>8685</v>
      </c>
      <c r="D502" s="63" t="s">
        <v>483</v>
      </c>
      <c r="E502" s="79" t="s">
        <v>488</v>
      </c>
      <c r="F502" s="79" t="s">
        <v>547</v>
      </c>
      <c r="G502" s="84"/>
      <c r="H502" s="84"/>
      <c r="I502" s="55">
        <f t="shared" si="1"/>
        <v>488</v>
      </c>
    </row>
    <row r="503">
      <c r="A503" s="57"/>
      <c r="B503" s="80" t="s">
        <v>8686</v>
      </c>
      <c r="C503" s="98" t="s">
        <v>8687</v>
      </c>
      <c r="D503" s="63" t="s">
        <v>491</v>
      </c>
      <c r="E503" s="79" t="s">
        <v>8688</v>
      </c>
      <c r="F503" s="79" t="s">
        <v>3043</v>
      </c>
      <c r="G503" s="84"/>
      <c r="H503" s="84"/>
      <c r="I503" s="55">
        <f t="shared" si="1"/>
        <v>489</v>
      </c>
    </row>
    <row r="504">
      <c r="A504" s="57"/>
      <c r="B504" s="80" t="s">
        <v>8689</v>
      </c>
      <c r="C504" s="98" t="s">
        <v>8690</v>
      </c>
      <c r="D504" s="63" t="s">
        <v>498</v>
      </c>
      <c r="E504" s="79" t="s">
        <v>8691</v>
      </c>
      <c r="F504" s="79" t="s">
        <v>547</v>
      </c>
      <c r="G504" s="84"/>
      <c r="H504" s="84"/>
      <c r="I504" s="55">
        <f t="shared" si="1"/>
        <v>490</v>
      </c>
    </row>
    <row r="505">
      <c r="A505" s="57" t="s">
        <v>92</v>
      </c>
      <c r="B505" s="84" t="s">
        <v>8692</v>
      </c>
      <c r="C505" s="98" t="s">
        <v>8693</v>
      </c>
      <c r="D505" s="63" t="s">
        <v>483</v>
      </c>
      <c r="E505" s="79" t="s">
        <v>8694</v>
      </c>
      <c r="F505" s="79" t="s">
        <v>3043</v>
      </c>
      <c r="G505" s="84" t="s">
        <v>8695</v>
      </c>
      <c r="H505" s="84"/>
      <c r="I505" s="55">
        <f t="shared" si="1"/>
        <v>491</v>
      </c>
    </row>
    <row r="506">
      <c r="A506" s="56" t="s">
        <v>102</v>
      </c>
      <c r="B506" s="80" t="s">
        <v>8696</v>
      </c>
      <c r="C506" s="98" t="s">
        <v>8697</v>
      </c>
      <c r="D506" s="63" t="s">
        <v>483</v>
      </c>
      <c r="E506" s="79" t="s">
        <v>8698</v>
      </c>
      <c r="F506" s="79" t="s">
        <v>547</v>
      </c>
      <c r="G506" s="84"/>
      <c r="H506" s="84"/>
      <c r="I506" s="55">
        <f t="shared" si="1"/>
        <v>492</v>
      </c>
    </row>
    <row r="507">
      <c r="A507" s="57" t="s">
        <v>92</v>
      </c>
      <c r="B507" s="84" t="s">
        <v>8699</v>
      </c>
      <c r="C507" s="98" t="s">
        <v>8700</v>
      </c>
      <c r="D507" s="63" t="s">
        <v>483</v>
      </c>
      <c r="E507" s="79" t="s">
        <v>8701</v>
      </c>
      <c r="F507" s="79" t="s">
        <v>547</v>
      </c>
      <c r="G507" s="84"/>
      <c r="H507" s="84"/>
      <c r="I507" s="55">
        <f t="shared" si="1"/>
        <v>493</v>
      </c>
    </row>
    <row r="508">
      <c r="A508" s="57" t="s">
        <v>102</v>
      </c>
      <c r="B508" s="84" t="s">
        <v>8702</v>
      </c>
      <c r="C508" s="98" t="s">
        <v>8703</v>
      </c>
      <c r="D508" s="63" t="s">
        <v>483</v>
      </c>
      <c r="E508" s="79" t="s">
        <v>488</v>
      </c>
      <c r="F508" s="79" t="s">
        <v>3043</v>
      </c>
      <c r="G508" s="84" t="s">
        <v>8704</v>
      </c>
      <c r="H508" s="84"/>
      <c r="I508" s="55">
        <f t="shared" si="1"/>
        <v>494</v>
      </c>
    </row>
    <row r="509">
      <c r="A509" s="57"/>
      <c r="B509" s="80" t="s">
        <v>8705</v>
      </c>
      <c r="C509" s="98" t="s">
        <v>128</v>
      </c>
      <c r="D509" s="99"/>
      <c r="E509" s="81"/>
      <c r="F509" s="81"/>
      <c r="G509" s="84"/>
      <c r="H509" s="84"/>
      <c r="I509" s="55">
        <f t="shared" si="1"/>
        <v>495</v>
      </c>
    </row>
    <row r="510">
      <c r="A510" s="57"/>
      <c r="B510" s="80" t="s">
        <v>8706</v>
      </c>
      <c r="C510" s="98" t="s">
        <v>8707</v>
      </c>
      <c r="D510" s="63" t="s">
        <v>491</v>
      </c>
      <c r="E510" s="79" t="s">
        <v>8708</v>
      </c>
      <c r="F510" s="79" t="s">
        <v>547</v>
      </c>
      <c r="G510" s="84"/>
      <c r="H510" s="84"/>
      <c r="I510" s="55">
        <f t="shared" si="1"/>
        <v>496</v>
      </c>
    </row>
    <row r="511">
      <c r="A511" s="57" t="s">
        <v>102</v>
      </c>
      <c r="B511" s="84" t="s">
        <v>8709</v>
      </c>
      <c r="C511" s="98" t="s">
        <v>8710</v>
      </c>
      <c r="D511" s="63" t="s">
        <v>483</v>
      </c>
      <c r="E511" s="79" t="s">
        <v>8711</v>
      </c>
      <c r="F511" s="79" t="s">
        <v>547</v>
      </c>
      <c r="G511" s="84"/>
      <c r="H511" s="84"/>
      <c r="I511" s="55">
        <f t="shared" si="1"/>
        <v>497</v>
      </c>
    </row>
    <row r="512">
      <c r="A512" s="57" t="s">
        <v>92</v>
      </c>
      <c r="B512" s="84" t="s">
        <v>8712</v>
      </c>
      <c r="C512" s="98" t="s">
        <v>8713</v>
      </c>
      <c r="D512" s="63" t="s">
        <v>483</v>
      </c>
      <c r="E512" s="79" t="s">
        <v>8714</v>
      </c>
      <c r="F512" s="79" t="s">
        <v>526</v>
      </c>
      <c r="G512" s="84"/>
      <c r="H512" s="84"/>
      <c r="I512" s="55">
        <f t="shared" si="1"/>
        <v>498</v>
      </c>
    </row>
    <row r="513">
      <c r="A513" s="56" t="s">
        <v>102</v>
      </c>
      <c r="B513" s="80" t="s">
        <v>8715</v>
      </c>
      <c r="C513" s="98" t="s">
        <v>128</v>
      </c>
      <c r="D513" s="63" t="s">
        <v>483</v>
      </c>
      <c r="E513" s="79" t="s">
        <v>8716</v>
      </c>
      <c r="F513" s="79" t="s">
        <v>547</v>
      </c>
      <c r="G513" s="84"/>
      <c r="H513" s="84"/>
      <c r="I513" s="55">
        <f t="shared" si="1"/>
        <v>499</v>
      </c>
    </row>
    <row r="514">
      <c r="A514" s="56" t="s">
        <v>102</v>
      </c>
      <c r="B514" s="80" t="s">
        <v>8717</v>
      </c>
      <c r="C514" s="98" t="s">
        <v>8718</v>
      </c>
      <c r="D514" s="63" t="s">
        <v>1008</v>
      </c>
      <c r="E514" s="79" t="s">
        <v>8719</v>
      </c>
      <c r="F514" s="79" t="s">
        <v>526</v>
      </c>
      <c r="G514" s="84"/>
      <c r="H514" s="84"/>
      <c r="I514" s="55">
        <f t="shared" si="1"/>
        <v>500</v>
      </c>
    </row>
    <row r="515">
      <c r="A515" s="56" t="s">
        <v>102</v>
      </c>
      <c r="B515" s="80" t="s">
        <v>8720</v>
      </c>
      <c r="C515" s="98" t="s">
        <v>8721</v>
      </c>
      <c r="D515" s="63" t="s">
        <v>483</v>
      </c>
      <c r="E515" s="79" t="s">
        <v>8722</v>
      </c>
      <c r="F515" s="79" t="s">
        <v>547</v>
      </c>
      <c r="G515" s="84"/>
      <c r="H515" s="84"/>
      <c r="I515" s="55">
        <f t="shared" si="1"/>
        <v>501</v>
      </c>
    </row>
    <row r="516">
      <c r="A516" s="57" t="s">
        <v>102</v>
      </c>
      <c r="B516" s="84" t="s">
        <v>8723</v>
      </c>
      <c r="C516" s="98" t="s">
        <v>8724</v>
      </c>
      <c r="D516" s="63" t="s">
        <v>483</v>
      </c>
      <c r="E516" s="79" t="s">
        <v>8725</v>
      </c>
      <c r="F516" s="79" t="s">
        <v>3043</v>
      </c>
      <c r="G516" s="84" t="s">
        <v>8726</v>
      </c>
      <c r="H516" s="84"/>
      <c r="I516" s="55">
        <f t="shared" si="1"/>
        <v>502</v>
      </c>
    </row>
    <row r="517">
      <c r="A517" s="57"/>
      <c r="B517" s="80" t="s">
        <v>8727</v>
      </c>
      <c r="C517" s="98" t="s">
        <v>8728</v>
      </c>
      <c r="D517" s="63" t="s">
        <v>491</v>
      </c>
      <c r="E517" s="79" t="s">
        <v>8729</v>
      </c>
      <c r="F517" s="79" t="s">
        <v>3043</v>
      </c>
      <c r="G517" s="84"/>
      <c r="H517" s="84"/>
      <c r="I517" s="55">
        <f t="shared" si="1"/>
        <v>503</v>
      </c>
    </row>
    <row r="518">
      <c r="A518" s="56" t="s">
        <v>102</v>
      </c>
      <c r="B518" s="80" t="s">
        <v>8730</v>
      </c>
      <c r="C518" s="98" t="s">
        <v>8731</v>
      </c>
      <c r="D518" s="63" t="s">
        <v>483</v>
      </c>
      <c r="E518" s="79" t="s">
        <v>8732</v>
      </c>
      <c r="F518" s="79" t="s">
        <v>3043</v>
      </c>
      <c r="G518" s="84"/>
      <c r="H518" s="84"/>
      <c r="I518" s="55">
        <f t="shared" si="1"/>
        <v>504</v>
      </c>
    </row>
    <row r="519">
      <c r="A519" s="56" t="s">
        <v>102</v>
      </c>
      <c r="B519" s="80" t="s">
        <v>8733</v>
      </c>
      <c r="C519" s="98" t="s">
        <v>128</v>
      </c>
      <c r="D519" s="63" t="s">
        <v>483</v>
      </c>
      <c r="E519" s="79" t="s">
        <v>8734</v>
      </c>
      <c r="F519" s="79" t="s">
        <v>547</v>
      </c>
      <c r="G519" s="84"/>
      <c r="H519" s="84"/>
      <c r="I519" s="55">
        <f t="shared" si="1"/>
        <v>505</v>
      </c>
    </row>
    <row r="520">
      <c r="A520" s="56"/>
      <c r="B520" s="80" t="s">
        <v>8735</v>
      </c>
      <c r="C520" s="98" t="s">
        <v>8736</v>
      </c>
      <c r="D520" s="63" t="s">
        <v>491</v>
      </c>
      <c r="E520" s="79" t="s">
        <v>8737</v>
      </c>
      <c r="F520" s="79" t="s">
        <v>526</v>
      </c>
      <c r="G520" s="84"/>
      <c r="H520" s="84"/>
      <c r="I520" s="55">
        <f t="shared" si="1"/>
        <v>506</v>
      </c>
    </row>
    <row r="521">
      <c r="A521" s="57"/>
      <c r="B521" s="80" t="s">
        <v>8738</v>
      </c>
      <c r="C521" s="98" t="s">
        <v>8739</v>
      </c>
      <c r="D521" s="63" t="s">
        <v>981</v>
      </c>
      <c r="E521" s="79" t="s">
        <v>439</v>
      </c>
      <c r="F521" s="79" t="s">
        <v>526</v>
      </c>
      <c r="G521" s="84"/>
      <c r="H521" s="84"/>
      <c r="I521" s="55">
        <f t="shared" si="1"/>
        <v>507</v>
      </c>
    </row>
    <row r="522">
      <c r="A522" s="57"/>
      <c r="B522" s="80" t="s">
        <v>8740</v>
      </c>
      <c r="C522" s="98" t="s">
        <v>8741</v>
      </c>
      <c r="D522" s="63" t="s">
        <v>491</v>
      </c>
      <c r="E522" s="79" t="s">
        <v>8742</v>
      </c>
      <c r="F522" s="79" t="s">
        <v>526</v>
      </c>
      <c r="G522" s="84"/>
      <c r="H522" s="84"/>
      <c r="I522" s="55">
        <f t="shared" si="1"/>
        <v>508</v>
      </c>
    </row>
    <row r="523">
      <c r="A523" s="56" t="s">
        <v>92</v>
      </c>
      <c r="B523" s="80" t="s">
        <v>8743</v>
      </c>
      <c r="C523" s="98" t="s">
        <v>8744</v>
      </c>
      <c r="D523" s="63" t="s">
        <v>483</v>
      </c>
      <c r="E523" s="79" t="s">
        <v>8745</v>
      </c>
      <c r="F523" s="79" t="s">
        <v>547</v>
      </c>
      <c r="G523" s="84"/>
      <c r="H523" s="84"/>
      <c r="I523" s="55">
        <f t="shared" si="1"/>
        <v>509</v>
      </c>
    </row>
    <row r="524">
      <c r="A524" s="57"/>
      <c r="B524" s="80" t="s">
        <v>8746</v>
      </c>
      <c r="C524" s="98" t="s">
        <v>128</v>
      </c>
      <c r="D524" s="63" t="s">
        <v>483</v>
      </c>
      <c r="E524" s="79" t="s">
        <v>488</v>
      </c>
      <c r="F524" s="79" t="s">
        <v>547</v>
      </c>
      <c r="G524" s="80" t="s">
        <v>8747</v>
      </c>
      <c r="H524" s="84"/>
      <c r="I524" s="55">
        <f t="shared" si="1"/>
        <v>510</v>
      </c>
    </row>
    <row r="525">
      <c r="A525" s="57"/>
      <c r="B525" s="84" t="s">
        <v>8748</v>
      </c>
      <c r="C525" s="98" t="s">
        <v>128</v>
      </c>
      <c r="D525" s="99"/>
      <c r="E525" s="81"/>
      <c r="F525" s="81"/>
      <c r="G525" s="84" t="s">
        <v>8749</v>
      </c>
      <c r="H525" s="84"/>
      <c r="I525" s="55">
        <f t="shared" si="1"/>
        <v>511</v>
      </c>
    </row>
    <row r="526">
      <c r="A526" s="57"/>
      <c r="B526" s="80" t="s">
        <v>8750</v>
      </c>
      <c r="C526" s="98" t="s">
        <v>8751</v>
      </c>
      <c r="D526" s="99"/>
      <c r="E526" s="81"/>
      <c r="F526" s="81"/>
      <c r="G526" s="80" t="s">
        <v>8752</v>
      </c>
      <c r="H526" s="84"/>
      <c r="I526" s="55">
        <f t="shared" si="1"/>
        <v>512</v>
      </c>
    </row>
    <row r="527">
      <c r="A527" s="57" t="s">
        <v>102</v>
      </c>
      <c r="B527" s="84" t="s">
        <v>8753</v>
      </c>
      <c r="C527" s="98" t="s">
        <v>8754</v>
      </c>
      <c r="D527" s="63" t="s">
        <v>1008</v>
      </c>
      <c r="E527" s="79" t="s">
        <v>8755</v>
      </c>
      <c r="F527" s="79" t="s">
        <v>3043</v>
      </c>
      <c r="G527" s="84"/>
      <c r="H527" s="84"/>
      <c r="I527" s="55">
        <f t="shared" si="1"/>
        <v>513</v>
      </c>
    </row>
    <row r="528">
      <c r="A528" s="57"/>
      <c r="B528" s="80" t="s">
        <v>8756</v>
      </c>
      <c r="C528" s="98" t="s">
        <v>8757</v>
      </c>
      <c r="D528" s="63" t="s">
        <v>498</v>
      </c>
      <c r="E528" s="79" t="s">
        <v>8758</v>
      </c>
      <c r="F528" s="79" t="s">
        <v>526</v>
      </c>
      <c r="G528" s="84"/>
      <c r="H528" s="84"/>
      <c r="I528" s="55">
        <f t="shared" si="1"/>
        <v>514</v>
      </c>
    </row>
    <row r="529">
      <c r="A529" s="57"/>
      <c r="B529" s="80" t="s">
        <v>8759</v>
      </c>
      <c r="C529" s="98" t="s">
        <v>8760</v>
      </c>
      <c r="D529" s="63" t="s">
        <v>981</v>
      </c>
      <c r="E529" s="79" t="s">
        <v>8761</v>
      </c>
      <c r="F529" s="79" t="s">
        <v>547</v>
      </c>
      <c r="G529" s="84"/>
      <c r="H529" s="84"/>
      <c r="I529" s="55">
        <f t="shared" si="1"/>
        <v>515</v>
      </c>
    </row>
    <row r="530">
      <c r="A530" s="56" t="s">
        <v>102</v>
      </c>
      <c r="B530" s="80" t="s">
        <v>8759</v>
      </c>
      <c r="C530" s="98" t="s">
        <v>8760</v>
      </c>
      <c r="D530" s="63" t="s">
        <v>981</v>
      </c>
      <c r="E530" s="79" t="s">
        <v>8762</v>
      </c>
      <c r="F530" s="79" t="s">
        <v>547</v>
      </c>
      <c r="G530" s="84"/>
      <c r="H530" s="84"/>
      <c r="I530" s="55">
        <f t="shared" si="1"/>
        <v>516</v>
      </c>
    </row>
    <row r="531">
      <c r="A531" s="56" t="s">
        <v>102</v>
      </c>
      <c r="B531" s="80" t="s">
        <v>8763</v>
      </c>
      <c r="C531" s="98" t="s">
        <v>8764</v>
      </c>
      <c r="D531" s="63" t="s">
        <v>483</v>
      </c>
      <c r="E531" s="79" t="s">
        <v>488</v>
      </c>
      <c r="F531" s="79" t="s">
        <v>547</v>
      </c>
      <c r="G531" s="84"/>
      <c r="H531" s="84"/>
      <c r="I531" s="55">
        <f t="shared" si="1"/>
        <v>517</v>
      </c>
    </row>
    <row r="532">
      <c r="A532" s="56" t="s">
        <v>92</v>
      </c>
      <c r="B532" s="80" t="s">
        <v>8765</v>
      </c>
      <c r="C532" s="98" t="s">
        <v>8766</v>
      </c>
      <c r="D532" s="63" t="s">
        <v>483</v>
      </c>
      <c r="E532" s="79" t="s">
        <v>8767</v>
      </c>
      <c r="F532" s="79" t="s">
        <v>547</v>
      </c>
      <c r="G532" s="84"/>
      <c r="H532" s="84"/>
      <c r="I532" s="55">
        <f t="shared" si="1"/>
        <v>518</v>
      </c>
    </row>
    <row r="533">
      <c r="A533" s="56" t="s">
        <v>102</v>
      </c>
      <c r="B533" s="80" t="s">
        <v>8768</v>
      </c>
      <c r="C533" s="98" t="s">
        <v>8769</v>
      </c>
      <c r="D533" s="63" t="s">
        <v>483</v>
      </c>
      <c r="E533" s="79" t="s">
        <v>8770</v>
      </c>
      <c r="F533" s="79" t="s">
        <v>3043</v>
      </c>
      <c r="G533" s="84"/>
      <c r="H533" s="84"/>
      <c r="I533" s="55">
        <f t="shared" si="1"/>
        <v>519</v>
      </c>
    </row>
    <row r="534">
      <c r="A534" s="56" t="s">
        <v>92</v>
      </c>
      <c r="B534" s="80" t="s">
        <v>8771</v>
      </c>
      <c r="C534" s="98" t="s">
        <v>8772</v>
      </c>
      <c r="D534" s="63" t="s">
        <v>483</v>
      </c>
      <c r="E534" s="79" t="s">
        <v>8773</v>
      </c>
      <c r="F534" s="79" t="s">
        <v>547</v>
      </c>
      <c r="G534" s="84"/>
      <c r="H534" s="84"/>
      <c r="I534" s="55">
        <f t="shared" si="1"/>
        <v>520</v>
      </c>
    </row>
    <row r="535">
      <c r="A535" s="57"/>
      <c r="B535" s="84" t="s">
        <v>8774</v>
      </c>
      <c r="C535" s="98" t="s">
        <v>8775</v>
      </c>
      <c r="D535" s="63" t="s">
        <v>491</v>
      </c>
      <c r="E535" s="79" t="s">
        <v>8776</v>
      </c>
      <c r="F535" s="79" t="s">
        <v>3043</v>
      </c>
      <c r="G535" s="84"/>
      <c r="H535" s="84"/>
      <c r="I535" s="55">
        <f t="shared" si="1"/>
        <v>521</v>
      </c>
    </row>
    <row r="536">
      <c r="A536" s="56" t="s">
        <v>92</v>
      </c>
      <c r="B536" s="80" t="s">
        <v>8777</v>
      </c>
      <c r="C536" s="98" t="s">
        <v>8778</v>
      </c>
      <c r="D536" s="63" t="s">
        <v>483</v>
      </c>
      <c r="E536" s="79" t="s">
        <v>8779</v>
      </c>
      <c r="F536" s="79" t="s">
        <v>547</v>
      </c>
      <c r="G536" s="84"/>
      <c r="H536" s="84"/>
      <c r="I536" s="55">
        <f t="shared" si="1"/>
        <v>522</v>
      </c>
    </row>
    <row r="537">
      <c r="A537" s="56" t="s">
        <v>102</v>
      </c>
      <c r="B537" s="80" t="s">
        <v>8780</v>
      </c>
      <c r="C537" s="98" t="s">
        <v>8781</v>
      </c>
      <c r="D537" s="63" t="s">
        <v>483</v>
      </c>
      <c r="E537" s="79" t="s">
        <v>8782</v>
      </c>
      <c r="F537" s="79" t="s">
        <v>526</v>
      </c>
      <c r="G537" s="84"/>
      <c r="H537" s="84"/>
      <c r="I537" s="55">
        <f t="shared" si="1"/>
        <v>523</v>
      </c>
    </row>
    <row r="538">
      <c r="A538" s="56" t="s">
        <v>1118</v>
      </c>
      <c r="B538" s="80" t="s">
        <v>8783</v>
      </c>
      <c r="C538" s="98" t="s">
        <v>8784</v>
      </c>
      <c r="D538" s="63" t="s">
        <v>483</v>
      </c>
      <c r="E538" s="79" t="s">
        <v>8785</v>
      </c>
      <c r="F538" s="79" t="s">
        <v>547</v>
      </c>
      <c r="G538" s="84"/>
      <c r="H538" s="84"/>
      <c r="I538" s="55">
        <f t="shared" si="1"/>
        <v>524</v>
      </c>
    </row>
    <row r="539">
      <c r="A539" s="57"/>
      <c r="B539" s="80" t="s">
        <v>8786</v>
      </c>
      <c r="C539" s="98" t="s">
        <v>8787</v>
      </c>
      <c r="D539" s="63" t="s">
        <v>498</v>
      </c>
      <c r="E539" s="79" t="s">
        <v>8788</v>
      </c>
      <c r="F539" s="79" t="s">
        <v>547</v>
      </c>
      <c r="G539" s="84"/>
      <c r="H539" s="84"/>
      <c r="I539" s="55">
        <f t="shared" si="1"/>
        <v>525</v>
      </c>
    </row>
    <row r="540">
      <c r="A540" s="56" t="s">
        <v>102</v>
      </c>
      <c r="B540" s="80" t="s">
        <v>8789</v>
      </c>
      <c r="C540" s="98" t="s">
        <v>8790</v>
      </c>
      <c r="D540" s="63" t="s">
        <v>1008</v>
      </c>
      <c r="E540" s="79" t="s">
        <v>8791</v>
      </c>
      <c r="F540" s="79" t="s">
        <v>547</v>
      </c>
      <c r="G540" s="84"/>
      <c r="H540" s="84"/>
      <c r="I540" s="55">
        <f t="shared" si="1"/>
        <v>526</v>
      </c>
    </row>
    <row r="541">
      <c r="A541" s="57"/>
      <c r="B541" s="84" t="s">
        <v>8792</v>
      </c>
      <c r="C541" s="98" t="s">
        <v>8793</v>
      </c>
      <c r="D541" s="63" t="s">
        <v>491</v>
      </c>
      <c r="E541" s="79" t="s">
        <v>8794</v>
      </c>
      <c r="F541" s="79" t="s">
        <v>3043</v>
      </c>
      <c r="G541" s="84"/>
      <c r="H541" s="84"/>
      <c r="I541" s="55">
        <f t="shared" si="1"/>
        <v>527</v>
      </c>
    </row>
    <row r="542">
      <c r="A542" s="56" t="s">
        <v>92</v>
      </c>
      <c r="B542" s="80" t="s">
        <v>8795</v>
      </c>
      <c r="C542" s="98" t="s">
        <v>8796</v>
      </c>
      <c r="D542" s="63" t="s">
        <v>483</v>
      </c>
      <c r="E542" s="79" t="s">
        <v>8797</v>
      </c>
      <c r="F542" s="79" t="s">
        <v>526</v>
      </c>
      <c r="G542" s="84"/>
      <c r="H542" s="84"/>
      <c r="I542" s="55">
        <f t="shared" si="1"/>
        <v>528</v>
      </c>
    </row>
    <row r="543">
      <c r="A543" s="57"/>
      <c r="B543" s="80" t="s">
        <v>8798</v>
      </c>
      <c r="C543" s="98" t="s">
        <v>8799</v>
      </c>
      <c r="D543" s="63" t="s">
        <v>498</v>
      </c>
      <c r="E543" s="79" t="s">
        <v>8800</v>
      </c>
      <c r="F543" s="79" t="s">
        <v>547</v>
      </c>
      <c r="G543" s="84"/>
      <c r="H543" s="84"/>
      <c r="I543" s="55">
        <f t="shared" si="1"/>
        <v>529</v>
      </c>
    </row>
    <row r="544">
      <c r="A544" s="56" t="s">
        <v>102</v>
      </c>
      <c r="B544" s="80" t="s">
        <v>8801</v>
      </c>
      <c r="C544" s="98" t="s">
        <v>8802</v>
      </c>
      <c r="D544" s="63" t="s">
        <v>483</v>
      </c>
      <c r="E544" s="79" t="s">
        <v>8803</v>
      </c>
      <c r="F544" s="79" t="s">
        <v>547</v>
      </c>
      <c r="G544" s="84"/>
      <c r="H544" s="84"/>
      <c r="I544" s="55">
        <f t="shared" si="1"/>
        <v>530</v>
      </c>
    </row>
    <row r="545">
      <c r="A545" s="57"/>
      <c r="B545" s="80" t="s">
        <v>8804</v>
      </c>
      <c r="C545" s="98" t="s">
        <v>8805</v>
      </c>
      <c r="D545" s="63" t="s">
        <v>491</v>
      </c>
      <c r="E545" s="79" t="s">
        <v>8806</v>
      </c>
      <c r="F545" s="79" t="s">
        <v>526</v>
      </c>
      <c r="G545" s="84"/>
      <c r="H545" s="84"/>
      <c r="I545" s="55">
        <f t="shared" si="1"/>
        <v>531</v>
      </c>
    </row>
    <row r="546">
      <c r="A546" s="56" t="s">
        <v>102</v>
      </c>
      <c r="B546" s="80" t="s">
        <v>8807</v>
      </c>
      <c r="C546" s="98" t="s">
        <v>8808</v>
      </c>
      <c r="D546" s="63" t="s">
        <v>483</v>
      </c>
      <c r="E546" s="79" t="s">
        <v>488</v>
      </c>
      <c r="F546" s="79" t="s">
        <v>547</v>
      </c>
      <c r="G546" s="84"/>
      <c r="H546" s="84"/>
      <c r="I546" s="55">
        <f t="shared" si="1"/>
        <v>532</v>
      </c>
    </row>
    <row r="547">
      <c r="A547" s="56" t="s">
        <v>102</v>
      </c>
      <c r="B547" s="80" t="s">
        <v>8809</v>
      </c>
      <c r="C547" s="98" t="s">
        <v>8810</v>
      </c>
      <c r="D547" s="63" t="s">
        <v>483</v>
      </c>
      <c r="E547" s="79" t="s">
        <v>8811</v>
      </c>
      <c r="F547" s="79" t="s">
        <v>526</v>
      </c>
      <c r="G547" s="84"/>
      <c r="H547" s="84"/>
      <c r="I547" s="55">
        <f t="shared" si="1"/>
        <v>533</v>
      </c>
    </row>
    <row r="548">
      <c r="A548" s="57"/>
      <c r="B548" s="80" t="s">
        <v>8812</v>
      </c>
      <c r="C548" s="98" t="s">
        <v>8813</v>
      </c>
      <c r="D548" s="63" t="s">
        <v>491</v>
      </c>
      <c r="E548" s="79" t="s">
        <v>8814</v>
      </c>
      <c r="F548" s="79" t="s">
        <v>547</v>
      </c>
      <c r="G548" s="84"/>
      <c r="H548" s="84"/>
      <c r="I548" s="55">
        <f t="shared" si="1"/>
        <v>534</v>
      </c>
    </row>
    <row r="549">
      <c r="A549" s="57"/>
      <c r="B549" s="80" t="s">
        <v>8815</v>
      </c>
      <c r="C549" s="98" t="s">
        <v>8816</v>
      </c>
      <c r="D549" s="63" t="s">
        <v>498</v>
      </c>
      <c r="E549" s="79" t="s">
        <v>8817</v>
      </c>
      <c r="F549" s="79" t="s">
        <v>547</v>
      </c>
      <c r="G549" s="84"/>
      <c r="H549" s="84"/>
      <c r="I549" s="55">
        <f t="shared" si="1"/>
        <v>535</v>
      </c>
    </row>
    <row r="550">
      <c r="A550" s="57"/>
      <c r="B550" s="80" t="s">
        <v>8818</v>
      </c>
      <c r="C550" s="98" t="s">
        <v>8819</v>
      </c>
      <c r="D550" s="63" t="s">
        <v>491</v>
      </c>
      <c r="E550" s="79" t="s">
        <v>8820</v>
      </c>
      <c r="F550" s="79" t="s">
        <v>547</v>
      </c>
      <c r="G550" s="84"/>
      <c r="H550" s="84"/>
      <c r="I550" s="55">
        <f t="shared" si="1"/>
        <v>536</v>
      </c>
    </row>
    <row r="551">
      <c r="A551" s="56" t="s">
        <v>102</v>
      </c>
      <c r="B551" s="80" t="s">
        <v>8821</v>
      </c>
      <c r="C551" s="98" t="s">
        <v>8822</v>
      </c>
      <c r="D551" s="63" t="s">
        <v>483</v>
      </c>
      <c r="E551" s="79" t="s">
        <v>8823</v>
      </c>
      <c r="F551" s="79" t="s">
        <v>3043</v>
      </c>
      <c r="G551" s="84"/>
      <c r="H551" s="84"/>
      <c r="I551" s="55">
        <f t="shared" si="1"/>
        <v>537</v>
      </c>
    </row>
    <row r="552">
      <c r="A552" s="56" t="s">
        <v>92</v>
      </c>
      <c r="B552" s="80" t="s">
        <v>8824</v>
      </c>
      <c r="C552" s="98" t="s">
        <v>8825</v>
      </c>
      <c r="D552" s="63" t="s">
        <v>483</v>
      </c>
      <c r="E552" s="79" t="s">
        <v>8826</v>
      </c>
      <c r="F552" s="79" t="s">
        <v>526</v>
      </c>
      <c r="G552" s="84"/>
      <c r="H552" s="84"/>
      <c r="I552" s="55">
        <f t="shared" si="1"/>
        <v>538</v>
      </c>
    </row>
    <row r="553">
      <c r="A553" s="57"/>
      <c r="B553" s="84" t="s">
        <v>8827</v>
      </c>
      <c r="C553" s="98" t="s">
        <v>8828</v>
      </c>
      <c r="D553" s="63" t="s">
        <v>491</v>
      </c>
      <c r="E553" s="79" t="s">
        <v>8829</v>
      </c>
      <c r="F553" s="79" t="s">
        <v>526</v>
      </c>
      <c r="G553" s="84"/>
      <c r="H553" s="84"/>
      <c r="I553" s="55">
        <f t="shared" si="1"/>
        <v>539</v>
      </c>
    </row>
    <row r="554">
      <c r="A554" s="57"/>
      <c r="B554" s="80" t="s">
        <v>8830</v>
      </c>
      <c r="C554" s="98" t="s">
        <v>8831</v>
      </c>
      <c r="D554" s="63" t="s">
        <v>498</v>
      </c>
      <c r="E554" s="79" t="s">
        <v>8832</v>
      </c>
      <c r="F554" s="79" t="s">
        <v>526</v>
      </c>
      <c r="G554" s="84"/>
      <c r="H554" s="84"/>
      <c r="I554" s="55">
        <f t="shared" si="1"/>
        <v>540</v>
      </c>
    </row>
    <row r="555">
      <c r="A555" s="56" t="s">
        <v>102</v>
      </c>
      <c r="B555" s="80" t="s">
        <v>8833</v>
      </c>
      <c r="C555" s="98" t="s">
        <v>8834</v>
      </c>
      <c r="D555" s="63" t="s">
        <v>483</v>
      </c>
      <c r="E555" s="79" t="s">
        <v>8835</v>
      </c>
      <c r="F555" s="79" t="s">
        <v>547</v>
      </c>
      <c r="G555" s="84"/>
      <c r="H555" s="84"/>
      <c r="I555" s="55">
        <f t="shared" si="1"/>
        <v>541</v>
      </c>
    </row>
    <row r="556">
      <c r="A556" s="56" t="s">
        <v>102</v>
      </c>
      <c r="B556" s="80" t="s">
        <v>8836</v>
      </c>
      <c r="C556" s="98" t="s">
        <v>8837</v>
      </c>
      <c r="D556" s="63" t="s">
        <v>483</v>
      </c>
      <c r="E556" s="79" t="s">
        <v>8838</v>
      </c>
      <c r="F556" s="79" t="s">
        <v>526</v>
      </c>
      <c r="G556" s="84"/>
      <c r="H556" s="84"/>
      <c r="I556" s="55">
        <f t="shared" si="1"/>
        <v>542</v>
      </c>
    </row>
    <row r="557">
      <c r="A557" s="56" t="s">
        <v>102</v>
      </c>
      <c r="B557" s="80" t="s">
        <v>8839</v>
      </c>
      <c r="C557" s="98" t="s">
        <v>8840</v>
      </c>
      <c r="D557" s="63" t="s">
        <v>483</v>
      </c>
      <c r="E557" s="79" t="s">
        <v>8841</v>
      </c>
      <c r="F557" s="79" t="s">
        <v>547</v>
      </c>
      <c r="G557" s="84"/>
      <c r="H557" s="84"/>
      <c r="I557" s="55">
        <f t="shared" si="1"/>
        <v>543</v>
      </c>
    </row>
    <row r="558">
      <c r="A558" s="56"/>
      <c r="B558" s="80" t="s">
        <v>8842</v>
      </c>
      <c r="C558" s="98" t="s">
        <v>8843</v>
      </c>
      <c r="D558" s="63" t="s">
        <v>491</v>
      </c>
      <c r="E558" s="79" t="s">
        <v>8844</v>
      </c>
      <c r="F558" s="79" t="s">
        <v>547</v>
      </c>
      <c r="G558" s="84"/>
      <c r="H558" s="84"/>
      <c r="I558" s="55">
        <f t="shared" si="1"/>
        <v>544</v>
      </c>
    </row>
    <row r="559">
      <c r="A559" s="56" t="s">
        <v>102</v>
      </c>
      <c r="B559" s="80" t="s">
        <v>8845</v>
      </c>
      <c r="C559" s="98" t="s">
        <v>8846</v>
      </c>
      <c r="D559" s="63" t="s">
        <v>483</v>
      </c>
      <c r="E559" s="79" t="s">
        <v>8847</v>
      </c>
      <c r="F559" s="79" t="s">
        <v>547</v>
      </c>
      <c r="G559" s="84"/>
      <c r="H559" s="84"/>
      <c r="I559" s="55">
        <f t="shared" si="1"/>
        <v>545</v>
      </c>
    </row>
    <row r="560">
      <c r="A560" s="56" t="s">
        <v>102</v>
      </c>
      <c r="B560" s="80" t="s">
        <v>8848</v>
      </c>
      <c r="C560" s="98" t="s">
        <v>8849</v>
      </c>
      <c r="D560" s="63" t="s">
        <v>483</v>
      </c>
      <c r="E560" s="79" t="s">
        <v>8850</v>
      </c>
      <c r="F560" s="79" t="s">
        <v>526</v>
      </c>
      <c r="G560" s="84"/>
      <c r="H560" s="84"/>
      <c r="I560" s="55">
        <f t="shared" si="1"/>
        <v>546</v>
      </c>
    </row>
    <row r="561">
      <c r="A561" s="57"/>
      <c r="B561" s="80" t="s">
        <v>8851</v>
      </c>
      <c r="C561" s="98" t="s">
        <v>8852</v>
      </c>
      <c r="D561" s="63" t="s">
        <v>491</v>
      </c>
      <c r="E561" s="79" t="s">
        <v>8853</v>
      </c>
      <c r="F561" s="79" t="s">
        <v>526</v>
      </c>
      <c r="G561" s="84"/>
      <c r="H561" s="84"/>
      <c r="I561" s="55">
        <f t="shared" si="1"/>
        <v>547</v>
      </c>
    </row>
    <row r="562">
      <c r="A562" s="57"/>
      <c r="B562" s="80" t="s">
        <v>8854</v>
      </c>
      <c r="C562" s="98" t="s">
        <v>8855</v>
      </c>
      <c r="D562" s="63" t="s">
        <v>491</v>
      </c>
      <c r="E562" s="79" t="s">
        <v>8856</v>
      </c>
      <c r="F562" s="79" t="s">
        <v>547</v>
      </c>
      <c r="G562" s="84"/>
      <c r="H562" s="84"/>
      <c r="I562" s="55">
        <f t="shared" si="1"/>
        <v>548</v>
      </c>
    </row>
    <row r="563">
      <c r="A563" s="57"/>
      <c r="B563" s="84" t="s">
        <v>8857</v>
      </c>
      <c r="C563" s="98" t="s">
        <v>8858</v>
      </c>
      <c r="D563" s="63" t="s">
        <v>8859</v>
      </c>
      <c r="E563" s="79" t="s">
        <v>128</v>
      </c>
      <c r="F563" s="79" t="s">
        <v>9</v>
      </c>
      <c r="G563" s="84">
        <v>3.0</v>
      </c>
      <c r="H563" s="84"/>
      <c r="I563" s="55">
        <f t="shared" si="1"/>
        <v>549</v>
      </c>
    </row>
    <row r="564">
      <c r="A564" s="57"/>
      <c r="B564" s="80" t="s">
        <v>8860</v>
      </c>
      <c r="C564" s="98" t="s">
        <v>128</v>
      </c>
      <c r="D564" s="63" t="s">
        <v>498</v>
      </c>
      <c r="E564" s="79" t="s">
        <v>8861</v>
      </c>
      <c r="F564" s="79" t="s">
        <v>547</v>
      </c>
      <c r="G564" s="84"/>
      <c r="H564" s="84"/>
      <c r="I564" s="55">
        <f t="shared" si="1"/>
        <v>550</v>
      </c>
    </row>
    <row r="565">
      <c r="A565" s="57"/>
      <c r="B565" s="80" t="s">
        <v>8862</v>
      </c>
      <c r="C565" s="98" t="s">
        <v>8863</v>
      </c>
      <c r="D565" s="63" t="s">
        <v>498</v>
      </c>
      <c r="E565" s="79" t="s">
        <v>8864</v>
      </c>
      <c r="F565" s="79" t="s">
        <v>547</v>
      </c>
      <c r="G565" s="84"/>
      <c r="H565" s="84"/>
      <c r="I565" s="55">
        <f t="shared" si="1"/>
        <v>551</v>
      </c>
    </row>
    <row r="566">
      <c r="A566" s="57" t="s">
        <v>102</v>
      </c>
      <c r="B566" s="84" t="s">
        <v>8865</v>
      </c>
      <c r="C566" s="98" t="s">
        <v>8866</v>
      </c>
      <c r="D566" s="63" t="s">
        <v>483</v>
      </c>
      <c r="E566" s="79" t="s">
        <v>8867</v>
      </c>
      <c r="F566" s="79" t="s">
        <v>526</v>
      </c>
      <c r="G566" s="84" t="s">
        <v>8868</v>
      </c>
      <c r="H566" s="84"/>
      <c r="I566" s="55">
        <f t="shared" si="1"/>
        <v>552</v>
      </c>
    </row>
    <row r="567">
      <c r="A567" s="57"/>
      <c r="B567" s="80" t="s">
        <v>8869</v>
      </c>
      <c r="C567" s="98" t="s">
        <v>8870</v>
      </c>
      <c r="D567" s="63" t="s">
        <v>8871</v>
      </c>
      <c r="E567" s="79" t="s">
        <v>439</v>
      </c>
      <c r="F567" s="79" t="s">
        <v>526</v>
      </c>
      <c r="G567" s="84"/>
      <c r="H567" s="84"/>
      <c r="I567" s="55">
        <f t="shared" si="1"/>
        <v>553</v>
      </c>
    </row>
    <row r="568">
      <c r="A568" s="57"/>
      <c r="B568" s="80" t="s">
        <v>8872</v>
      </c>
      <c r="C568" s="98" t="s">
        <v>8873</v>
      </c>
      <c r="D568" s="63" t="s">
        <v>1166</v>
      </c>
      <c r="E568" s="79" t="s">
        <v>128</v>
      </c>
      <c r="F568" s="79" t="s">
        <v>547</v>
      </c>
      <c r="G568" s="84"/>
      <c r="H568" s="84"/>
      <c r="I568" s="55">
        <f t="shared" si="1"/>
        <v>554</v>
      </c>
    </row>
    <row r="569">
      <c r="A569" s="56" t="s">
        <v>92</v>
      </c>
      <c r="B569" s="80" t="s">
        <v>8874</v>
      </c>
      <c r="C569" s="98" t="s">
        <v>8875</v>
      </c>
      <c r="D569" s="63" t="s">
        <v>483</v>
      </c>
      <c r="E569" s="79" t="s">
        <v>8876</v>
      </c>
      <c r="F569" s="79" t="s">
        <v>547</v>
      </c>
      <c r="G569" s="84"/>
      <c r="H569" s="84"/>
      <c r="I569" s="55">
        <f t="shared" si="1"/>
        <v>555</v>
      </c>
    </row>
    <row r="570">
      <c r="A570" s="57"/>
      <c r="B570" s="80" t="s">
        <v>8877</v>
      </c>
      <c r="C570" s="98" t="s">
        <v>8878</v>
      </c>
      <c r="D570" s="63" t="s">
        <v>498</v>
      </c>
      <c r="E570" s="79" t="s">
        <v>8879</v>
      </c>
      <c r="F570" s="79" t="s">
        <v>547</v>
      </c>
      <c r="G570" s="84"/>
      <c r="H570" s="84"/>
      <c r="I570" s="55">
        <f t="shared" si="1"/>
        <v>556</v>
      </c>
    </row>
    <row r="571">
      <c r="A571" s="56" t="s">
        <v>102</v>
      </c>
      <c r="B571" s="80" t="s">
        <v>8880</v>
      </c>
      <c r="C571" s="98" t="s">
        <v>8881</v>
      </c>
      <c r="D571" s="63" t="s">
        <v>483</v>
      </c>
      <c r="E571" s="79" t="s">
        <v>8882</v>
      </c>
      <c r="F571" s="79" t="s">
        <v>547</v>
      </c>
      <c r="G571" s="84"/>
      <c r="H571" s="84"/>
      <c r="I571" s="55">
        <f t="shared" si="1"/>
        <v>557</v>
      </c>
    </row>
    <row r="572">
      <c r="A572" s="57"/>
      <c r="B572" s="80" t="s">
        <v>8883</v>
      </c>
      <c r="C572" s="98" t="s">
        <v>8884</v>
      </c>
      <c r="D572" s="63" t="s">
        <v>498</v>
      </c>
      <c r="E572" s="79" t="s">
        <v>8885</v>
      </c>
      <c r="F572" s="79" t="s">
        <v>526</v>
      </c>
      <c r="G572" s="84"/>
      <c r="H572" s="84"/>
      <c r="I572" s="55">
        <f t="shared" si="1"/>
        <v>558</v>
      </c>
    </row>
    <row r="573">
      <c r="A573" s="57"/>
      <c r="B573" s="80" t="s">
        <v>8883</v>
      </c>
      <c r="C573" s="98" t="s">
        <v>8884</v>
      </c>
      <c r="D573" s="63" t="s">
        <v>498</v>
      </c>
      <c r="E573" s="79" t="s">
        <v>8885</v>
      </c>
      <c r="F573" s="79" t="s">
        <v>526</v>
      </c>
      <c r="G573" s="84"/>
      <c r="H573" s="84"/>
      <c r="I573" s="55">
        <f t="shared" si="1"/>
        <v>558</v>
      </c>
    </row>
    <row r="574">
      <c r="A574" s="56" t="s">
        <v>102</v>
      </c>
      <c r="B574" s="80" t="s">
        <v>8886</v>
      </c>
      <c r="C574" s="98" t="s">
        <v>128</v>
      </c>
      <c r="D574" s="63" t="s">
        <v>483</v>
      </c>
      <c r="E574" s="79" t="s">
        <v>8887</v>
      </c>
      <c r="F574" s="79" t="s">
        <v>547</v>
      </c>
      <c r="G574" s="84"/>
      <c r="H574" s="84"/>
      <c r="I574" s="55">
        <f t="shared" si="1"/>
        <v>559</v>
      </c>
    </row>
    <row r="575">
      <c r="A575" s="56" t="s">
        <v>102</v>
      </c>
      <c r="B575" s="80" t="s">
        <v>8888</v>
      </c>
      <c r="C575" s="98" t="s">
        <v>8889</v>
      </c>
      <c r="D575" s="63" t="s">
        <v>483</v>
      </c>
      <c r="E575" s="79" t="s">
        <v>8890</v>
      </c>
      <c r="F575" s="79" t="s">
        <v>547</v>
      </c>
      <c r="G575" s="84"/>
      <c r="H575" s="84"/>
      <c r="I575" s="55">
        <f t="shared" si="1"/>
        <v>560</v>
      </c>
    </row>
    <row r="576">
      <c r="A576" s="57"/>
      <c r="B576" s="84" t="s">
        <v>8891</v>
      </c>
      <c r="C576" s="98" t="s">
        <v>8892</v>
      </c>
      <c r="D576" s="63" t="s">
        <v>491</v>
      </c>
      <c r="E576" s="79" t="s">
        <v>8893</v>
      </c>
      <c r="F576" s="79" t="s">
        <v>3043</v>
      </c>
      <c r="G576" s="84" t="s">
        <v>8894</v>
      </c>
      <c r="H576" s="84"/>
      <c r="I576" s="55">
        <f t="shared" si="1"/>
        <v>561</v>
      </c>
    </row>
    <row r="577">
      <c r="A577" s="57"/>
      <c r="B577" s="80" t="s">
        <v>8895</v>
      </c>
      <c r="C577" s="98" t="s">
        <v>128</v>
      </c>
      <c r="D577" s="99"/>
      <c r="E577" s="81"/>
      <c r="F577" s="81"/>
      <c r="G577" s="84"/>
      <c r="H577" s="84"/>
      <c r="I577" s="55">
        <f t="shared" si="1"/>
        <v>562</v>
      </c>
    </row>
    <row r="578">
      <c r="A578" s="57"/>
      <c r="B578" s="80" t="s">
        <v>8896</v>
      </c>
      <c r="C578" s="98" t="s">
        <v>8897</v>
      </c>
      <c r="D578" s="63" t="s">
        <v>491</v>
      </c>
      <c r="E578" s="79" t="s">
        <v>8898</v>
      </c>
      <c r="F578" s="79" t="s">
        <v>547</v>
      </c>
      <c r="G578" s="84"/>
      <c r="H578" s="84"/>
      <c r="I578" s="55">
        <f t="shared" si="1"/>
        <v>563</v>
      </c>
    </row>
    <row r="579">
      <c r="A579" s="57"/>
      <c r="B579" s="84" t="s">
        <v>8899</v>
      </c>
      <c r="C579" s="98" t="s">
        <v>8900</v>
      </c>
      <c r="D579" s="63" t="s">
        <v>491</v>
      </c>
      <c r="E579" s="79" t="s">
        <v>8901</v>
      </c>
      <c r="F579" s="79" t="s">
        <v>547</v>
      </c>
      <c r="G579" s="84"/>
      <c r="H579" s="84"/>
      <c r="I579" s="55">
        <f t="shared" si="1"/>
        <v>564</v>
      </c>
    </row>
    <row r="580">
      <c r="A580" s="57"/>
      <c r="B580" s="80" t="s">
        <v>8902</v>
      </c>
      <c r="C580" s="98" t="s">
        <v>8903</v>
      </c>
      <c r="D580" s="63" t="s">
        <v>498</v>
      </c>
      <c r="E580" s="79" t="s">
        <v>8904</v>
      </c>
      <c r="F580" s="79" t="s">
        <v>526</v>
      </c>
      <c r="G580" s="84"/>
      <c r="H580" s="84"/>
      <c r="I580" s="55">
        <f t="shared" si="1"/>
        <v>565</v>
      </c>
    </row>
    <row r="581">
      <c r="A581" s="57"/>
      <c r="B581" s="84" t="s">
        <v>8905</v>
      </c>
      <c r="C581" s="98" t="s">
        <v>8906</v>
      </c>
      <c r="D581" s="63" t="s">
        <v>491</v>
      </c>
      <c r="E581" s="79" t="s">
        <v>8907</v>
      </c>
      <c r="F581" s="79" t="s">
        <v>3043</v>
      </c>
      <c r="G581" s="84" t="s">
        <v>8908</v>
      </c>
      <c r="H581" s="84"/>
      <c r="I581" s="55">
        <f t="shared" si="1"/>
        <v>566</v>
      </c>
    </row>
    <row r="582">
      <c r="A582" s="56" t="s">
        <v>92</v>
      </c>
      <c r="B582" s="80" t="s">
        <v>8905</v>
      </c>
      <c r="C582" s="98" t="s">
        <v>8906</v>
      </c>
      <c r="D582" s="63" t="s">
        <v>491</v>
      </c>
      <c r="E582" s="79" t="s">
        <v>8907</v>
      </c>
      <c r="F582" s="79" t="s">
        <v>3043</v>
      </c>
      <c r="G582" s="84"/>
      <c r="H582" s="84"/>
      <c r="I582" s="55">
        <f t="shared" si="1"/>
        <v>567</v>
      </c>
    </row>
    <row r="583">
      <c r="A583" s="56" t="s">
        <v>92</v>
      </c>
      <c r="B583" s="80" t="s">
        <v>8909</v>
      </c>
      <c r="C583" s="98" t="s">
        <v>8910</v>
      </c>
      <c r="D583" s="63" t="s">
        <v>483</v>
      </c>
      <c r="E583" s="79" t="s">
        <v>488</v>
      </c>
      <c r="F583" s="79" t="s">
        <v>526</v>
      </c>
      <c r="G583" s="84"/>
      <c r="H583" s="84"/>
      <c r="I583" s="55">
        <f t="shared" si="1"/>
        <v>568</v>
      </c>
    </row>
    <row r="584">
      <c r="A584" s="56" t="s">
        <v>102</v>
      </c>
      <c r="B584" s="80" t="s">
        <v>8911</v>
      </c>
      <c r="C584" s="98" t="s">
        <v>128</v>
      </c>
      <c r="D584" s="63" t="s">
        <v>483</v>
      </c>
      <c r="E584" s="79" t="s">
        <v>8912</v>
      </c>
      <c r="F584" s="79" t="s">
        <v>547</v>
      </c>
      <c r="G584" s="84"/>
      <c r="H584" s="84"/>
      <c r="I584" s="55">
        <f t="shared" si="1"/>
        <v>569</v>
      </c>
    </row>
    <row r="585">
      <c r="A585" s="57"/>
      <c r="B585" s="80" t="s">
        <v>8913</v>
      </c>
      <c r="C585" s="98" t="s">
        <v>8914</v>
      </c>
      <c r="D585" s="63" t="s">
        <v>498</v>
      </c>
      <c r="E585" s="79" t="s">
        <v>8915</v>
      </c>
      <c r="F585" s="79" t="s">
        <v>526</v>
      </c>
      <c r="G585" s="84"/>
      <c r="H585" s="84"/>
      <c r="I585" s="55">
        <f t="shared" si="1"/>
        <v>570</v>
      </c>
    </row>
    <row r="586">
      <c r="A586" s="57"/>
      <c r="B586" s="80" t="s">
        <v>8916</v>
      </c>
      <c r="C586" s="98" t="s">
        <v>8917</v>
      </c>
      <c r="D586" s="63" t="s">
        <v>491</v>
      </c>
      <c r="E586" s="79" t="s">
        <v>8918</v>
      </c>
      <c r="F586" s="79" t="s">
        <v>3043</v>
      </c>
      <c r="G586" s="84"/>
      <c r="H586" s="84"/>
      <c r="I586" s="55">
        <f t="shared" si="1"/>
        <v>571</v>
      </c>
    </row>
    <row r="587">
      <c r="A587" s="56" t="s">
        <v>102</v>
      </c>
      <c r="B587" s="80" t="s">
        <v>8919</v>
      </c>
      <c r="C587" s="98" t="s">
        <v>128</v>
      </c>
      <c r="D587" s="63" t="s">
        <v>483</v>
      </c>
      <c r="E587" s="79" t="s">
        <v>8920</v>
      </c>
      <c r="F587" s="79" t="s">
        <v>3043</v>
      </c>
      <c r="G587" s="84"/>
      <c r="H587" s="84"/>
      <c r="I587" s="55">
        <f t="shared" si="1"/>
        <v>572</v>
      </c>
    </row>
    <row r="588">
      <c r="A588" s="56" t="s">
        <v>102</v>
      </c>
      <c r="B588" s="80" t="s">
        <v>8921</v>
      </c>
      <c r="C588" s="98" t="s">
        <v>8922</v>
      </c>
      <c r="D588" s="63" t="s">
        <v>1008</v>
      </c>
      <c r="E588" s="79" t="s">
        <v>8923</v>
      </c>
      <c r="F588" s="79" t="s">
        <v>526</v>
      </c>
      <c r="G588" s="84"/>
      <c r="H588" s="84"/>
      <c r="I588" s="55">
        <f t="shared" si="1"/>
        <v>573</v>
      </c>
    </row>
    <row r="589">
      <c r="A589" s="56" t="s">
        <v>102</v>
      </c>
      <c r="B589" s="80" t="s">
        <v>8924</v>
      </c>
      <c r="C589" s="98" t="s">
        <v>8925</v>
      </c>
      <c r="D589" s="63" t="s">
        <v>483</v>
      </c>
      <c r="E589" s="79" t="s">
        <v>8926</v>
      </c>
      <c r="F589" s="79" t="s">
        <v>547</v>
      </c>
      <c r="G589" s="84"/>
      <c r="H589" s="84"/>
      <c r="I589" s="55">
        <f t="shared" si="1"/>
        <v>574</v>
      </c>
    </row>
    <row r="590">
      <c r="A590" s="57"/>
      <c r="B590" s="84" t="s">
        <v>8927</v>
      </c>
      <c r="C590" s="98" t="s">
        <v>8928</v>
      </c>
      <c r="D590" s="63" t="s">
        <v>491</v>
      </c>
      <c r="E590" s="79" t="s">
        <v>8929</v>
      </c>
      <c r="F590" s="79" t="s">
        <v>3043</v>
      </c>
      <c r="G590" s="84" t="s">
        <v>8930</v>
      </c>
      <c r="H590" s="84"/>
      <c r="I590" s="55">
        <f t="shared" si="1"/>
        <v>575</v>
      </c>
    </row>
    <row r="591">
      <c r="A591" s="56" t="s">
        <v>102</v>
      </c>
      <c r="B591" s="80" t="s">
        <v>8931</v>
      </c>
      <c r="C591" s="98" t="s">
        <v>8932</v>
      </c>
      <c r="D591" s="63" t="s">
        <v>483</v>
      </c>
      <c r="E591" s="79" t="s">
        <v>8933</v>
      </c>
      <c r="F591" s="79" t="s">
        <v>547</v>
      </c>
      <c r="G591" s="84"/>
      <c r="H591" s="84"/>
      <c r="I591" s="55">
        <f t="shared" si="1"/>
        <v>576</v>
      </c>
    </row>
    <row r="592">
      <c r="A592" s="57"/>
      <c r="B592" s="80" t="s">
        <v>8934</v>
      </c>
      <c r="C592" s="98" t="s">
        <v>8935</v>
      </c>
      <c r="D592" s="63" t="s">
        <v>498</v>
      </c>
      <c r="E592" s="79" t="s">
        <v>8936</v>
      </c>
      <c r="F592" s="79" t="s">
        <v>3043</v>
      </c>
      <c r="G592" s="84"/>
      <c r="H592" s="84"/>
      <c r="I592" s="55">
        <f t="shared" si="1"/>
        <v>577</v>
      </c>
    </row>
    <row r="593">
      <c r="A593" s="57"/>
      <c r="B593" s="84" t="s">
        <v>8937</v>
      </c>
      <c r="C593" s="98" t="s">
        <v>8938</v>
      </c>
      <c r="D593" s="63" t="s">
        <v>498</v>
      </c>
      <c r="E593" s="79" t="s">
        <v>8939</v>
      </c>
      <c r="F593" s="79" t="s">
        <v>3043</v>
      </c>
      <c r="G593" s="84" t="s">
        <v>8940</v>
      </c>
      <c r="H593" s="84"/>
      <c r="I593" s="55">
        <f t="shared" si="1"/>
        <v>578</v>
      </c>
    </row>
    <row r="594">
      <c r="A594" s="56" t="s">
        <v>102</v>
      </c>
      <c r="B594" s="80" t="s">
        <v>8941</v>
      </c>
      <c r="C594" s="98" t="s">
        <v>8942</v>
      </c>
      <c r="D594" s="63" t="s">
        <v>483</v>
      </c>
      <c r="E594" s="79" t="s">
        <v>488</v>
      </c>
      <c r="F594" s="79" t="s">
        <v>547</v>
      </c>
      <c r="G594" s="80" t="s">
        <v>905</v>
      </c>
      <c r="H594" s="84"/>
      <c r="I594" s="55">
        <f t="shared" si="1"/>
        <v>579</v>
      </c>
    </row>
    <row r="595">
      <c r="A595" s="56" t="s">
        <v>102</v>
      </c>
      <c r="B595" s="80" t="s">
        <v>8943</v>
      </c>
      <c r="C595" s="98" t="s">
        <v>8944</v>
      </c>
      <c r="D595" s="63" t="s">
        <v>483</v>
      </c>
      <c r="E595" s="79" t="s">
        <v>8945</v>
      </c>
      <c r="F595" s="79" t="s">
        <v>526</v>
      </c>
      <c r="G595" s="84"/>
      <c r="H595" s="84"/>
      <c r="I595" s="55">
        <f t="shared" si="1"/>
        <v>580</v>
      </c>
    </row>
    <row r="596">
      <c r="A596" s="56" t="s">
        <v>102</v>
      </c>
      <c r="B596" s="80" t="s">
        <v>8946</v>
      </c>
      <c r="C596" s="98" t="s">
        <v>8947</v>
      </c>
      <c r="D596" s="63" t="s">
        <v>483</v>
      </c>
      <c r="E596" s="79" t="s">
        <v>8948</v>
      </c>
      <c r="F596" s="79" t="s">
        <v>547</v>
      </c>
      <c r="G596" s="80" t="s">
        <v>905</v>
      </c>
      <c r="H596" s="84"/>
      <c r="I596" s="55">
        <f t="shared" si="1"/>
        <v>581</v>
      </c>
    </row>
    <row r="597">
      <c r="A597" s="57" t="s">
        <v>102</v>
      </c>
      <c r="B597" s="84" t="s">
        <v>8949</v>
      </c>
      <c r="C597" s="98" t="s">
        <v>8950</v>
      </c>
      <c r="D597" s="63" t="s">
        <v>483</v>
      </c>
      <c r="E597" s="79" t="s">
        <v>8951</v>
      </c>
      <c r="F597" s="79" t="s">
        <v>3043</v>
      </c>
      <c r="G597" s="84" t="s">
        <v>8952</v>
      </c>
      <c r="H597" s="84"/>
      <c r="I597" s="55">
        <f t="shared" si="1"/>
        <v>582</v>
      </c>
    </row>
    <row r="598">
      <c r="A598" s="56" t="s">
        <v>102</v>
      </c>
      <c r="B598" s="80" t="s">
        <v>8953</v>
      </c>
      <c r="C598" s="98" t="s">
        <v>8954</v>
      </c>
      <c r="D598" s="63" t="s">
        <v>2684</v>
      </c>
      <c r="E598" s="79" t="s">
        <v>8955</v>
      </c>
      <c r="F598" s="79" t="s">
        <v>526</v>
      </c>
      <c r="G598" s="84"/>
      <c r="H598" s="84"/>
      <c r="I598" s="55">
        <f t="shared" si="1"/>
        <v>583</v>
      </c>
    </row>
    <row r="599">
      <c r="A599" s="57"/>
      <c r="B599" s="80" t="s">
        <v>8956</v>
      </c>
      <c r="C599" s="98" t="s">
        <v>128</v>
      </c>
      <c r="D599" s="63" t="s">
        <v>491</v>
      </c>
      <c r="E599" s="79" t="s">
        <v>8957</v>
      </c>
      <c r="F599" s="79" t="s">
        <v>526</v>
      </c>
      <c r="G599" s="84"/>
      <c r="H599" s="84"/>
      <c r="I599" s="55">
        <f t="shared" si="1"/>
        <v>584</v>
      </c>
    </row>
    <row r="600">
      <c r="A600" s="57"/>
      <c r="B600" s="80" t="s">
        <v>8958</v>
      </c>
      <c r="C600" s="98" t="s">
        <v>128</v>
      </c>
      <c r="D600" s="63" t="s">
        <v>483</v>
      </c>
      <c r="E600" s="79" t="s">
        <v>488</v>
      </c>
      <c r="F600" s="79" t="s">
        <v>547</v>
      </c>
      <c r="G600" s="84"/>
      <c r="H600" s="84"/>
      <c r="I600" s="55">
        <f t="shared" si="1"/>
        <v>585</v>
      </c>
    </row>
    <row r="601">
      <c r="A601" s="56" t="s">
        <v>102</v>
      </c>
      <c r="B601" s="80" t="s">
        <v>8959</v>
      </c>
      <c r="C601" s="98" t="s">
        <v>8960</v>
      </c>
      <c r="D601" s="63" t="s">
        <v>483</v>
      </c>
      <c r="E601" s="79" t="s">
        <v>8961</v>
      </c>
      <c r="F601" s="79" t="s">
        <v>3043</v>
      </c>
      <c r="G601" s="80" t="s">
        <v>8962</v>
      </c>
      <c r="H601" s="84"/>
      <c r="I601" s="55">
        <f t="shared" si="1"/>
        <v>586</v>
      </c>
    </row>
    <row r="602">
      <c r="A602" s="56" t="s">
        <v>102</v>
      </c>
      <c r="B602" s="80" t="s">
        <v>8963</v>
      </c>
      <c r="C602" s="98" t="s">
        <v>128</v>
      </c>
      <c r="D602" s="63" t="s">
        <v>483</v>
      </c>
      <c r="E602" s="79" t="s">
        <v>8964</v>
      </c>
      <c r="F602" s="79" t="s">
        <v>547</v>
      </c>
      <c r="G602" s="84"/>
      <c r="H602" s="84"/>
      <c r="I602" s="55">
        <f t="shared" si="1"/>
        <v>587</v>
      </c>
    </row>
    <row r="603">
      <c r="A603" s="56" t="s">
        <v>102</v>
      </c>
      <c r="B603" s="80" t="s">
        <v>8965</v>
      </c>
      <c r="C603" s="98" t="s">
        <v>8966</v>
      </c>
      <c r="D603" s="63" t="s">
        <v>483</v>
      </c>
      <c r="E603" s="79" t="s">
        <v>8967</v>
      </c>
      <c r="F603" s="79" t="s">
        <v>3043</v>
      </c>
      <c r="G603" s="84"/>
      <c r="H603" s="84"/>
      <c r="I603" s="55">
        <f t="shared" si="1"/>
        <v>588</v>
      </c>
    </row>
    <row r="604">
      <c r="A604" s="57"/>
      <c r="B604" s="80" t="s">
        <v>8968</v>
      </c>
      <c r="C604" s="98" t="s">
        <v>8969</v>
      </c>
      <c r="D604" s="63" t="s">
        <v>491</v>
      </c>
      <c r="E604" s="79" t="s">
        <v>8970</v>
      </c>
      <c r="F604" s="79" t="s">
        <v>526</v>
      </c>
      <c r="G604" s="84"/>
      <c r="H604" s="84"/>
      <c r="I604" s="55">
        <f t="shared" si="1"/>
        <v>589</v>
      </c>
    </row>
    <row r="605">
      <c r="A605" s="56" t="s">
        <v>102</v>
      </c>
      <c r="B605" s="80" t="s">
        <v>8971</v>
      </c>
      <c r="C605" s="98" t="s">
        <v>8972</v>
      </c>
      <c r="D605" s="63" t="s">
        <v>483</v>
      </c>
      <c r="E605" s="79" t="s">
        <v>8973</v>
      </c>
      <c r="F605" s="79" t="s">
        <v>547</v>
      </c>
      <c r="G605" s="84"/>
      <c r="H605" s="84"/>
      <c r="I605" s="55">
        <f t="shared" si="1"/>
        <v>590</v>
      </c>
    </row>
    <row r="606">
      <c r="A606" s="57"/>
      <c r="B606" s="84" t="s">
        <v>8974</v>
      </c>
      <c r="C606" s="98" t="s">
        <v>8975</v>
      </c>
      <c r="D606" s="63" t="s">
        <v>868</v>
      </c>
      <c r="E606" s="79" t="s">
        <v>8976</v>
      </c>
      <c r="F606" s="79" t="s">
        <v>3043</v>
      </c>
      <c r="G606" s="84" t="s">
        <v>8977</v>
      </c>
      <c r="H606" s="84" t="s">
        <v>8978</v>
      </c>
      <c r="I606" s="55">
        <f t="shared" si="1"/>
        <v>591</v>
      </c>
    </row>
    <row r="607">
      <c r="A607" s="57"/>
      <c r="B607" s="84" t="s">
        <v>8974</v>
      </c>
      <c r="C607" s="98" t="s">
        <v>8975</v>
      </c>
      <c r="D607" s="63" t="s">
        <v>868</v>
      </c>
      <c r="E607" s="79" t="s">
        <v>8976</v>
      </c>
      <c r="F607" s="79" t="s">
        <v>3043</v>
      </c>
      <c r="G607" s="84" t="s">
        <v>8979</v>
      </c>
      <c r="H607" s="84" t="s">
        <v>8980</v>
      </c>
      <c r="I607" s="55">
        <f t="shared" si="1"/>
        <v>591</v>
      </c>
    </row>
    <row r="608">
      <c r="A608" s="57" t="s">
        <v>102</v>
      </c>
      <c r="B608" s="84" t="s">
        <v>8974</v>
      </c>
      <c r="C608" s="98" t="s">
        <v>8975</v>
      </c>
      <c r="D608" s="63" t="s">
        <v>868</v>
      </c>
      <c r="E608" s="79" t="s">
        <v>8981</v>
      </c>
      <c r="F608" s="79" t="s">
        <v>3043</v>
      </c>
      <c r="G608" s="84"/>
      <c r="H608" s="84"/>
      <c r="I608" s="55">
        <f t="shared" si="1"/>
        <v>592</v>
      </c>
    </row>
    <row r="609">
      <c r="A609" s="57"/>
      <c r="B609" s="80" t="s">
        <v>8982</v>
      </c>
      <c r="C609" s="98" t="s">
        <v>8983</v>
      </c>
      <c r="D609" s="63" t="s">
        <v>491</v>
      </c>
      <c r="E609" s="79" t="s">
        <v>8984</v>
      </c>
      <c r="F609" s="79" t="s">
        <v>3043</v>
      </c>
      <c r="G609" s="84"/>
      <c r="H609" s="84"/>
      <c r="I609" s="55">
        <f t="shared" si="1"/>
        <v>593</v>
      </c>
    </row>
    <row r="610">
      <c r="A610" s="56" t="s">
        <v>102</v>
      </c>
      <c r="B610" s="80" t="s">
        <v>8985</v>
      </c>
      <c r="C610" s="98" t="s">
        <v>8986</v>
      </c>
      <c r="D610" s="63" t="s">
        <v>483</v>
      </c>
      <c r="E610" s="79" t="s">
        <v>8987</v>
      </c>
      <c r="F610" s="79" t="s">
        <v>547</v>
      </c>
      <c r="G610" s="84"/>
      <c r="H610" s="84"/>
      <c r="I610" s="55">
        <f t="shared" si="1"/>
        <v>594</v>
      </c>
    </row>
    <row r="611">
      <c r="A611" s="56" t="s">
        <v>102</v>
      </c>
      <c r="B611" s="80" t="s">
        <v>8988</v>
      </c>
      <c r="C611" s="98" t="s">
        <v>8989</v>
      </c>
      <c r="D611" s="63" t="s">
        <v>483</v>
      </c>
      <c r="E611" s="79" t="s">
        <v>488</v>
      </c>
      <c r="F611" s="79" t="s">
        <v>3043</v>
      </c>
      <c r="G611" s="84"/>
      <c r="H611" s="84"/>
      <c r="I611" s="55">
        <f t="shared" si="1"/>
        <v>595</v>
      </c>
    </row>
    <row r="612">
      <c r="A612" s="56" t="s">
        <v>92</v>
      </c>
      <c r="B612" s="80" t="s">
        <v>8990</v>
      </c>
      <c r="C612" s="98" t="s">
        <v>8991</v>
      </c>
      <c r="D612" s="63" t="s">
        <v>483</v>
      </c>
      <c r="E612" s="79" t="s">
        <v>8992</v>
      </c>
      <c r="F612" s="79" t="s">
        <v>547</v>
      </c>
      <c r="G612" s="84"/>
      <c r="H612" s="84"/>
      <c r="I612" s="55">
        <f t="shared" si="1"/>
        <v>596</v>
      </c>
    </row>
    <row r="613">
      <c r="A613" s="56" t="s">
        <v>102</v>
      </c>
      <c r="B613" s="80" t="s">
        <v>8993</v>
      </c>
      <c r="C613" s="98" t="s">
        <v>8994</v>
      </c>
      <c r="D613" s="63" t="s">
        <v>483</v>
      </c>
      <c r="E613" s="79" t="s">
        <v>8995</v>
      </c>
      <c r="F613" s="79" t="s">
        <v>526</v>
      </c>
      <c r="G613" s="84"/>
      <c r="H613" s="84"/>
      <c r="I613" s="55">
        <f t="shared" si="1"/>
        <v>597</v>
      </c>
    </row>
    <row r="614">
      <c r="A614" s="57"/>
      <c r="B614" s="80" t="s">
        <v>8996</v>
      </c>
      <c r="C614" s="98" t="s">
        <v>128</v>
      </c>
      <c r="D614" s="63" t="s">
        <v>491</v>
      </c>
      <c r="E614" s="79" t="s">
        <v>8997</v>
      </c>
      <c r="F614" s="79" t="s">
        <v>526</v>
      </c>
      <c r="G614" s="84"/>
      <c r="H614" s="84"/>
      <c r="I614" s="55">
        <f t="shared" si="1"/>
        <v>598</v>
      </c>
    </row>
    <row r="615">
      <c r="A615" s="56" t="s">
        <v>92</v>
      </c>
      <c r="B615" s="80" t="s">
        <v>8998</v>
      </c>
      <c r="C615" s="98" t="s">
        <v>8999</v>
      </c>
      <c r="D615" s="63" t="s">
        <v>483</v>
      </c>
      <c r="E615" s="79" t="s">
        <v>9000</v>
      </c>
      <c r="F615" s="79" t="s">
        <v>526</v>
      </c>
      <c r="G615" s="84"/>
      <c r="H615" s="84"/>
      <c r="I615" s="55">
        <f t="shared" si="1"/>
        <v>599</v>
      </c>
    </row>
    <row r="616">
      <c r="A616" s="56" t="s">
        <v>102</v>
      </c>
      <c r="B616" s="80" t="s">
        <v>9001</v>
      </c>
      <c r="C616" s="98" t="s">
        <v>9002</v>
      </c>
      <c r="D616" s="63" t="s">
        <v>483</v>
      </c>
      <c r="E616" s="79" t="s">
        <v>9003</v>
      </c>
      <c r="F616" s="79" t="s">
        <v>526</v>
      </c>
      <c r="G616" s="80" t="s">
        <v>9004</v>
      </c>
      <c r="H616" s="84"/>
      <c r="I616" s="55">
        <f t="shared" si="1"/>
        <v>600</v>
      </c>
    </row>
    <row r="617">
      <c r="A617" s="57"/>
      <c r="B617" s="80" t="s">
        <v>9005</v>
      </c>
      <c r="C617" s="98" t="s">
        <v>128</v>
      </c>
      <c r="D617" s="63" t="s">
        <v>483</v>
      </c>
      <c r="E617" s="79" t="s">
        <v>488</v>
      </c>
      <c r="F617" s="79" t="s">
        <v>547</v>
      </c>
      <c r="G617" s="80" t="s">
        <v>9006</v>
      </c>
      <c r="H617" s="84"/>
      <c r="I617" s="55">
        <f t="shared" si="1"/>
        <v>601</v>
      </c>
    </row>
    <row r="618">
      <c r="A618" s="57"/>
      <c r="B618" s="84" t="s">
        <v>9007</v>
      </c>
      <c r="C618" s="98" t="s">
        <v>9008</v>
      </c>
      <c r="D618" s="63" t="s">
        <v>9009</v>
      </c>
      <c r="E618" s="79" t="s">
        <v>9010</v>
      </c>
      <c r="F618" s="79" t="s">
        <v>3043</v>
      </c>
      <c r="G618" s="84" t="s">
        <v>9011</v>
      </c>
      <c r="H618" s="84"/>
      <c r="I618" s="55">
        <f t="shared" si="1"/>
        <v>602</v>
      </c>
    </row>
    <row r="619">
      <c r="A619" s="57"/>
      <c r="B619" s="80" t="s">
        <v>9012</v>
      </c>
      <c r="C619" s="98" t="s">
        <v>128</v>
      </c>
      <c r="D619" s="63" t="s">
        <v>491</v>
      </c>
      <c r="E619" s="79" t="s">
        <v>9013</v>
      </c>
      <c r="F619" s="79" t="s">
        <v>3043</v>
      </c>
      <c r="G619" s="80" t="s">
        <v>9014</v>
      </c>
      <c r="H619" s="84"/>
      <c r="I619" s="55">
        <f t="shared" si="1"/>
        <v>603</v>
      </c>
    </row>
    <row r="620">
      <c r="A620" s="50" t="s">
        <v>1118</v>
      </c>
      <c r="B620" s="80" t="s">
        <v>9015</v>
      </c>
      <c r="C620" s="98" t="s">
        <v>128</v>
      </c>
      <c r="D620" s="63" t="s">
        <v>483</v>
      </c>
      <c r="E620" s="79" t="s">
        <v>9016</v>
      </c>
      <c r="F620" s="79" t="s">
        <v>547</v>
      </c>
      <c r="G620" s="84"/>
      <c r="H620" s="84"/>
      <c r="I620" s="55">
        <f t="shared" si="1"/>
        <v>604</v>
      </c>
    </row>
    <row r="621">
      <c r="A621" s="56" t="s">
        <v>102</v>
      </c>
      <c r="B621" s="80" t="s">
        <v>9017</v>
      </c>
      <c r="C621" s="98" t="s">
        <v>9018</v>
      </c>
      <c r="D621" s="63" t="s">
        <v>483</v>
      </c>
      <c r="E621" s="79" t="s">
        <v>9019</v>
      </c>
      <c r="F621" s="79" t="s">
        <v>547</v>
      </c>
      <c r="G621" s="84"/>
      <c r="H621" s="84"/>
      <c r="I621" s="55">
        <f t="shared" si="1"/>
        <v>605</v>
      </c>
    </row>
    <row r="622">
      <c r="A622" s="56" t="s">
        <v>102</v>
      </c>
      <c r="B622" s="80" t="s">
        <v>9020</v>
      </c>
      <c r="C622" s="98" t="s">
        <v>128</v>
      </c>
      <c r="D622" s="63" t="s">
        <v>483</v>
      </c>
      <c r="E622" s="79" t="s">
        <v>9021</v>
      </c>
      <c r="F622" s="79" t="s">
        <v>547</v>
      </c>
      <c r="G622" s="84"/>
      <c r="H622" s="84"/>
      <c r="I622" s="55">
        <f t="shared" si="1"/>
        <v>606</v>
      </c>
    </row>
    <row r="623">
      <c r="A623" s="57"/>
      <c r="B623" s="80" t="s">
        <v>9022</v>
      </c>
      <c r="C623" s="98" t="s">
        <v>9023</v>
      </c>
      <c r="D623" s="63" t="s">
        <v>498</v>
      </c>
      <c r="E623" s="79" t="s">
        <v>9024</v>
      </c>
      <c r="F623" s="79" t="s">
        <v>547</v>
      </c>
      <c r="G623" s="84"/>
      <c r="H623" s="84"/>
      <c r="I623" s="55">
        <f t="shared" si="1"/>
        <v>607</v>
      </c>
    </row>
    <row r="624">
      <c r="A624" s="56" t="s">
        <v>102</v>
      </c>
      <c r="B624" s="80" t="s">
        <v>9025</v>
      </c>
      <c r="C624" s="98" t="s">
        <v>9026</v>
      </c>
      <c r="D624" s="63" t="s">
        <v>483</v>
      </c>
      <c r="E624" s="79" t="s">
        <v>9027</v>
      </c>
      <c r="F624" s="79" t="s">
        <v>547</v>
      </c>
      <c r="G624" s="84"/>
      <c r="H624" s="84"/>
      <c r="I624" s="55">
        <f t="shared" si="1"/>
        <v>608</v>
      </c>
    </row>
    <row r="625">
      <c r="A625" s="57"/>
      <c r="B625" s="80" t="s">
        <v>9028</v>
      </c>
      <c r="C625" s="98" t="s">
        <v>9029</v>
      </c>
      <c r="D625" s="63" t="s">
        <v>491</v>
      </c>
      <c r="E625" s="79" t="s">
        <v>9030</v>
      </c>
      <c r="F625" s="79" t="s">
        <v>547</v>
      </c>
      <c r="G625" s="84"/>
      <c r="H625" s="84"/>
      <c r="I625" s="55">
        <f t="shared" si="1"/>
        <v>609</v>
      </c>
    </row>
    <row r="626">
      <c r="A626" s="57"/>
      <c r="B626" s="80" t="s">
        <v>9031</v>
      </c>
      <c r="C626" s="98" t="s">
        <v>9032</v>
      </c>
      <c r="D626" s="63" t="s">
        <v>498</v>
      </c>
      <c r="E626" s="79" t="s">
        <v>9033</v>
      </c>
      <c r="F626" s="79" t="s">
        <v>547</v>
      </c>
      <c r="G626" s="84"/>
      <c r="H626" s="84"/>
      <c r="I626" s="55">
        <f t="shared" si="1"/>
        <v>610</v>
      </c>
    </row>
    <row r="627">
      <c r="A627" s="57"/>
      <c r="B627" s="80" t="s">
        <v>9034</v>
      </c>
      <c r="C627" s="98" t="s">
        <v>9035</v>
      </c>
      <c r="D627" s="63" t="s">
        <v>491</v>
      </c>
      <c r="E627" s="79" t="s">
        <v>9036</v>
      </c>
      <c r="F627" s="79" t="s">
        <v>547</v>
      </c>
      <c r="G627" s="84"/>
      <c r="H627" s="84"/>
      <c r="I627" s="55">
        <f t="shared" si="1"/>
        <v>611</v>
      </c>
    </row>
    <row r="628">
      <c r="A628" s="56" t="s">
        <v>92</v>
      </c>
      <c r="B628" s="80" t="s">
        <v>9037</v>
      </c>
      <c r="C628" s="98" t="s">
        <v>9038</v>
      </c>
      <c r="D628" s="63" t="s">
        <v>483</v>
      </c>
      <c r="E628" s="79" t="s">
        <v>9039</v>
      </c>
      <c r="F628" s="79" t="s">
        <v>526</v>
      </c>
      <c r="G628" s="84"/>
      <c r="H628" s="84"/>
      <c r="I628" s="55">
        <f t="shared" si="1"/>
        <v>612</v>
      </c>
    </row>
    <row r="629">
      <c r="A629" s="56" t="s">
        <v>92</v>
      </c>
      <c r="B629" s="80" t="s">
        <v>9040</v>
      </c>
      <c r="C629" s="98" t="s">
        <v>9041</v>
      </c>
      <c r="D629" s="63" t="s">
        <v>483</v>
      </c>
      <c r="E629" s="79" t="s">
        <v>9042</v>
      </c>
      <c r="F629" s="79" t="s">
        <v>547</v>
      </c>
      <c r="G629" s="84"/>
      <c r="H629" s="84"/>
      <c r="I629" s="55">
        <f t="shared" si="1"/>
        <v>613</v>
      </c>
    </row>
    <row r="630">
      <c r="A630" s="57"/>
      <c r="B630" s="80" t="s">
        <v>9043</v>
      </c>
      <c r="C630" s="98" t="s">
        <v>9044</v>
      </c>
      <c r="D630" s="63" t="s">
        <v>498</v>
      </c>
      <c r="E630" s="79" t="s">
        <v>9045</v>
      </c>
      <c r="F630" s="79" t="s">
        <v>547</v>
      </c>
      <c r="G630" s="84"/>
      <c r="H630" s="84"/>
      <c r="I630" s="55">
        <f t="shared" si="1"/>
        <v>614</v>
      </c>
    </row>
    <row r="631">
      <c r="A631" s="57"/>
      <c r="B631" s="80" t="s">
        <v>9046</v>
      </c>
      <c r="C631" s="98" t="s">
        <v>128</v>
      </c>
      <c r="D631" s="63" t="s">
        <v>1133</v>
      </c>
      <c r="E631" s="79" t="s">
        <v>128</v>
      </c>
      <c r="F631" s="79" t="s">
        <v>547</v>
      </c>
      <c r="G631" s="84"/>
      <c r="H631" s="84"/>
      <c r="I631" s="55">
        <f t="shared" si="1"/>
        <v>615</v>
      </c>
    </row>
    <row r="632">
      <c r="A632" s="57"/>
      <c r="B632" s="84" t="s">
        <v>9047</v>
      </c>
      <c r="C632" s="98" t="s">
        <v>9048</v>
      </c>
      <c r="D632" s="63" t="s">
        <v>498</v>
      </c>
      <c r="E632" s="79" t="s">
        <v>9049</v>
      </c>
      <c r="F632" s="79" t="s">
        <v>526</v>
      </c>
      <c r="G632" s="84" t="s">
        <v>9050</v>
      </c>
      <c r="H632" s="84"/>
      <c r="I632" s="55">
        <f t="shared" si="1"/>
        <v>616</v>
      </c>
    </row>
    <row r="633">
      <c r="A633" s="56" t="s">
        <v>102</v>
      </c>
      <c r="B633" s="80" t="s">
        <v>9051</v>
      </c>
      <c r="C633" s="98" t="s">
        <v>9052</v>
      </c>
      <c r="D633" s="63" t="s">
        <v>483</v>
      </c>
      <c r="E633" s="79" t="s">
        <v>9053</v>
      </c>
      <c r="F633" s="79" t="s">
        <v>526</v>
      </c>
      <c r="G633" s="84"/>
      <c r="H633" s="84"/>
      <c r="I633" s="55">
        <f t="shared" si="1"/>
        <v>617</v>
      </c>
    </row>
    <row r="634">
      <c r="A634" s="57"/>
      <c r="B634" s="80" t="s">
        <v>9054</v>
      </c>
      <c r="C634" s="98" t="s">
        <v>9055</v>
      </c>
      <c r="D634" s="63" t="s">
        <v>491</v>
      </c>
      <c r="E634" s="79" t="s">
        <v>9056</v>
      </c>
      <c r="F634" s="79" t="s">
        <v>547</v>
      </c>
      <c r="G634" s="84"/>
      <c r="H634" s="84"/>
      <c r="I634" s="55">
        <f t="shared" si="1"/>
        <v>618</v>
      </c>
    </row>
    <row r="635">
      <c r="A635" s="57"/>
      <c r="B635" s="80" t="s">
        <v>9057</v>
      </c>
      <c r="C635" s="98" t="s">
        <v>128</v>
      </c>
      <c r="D635" s="99"/>
      <c r="E635" s="81"/>
      <c r="F635" s="81"/>
      <c r="G635" s="84"/>
      <c r="H635" s="84"/>
      <c r="I635" s="55">
        <f t="shared" si="1"/>
        <v>619</v>
      </c>
    </row>
    <row r="636">
      <c r="A636" s="56" t="s">
        <v>102</v>
      </c>
      <c r="B636" s="80" t="s">
        <v>9058</v>
      </c>
      <c r="C636" s="98" t="s">
        <v>9059</v>
      </c>
      <c r="D636" s="63" t="s">
        <v>483</v>
      </c>
      <c r="E636" s="79" t="s">
        <v>9060</v>
      </c>
      <c r="F636" s="79" t="s">
        <v>526</v>
      </c>
      <c r="G636" s="84"/>
      <c r="H636" s="84"/>
      <c r="I636" s="55">
        <f t="shared" si="1"/>
        <v>620</v>
      </c>
    </row>
    <row r="637">
      <c r="A637" s="57"/>
      <c r="B637" s="80" t="s">
        <v>9061</v>
      </c>
      <c r="C637" s="98" t="s">
        <v>9062</v>
      </c>
      <c r="D637" s="63" t="s">
        <v>491</v>
      </c>
      <c r="E637" s="79" t="s">
        <v>9063</v>
      </c>
      <c r="F637" s="79" t="s">
        <v>526</v>
      </c>
      <c r="G637" s="84"/>
      <c r="H637" s="84"/>
      <c r="I637" s="55">
        <f t="shared" si="1"/>
        <v>621</v>
      </c>
    </row>
    <row r="638">
      <c r="A638" s="56" t="s">
        <v>102</v>
      </c>
      <c r="B638" s="80" t="s">
        <v>9064</v>
      </c>
      <c r="C638" s="98" t="s">
        <v>9065</v>
      </c>
      <c r="D638" s="63" t="s">
        <v>483</v>
      </c>
      <c r="E638" s="79" t="s">
        <v>9066</v>
      </c>
      <c r="F638" s="79" t="s">
        <v>526</v>
      </c>
      <c r="G638" s="84"/>
      <c r="H638" s="84"/>
      <c r="I638" s="55">
        <f t="shared" si="1"/>
        <v>622</v>
      </c>
    </row>
    <row r="639">
      <c r="A639" s="56" t="s">
        <v>102</v>
      </c>
      <c r="B639" s="80" t="s">
        <v>9067</v>
      </c>
      <c r="C639" s="98" t="s">
        <v>128</v>
      </c>
      <c r="D639" s="99"/>
      <c r="E639" s="81"/>
      <c r="F639" s="81"/>
      <c r="G639" s="84"/>
      <c r="H639" s="84"/>
      <c r="I639" s="55">
        <f t="shared" si="1"/>
        <v>623</v>
      </c>
    </row>
    <row r="640">
      <c r="A640" s="56" t="s">
        <v>102</v>
      </c>
      <c r="B640" s="80" t="s">
        <v>9068</v>
      </c>
      <c r="C640" s="98" t="s">
        <v>9069</v>
      </c>
      <c r="D640" s="63" t="s">
        <v>483</v>
      </c>
      <c r="E640" s="79" t="s">
        <v>9070</v>
      </c>
      <c r="F640" s="79" t="s">
        <v>3043</v>
      </c>
      <c r="G640" s="84"/>
      <c r="H640" s="84"/>
      <c r="I640" s="55">
        <f t="shared" si="1"/>
        <v>624</v>
      </c>
    </row>
    <row r="641">
      <c r="A641" s="57"/>
      <c r="B641" s="80" t="s">
        <v>9071</v>
      </c>
      <c r="C641" s="98" t="s">
        <v>9072</v>
      </c>
      <c r="D641" s="63" t="s">
        <v>491</v>
      </c>
      <c r="E641" s="79" t="s">
        <v>9073</v>
      </c>
      <c r="F641" s="79" t="s">
        <v>3043</v>
      </c>
      <c r="G641" s="84"/>
      <c r="H641" s="84"/>
      <c r="I641" s="55">
        <f t="shared" si="1"/>
        <v>625</v>
      </c>
    </row>
    <row r="642">
      <c r="A642" s="56" t="s">
        <v>102</v>
      </c>
      <c r="B642" s="80" t="s">
        <v>9074</v>
      </c>
      <c r="C642" s="98" t="s">
        <v>128</v>
      </c>
      <c r="D642" s="63" t="s">
        <v>483</v>
      </c>
      <c r="E642" s="79" t="s">
        <v>9075</v>
      </c>
      <c r="F642" s="79" t="s">
        <v>547</v>
      </c>
      <c r="G642" s="84"/>
      <c r="H642" s="84"/>
      <c r="I642" s="55">
        <f t="shared" si="1"/>
        <v>626</v>
      </c>
    </row>
    <row r="643">
      <c r="A643" s="56" t="s">
        <v>102</v>
      </c>
      <c r="B643" s="80" t="s">
        <v>9076</v>
      </c>
      <c r="C643" s="98" t="s">
        <v>9077</v>
      </c>
      <c r="D643" s="63" t="s">
        <v>483</v>
      </c>
      <c r="E643" s="79" t="s">
        <v>9078</v>
      </c>
      <c r="F643" s="79" t="s">
        <v>547</v>
      </c>
      <c r="G643" s="84"/>
      <c r="H643" s="84"/>
      <c r="I643" s="55">
        <f t="shared" si="1"/>
        <v>627</v>
      </c>
    </row>
    <row r="644">
      <c r="A644" s="56" t="s">
        <v>1118</v>
      </c>
      <c r="B644" s="80" t="s">
        <v>9079</v>
      </c>
      <c r="C644" s="98" t="s">
        <v>9080</v>
      </c>
      <c r="D644" s="63" t="s">
        <v>1008</v>
      </c>
      <c r="E644" s="79" t="s">
        <v>9081</v>
      </c>
      <c r="F644" s="79" t="s">
        <v>526</v>
      </c>
      <c r="G644" s="84"/>
      <c r="H644" s="84"/>
      <c r="I644" s="55">
        <f t="shared" si="1"/>
        <v>628</v>
      </c>
    </row>
    <row r="645">
      <c r="A645" s="57"/>
      <c r="B645" s="80" t="s">
        <v>9082</v>
      </c>
      <c r="C645" s="98" t="s">
        <v>9083</v>
      </c>
      <c r="D645" s="63" t="s">
        <v>868</v>
      </c>
      <c r="E645" s="79" t="s">
        <v>9084</v>
      </c>
      <c r="F645" s="79" t="s">
        <v>547</v>
      </c>
      <c r="G645" s="84"/>
      <c r="H645" s="84"/>
      <c r="I645" s="55">
        <f t="shared" si="1"/>
        <v>629</v>
      </c>
    </row>
    <row r="646">
      <c r="A646" s="56" t="s">
        <v>92</v>
      </c>
      <c r="B646" s="80" t="s">
        <v>9082</v>
      </c>
      <c r="C646" s="98" t="s">
        <v>9083</v>
      </c>
      <c r="D646" s="63" t="s">
        <v>868</v>
      </c>
      <c r="E646" s="79" t="s">
        <v>488</v>
      </c>
      <c r="F646" s="79" t="s">
        <v>547</v>
      </c>
      <c r="G646" s="84"/>
      <c r="H646" s="84"/>
      <c r="I646" s="55">
        <f t="shared" si="1"/>
        <v>630</v>
      </c>
    </row>
    <row r="647">
      <c r="A647" s="56" t="s">
        <v>102</v>
      </c>
      <c r="B647" s="80" t="s">
        <v>9085</v>
      </c>
      <c r="C647" s="98" t="s">
        <v>9086</v>
      </c>
      <c r="D647" s="63" t="s">
        <v>483</v>
      </c>
      <c r="E647" s="79" t="s">
        <v>9087</v>
      </c>
      <c r="F647" s="79" t="s">
        <v>547</v>
      </c>
      <c r="G647" s="84"/>
      <c r="H647" s="84"/>
      <c r="I647" s="55">
        <f t="shared" si="1"/>
        <v>631</v>
      </c>
    </row>
    <row r="648">
      <c r="A648" s="56" t="s">
        <v>102</v>
      </c>
      <c r="B648" s="80" t="s">
        <v>9088</v>
      </c>
      <c r="C648" s="98" t="s">
        <v>9089</v>
      </c>
      <c r="D648" s="63" t="s">
        <v>483</v>
      </c>
      <c r="E648" s="79" t="s">
        <v>9090</v>
      </c>
      <c r="F648" s="79" t="s">
        <v>547</v>
      </c>
      <c r="G648" s="84"/>
      <c r="H648" s="84"/>
      <c r="I648" s="55">
        <f t="shared" si="1"/>
        <v>632</v>
      </c>
    </row>
    <row r="649">
      <c r="A649" s="56"/>
      <c r="B649" s="80" t="s">
        <v>9091</v>
      </c>
      <c r="C649" s="98" t="s">
        <v>9092</v>
      </c>
      <c r="D649" s="63" t="s">
        <v>868</v>
      </c>
      <c r="E649" s="79" t="s">
        <v>9093</v>
      </c>
      <c r="F649" s="79" t="s">
        <v>547</v>
      </c>
      <c r="G649" s="84"/>
      <c r="H649" s="84"/>
      <c r="I649" s="55">
        <f t="shared" si="1"/>
        <v>633</v>
      </c>
    </row>
    <row r="650">
      <c r="A650" s="56" t="s">
        <v>92</v>
      </c>
      <c r="B650" s="80" t="s">
        <v>9091</v>
      </c>
      <c r="C650" s="98" t="s">
        <v>9092</v>
      </c>
      <c r="D650" s="63" t="s">
        <v>868</v>
      </c>
      <c r="E650" s="79" t="s">
        <v>488</v>
      </c>
      <c r="F650" s="79" t="s">
        <v>547</v>
      </c>
      <c r="G650" s="84"/>
      <c r="H650" s="84"/>
      <c r="I650" s="55">
        <f t="shared" si="1"/>
        <v>634</v>
      </c>
    </row>
    <row r="651">
      <c r="A651" s="56" t="s">
        <v>102</v>
      </c>
      <c r="B651" s="80" t="s">
        <v>9094</v>
      </c>
      <c r="C651" s="98" t="s">
        <v>9095</v>
      </c>
      <c r="D651" s="63" t="s">
        <v>483</v>
      </c>
      <c r="E651" s="79" t="s">
        <v>9096</v>
      </c>
      <c r="F651" s="79" t="s">
        <v>526</v>
      </c>
      <c r="G651" s="84"/>
      <c r="H651" s="84"/>
      <c r="I651" s="55">
        <f t="shared" si="1"/>
        <v>635</v>
      </c>
    </row>
    <row r="652">
      <c r="A652" s="56"/>
      <c r="B652" s="80" t="s">
        <v>9097</v>
      </c>
      <c r="C652" s="98" t="s">
        <v>9098</v>
      </c>
      <c r="D652" s="63" t="s">
        <v>498</v>
      </c>
      <c r="E652" s="79" t="s">
        <v>9099</v>
      </c>
      <c r="F652" s="79" t="s">
        <v>526</v>
      </c>
      <c r="G652" s="84"/>
      <c r="H652" s="84"/>
      <c r="I652" s="55">
        <f t="shared" si="1"/>
        <v>636</v>
      </c>
    </row>
    <row r="653">
      <c r="A653" s="56"/>
      <c r="B653" s="80" t="s">
        <v>9100</v>
      </c>
      <c r="C653" s="98" t="s">
        <v>9101</v>
      </c>
      <c r="D653" s="63" t="s">
        <v>498</v>
      </c>
      <c r="E653" s="79" t="s">
        <v>9102</v>
      </c>
      <c r="F653" s="79" t="s">
        <v>526</v>
      </c>
      <c r="G653" s="84"/>
      <c r="H653" s="84"/>
      <c r="I653" s="55">
        <f t="shared" si="1"/>
        <v>637</v>
      </c>
    </row>
    <row r="654">
      <c r="A654" s="56"/>
      <c r="B654" s="80" t="s">
        <v>9103</v>
      </c>
      <c r="C654" s="98" t="s">
        <v>9104</v>
      </c>
      <c r="D654" s="63" t="s">
        <v>498</v>
      </c>
      <c r="E654" s="79" t="s">
        <v>9105</v>
      </c>
      <c r="F654" s="79" t="s">
        <v>547</v>
      </c>
      <c r="G654" s="84"/>
      <c r="H654" s="84"/>
      <c r="I654" s="55">
        <f t="shared" si="1"/>
        <v>638</v>
      </c>
    </row>
    <row r="655">
      <c r="A655" s="56"/>
      <c r="B655" s="80" t="s">
        <v>9106</v>
      </c>
      <c r="C655" s="98" t="s">
        <v>9107</v>
      </c>
      <c r="D655" s="63" t="s">
        <v>9108</v>
      </c>
      <c r="E655" s="79" t="s">
        <v>128</v>
      </c>
      <c r="F655" s="79" t="s">
        <v>3043</v>
      </c>
      <c r="G655" s="80">
        <v>1000.0</v>
      </c>
      <c r="H655" s="84"/>
      <c r="I655" s="55">
        <f t="shared" si="1"/>
        <v>639</v>
      </c>
    </row>
    <row r="656">
      <c r="A656" s="56" t="s">
        <v>102</v>
      </c>
      <c r="B656" s="80" t="s">
        <v>9109</v>
      </c>
      <c r="C656" s="98" t="s">
        <v>9110</v>
      </c>
      <c r="D656" s="63" t="s">
        <v>483</v>
      </c>
      <c r="E656" s="79" t="s">
        <v>9111</v>
      </c>
      <c r="F656" s="79" t="s">
        <v>547</v>
      </c>
      <c r="G656" s="80" t="s">
        <v>9112</v>
      </c>
      <c r="H656" s="84"/>
      <c r="I656" s="55">
        <f t="shared" si="1"/>
        <v>640</v>
      </c>
    </row>
    <row r="657">
      <c r="A657" s="56"/>
      <c r="B657" s="80" t="s">
        <v>9113</v>
      </c>
      <c r="C657" s="98" t="s">
        <v>128</v>
      </c>
      <c r="D657" s="63" t="s">
        <v>1289</v>
      </c>
      <c r="E657" s="79" t="s">
        <v>128</v>
      </c>
      <c r="F657" s="79" t="s">
        <v>526</v>
      </c>
      <c r="G657" s="80" t="s">
        <v>9114</v>
      </c>
      <c r="H657" s="84"/>
      <c r="I657" s="55">
        <f t="shared" si="1"/>
        <v>641</v>
      </c>
    </row>
    <row r="658">
      <c r="A658" s="57"/>
      <c r="B658" s="84" t="s">
        <v>9115</v>
      </c>
      <c r="C658" s="98" t="s">
        <v>9116</v>
      </c>
      <c r="D658" s="63" t="s">
        <v>491</v>
      </c>
      <c r="E658" s="79" t="s">
        <v>9117</v>
      </c>
      <c r="F658" s="79" t="s">
        <v>547</v>
      </c>
      <c r="G658" s="84" t="s">
        <v>9118</v>
      </c>
      <c r="H658" s="84"/>
      <c r="I658" s="55">
        <f t="shared" si="1"/>
        <v>642</v>
      </c>
    </row>
    <row r="659">
      <c r="A659" s="57"/>
      <c r="B659" s="80" t="s">
        <v>9119</v>
      </c>
      <c r="C659" s="98" t="s">
        <v>9120</v>
      </c>
      <c r="D659" s="63" t="s">
        <v>491</v>
      </c>
      <c r="E659" s="79" t="s">
        <v>9121</v>
      </c>
      <c r="F659" s="79" t="s">
        <v>526</v>
      </c>
      <c r="G659" s="84"/>
      <c r="H659" s="84"/>
      <c r="I659" s="55">
        <f t="shared" si="1"/>
        <v>643</v>
      </c>
    </row>
    <row r="660">
      <c r="A660" s="57"/>
      <c r="B660" s="84" t="s">
        <v>9122</v>
      </c>
      <c r="C660" s="98" t="s">
        <v>9123</v>
      </c>
      <c r="D660" s="63" t="s">
        <v>498</v>
      </c>
      <c r="E660" s="79" t="s">
        <v>9124</v>
      </c>
      <c r="F660" s="79" t="s">
        <v>3043</v>
      </c>
      <c r="G660" s="84" t="s">
        <v>9125</v>
      </c>
      <c r="H660" s="84"/>
      <c r="I660" s="55">
        <f t="shared" si="1"/>
        <v>644</v>
      </c>
    </row>
    <row r="661">
      <c r="A661" s="57"/>
      <c r="B661" s="80" t="s">
        <v>9126</v>
      </c>
      <c r="C661" s="98" t="s">
        <v>9127</v>
      </c>
      <c r="D661" s="63" t="s">
        <v>1969</v>
      </c>
      <c r="E661" s="79" t="s">
        <v>9128</v>
      </c>
      <c r="F661" s="79" t="s">
        <v>547</v>
      </c>
      <c r="G661" s="84"/>
      <c r="H661" s="84"/>
      <c r="I661" s="55">
        <f t="shared" si="1"/>
        <v>645</v>
      </c>
    </row>
    <row r="662">
      <c r="A662" s="57"/>
      <c r="B662" s="80" t="s">
        <v>9129</v>
      </c>
      <c r="C662" s="98" t="s">
        <v>128</v>
      </c>
      <c r="D662" s="63" t="s">
        <v>1166</v>
      </c>
      <c r="E662" s="79" t="s">
        <v>128</v>
      </c>
      <c r="F662" s="79" t="s">
        <v>547</v>
      </c>
      <c r="G662" s="84"/>
      <c r="H662" s="84"/>
      <c r="I662" s="55">
        <f t="shared" si="1"/>
        <v>646</v>
      </c>
    </row>
    <row r="663">
      <c r="A663" s="56" t="s">
        <v>92</v>
      </c>
      <c r="B663" s="80" t="s">
        <v>9130</v>
      </c>
      <c r="C663" s="98" t="s">
        <v>9131</v>
      </c>
      <c r="D663" s="63" t="s">
        <v>1008</v>
      </c>
      <c r="E663" s="79" t="s">
        <v>9132</v>
      </c>
      <c r="F663" s="79" t="s">
        <v>547</v>
      </c>
      <c r="G663" s="84"/>
      <c r="H663" s="84"/>
      <c r="I663" s="55">
        <f t="shared" si="1"/>
        <v>647</v>
      </c>
    </row>
    <row r="664">
      <c r="A664" s="56" t="s">
        <v>102</v>
      </c>
      <c r="B664" s="80" t="s">
        <v>9133</v>
      </c>
      <c r="C664" s="98" t="s">
        <v>9134</v>
      </c>
      <c r="D664" s="63" t="s">
        <v>483</v>
      </c>
      <c r="E664" s="79" t="s">
        <v>9135</v>
      </c>
      <c r="F664" s="79" t="s">
        <v>547</v>
      </c>
      <c r="G664" s="84"/>
      <c r="H664" s="84"/>
      <c r="I664" s="55">
        <f t="shared" si="1"/>
        <v>648</v>
      </c>
    </row>
    <row r="665">
      <c r="A665" s="57"/>
      <c r="B665" s="80" t="s">
        <v>9136</v>
      </c>
      <c r="C665" s="98" t="s">
        <v>128</v>
      </c>
      <c r="D665" s="63" t="s">
        <v>491</v>
      </c>
      <c r="E665" s="79" t="s">
        <v>9137</v>
      </c>
      <c r="F665" s="79" t="s">
        <v>547</v>
      </c>
      <c r="G665" s="84"/>
      <c r="H665" s="84"/>
      <c r="I665" s="55">
        <f t="shared" si="1"/>
        <v>649</v>
      </c>
    </row>
    <row r="666">
      <c r="A666" s="56" t="s">
        <v>92</v>
      </c>
      <c r="B666" s="80" t="s">
        <v>9138</v>
      </c>
      <c r="C666" s="98" t="s">
        <v>9139</v>
      </c>
      <c r="D666" s="63" t="s">
        <v>483</v>
      </c>
      <c r="E666" s="79" t="s">
        <v>9140</v>
      </c>
      <c r="F666" s="79" t="s">
        <v>547</v>
      </c>
      <c r="G666" s="84"/>
      <c r="H666" s="84"/>
      <c r="I666" s="55">
        <f t="shared" si="1"/>
        <v>650</v>
      </c>
    </row>
    <row r="667">
      <c r="A667" s="57"/>
      <c r="B667" s="84" t="s">
        <v>9141</v>
      </c>
      <c r="C667" s="98" t="s">
        <v>9142</v>
      </c>
      <c r="D667" s="63" t="s">
        <v>491</v>
      </c>
      <c r="E667" s="79" t="s">
        <v>9143</v>
      </c>
      <c r="F667" s="79" t="s">
        <v>3043</v>
      </c>
      <c r="G667" s="84" t="s">
        <v>9144</v>
      </c>
      <c r="H667" s="84"/>
      <c r="I667" s="55">
        <f t="shared" si="1"/>
        <v>651</v>
      </c>
    </row>
    <row r="668">
      <c r="A668" s="56" t="s">
        <v>102</v>
      </c>
      <c r="B668" s="80" t="s">
        <v>9145</v>
      </c>
      <c r="C668" s="98" t="s">
        <v>9146</v>
      </c>
      <c r="D668" s="63" t="s">
        <v>483</v>
      </c>
      <c r="E668" s="79" t="s">
        <v>488</v>
      </c>
      <c r="F668" s="79" t="s">
        <v>3043</v>
      </c>
      <c r="G668" s="84"/>
      <c r="H668" s="84"/>
      <c r="I668" s="55">
        <f t="shared" si="1"/>
        <v>652</v>
      </c>
    </row>
    <row r="669">
      <c r="A669" s="57"/>
      <c r="B669" s="84" t="s">
        <v>9147</v>
      </c>
      <c r="C669" s="98" t="s">
        <v>9148</v>
      </c>
      <c r="D669" s="63" t="s">
        <v>491</v>
      </c>
      <c r="E669" s="79" t="s">
        <v>9149</v>
      </c>
      <c r="F669" s="79" t="s">
        <v>3043</v>
      </c>
      <c r="G669" s="84"/>
      <c r="H669" s="84"/>
      <c r="I669" s="55">
        <f t="shared" si="1"/>
        <v>653</v>
      </c>
    </row>
    <row r="670">
      <c r="A670" s="57"/>
      <c r="B670" s="84" t="s">
        <v>9150</v>
      </c>
      <c r="C670" s="98" t="s">
        <v>9151</v>
      </c>
      <c r="D670" s="63" t="s">
        <v>2215</v>
      </c>
      <c r="E670" s="79" t="s">
        <v>128</v>
      </c>
      <c r="F670" s="79" t="s">
        <v>9</v>
      </c>
      <c r="G670" s="84"/>
      <c r="H670" s="84"/>
      <c r="I670" s="55">
        <f t="shared" si="1"/>
        <v>654</v>
      </c>
    </row>
    <row r="671">
      <c r="A671" s="57"/>
      <c r="B671" s="80" t="s">
        <v>9152</v>
      </c>
      <c r="C671" s="98" t="s">
        <v>9153</v>
      </c>
      <c r="D671" s="63" t="s">
        <v>498</v>
      </c>
      <c r="E671" s="79" t="s">
        <v>9154</v>
      </c>
      <c r="F671" s="79" t="s">
        <v>547</v>
      </c>
      <c r="G671" s="84"/>
      <c r="H671" s="84"/>
      <c r="I671" s="55">
        <f t="shared" si="1"/>
        <v>655</v>
      </c>
    </row>
    <row r="672">
      <c r="A672" s="57"/>
      <c r="B672" s="80" t="s">
        <v>9155</v>
      </c>
      <c r="C672" s="98" t="s">
        <v>128</v>
      </c>
      <c r="D672" s="63" t="s">
        <v>1166</v>
      </c>
      <c r="E672" s="79" t="s">
        <v>128</v>
      </c>
      <c r="F672" s="79" t="s">
        <v>547</v>
      </c>
      <c r="G672" s="84"/>
      <c r="H672" s="84"/>
      <c r="I672" s="55">
        <f t="shared" si="1"/>
        <v>656</v>
      </c>
    </row>
    <row r="673">
      <c r="A673" s="56" t="s">
        <v>92</v>
      </c>
      <c r="B673" s="80" t="s">
        <v>9156</v>
      </c>
      <c r="C673" s="98" t="s">
        <v>9157</v>
      </c>
      <c r="D673" s="99"/>
      <c r="E673" s="81"/>
      <c r="F673" s="81"/>
      <c r="G673" s="84"/>
      <c r="H673" s="84"/>
      <c r="I673" s="55">
        <f t="shared" si="1"/>
        <v>657</v>
      </c>
    </row>
    <row r="674">
      <c r="A674" s="56" t="s">
        <v>102</v>
      </c>
      <c r="B674" s="80" t="s">
        <v>9158</v>
      </c>
      <c r="C674" s="98" t="s">
        <v>9159</v>
      </c>
      <c r="D674" s="63" t="s">
        <v>483</v>
      </c>
      <c r="E674" s="79" t="s">
        <v>9160</v>
      </c>
      <c r="F674" s="79" t="s">
        <v>547</v>
      </c>
      <c r="G674" s="84"/>
      <c r="H674" s="84"/>
      <c r="I674" s="55">
        <f t="shared" si="1"/>
        <v>658</v>
      </c>
    </row>
    <row r="675">
      <c r="A675" s="57"/>
      <c r="B675" s="84" t="s">
        <v>9161</v>
      </c>
      <c r="C675" s="98" t="s">
        <v>9162</v>
      </c>
      <c r="D675" s="63" t="s">
        <v>868</v>
      </c>
      <c r="E675" s="79" t="s">
        <v>9163</v>
      </c>
      <c r="F675" s="79" t="s">
        <v>3043</v>
      </c>
      <c r="G675" s="84" t="s">
        <v>9164</v>
      </c>
      <c r="H675" s="84"/>
      <c r="I675" s="55">
        <f t="shared" si="1"/>
        <v>659</v>
      </c>
    </row>
    <row r="676">
      <c r="A676" s="57" t="s">
        <v>102</v>
      </c>
      <c r="B676" s="84" t="s">
        <v>9161</v>
      </c>
      <c r="C676" s="98" t="s">
        <v>9162</v>
      </c>
      <c r="D676" s="63" t="s">
        <v>868</v>
      </c>
      <c r="E676" s="79" t="s">
        <v>488</v>
      </c>
      <c r="F676" s="79" t="s">
        <v>3043</v>
      </c>
      <c r="G676" s="84" t="s">
        <v>9165</v>
      </c>
      <c r="H676" s="84"/>
      <c r="I676" s="55">
        <f t="shared" si="1"/>
        <v>660</v>
      </c>
    </row>
    <row r="677">
      <c r="A677" s="57"/>
      <c r="B677" s="80" t="s">
        <v>9166</v>
      </c>
      <c r="C677" s="98" t="s">
        <v>9167</v>
      </c>
      <c r="D677" s="63" t="s">
        <v>498</v>
      </c>
      <c r="E677" s="79" t="s">
        <v>9168</v>
      </c>
      <c r="F677" s="79" t="s">
        <v>526</v>
      </c>
      <c r="G677" s="84"/>
      <c r="H677" s="84"/>
      <c r="I677" s="55">
        <f t="shared" si="1"/>
        <v>661</v>
      </c>
    </row>
    <row r="678">
      <c r="A678" s="56" t="s">
        <v>102</v>
      </c>
      <c r="B678" s="80" t="s">
        <v>9169</v>
      </c>
      <c r="C678" s="98" t="s">
        <v>9170</v>
      </c>
      <c r="D678" s="63" t="s">
        <v>483</v>
      </c>
      <c r="E678" s="79" t="s">
        <v>9171</v>
      </c>
      <c r="F678" s="79" t="s">
        <v>3043</v>
      </c>
      <c r="G678" s="84"/>
      <c r="H678" s="84"/>
      <c r="I678" s="55">
        <f t="shared" si="1"/>
        <v>662</v>
      </c>
    </row>
    <row r="679">
      <c r="A679" s="57"/>
      <c r="B679" s="80" t="s">
        <v>9172</v>
      </c>
      <c r="C679" s="98" t="s">
        <v>9173</v>
      </c>
      <c r="D679" s="63" t="s">
        <v>491</v>
      </c>
      <c r="E679" s="79" t="s">
        <v>9174</v>
      </c>
      <c r="F679" s="79" t="s">
        <v>3043</v>
      </c>
      <c r="G679" s="84"/>
      <c r="H679" s="84"/>
      <c r="I679" s="55">
        <f t="shared" si="1"/>
        <v>663</v>
      </c>
    </row>
    <row r="680">
      <c r="A680" s="56" t="s">
        <v>102</v>
      </c>
      <c r="B680" s="80" t="s">
        <v>9175</v>
      </c>
      <c r="C680" s="98" t="s">
        <v>9176</v>
      </c>
      <c r="D680" s="63" t="s">
        <v>483</v>
      </c>
      <c r="E680" s="79" t="s">
        <v>9177</v>
      </c>
      <c r="F680" s="79" t="s">
        <v>547</v>
      </c>
      <c r="G680" s="84"/>
      <c r="H680" s="84"/>
      <c r="I680" s="55">
        <f t="shared" si="1"/>
        <v>664</v>
      </c>
    </row>
    <row r="681">
      <c r="A681" s="56"/>
      <c r="B681" s="80" t="s">
        <v>9178</v>
      </c>
      <c r="C681" s="98" t="s">
        <v>9179</v>
      </c>
      <c r="D681" s="63" t="s">
        <v>868</v>
      </c>
      <c r="E681" s="79" t="s">
        <v>9180</v>
      </c>
      <c r="F681" s="79" t="s">
        <v>526</v>
      </c>
      <c r="G681" s="84"/>
      <c r="H681" s="84"/>
      <c r="I681" s="55">
        <f t="shared" si="1"/>
        <v>665</v>
      </c>
    </row>
    <row r="682">
      <c r="A682" s="56" t="s">
        <v>102</v>
      </c>
      <c r="B682" s="80" t="s">
        <v>9178</v>
      </c>
      <c r="C682" s="98" t="s">
        <v>9179</v>
      </c>
      <c r="D682" s="63" t="s">
        <v>868</v>
      </c>
      <c r="E682" s="79" t="s">
        <v>9181</v>
      </c>
      <c r="F682" s="79" t="s">
        <v>526</v>
      </c>
      <c r="G682" s="84"/>
      <c r="H682" s="84"/>
      <c r="I682" s="55">
        <f t="shared" si="1"/>
        <v>666</v>
      </c>
    </row>
    <row r="683">
      <c r="A683" s="57"/>
      <c r="B683" s="80" t="s">
        <v>9182</v>
      </c>
      <c r="C683" s="98" t="s">
        <v>9183</v>
      </c>
      <c r="D683" s="63" t="s">
        <v>491</v>
      </c>
      <c r="E683" s="79" t="s">
        <v>9184</v>
      </c>
      <c r="F683" s="79" t="s">
        <v>547</v>
      </c>
      <c r="G683" s="84"/>
      <c r="H683" s="84"/>
      <c r="I683" s="55">
        <f t="shared" si="1"/>
        <v>667</v>
      </c>
    </row>
    <row r="684">
      <c r="A684" s="57" t="s">
        <v>102</v>
      </c>
      <c r="B684" s="84" t="s">
        <v>9185</v>
      </c>
      <c r="C684" s="98" t="s">
        <v>9186</v>
      </c>
      <c r="D684" s="63" t="s">
        <v>483</v>
      </c>
      <c r="E684" s="79" t="s">
        <v>488</v>
      </c>
      <c r="F684" s="79" t="s">
        <v>526</v>
      </c>
      <c r="G684" s="84"/>
      <c r="H684" s="84"/>
      <c r="I684" s="55">
        <f t="shared" si="1"/>
        <v>668</v>
      </c>
    </row>
    <row r="685">
      <c r="A685" s="56" t="s">
        <v>102</v>
      </c>
      <c r="B685" s="80" t="s">
        <v>9187</v>
      </c>
      <c r="C685" s="98" t="s">
        <v>9188</v>
      </c>
      <c r="D685" s="63" t="s">
        <v>483</v>
      </c>
      <c r="E685" s="79" t="s">
        <v>488</v>
      </c>
      <c r="F685" s="79" t="s">
        <v>547</v>
      </c>
      <c r="G685" s="84"/>
      <c r="H685" s="84"/>
      <c r="I685" s="55">
        <f t="shared" si="1"/>
        <v>669</v>
      </c>
    </row>
    <row r="686">
      <c r="A686" s="57"/>
      <c r="B686" s="80" t="s">
        <v>9189</v>
      </c>
      <c r="C686" s="98" t="s">
        <v>9190</v>
      </c>
      <c r="D686" s="63" t="s">
        <v>491</v>
      </c>
      <c r="E686" s="79" t="s">
        <v>9191</v>
      </c>
      <c r="F686" s="79" t="s">
        <v>547</v>
      </c>
      <c r="G686" s="84"/>
      <c r="H686" s="84"/>
      <c r="I686" s="55">
        <f t="shared" si="1"/>
        <v>670</v>
      </c>
    </row>
    <row r="687">
      <c r="A687" s="57"/>
      <c r="B687" s="80" t="s">
        <v>9192</v>
      </c>
      <c r="C687" s="98" t="s">
        <v>9193</v>
      </c>
      <c r="D687" s="63" t="s">
        <v>498</v>
      </c>
      <c r="E687" s="79" t="s">
        <v>9194</v>
      </c>
      <c r="F687" s="79" t="s">
        <v>526</v>
      </c>
      <c r="G687" s="84"/>
      <c r="H687" s="84"/>
      <c r="I687" s="55">
        <f t="shared" si="1"/>
        <v>671</v>
      </c>
    </row>
    <row r="688">
      <c r="A688" s="57"/>
      <c r="B688" s="84" t="s">
        <v>9195</v>
      </c>
      <c r="C688" s="98" t="s">
        <v>9196</v>
      </c>
      <c r="D688" s="63" t="s">
        <v>491</v>
      </c>
      <c r="E688" s="79" t="s">
        <v>9197</v>
      </c>
      <c r="F688" s="79" t="s">
        <v>547</v>
      </c>
      <c r="G688" s="84"/>
      <c r="H688" s="84"/>
      <c r="I688" s="55">
        <f t="shared" si="1"/>
        <v>672</v>
      </c>
    </row>
    <row r="689">
      <c r="A689" s="56" t="s">
        <v>102</v>
      </c>
      <c r="B689" s="80" t="s">
        <v>9198</v>
      </c>
      <c r="C689" s="98" t="s">
        <v>9199</v>
      </c>
      <c r="D689" s="63" t="s">
        <v>483</v>
      </c>
      <c r="E689" s="79" t="s">
        <v>9200</v>
      </c>
      <c r="F689" s="79" t="s">
        <v>547</v>
      </c>
      <c r="G689" s="84"/>
      <c r="H689" s="84"/>
      <c r="I689" s="55">
        <f t="shared" si="1"/>
        <v>673</v>
      </c>
    </row>
    <row r="690">
      <c r="A690" s="56" t="s">
        <v>102</v>
      </c>
      <c r="B690" s="80" t="s">
        <v>9201</v>
      </c>
      <c r="C690" s="98" t="s">
        <v>9202</v>
      </c>
      <c r="D690" s="63" t="s">
        <v>483</v>
      </c>
      <c r="E690" s="79" t="s">
        <v>9203</v>
      </c>
      <c r="F690" s="79" t="s">
        <v>526</v>
      </c>
      <c r="G690" s="84"/>
      <c r="H690" s="84"/>
      <c r="I690" s="55">
        <f t="shared" si="1"/>
        <v>674</v>
      </c>
    </row>
    <row r="691">
      <c r="A691" s="57"/>
      <c r="B691" s="80" t="s">
        <v>9204</v>
      </c>
      <c r="C691" s="98" t="s">
        <v>9205</v>
      </c>
      <c r="D691" s="63" t="s">
        <v>491</v>
      </c>
      <c r="E691" s="79" t="s">
        <v>9206</v>
      </c>
      <c r="F691" s="79" t="s">
        <v>526</v>
      </c>
      <c r="G691" s="84"/>
      <c r="H691" s="84"/>
      <c r="I691" s="55">
        <f t="shared" si="1"/>
        <v>675</v>
      </c>
    </row>
    <row r="692">
      <c r="A692" s="57"/>
      <c r="B692" s="80" t="s">
        <v>9207</v>
      </c>
      <c r="C692" s="98" t="s">
        <v>128</v>
      </c>
      <c r="D692" s="99"/>
      <c r="E692" s="81"/>
      <c r="F692" s="81"/>
      <c r="G692" s="84"/>
      <c r="H692" s="84"/>
      <c r="I692" s="55">
        <f t="shared" si="1"/>
        <v>676</v>
      </c>
    </row>
    <row r="693">
      <c r="A693" s="56" t="s">
        <v>102</v>
      </c>
      <c r="B693" s="80" t="s">
        <v>9208</v>
      </c>
      <c r="C693" s="98" t="s">
        <v>9209</v>
      </c>
      <c r="D693" s="63" t="s">
        <v>483</v>
      </c>
      <c r="E693" s="79" t="s">
        <v>9210</v>
      </c>
      <c r="F693" s="79" t="s">
        <v>526</v>
      </c>
      <c r="G693" s="84"/>
      <c r="H693" s="84"/>
      <c r="I693" s="55">
        <f t="shared" si="1"/>
        <v>677</v>
      </c>
    </row>
    <row r="694">
      <c r="A694" s="57"/>
      <c r="B694" s="84" t="s">
        <v>9211</v>
      </c>
      <c r="C694" s="98" t="s">
        <v>9212</v>
      </c>
      <c r="D694" s="63" t="s">
        <v>491</v>
      </c>
      <c r="E694" s="79" t="s">
        <v>9213</v>
      </c>
      <c r="F694" s="79" t="s">
        <v>526</v>
      </c>
      <c r="G694" s="84"/>
      <c r="H694" s="84"/>
      <c r="I694" s="55">
        <f t="shared" si="1"/>
        <v>678</v>
      </c>
    </row>
    <row r="695">
      <c r="A695" s="56"/>
      <c r="B695" s="80" t="s">
        <v>9214</v>
      </c>
      <c r="C695" s="98" t="s">
        <v>128</v>
      </c>
      <c r="D695" s="63" t="s">
        <v>498</v>
      </c>
      <c r="E695" s="79" t="s">
        <v>9215</v>
      </c>
      <c r="F695" s="79" t="s">
        <v>526</v>
      </c>
      <c r="G695" s="84"/>
      <c r="H695" s="84"/>
      <c r="I695" s="55">
        <f t="shared" si="1"/>
        <v>679</v>
      </c>
    </row>
    <row r="696">
      <c r="A696" s="56"/>
      <c r="B696" s="80" t="s">
        <v>9216</v>
      </c>
      <c r="C696" s="98" t="s">
        <v>128</v>
      </c>
      <c r="D696" s="63" t="s">
        <v>3553</v>
      </c>
      <c r="E696" s="79" t="s">
        <v>128</v>
      </c>
      <c r="F696" s="79" t="s">
        <v>547</v>
      </c>
      <c r="G696" s="80" t="s">
        <v>9217</v>
      </c>
      <c r="H696" s="84"/>
      <c r="I696" s="55">
        <f t="shared" si="1"/>
        <v>680</v>
      </c>
    </row>
    <row r="697">
      <c r="A697" s="56" t="s">
        <v>102</v>
      </c>
      <c r="B697" s="80" t="s">
        <v>9218</v>
      </c>
      <c r="C697" s="98" t="s">
        <v>9219</v>
      </c>
      <c r="D697" s="63" t="s">
        <v>483</v>
      </c>
      <c r="E697" s="79" t="s">
        <v>9220</v>
      </c>
      <c r="F697" s="79" t="s">
        <v>547</v>
      </c>
      <c r="G697" s="84"/>
      <c r="H697" s="84"/>
      <c r="I697" s="55">
        <f t="shared" si="1"/>
        <v>681</v>
      </c>
    </row>
    <row r="698">
      <c r="A698" s="56" t="s">
        <v>92</v>
      </c>
      <c r="B698" s="80" t="s">
        <v>9221</v>
      </c>
      <c r="C698" s="98" t="s">
        <v>9222</v>
      </c>
      <c r="D698" s="63" t="s">
        <v>483</v>
      </c>
      <c r="E698" s="79" t="s">
        <v>488</v>
      </c>
      <c r="F698" s="79" t="s">
        <v>547</v>
      </c>
      <c r="G698" s="84"/>
      <c r="H698" s="84"/>
      <c r="I698" s="55">
        <f t="shared" si="1"/>
        <v>682</v>
      </c>
    </row>
    <row r="699">
      <c r="A699" s="56"/>
      <c r="B699" s="80" t="s">
        <v>9223</v>
      </c>
      <c r="C699" s="98" t="s">
        <v>9224</v>
      </c>
      <c r="D699" s="63" t="s">
        <v>498</v>
      </c>
      <c r="E699" s="79" t="s">
        <v>9225</v>
      </c>
      <c r="F699" s="79" t="s">
        <v>547</v>
      </c>
      <c r="G699" s="84"/>
      <c r="H699" s="84"/>
      <c r="I699" s="55">
        <f t="shared" si="1"/>
        <v>683</v>
      </c>
    </row>
    <row r="700">
      <c r="A700" s="56" t="s">
        <v>102</v>
      </c>
      <c r="B700" s="80" t="s">
        <v>9226</v>
      </c>
      <c r="C700" s="98" t="s">
        <v>9227</v>
      </c>
      <c r="D700" s="63" t="s">
        <v>483</v>
      </c>
      <c r="E700" s="79" t="s">
        <v>9228</v>
      </c>
      <c r="F700" s="79" t="s">
        <v>547</v>
      </c>
      <c r="G700" s="84"/>
      <c r="H700" s="84"/>
      <c r="I700" s="55">
        <f t="shared" si="1"/>
        <v>684</v>
      </c>
    </row>
    <row r="701">
      <c r="A701" s="56" t="s">
        <v>102</v>
      </c>
      <c r="B701" s="80" t="s">
        <v>9229</v>
      </c>
      <c r="C701" s="98" t="s">
        <v>9230</v>
      </c>
      <c r="D701" s="63" t="s">
        <v>483</v>
      </c>
      <c r="E701" s="79" t="s">
        <v>488</v>
      </c>
      <c r="F701" s="79" t="s">
        <v>547</v>
      </c>
      <c r="G701" s="84"/>
      <c r="H701" s="84"/>
      <c r="I701" s="55">
        <f t="shared" si="1"/>
        <v>685</v>
      </c>
    </row>
  </sheetData>
  <conditionalFormatting sqref="A1:A701">
    <cfRule type="cellIs" dxfId="0" priority="1" operator="equal">
      <formula>"de"</formula>
    </cfRule>
  </conditionalFormatting>
  <conditionalFormatting sqref="A1:A701">
    <cfRule type="cellIs" dxfId="1" priority="2" operator="equal">
      <formula>"het"</formula>
    </cfRule>
  </conditionalFormatting>
  <conditionalFormatting sqref="A1:A701">
    <cfRule type="notContainsBlanks" dxfId="2" priority="3">
      <formula>LEN(TRIM(A1))&gt;0</formula>
    </cfRule>
  </conditionalFormatting>
  <conditionalFormatting sqref="B1:I701">
    <cfRule type="expression" dxfId="3" priority="4">
      <formula>iseven(match($I1,unique($I:$I),0))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9231</v>
      </c>
      <c r="C2" s="105" t="s">
        <v>128</v>
      </c>
      <c r="D2" s="90" t="s">
        <v>483</v>
      </c>
      <c r="E2" s="106" t="s">
        <v>9232</v>
      </c>
      <c r="F2" s="106" t="s">
        <v>3043</v>
      </c>
      <c r="G2" s="107" t="s">
        <v>9233</v>
      </c>
      <c r="H2" s="93"/>
      <c r="I2" s="108">
        <v>1.0</v>
      </c>
    </row>
    <row r="3">
      <c r="A3" s="56" t="s">
        <v>102</v>
      </c>
      <c r="B3" s="92" t="s">
        <v>9231</v>
      </c>
      <c r="C3" s="105" t="s">
        <v>128</v>
      </c>
      <c r="D3" s="90" t="s">
        <v>483</v>
      </c>
      <c r="E3" s="106" t="s">
        <v>9232</v>
      </c>
      <c r="F3" s="106" t="s">
        <v>3043</v>
      </c>
      <c r="G3" s="107" t="s">
        <v>9234</v>
      </c>
      <c r="H3" s="93"/>
      <c r="I3" s="108">
        <f t="shared" ref="I3:I325" si="1">IF(OR(A2&lt;&gt;A3, B2&lt;&gt;B3,D2&lt;&gt;D3),I2+1,I2)</f>
        <v>1</v>
      </c>
    </row>
    <row r="4">
      <c r="A4" s="56" t="s">
        <v>102</v>
      </c>
      <c r="B4" s="92" t="s">
        <v>9235</v>
      </c>
      <c r="C4" s="105" t="s">
        <v>9236</v>
      </c>
      <c r="D4" s="90" t="s">
        <v>483</v>
      </c>
      <c r="E4" s="106" t="s">
        <v>9237</v>
      </c>
      <c r="F4" s="106" t="s">
        <v>547</v>
      </c>
      <c r="G4" s="107" t="s">
        <v>9238</v>
      </c>
      <c r="H4" s="93"/>
      <c r="I4" s="108">
        <f t="shared" si="1"/>
        <v>2</v>
      </c>
    </row>
    <row r="5">
      <c r="A5" s="56" t="s">
        <v>102</v>
      </c>
      <c r="B5" s="92" t="s">
        <v>9239</v>
      </c>
      <c r="C5" s="105" t="s">
        <v>9240</v>
      </c>
      <c r="D5" s="90" t="s">
        <v>483</v>
      </c>
      <c r="E5" s="106" t="s">
        <v>488</v>
      </c>
      <c r="F5" s="106" t="s">
        <v>547</v>
      </c>
      <c r="G5" s="107"/>
      <c r="H5" s="93"/>
      <c r="I5" s="108">
        <f t="shared" si="1"/>
        <v>3</v>
      </c>
    </row>
    <row r="6">
      <c r="A6" s="56" t="s">
        <v>102</v>
      </c>
      <c r="B6" s="92" t="s">
        <v>9241</v>
      </c>
      <c r="C6" s="105" t="s">
        <v>9242</v>
      </c>
      <c r="D6" s="90" t="s">
        <v>483</v>
      </c>
      <c r="E6" s="106" t="s">
        <v>9243</v>
      </c>
      <c r="F6" s="106" t="s">
        <v>547</v>
      </c>
      <c r="G6" s="107"/>
      <c r="H6" s="93"/>
      <c r="I6" s="108">
        <f t="shared" si="1"/>
        <v>4</v>
      </c>
    </row>
    <row r="7">
      <c r="A7" s="56"/>
      <c r="B7" s="92" t="s">
        <v>9244</v>
      </c>
      <c r="C7" s="105" t="s">
        <v>128</v>
      </c>
      <c r="D7" s="90" t="s">
        <v>498</v>
      </c>
      <c r="E7" s="106" t="s">
        <v>9245</v>
      </c>
      <c r="F7" s="106" t="s">
        <v>547</v>
      </c>
      <c r="G7" s="107"/>
      <c r="H7" s="93"/>
      <c r="I7" s="108">
        <f t="shared" si="1"/>
        <v>5</v>
      </c>
    </row>
    <row r="8">
      <c r="A8" s="56"/>
      <c r="B8" s="92" t="s">
        <v>9246</v>
      </c>
      <c r="C8" s="105" t="s">
        <v>9247</v>
      </c>
      <c r="D8" s="90" t="s">
        <v>491</v>
      </c>
      <c r="E8" s="106" t="s">
        <v>9248</v>
      </c>
      <c r="F8" s="106" t="s">
        <v>547</v>
      </c>
      <c r="G8" s="107"/>
      <c r="H8" s="93"/>
      <c r="I8" s="108">
        <f t="shared" si="1"/>
        <v>6</v>
      </c>
    </row>
    <row r="9">
      <c r="A9" s="56" t="s">
        <v>102</v>
      </c>
      <c r="B9" s="92" t="s">
        <v>9249</v>
      </c>
      <c r="C9" s="105" t="s">
        <v>9250</v>
      </c>
      <c r="D9" s="90" t="s">
        <v>483</v>
      </c>
      <c r="E9" s="106" t="s">
        <v>9251</v>
      </c>
      <c r="F9" s="106" t="s">
        <v>11</v>
      </c>
      <c r="G9" s="107" t="s">
        <v>9252</v>
      </c>
      <c r="H9" s="93"/>
      <c r="I9" s="108">
        <f t="shared" si="1"/>
        <v>7</v>
      </c>
    </row>
    <row r="10">
      <c r="A10" s="56" t="s">
        <v>102</v>
      </c>
      <c r="B10" s="92" t="s">
        <v>9253</v>
      </c>
      <c r="C10" s="105" t="s">
        <v>128</v>
      </c>
      <c r="D10" s="90" t="s">
        <v>483</v>
      </c>
      <c r="E10" s="106" t="s">
        <v>9254</v>
      </c>
      <c r="F10" s="106" t="s">
        <v>526</v>
      </c>
      <c r="G10" s="107"/>
      <c r="H10" s="93"/>
      <c r="I10" s="108">
        <f t="shared" si="1"/>
        <v>8</v>
      </c>
    </row>
    <row r="11">
      <c r="A11" s="56" t="s">
        <v>102</v>
      </c>
      <c r="B11" s="92" t="s">
        <v>9255</v>
      </c>
      <c r="C11" s="105" t="s">
        <v>9256</v>
      </c>
      <c r="D11" s="90" t="s">
        <v>483</v>
      </c>
      <c r="E11" s="91" t="s">
        <v>9257</v>
      </c>
      <c r="F11" s="91" t="s">
        <v>547</v>
      </c>
      <c r="G11" s="93"/>
      <c r="H11" s="93"/>
      <c r="I11" s="108">
        <f t="shared" si="1"/>
        <v>9</v>
      </c>
    </row>
    <row r="12">
      <c r="A12" s="56" t="s">
        <v>102</v>
      </c>
      <c r="B12" s="92" t="s">
        <v>9258</v>
      </c>
      <c r="C12" s="105" t="s">
        <v>128</v>
      </c>
      <c r="D12" s="96"/>
      <c r="E12" s="97"/>
      <c r="F12" s="97"/>
      <c r="G12" s="93"/>
      <c r="H12" s="93"/>
      <c r="I12" s="108">
        <f t="shared" si="1"/>
        <v>10</v>
      </c>
    </row>
    <row r="13">
      <c r="A13" s="56"/>
      <c r="B13" s="92" t="s">
        <v>9259</v>
      </c>
      <c r="C13" s="105" t="s">
        <v>128</v>
      </c>
      <c r="D13" s="90" t="s">
        <v>491</v>
      </c>
      <c r="E13" s="91" t="s">
        <v>9260</v>
      </c>
      <c r="F13" s="91" t="s">
        <v>547</v>
      </c>
      <c r="G13" s="93"/>
      <c r="H13" s="93"/>
      <c r="I13" s="108">
        <f t="shared" si="1"/>
        <v>11</v>
      </c>
    </row>
    <row r="14">
      <c r="A14" s="56" t="s">
        <v>102</v>
      </c>
      <c r="B14" s="92" t="s">
        <v>9261</v>
      </c>
      <c r="C14" s="105" t="s">
        <v>9262</v>
      </c>
      <c r="D14" s="90" t="s">
        <v>1008</v>
      </c>
      <c r="E14" s="91" t="s">
        <v>9263</v>
      </c>
      <c r="F14" s="91" t="s">
        <v>547</v>
      </c>
      <c r="G14" s="93"/>
      <c r="H14" s="93"/>
      <c r="I14" s="108">
        <f t="shared" si="1"/>
        <v>12</v>
      </c>
    </row>
    <row r="15">
      <c r="A15" s="56" t="s">
        <v>102</v>
      </c>
      <c r="B15" s="92" t="s">
        <v>9264</v>
      </c>
      <c r="C15" s="105" t="s">
        <v>9265</v>
      </c>
      <c r="D15" s="90" t="s">
        <v>483</v>
      </c>
      <c r="E15" s="91" t="s">
        <v>9266</v>
      </c>
      <c r="F15" s="91" t="s">
        <v>547</v>
      </c>
      <c r="G15" s="93"/>
      <c r="H15" s="93"/>
      <c r="I15" s="108">
        <f t="shared" si="1"/>
        <v>13</v>
      </c>
    </row>
    <row r="16">
      <c r="A16" s="56" t="s">
        <v>102</v>
      </c>
      <c r="B16" s="92" t="s">
        <v>9267</v>
      </c>
      <c r="C16" s="105" t="s">
        <v>128</v>
      </c>
      <c r="D16" s="90" t="s">
        <v>483</v>
      </c>
      <c r="E16" s="91" t="s">
        <v>9268</v>
      </c>
      <c r="F16" s="91" t="s">
        <v>547</v>
      </c>
      <c r="G16" s="93"/>
      <c r="H16" s="93"/>
      <c r="I16" s="108">
        <f t="shared" si="1"/>
        <v>14</v>
      </c>
    </row>
    <row r="17">
      <c r="A17" s="56" t="s">
        <v>102</v>
      </c>
      <c r="B17" s="92" t="s">
        <v>9269</v>
      </c>
      <c r="C17" s="105" t="s">
        <v>9270</v>
      </c>
      <c r="D17" s="90" t="s">
        <v>483</v>
      </c>
      <c r="E17" s="91" t="s">
        <v>9271</v>
      </c>
      <c r="F17" s="91" t="s">
        <v>547</v>
      </c>
      <c r="G17" s="93"/>
      <c r="H17" s="93"/>
      <c r="I17" s="108">
        <f t="shared" si="1"/>
        <v>15</v>
      </c>
    </row>
    <row r="18">
      <c r="A18" s="56" t="s">
        <v>102</v>
      </c>
      <c r="B18" s="92" t="s">
        <v>9272</v>
      </c>
      <c r="C18" s="105" t="s">
        <v>128</v>
      </c>
      <c r="D18" s="90" t="s">
        <v>483</v>
      </c>
      <c r="E18" s="91" t="s">
        <v>488</v>
      </c>
      <c r="F18" s="91" t="s">
        <v>547</v>
      </c>
      <c r="G18" s="93"/>
      <c r="H18" s="93"/>
      <c r="I18" s="108">
        <f t="shared" si="1"/>
        <v>16</v>
      </c>
    </row>
    <row r="19">
      <c r="A19" s="56"/>
      <c r="B19" s="92" t="s">
        <v>9273</v>
      </c>
      <c r="C19" s="105" t="s">
        <v>9274</v>
      </c>
      <c r="D19" s="90" t="s">
        <v>1065</v>
      </c>
      <c r="E19" s="106" t="s">
        <v>9275</v>
      </c>
      <c r="F19" s="106" t="s">
        <v>526</v>
      </c>
      <c r="G19" s="93"/>
      <c r="H19" s="93"/>
      <c r="I19" s="108">
        <f t="shared" si="1"/>
        <v>17</v>
      </c>
    </row>
    <row r="20">
      <c r="A20" s="56" t="s">
        <v>92</v>
      </c>
      <c r="B20" s="92" t="s">
        <v>9276</v>
      </c>
      <c r="C20" s="105" t="s">
        <v>9277</v>
      </c>
      <c r="D20" s="90" t="s">
        <v>483</v>
      </c>
      <c r="E20" s="106" t="s">
        <v>9278</v>
      </c>
      <c r="F20" s="106" t="s">
        <v>547</v>
      </c>
      <c r="G20" s="93"/>
      <c r="H20" s="93"/>
      <c r="I20" s="108">
        <f t="shared" si="1"/>
        <v>18</v>
      </c>
    </row>
    <row r="21">
      <c r="A21" s="56"/>
      <c r="B21" s="92" t="s">
        <v>9279</v>
      </c>
      <c r="C21" s="105" t="s">
        <v>9280</v>
      </c>
      <c r="D21" s="90" t="s">
        <v>498</v>
      </c>
      <c r="E21" s="106" t="s">
        <v>9281</v>
      </c>
      <c r="F21" s="106" t="s">
        <v>547</v>
      </c>
      <c r="G21" s="93"/>
      <c r="H21" s="93"/>
      <c r="I21" s="108">
        <f t="shared" si="1"/>
        <v>19</v>
      </c>
    </row>
    <row r="22">
      <c r="A22" s="56" t="s">
        <v>102</v>
      </c>
      <c r="B22" s="92" t="s">
        <v>9282</v>
      </c>
      <c r="C22" s="105" t="s">
        <v>128</v>
      </c>
      <c r="D22" s="90" t="s">
        <v>483</v>
      </c>
      <c r="E22" s="106" t="s">
        <v>9283</v>
      </c>
      <c r="F22" s="106" t="s">
        <v>547</v>
      </c>
      <c r="G22" s="93"/>
      <c r="H22" s="93"/>
      <c r="I22" s="108">
        <f t="shared" si="1"/>
        <v>20</v>
      </c>
    </row>
    <row r="23">
      <c r="A23" s="56"/>
      <c r="B23" s="92" t="s">
        <v>9284</v>
      </c>
      <c r="C23" s="105" t="s">
        <v>9285</v>
      </c>
      <c r="D23" s="90" t="s">
        <v>939</v>
      </c>
      <c r="E23" s="106" t="s">
        <v>9286</v>
      </c>
      <c r="F23" s="106" t="s">
        <v>547</v>
      </c>
      <c r="G23" s="93"/>
      <c r="H23" s="93"/>
      <c r="I23" s="108">
        <f t="shared" si="1"/>
        <v>21</v>
      </c>
    </row>
    <row r="24">
      <c r="A24" s="56" t="s">
        <v>102</v>
      </c>
      <c r="B24" s="92" t="s">
        <v>9287</v>
      </c>
      <c r="C24" s="105" t="s">
        <v>9288</v>
      </c>
      <c r="D24" s="90" t="s">
        <v>483</v>
      </c>
      <c r="E24" s="106" t="s">
        <v>9289</v>
      </c>
      <c r="F24" s="106" t="s">
        <v>547</v>
      </c>
      <c r="G24" s="93"/>
      <c r="H24" s="93"/>
      <c r="I24" s="108">
        <f t="shared" si="1"/>
        <v>22</v>
      </c>
    </row>
    <row r="25">
      <c r="A25" s="56"/>
      <c r="B25" s="92" t="s">
        <v>9290</v>
      </c>
      <c r="C25" s="105" t="s">
        <v>9291</v>
      </c>
      <c r="D25" s="90" t="s">
        <v>498</v>
      </c>
      <c r="E25" s="106" t="s">
        <v>9292</v>
      </c>
      <c r="F25" s="106" t="s">
        <v>547</v>
      </c>
      <c r="G25" s="93"/>
      <c r="H25" s="93"/>
      <c r="I25" s="108">
        <f t="shared" si="1"/>
        <v>23</v>
      </c>
    </row>
    <row r="26">
      <c r="A26" s="56"/>
      <c r="B26" s="92" t="s">
        <v>9293</v>
      </c>
      <c r="C26" s="105" t="s">
        <v>128</v>
      </c>
      <c r="D26" s="90" t="s">
        <v>498</v>
      </c>
      <c r="E26" s="106" t="s">
        <v>9294</v>
      </c>
      <c r="F26" s="106" t="s">
        <v>547</v>
      </c>
      <c r="G26" s="93"/>
      <c r="H26" s="93"/>
      <c r="I26" s="108">
        <f t="shared" si="1"/>
        <v>24</v>
      </c>
    </row>
    <row r="27">
      <c r="A27" s="56" t="s">
        <v>102</v>
      </c>
      <c r="B27" s="92" t="s">
        <v>9295</v>
      </c>
      <c r="C27" s="105" t="s">
        <v>9296</v>
      </c>
      <c r="D27" s="90" t="s">
        <v>483</v>
      </c>
      <c r="E27" s="106" t="s">
        <v>9297</v>
      </c>
      <c r="F27" s="106" t="s">
        <v>9</v>
      </c>
      <c r="G27" s="94" t="s">
        <v>9298</v>
      </c>
      <c r="H27" s="93"/>
      <c r="I27" s="108">
        <f t="shared" si="1"/>
        <v>25</v>
      </c>
    </row>
    <row r="28">
      <c r="A28" s="56" t="s">
        <v>92</v>
      </c>
      <c r="B28" s="92" t="s">
        <v>9299</v>
      </c>
      <c r="C28" s="105" t="s">
        <v>9300</v>
      </c>
      <c r="D28" s="90" t="s">
        <v>483</v>
      </c>
      <c r="E28" s="106" t="s">
        <v>9301</v>
      </c>
      <c r="F28" s="106" t="s">
        <v>526</v>
      </c>
      <c r="G28" s="93"/>
      <c r="H28" s="93"/>
      <c r="I28" s="108">
        <f t="shared" si="1"/>
        <v>26</v>
      </c>
    </row>
    <row r="29">
      <c r="A29" s="56" t="s">
        <v>102</v>
      </c>
      <c r="B29" s="92" t="s">
        <v>9302</v>
      </c>
      <c r="C29" s="105" t="s">
        <v>9303</v>
      </c>
      <c r="D29" s="90" t="s">
        <v>1008</v>
      </c>
      <c r="E29" s="106" t="s">
        <v>9304</v>
      </c>
      <c r="F29" s="106" t="s">
        <v>526</v>
      </c>
      <c r="G29" s="93"/>
      <c r="H29" s="93"/>
      <c r="I29" s="108">
        <f t="shared" si="1"/>
        <v>27</v>
      </c>
    </row>
    <row r="30">
      <c r="A30" s="56"/>
      <c r="B30" s="92" t="s">
        <v>9305</v>
      </c>
      <c r="C30" s="105" t="s">
        <v>128</v>
      </c>
      <c r="D30" s="90" t="s">
        <v>498</v>
      </c>
      <c r="E30" s="106" t="s">
        <v>9306</v>
      </c>
      <c r="F30" s="106" t="s">
        <v>526</v>
      </c>
      <c r="G30" s="93"/>
      <c r="H30" s="93"/>
      <c r="I30" s="108">
        <f t="shared" si="1"/>
        <v>28</v>
      </c>
    </row>
    <row r="31">
      <c r="A31" s="56" t="s">
        <v>102</v>
      </c>
      <c r="B31" s="92" t="s">
        <v>9307</v>
      </c>
      <c r="C31" s="105" t="s">
        <v>9308</v>
      </c>
      <c r="D31" s="90" t="s">
        <v>483</v>
      </c>
      <c r="E31" s="106" t="s">
        <v>9309</v>
      </c>
      <c r="F31" s="106" t="s">
        <v>547</v>
      </c>
      <c r="G31" s="93"/>
      <c r="H31" s="93"/>
      <c r="I31" s="108">
        <f t="shared" si="1"/>
        <v>29</v>
      </c>
    </row>
    <row r="32">
      <c r="A32" s="56"/>
      <c r="B32" s="92" t="s">
        <v>9310</v>
      </c>
      <c r="C32" s="105" t="s">
        <v>9311</v>
      </c>
      <c r="D32" s="90" t="s">
        <v>491</v>
      </c>
      <c r="E32" s="106" t="s">
        <v>9312</v>
      </c>
      <c r="F32" s="106" t="s">
        <v>526</v>
      </c>
      <c r="G32" s="93"/>
      <c r="H32" s="93"/>
      <c r="I32" s="108">
        <f t="shared" si="1"/>
        <v>30</v>
      </c>
    </row>
    <row r="33">
      <c r="A33" s="56" t="s">
        <v>102</v>
      </c>
      <c r="B33" s="92" t="s">
        <v>9313</v>
      </c>
      <c r="C33" s="105" t="s">
        <v>9314</v>
      </c>
      <c r="D33" s="90" t="s">
        <v>483</v>
      </c>
      <c r="E33" s="106" t="s">
        <v>9315</v>
      </c>
      <c r="F33" s="106" t="s">
        <v>526</v>
      </c>
      <c r="G33" s="93"/>
      <c r="H33" s="93"/>
      <c r="I33" s="108">
        <f t="shared" si="1"/>
        <v>31</v>
      </c>
    </row>
    <row r="34">
      <c r="A34" s="56"/>
      <c r="B34" s="92" t="s">
        <v>9316</v>
      </c>
      <c r="C34" s="105" t="s">
        <v>128</v>
      </c>
      <c r="D34" s="90" t="s">
        <v>498</v>
      </c>
      <c r="E34" s="106" t="s">
        <v>9317</v>
      </c>
      <c r="F34" s="106" t="s">
        <v>547</v>
      </c>
      <c r="G34" s="94" t="s">
        <v>9318</v>
      </c>
      <c r="H34" s="93"/>
      <c r="I34" s="108">
        <f t="shared" si="1"/>
        <v>32</v>
      </c>
    </row>
    <row r="35">
      <c r="A35" s="56"/>
      <c r="B35" s="92" t="s">
        <v>9319</v>
      </c>
      <c r="C35" s="105" t="s">
        <v>9320</v>
      </c>
      <c r="D35" s="90" t="s">
        <v>498</v>
      </c>
      <c r="E35" s="106" t="s">
        <v>9321</v>
      </c>
      <c r="F35" s="106" t="s">
        <v>526</v>
      </c>
      <c r="G35" s="93"/>
      <c r="H35" s="93"/>
      <c r="I35" s="108">
        <f t="shared" si="1"/>
        <v>33</v>
      </c>
    </row>
    <row r="36">
      <c r="A36" s="56" t="s">
        <v>102</v>
      </c>
      <c r="B36" s="92" t="s">
        <v>9322</v>
      </c>
      <c r="C36" s="105" t="s">
        <v>128</v>
      </c>
      <c r="D36" s="90" t="s">
        <v>483</v>
      </c>
      <c r="E36" s="106" t="s">
        <v>488</v>
      </c>
      <c r="F36" s="106" t="s">
        <v>547</v>
      </c>
      <c r="G36" s="94" t="s">
        <v>9323</v>
      </c>
      <c r="H36" s="93"/>
      <c r="I36" s="108">
        <f t="shared" si="1"/>
        <v>34</v>
      </c>
    </row>
    <row r="37">
      <c r="A37" s="56" t="s">
        <v>102</v>
      </c>
      <c r="B37" s="92" t="s">
        <v>9324</v>
      </c>
      <c r="C37" s="105" t="s">
        <v>128</v>
      </c>
      <c r="D37" s="90" t="s">
        <v>483</v>
      </c>
      <c r="E37" s="106" t="s">
        <v>9325</v>
      </c>
      <c r="F37" s="106" t="s">
        <v>547</v>
      </c>
      <c r="G37" s="94"/>
      <c r="H37" s="93"/>
      <c r="I37" s="108">
        <f t="shared" si="1"/>
        <v>35</v>
      </c>
    </row>
    <row r="38">
      <c r="A38" s="56" t="s">
        <v>102</v>
      </c>
      <c r="B38" s="92" t="s">
        <v>9326</v>
      </c>
      <c r="C38" s="105" t="s">
        <v>128</v>
      </c>
      <c r="D38" s="90" t="s">
        <v>483</v>
      </c>
      <c r="E38" s="106" t="s">
        <v>9327</v>
      </c>
      <c r="F38" s="106" t="s">
        <v>547</v>
      </c>
      <c r="G38" s="94"/>
      <c r="H38" s="93"/>
      <c r="I38" s="108">
        <f t="shared" si="1"/>
        <v>36</v>
      </c>
    </row>
    <row r="39">
      <c r="A39" s="56"/>
      <c r="B39" s="92" t="s">
        <v>9328</v>
      </c>
      <c r="C39" s="105" t="s">
        <v>128</v>
      </c>
      <c r="D39" s="90" t="s">
        <v>498</v>
      </c>
      <c r="E39" s="106" t="s">
        <v>9329</v>
      </c>
      <c r="F39" s="106" t="s">
        <v>547</v>
      </c>
      <c r="G39" s="94"/>
      <c r="H39" s="93"/>
      <c r="I39" s="108">
        <f t="shared" si="1"/>
        <v>37</v>
      </c>
    </row>
    <row r="40">
      <c r="A40" s="56" t="s">
        <v>102</v>
      </c>
      <c r="B40" s="92" t="s">
        <v>9330</v>
      </c>
      <c r="C40" s="105" t="s">
        <v>128</v>
      </c>
      <c r="D40" s="90" t="s">
        <v>483</v>
      </c>
      <c r="E40" s="106" t="s">
        <v>9331</v>
      </c>
      <c r="F40" s="106" t="s">
        <v>547</v>
      </c>
      <c r="G40" s="94"/>
      <c r="H40" s="93"/>
      <c r="I40" s="108">
        <f t="shared" si="1"/>
        <v>38</v>
      </c>
    </row>
    <row r="41">
      <c r="A41" s="56"/>
      <c r="B41" s="92" t="s">
        <v>9332</v>
      </c>
      <c r="C41" s="105" t="s">
        <v>9333</v>
      </c>
      <c r="D41" s="90" t="s">
        <v>491</v>
      </c>
      <c r="E41" s="106" t="s">
        <v>9334</v>
      </c>
      <c r="F41" s="106" t="s">
        <v>547</v>
      </c>
      <c r="G41" s="94"/>
      <c r="H41" s="93"/>
      <c r="I41" s="108">
        <f t="shared" si="1"/>
        <v>39</v>
      </c>
    </row>
    <row r="42">
      <c r="A42" s="56"/>
      <c r="B42" s="92" t="s">
        <v>9335</v>
      </c>
      <c r="C42" s="105" t="s">
        <v>128</v>
      </c>
      <c r="D42" s="90" t="s">
        <v>498</v>
      </c>
      <c r="E42" s="106" t="s">
        <v>9336</v>
      </c>
      <c r="F42" s="106" t="s">
        <v>547</v>
      </c>
      <c r="G42" s="94"/>
      <c r="H42" s="93"/>
      <c r="I42" s="108">
        <f t="shared" si="1"/>
        <v>40</v>
      </c>
    </row>
    <row r="43">
      <c r="A43" s="56" t="s">
        <v>92</v>
      </c>
      <c r="B43" s="92" t="s">
        <v>9337</v>
      </c>
      <c r="C43" s="105" t="s">
        <v>9338</v>
      </c>
      <c r="D43" s="90" t="s">
        <v>483</v>
      </c>
      <c r="E43" s="106" t="s">
        <v>488</v>
      </c>
      <c r="F43" s="106" t="s">
        <v>547</v>
      </c>
      <c r="G43" s="94"/>
      <c r="H43" s="93"/>
      <c r="I43" s="108">
        <f t="shared" si="1"/>
        <v>41</v>
      </c>
    </row>
    <row r="44">
      <c r="A44" s="56" t="s">
        <v>102</v>
      </c>
      <c r="B44" s="92" t="s">
        <v>9339</v>
      </c>
      <c r="C44" s="105" t="s">
        <v>9340</v>
      </c>
      <c r="D44" s="90" t="s">
        <v>483</v>
      </c>
      <c r="E44" s="106" t="s">
        <v>9341</v>
      </c>
      <c r="F44" s="106" t="s">
        <v>526</v>
      </c>
      <c r="G44" s="94"/>
      <c r="H44" s="93"/>
      <c r="I44" s="108">
        <f t="shared" si="1"/>
        <v>42</v>
      </c>
    </row>
    <row r="45">
      <c r="A45" s="56" t="s">
        <v>92</v>
      </c>
      <c r="B45" s="92" t="s">
        <v>9342</v>
      </c>
      <c r="C45" s="105" t="s">
        <v>128</v>
      </c>
      <c r="D45" s="90" t="s">
        <v>483</v>
      </c>
      <c r="E45" s="106" t="s">
        <v>488</v>
      </c>
      <c r="F45" s="106" t="s">
        <v>547</v>
      </c>
      <c r="G45" s="94"/>
      <c r="H45" s="93"/>
      <c r="I45" s="108">
        <f t="shared" si="1"/>
        <v>43</v>
      </c>
    </row>
    <row r="46">
      <c r="A46" s="56"/>
      <c r="B46" s="92" t="s">
        <v>9343</v>
      </c>
      <c r="C46" s="105" t="s">
        <v>9344</v>
      </c>
      <c r="D46" s="90" t="s">
        <v>498</v>
      </c>
      <c r="E46" s="106" t="s">
        <v>9345</v>
      </c>
      <c r="F46" s="106" t="s">
        <v>547</v>
      </c>
      <c r="G46" s="94"/>
      <c r="H46" s="93"/>
      <c r="I46" s="108">
        <f t="shared" si="1"/>
        <v>44</v>
      </c>
    </row>
    <row r="47">
      <c r="A47" s="56" t="s">
        <v>92</v>
      </c>
      <c r="B47" s="92" t="s">
        <v>9346</v>
      </c>
      <c r="C47" s="105" t="s">
        <v>9347</v>
      </c>
      <c r="D47" s="90" t="s">
        <v>483</v>
      </c>
      <c r="E47" s="106" t="s">
        <v>9348</v>
      </c>
      <c r="F47" s="106" t="s">
        <v>526</v>
      </c>
      <c r="G47" s="94"/>
      <c r="H47" s="93"/>
      <c r="I47" s="108">
        <f t="shared" si="1"/>
        <v>45</v>
      </c>
    </row>
    <row r="48">
      <c r="A48" s="56"/>
      <c r="B48" s="92" t="s">
        <v>9349</v>
      </c>
      <c r="C48" s="105" t="s">
        <v>128</v>
      </c>
      <c r="D48" s="90" t="s">
        <v>498</v>
      </c>
      <c r="E48" s="106" t="s">
        <v>9350</v>
      </c>
      <c r="F48" s="106" t="s">
        <v>526</v>
      </c>
      <c r="G48" s="94"/>
      <c r="H48" s="93"/>
      <c r="I48" s="108">
        <f t="shared" si="1"/>
        <v>46</v>
      </c>
    </row>
    <row r="49">
      <c r="A49" s="56" t="s">
        <v>102</v>
      </c>
      <c r="B49" s="92" t="s">
        <v>9351</v>
      </c>
      <c r="C49" s="105" t="s">
        <v>9352</v>
      </c>
      <c r="D49" s="90" t="s">
        <v>483</v>
      </c>
      <c r="E49" s="106" t="s">
        <v>9353</v>
      </c>
      <c r="F49" s="106" t="s">
        <v>547</v>
      </c>
      <c r="G49" s="94"/>
      <c r="H49" s="93"/>
      <c r="I49" s="108">
        <f t="shared" si="1"/>
        <v>47</v>
      </c>
    </row>
    <row r="50">
      <c r="A50" s="56" t="s">
        <v>102</v>
      </c>
      <c r="B50" s="92" t="s">
        <v>9354</v>
      </c>
      <c r="C50" s="105" t="s">
        <v>9355</v>
      </c>
      <c r="D50" s="90" t="s">
        <v>483</v>
      </c>
      <c r="E50" s="106" t="s">
        <v>9356</v>
      </c>
      <c r="F50" s="106" t="s">
        <v>547</v>
      </c>
      <c r="G50" s="94"/>
      <c r="H50" s="93"/>
      <c r="I50" s="108">
        <f t="shared" si="1"/>
        <v>48</v>
      </c>
    </row>
    <row r="51">
      <c r="A51" s="56"/>
      <c r="B51" s="92" t="s">
        <v>9357</v>
      </c>
      <c r="C51" s="105" t="s">
        <v>9358</v>
      </c>
      <c r="D51" s="90" t="s">
        <v>981</v>
      </c>
      <c r="E51" s="106" t="s">
        <v>9359</v>
      </c>
      <c r="F51" s="106" t="s">
        <v>526</v>
      </c>
      <c r="G51" s="94"/>
      <c r="H51" s="93"/>
      <c r="I51" s="108">
        <f t="shared" si="1"/>
        <v>49</v>
      </c>
    </row>
    <row r="52">
      <c r="A52" s="56" t="s">
        <v>102</v>
      </c>
      <c r="B52" s="92" t="s">
        <v>9357</v>
      </c>
      <c r="C52" s="105" t="s">
        <v>9358</v>
      </c>
      <c r="D52" s="90" t="s">
        <v>981</v>
      </c>
      <c r="E52" s="106" t="s">
        <v>9360</v>
      </c>
      <c r="F52" s="106" t="s">
        <v>526</v>
      </c>
      <c r="G52" s="94"/>
      <c r="H52" s="93"/>
      <c r="I52" s="108">
        <f t="shared" si="1"/>
        <v>50</v>
      </c>
    </row>
    <row r="53">
      <c r="A53" s="56" t="s">
        <v>102</v>
      </c>
      <c r="B53" s="92" t="s">
        <v>9361</v>
      </c>
      <c r="C53" s="105" t="s">
        <v>9362</v>
      </c>
      <c r="D53" s="90" t="s">
        <v>483</v>
      </c>
      <c r="E53" s="106" t="s">
        <v>9363</v>
      </c>
      <c r="F53" s="106" t="s">
        <v>3043</v>
      </c>
      <c r="G53" s="94"/>
      <c r="H53" s="93"/>
      <c r="I53" s="108">
        <f t="shared" si="1"/>
        <v>51</v>
      </c>
    </row>
    <row r="54">
      <c r="A54" s="56"/>
      <c r="B54" s="92" t="s">
        <v>9364</v>
      </c>
      <c r="C54" s="105" t="s">
        <v>9365</v>
      </c>
      <c r="D54" s="90" t="s">
        <v>491</v>
      </c>
      <c r="E54" s="106" t="s">
        <v>9366</v>
      </c>
      <c r="F54" s="106" t="s">
        <v>526</v>
      </c>
      <c r="G54" s="94"/>
      <c r="H54" s="93"/>
      <c r="I54" s="108">
        <f t="shared" si="1"/>
        <v>52</v>
      </c>
    </row>
    <row r="55">
      <c r="A55" s="56" t="s">
        <v>102</v>
      </c>
      <c r="B55" s="92" t="s">
        <v>9367</v>
      </c>
      <c r="C55" s="105" t="s">
        <v>9368</v>
      </c>
      <c r="D55" s="90" t="s">
        <v>483</v>
      </c>
      <c r="E55" s="106" t="s">
        <v>9369</v>
      </c>
      <c r="F55" s="106" t="s">
        <v>547</v>
      </c>
      <c r="G55" s="94"/>
      <c r="H55" s="93"/>
      <c r="I55" s="108">
        <f t="shared" si="1"/>
        <v>53</v>
      </c>
    </row>
    <row r="56">
      <c r="A56" s="56" t="s">
        <v>102</v>
      </c>
      <c r="B56" s="92" t="s">
        <v>9370</v>
      </c>
      <c r="C56" s="105" t="s">
        <v>9371</v>
      </c>
      <c r="D56" s="90" t="s">
        <v>483</v>
      </c>
      <c r="E56" s="106" t="s">
        <v>9372</v>
      </c>
      <c r="F56" s="106" t="s">
        <v>9</v>
      </c>
      <c r="G56" s="107" t="s">
        <v>9373</v>
      </c>
      <c r="H56" s="93"/>
      <c r="I56" s="108">
        <f t="shared" si="1"/>
        <v>54</v>
      </c>
    </row>
    <row r="57">
      <c r="A57" s="56" t="s">
        <v>92</v>
      </c>
      <c r="B57" s="92" t="s">
        <v>9374</v>
      </c>
      <c r="C57" s="105" t="s">
        <v>128</v>
      </c>
      <c r="D57" s="96"/>
      <c r="E57" s="109"/>
      <c r="F57" s="109"/>
      <c r="G57" s="107"/>
      <c r="H57" s="93"/>
      <c r="I57" s="108">
        <f t="shared" si="1"/>
        <v>55</v>
      </c>
    </row>
    <row r="58">
      <c r="A58" s="56"/>
      <c r="B58" s="92" t="s">
        <v>9375</v>
      </c>
      <c r="C58" s="105" t="s">
        <v>9376</v>
      </c>
      <c r="D58" s="90" t="s">
        <v>498</v>
      </c>
      <c r="E58" s="106" t="s">
        <v>9377</v>
      </c>
      <c r="F58" s="106" t="s">
        <v>547</v>
      </c>
      <c r="G58" s="107"/>
      <c r="H58" s="93"/>
      <c r="I58" s="108">
        <f t="shared" si="1"/>
        <v>56</v>
      </c>
    </row>
    <row r="59">
      <c r="A59" s="56" t="s">
        <v>102</v>
      </c>
      <c r="B59" s="92" t="s">
        <v>9378</v>
      </c>
      <c r="C59" s="105" t="s">
        <v>9379</v>
      </c>
      <c r="D59" s="90" t="s">
        <v>483</v>
      </c>
      <c r="E59" s="106" t="s">
        <v>9380</v>
      </c>
      <c r="F59" s="106" t="s">
        <v>547</v>
      </c>
      <c r="G59" s="107"/>
      <c r="H59" s="93"/>
      <c r="I59" s="108">
        <f t="shared" si="1"/>
        <v>57</v>
      </c>
    </row>
    <row r="60">
      <c r="A60" s="56" t="s">
        <v>102</v>
      </c>
      <c r="B60" s="92" t="s">
        <v>9381</v>
      </c>
      <c r="C60" s="105" t="s">
        <v>9382</v>
      </c>
      <c r="D60" s="90" t="s">
        <v>483</v>
      </c>
      <c r="E60" s="94" t="s">
        <v>9383</v>
      </c>
      <c r="F60" s="94" t="s">
        <v>526</v>
      </c>
      <c r="G60" s="107"/>
      <c r="H60" s="93"/>
      <c r="I60" s="108">
        <f t="shared" si="1"/>
        <v>58</v>
      </c>
    </row>
    <row r="61">
      <c r="A61" s="56"/>
      <c r="B61" s="92" t="s">
        <v>9384</v>
      </c>
      <c r="C61" s="105" t="s">
        <v>9385</v>
      </c>
      <c r="D61" s="90" t="s">
        <v>23</v>
      </c>
      <c r="E61" s="110"/>
      <c r="F61" s="110"/>
      <c r="G61" s="107" t="s">
        <v>9386</v>
      </c>
      <c r="H61" s="93"/>
      <c r="I61" s="108">
        <f t="shared" si="1"/>
        <v>59</v>
      </c>
    </row>
    <row r="62">
      <c r="A62" s="56" t="s">
        <v>102</v>
      </c>
      <c r="B62" s="92" t="s">
        <v>9387</v>
      </c>
      <c r="C62" s="105" t="s">
        <v>128</v>
      </c>
      <c r="D62" s="90" t="s">
        <v>483</v>
      </c>
      <c r="E62" s="94" t="s">
        <v>488</v>
      </c>
      <c r="F62" s="94" t="s">
        <v>547</v>
      </c>
      <c r="G62" s="107"/>
      <c r="H62" s="93"/>
      <c r="I62" s="108">
        <f t="shared" si="1"/>
        <v>60</v>
      </c>
    </row>
    <row r="63">
      <c r="A63" s="56" t="s">
        <v>92</v>
      </c>
      <c r="B63" s="92" t="s">
        <v>9388</v>
      </c>
      <c r="C63" s="105" t="s">
        <v>9389</v>
      </c>
      <c r="D63" s="90" t="s">
        <v>483</v>
      </c>
      <c r="E63" s="94" t="s">
        <v>9390</v>
      </c>
      <c r="F63" s="94" t="s">
        <v>3043</v>
      </c>
      <c r="G63" s="107" t="s">
        <v>9391</v>
      </c>
      <c r="H63" s="93"/>
      <c r="I63" s="108">
        <f t="shared" si="1"/>
        <v>61</v>
      </c>
    </row>
    <row r="64">
      <c r="A64" s="56" t="s">
        <v>102</v>
      </c>
      <c r="B64" s="92" t="s">
        <v>9392</v>
      </c>
      <c r="C64" s="105" t="s">
        <v>9393</v>
      </c>
      <c r="D64" s="90" t="s">
        <v>483</v>
      </c>
      <c r="E64" s="94" t="s">
        <v>9394</v>
      </c>
      <c r="F64" s="94" t="s">
        <v>526</v>
      </c>
      <c r="G64" s="107"/>
      <c r="H64" s="93"/>
      <c r="I64" s="108">
        <f t="shared" si="1"/>
        <v>62</v>
      </c>
    </row>
    <row r="65">
      <c r="A65" s="56"/>
      <c r="B65" s="92" t="s">
        <v>9395</v>
      </c>
      <c r="C65" s="105" t="s">
        <v>128</v>
      </c>
      <c r="D65" s="90" t="s">
        <v>498</v>
      </c>
      <c r="E65" s="94" t="s">
        <v>9396</v>
      </c>
      <c r="F65" s="94" t="s">
        <v>526</v>
      </c>
      <c r="G65" s="107"/>
      <c r="H65" s="93"/>
      <c r="I65" s="108">
        <f t="shared" si="1"/>
        <v>63</v>
      </c>
    </row>
    <row r="66">
      <c r="A66" s="56"/>
      <c r="B66" s="92" t="s">
        <v>9397</v>
      </c>
      <c r="C66" s="105" t="s">
        <v>128</v>
      </c>
      <c r="D66" s="90" t="s">
        <v>498</v>
      </c>
      <c r="E66" s="94" t="s">
        <v>9398</v>
      </c>
      <c r="F66" s="94" t="s">
        <v>547</v>
      </c>
      <c r="G66" s="94" t="s">
        <v>9399</v>
      </c>
      <c r="H66" s="93"/>
      <c r="I66" s="108">
        <f t="shared" si="1"/>
        <v>64</v>
      </c>
    </row>
    <row r="67">
      <c r="A67" s="56" t="s">
        <v>92</v>
      </c>
      <c r="B67" s="92" t="s">
        <v>9400</v>
      </c>
      <c r="C67" s="105" t="s">
        <v>9401</v>
      </c>
      <c r="D67" s="90" t="s">
        <v>483</v>
      </c>
      <c r="E67" s="94" t="s">
        <v>9402</v>
      </c>
      <c r="F67" s="94" t="s">
        <v>526</v>
      </c>
      <c r="G67" s="94" t="s">
        <v>9403</v>
      </c>
      <c r="H67" s="93"/>
      <c r="I67" s="108">
        <f t="shared" si="1"/>
        <v>65</v>
      </c>
    </row>
    <row r="68">
      <c r="A68" s="56"/>
      <c r="B68" s="92" t="s">
        <v>9404</v>
      </c>
      <c r="C68" s="105" t="s">
        <v>128</v>
      </c>
      <c r="D68" s="90" t="s">
        <v>498</v>
      </c>
      <c r="E68" s="94" t="s">
        <v>9405</v>
      </c>
      <c r="F68" s="94" t="s">
        <v>547</v>
      </c>
      <c r="G68" s="93"/>
      <c r="H68" s="93"/>
      <c r="I68" s="108">
        <f t="shared" si="1"/>
        <v>66</v>
      </c>
    </row>
    <row r="69">
      <c r="A69" s="56"/>
      <c r="B69" s="92" t="s">
        <v>9406</v>
      </c>
      <c r="C69" s="105" t="s">
        <v>9407</v>
      </c>
      <c r="D69" s="90" t="s">
        <v>498</v>
      </c>
      <c r="E69" s="106" t="s">
        <v>9408</v>
      </c>
      <c r="F69" s="106" t="s">
        <v>12</v>
      </c>
      <c r="G69" s="107" t="s">
        <v>9409</v>
      </c>
      <c r="H69" s="93"/>
      <c r="I69" s="108">
        <f t="shared" si="1"/>
        <v>67</v>
      </c>
    </row>
    <row r="70">
      <c r="A70" s="56" t="s">
        <v>102</v>
      </c>
      <c r="B70" s="92" t="s">
        <v>9410</v>
      </c>
      <c r="C70" s="105" t="s">
        <v>128</v>
      </c>
      <c r="D70" s="90" t="s">
        <v>483</v>
      </c>
      <c r="E70" s="106" t="s">
        <v>9411</v>
      </c>
      <c r="F70" s="106" t="s">
        <v>526</v>
      </c>
      <c r="G70" s="107"/>
      <c r="H70" s="93"/>
      <c r="I70" s="108">
        <f t="shared" si="1"/>
        <v>68</v>
      </c>
    </row>
    <row r="71">
      <c r="A71" s="56"/>
      <c r="B71" s="92" t="s">
        <v>9412</v>
      </c>
      <c r="C71" s="105" t="s">
        <v>9413</v>
      </c>
      <c r="D71" s="90" t="s">
        <v>491</v>
      </c>
      <c r="E71" s="106" t="s">
        <v>9414</v>
      </c>
      <c r="F71" s="106" t="s">
        <v>526</v>
      </c>
      <c r="G71" s="107"/>
      <c r="H71" s="93"/>
      <c r="I71" s="108">
        <f t="shared" si="1"/>
        <v>69</v>
      </c>
    </row>
    <row r="72">
      <c r="A72" s="56" t="s">
        <v>92</v>
      </c>
      <c r="B72" s="92" t="s">
        <v>9415</v>
      </c>
      <c r="C72" s="105" t="s">
        <v>128</v>
      </c>
      <c r="D72" s="90" t="s">
        <v>483</v>
      </c>
      <c r="E72" s="106" t="s">
        <v>488</v>
      </c>
      <c r="F72" s="106" t="s">
        <v>547</v>
      </c>
      <c r="G72" s="107"/>
      <c r="H72" s="93"/>
      <c r="I72" s="108">
        <f t="shared" si="1"/>
        <v>70</v>
      </c>
    </row>
    <row r="73">
      <c r="A73" s="56" t="s">
        <v>92</v>
      </c>
      <c r="B73" s="92" t="s">
        <v>9416</v>
      </c>
      <c r="C73" s="105" t="s">
        <v>9417</v>
      </c>
      <c r="D73" s="90" t="s">
        <v>483</v>
      </c>
      <c r="E73" s="106" t="s">
        <v>9418</v>
      </c>
      <c r="F73" s="106" t="s">
        <v>547</v>
      </c>
      <c r="G73" s="107"/>
      <c r="H73" s="93"/>
      <c r="I73" s="108">
        <f t="shared" si="1"/>
        <v>71</v>
      </c>
    </row>
    <row r="74">
      <c r="A74" s="56"/>
      <c r="B74" s="92" t="s">
        <v>9419</v>
      </c>
      <c r="C74" s="105" t="s">
        <v>128</v>
      </c>
      <c r="D74" s="90" t="s">
        <v>498</v>
      </c>
      <c r="E74" s="106" t="s">
        <v>9420</v>
      </c>
      <c r="F74" s="106" t="s">
        <v>547</v>
      </c>
      <c r="G74" s="107"/>
      <c r="H74" s="93"/>
      <c r="I74" s="108">
        <f t="shared" si="1"/>
        <v>72</v>
      </c>
    </row>
    <row r="75">
      <c r="A75" s="56"/>
      <c r="B75" s="92" t="s">
        <v>9421</v>
      </c>
      <c r="C75" s="105" t="s">
        <v>128</v>
      </c>
      <c r="D75" s="90" t="s">
        <v>498</v>
      </c>
      <c r="E75" s="106" t="s">
        <v>9422</v>
      </c>
      <c r="F75" s="106" t="s">
        <v>547</v>
      </c>
      <c r="G75" s="107"/>
      <c r="H75" s="93"/>
      <c r="I75" s="108">
        <f t="shared" si="1"/>
        <v>73</v>
      </c>
    </row>
    <row r="76">
      <c r="A76" s="56" t="s">
        <v>102</v>
      </c>
      <c r="B76" s="92" t="s">
        <v>9423</v>
      </c>
      <c r="C76" s="105" t="s">
        <v>128</v>
      </c>
      <c r="D76" s="90" t="s">
        <v>483</v>
      </c>
      <c r="E76" s="106" t="s">
        <v>9424</v>
      </c>
      <c r="F76" s="106" t="s">
        <v>547</v>
      </c>
      <c r="G76" s="107" t="s">
        <v>9425</v>
      </c>
      <c r="H76" s="93"/>
      <c r="I76" s="108">
        <f t="shared" si="1"/>
        <v>74</v>
      </c>
    </row>
    <row r="77">
      <c r="A77" s="56"/>
      <c r="B77" s="92" t="s">
        <v>9426</v>
      </c>
      <c r="C77" s="105" t="s">
        <v>128</v>
      </c>
      <c r="D77" s="90" t="s">
        <v>498</v>
      </c>
      <c r="E77" s="106" t="s">
        <v>9427</v>
      </c>
      <c r="F77" s="106" t="s">
        <v>547</v>
      </c>
      <c r="G77" s="107"/>
      <c r="H77" s="93"/>
      <c r="I77" s="108">
        <f t="shared" si="1"/>
        <v>75</v>
      </c>
    </row>
    <row r="78">
      <c r="A78" s="56" t="s">
        <v>92</v>
      </c>
      <c r="B78" s="92" t="s">
        <v>9428</v>
      </c>
      <c r="C78" s="105" t="s">
        <v>128</v>
      </c>
      <c r="D78" s="90" t="s">
        <v>483</v>
      </c>
      <c r="E78" s="106" t="s">
        <v>9429</v>
      </c>
      <c r="F78" s="106" t="s">
        <v>547</v>
      </c>
      <c r="G78" s="107"/>
      <c r="H78" s="93"/>
      <c r="I78" s="108">
        <f t="shared" si="1"/>
        <v>76</v>
      </c>
    </row>
    <row r="79">
      <c r="A79" s="56" t="s">
        <v>92</v>
      </c>
      <c r="B79" s="92" t="s">
        <v>9430</v>
      </c>
      <c r="C79" s="105" t="s">
        <v>9431</v>
      </c>
      <c r="D79" s="90" t="s">
        <v>483</v>
      </c>
      <c r="E79" s="106" t="s">
        <v>9432</v>
      </c>
      <c r="F79" s="106" t="s">
        <v>526</v>
      </c>
      <c r="G79" s="107"/>
      <c r="H79" s="93"/>
      <c r="I79" s="108">
        <f t="shared" si="1"/>
        <v>77</v>
      </c>
    </row>
    <row r="80">
      <c r="A80" s="56" t="s">
        <v>102</v>
      </c>
      <c r="B80" s="92" t="s">
        <v>9433</v>
      </c>
      <c r="C80" s="105" t="s">
        <v>128</v>
      </c>
      <c r="D80" s="90" t="s">
        <v>483</v>
      </c>
      <c r="E80" s="106" t="s">
        <v>9434</v>
      </c>
      <c r="F80" s="106" t="s">
        <v>547</v>
      </c>
      <c r="G80" s="107" t="s">
        <v>9435</v>
      </c>
      <c r="H80" s="93"/>
      <c r="I80" s="108">
        <f t="shared" si="1"/>
        <v>78</v>
      </c>
    </row>
    <row r="81">
      <c r="A81" s="56" t="s">
        <v>92</v>
      </c>
      <c r="B81" s="92" t="s">
        <v>9436</v>
      </c>
      <c r="C81" s="105" t="s">
        <v>128</v>
      </c>
      <c r="D81" s="90" t="s">
        <v>483</v>
      </c>
      <c r="E81" s="106" t="s">
        <v>9437</v>
      </c>
      <c r="F81" s="106" t="s">
        <v>547</v>
      </c>
      <c r="G81" s="107"/>
      <c r="H81" s="93"/>
      <c r="I81" s="108">
        <f t="shared" si="1"/>
        <v>79</v>
      </c>
    </row>
    <row r="82">
      <c r="A82" s="56" t="s">
        <v>92</v>
      </c>
      <c r="B82" s="92" t="s">
        <v>9438</v>
      </c>
      <c r="C82" s="105" t="s">
        <v>128</v>
      </c>
      <c r="D82" s="90" t="s">
        <v>483</v>
      </c>
      <c r="E82" s="106" t="s">
        <v>9439</v>
      </c>
      <c r="F82" s="106" t="s">
        <v>547</v>
      </c>
      <c r="G82" s="107"/>
      <c r="H82" s="93"/>
      <c r="I82" s="108">
        <f t="shared" si="1"/>
        <v>80</v>
      </c>
    </row>
    <row r="83">
      <c r="A83" s="56" t="s">
        <v>102</v>
      </c>
      <c r="B83" s="92" t="s">
        <v>9440</v>
      </c>
      <c r="C83" s="105" t="s">
        <v>9441</v>
      </c>
      <c r="D83" s="90" t="s">
        <v>483</v>
      </c>
      <c r="E83" s="106" t="s">
        <v>9442</v>
      </c>
      <c r="F83" s="106" t="s">
        <v>547</v>
      </c>
      <c r="G83" s="107"/>
      <c r="H83" s="93"/>
      <c r="I83" s="108">
        <f t="shared" si="1"/>
        <v>81</v>
      </c>
    </row>
    <row r="84">
      <c r="A84" s="56"/>
      <c r="B84" s="92" t="s">
        <v>9443</v>
      </c>
      <c r="C84" s="105" t="s">
        <v>128</v>
      </c>
      <c r="D84" s="90" t="s">
        <v>498</v>
      </c>
      <c r="E84" s="106" t="s">
        <v>9444</v>
      </c>
      <c r="F84" s="106" t="s">
        <v>547</v>
      </c>
      <c r="G84" s="107"/>
      <c r="H84" s="93"/>
      <c r="I84" s="108">
        <f t="shared" si="1"/>
        <v>82</v>
      </c>
    </row>
    <row r="85">
      <c r="A85" s="56"/>
      <c r="B85" s="92" t="s">
        <v>9445</v>
      </c>
      <c r="C85" s="105" t="s">
        <v>9446</v>
      </c>
      <c r="D85" s="90" t="s">
        <v>498</v>
      </c>
      <c r="E85" s="106" t="s">
        <v>9447</v>
      </c>
      <c r="F85" s="106" t="s">
        <v>547</v>
      </c>
      <c r="G85" s="107"/>
      <c r="H85" s="93"/>
      <c r="I85" s="108">
        <f t="shared" si="1"/>
        <v>83</v>
      </c>
    </row>
    <row r="86">
      <c r="A86" s="56" t="s">
        <v>102</v>
      </c>
      <c r="B86" s="92" t="s">
        <v>9448</v>
      </c>
      <c r="C86" s="105" t="s">
        <v>9449</v>
      </c>
      <c r="D86" s="90" t="s">
        <v>483</v>
      </c>
      <c r="E86" s="106" t="s">
        <v>9450</v>
      </c>
      <c r="F86" s="106" t="s">
        <v>9</v>
      </c>
      <c r="G86" s="94" t="s">
        <v>9451</v>
      </c>
      <c r="H86" s="93"/>
      <c r="I86" s="108">
        <f t="shared" si="1"/>
        <v>84</v>
      </c>
    </row>
    <row r="87">
      <c r="A87" s="56"/>
      <c r="B87" s="92" t="s">
        <v>9452</v>
      </c>
      <c r="C87" s="105" t="s">
        <v>9453</v>
      </c>
      <c r="D87" s="90" t="s">
        <v>491</v>
      </c>
      <c r="E87" s="106" t="s">
        <v>9454</v>
      </c>
      <c r="F87" s="106" t="s">
        <v>3043</v>
      </c>
      <c r="G87" s="94" t="s">
        <v>9455</v>
      </c>
      <c r="H87" s="93"/>
      <c r="I87" s="108">
        <f t="shared" si="1"/>
        <v>85</v>
      </c>
    </row>
    <row r="88">
      <c r="A88" s="56" t="s">
        <v>102</v>
      </c>
      <c r="B88" s="92" t="s">
        <v>9456</v>
      </c>
      <c r="C88" s="105" t="s">
        <v>9457</v>
      </c>
      <c r="D88" s="90" t="s">
        <v>483</v>
      </c>
      <c r="E88" s="106" t="s">
        <v>9458</v>
      </c>
      <c r="F88" s="106" t="s">
        <v>3043</v>
      </c>
      <c r="G88" s="94" t="s">
        <v>9459</v>
      </c>
      <c r="H88" s="93"/>
      <c r="I88" s="108">
        <f t="shared" si="1"/>
        <v>86</v>
      </c>
    </row>
    <row r="89">
      <c r="A89" s="56" t="s">
        <v>92</v>
      </c>
      <c r="B89" s="92" t="s">
        <v>9460</v>
      </c>
      <c r="C89" s="105" t="s">
        <v>9461</v>
      </c>
      <c r="D89" s="90" t="s">
        <v>483</v>
      </c>
      <c r="E89" s="106" t="s">
        <v>9462</v>
      </c>
      <c r="F89" s="106" t="s">
        <v>3043</v>
      </c>
      <c r="G89" s="94" t="s">
        <v>9463</v>
      </c>
      <c r="H89" s="93"/>
      <c r="I89" s="108">
        <f t="shared" si="1"/>
        <v>87</v>
      </c>
    </row>
    <row r="90">
      <c r="A90" s="56" t="s">
        <v>102</v>
      </c>
      <c r="B90" s="92" t="s">
        <v>9464</v>
      </c>
      <c r="C90" s="105" t="s">
        <v>9465</v>
      </c>
      <c r="D90" s="90" t="s">
        <v>483</v>
      </c>
      <c r="E90" s="106" t="s">
        <v>9466</v>
      </c>
      <c r="F90" s="106" t="s">
        <v>547</v>
      </c>
      <c r="G90" s="93"/>
      <c r="H90" s="93"/>
      <c r="I90" s="108">
        <f t="shared" si="1"/>
        <v>88</v>
      </c>
    </row>
    <row r="91">
      <c r="A91" s="56" t="s">
        <v>102</v>
      </c>
      <c r="B91" s="92" t="s">
        <v>9467</v>
      </c>
      <c r="C91" s="105" t="s">
        <v>9468</v>
      </c>
      <c r="D91" s="90" t="s">
        <v>483</v>
      </c>
      <c r="E91" s="94" t="s">
        <v>9469</v>
      </c>
      <c r="F91" s="94" t="s">
        <v>526</v>
      </c>
      <c r="G91" s="107"/>
      <c r="H91" s="93"/>
      <c r="I91" s="108">
        <f t="shared" si="1"/>
        <v>89</v>
      </c>
    </row>
    <row r="92">
      <c r="A92" s="56"/>
      <c r="B92" s="92" t="s">
        <v>9470</v>
      </c>
      <c r="C92" s="105" t="s">
        <v>9471</v>
      </c>
      <c r="D92" s="90" t="s">
        <v>491</v>
      </c>
      <c r="E92" s="94" t="s">
        <v>9472</v>
      </c>
      <c r="F92" s="94" t="s">
        <v>547</v>
      </c>
      <c r="G92" s="107"/>
      <c r="H92" s="93"/>
      <c r="I92" s="108">
        <f t="shared" si="1"/>
        <v>90</v>
      </c>
    </row>
    <row r="93">
      <c r="A93" s="56" t="s">
        <v>102</v>
      </c>
      <c r="B93" s="92" t="s">
        <v>9473</v>
      </c>
      <c r="C93" s="105" t="s">
        <v>128</v>
      </c>
      <c r="D93" s="90" t="s">
        <v>483</v>
      </c>
      <c r="E93" s="94" t="s">
        <v>9474</v>
      </c>
      <c r="F93" s="94" t="s">
        <v>526</v>
      </c>
      <c r="G93" s="107" t="s">
        <v>9475</v>
      </c>
      <c r="H93" s="93"/>
      <c r="I93" s="108">
        <f t="shared" si="1"/>
        <v>91</v>
      </c>
    </row>
    <row r="94">
      <c r="A94" s="56" t="s">
        <v>92</v>
      </c>
      <c r="B94" s="92" t="s">
        <v>9473</v>
      </c>
      <c r="C94" s="105" t="s">
        <v>128</v>
      </c>
      <c r="D94" s="90" t="s">
        <v>483</v>
      </c>
      <c r="E94" s="94" t="s">
        <v>9474</v>
      </c>
      <c r="F94" s="94" t="s">
        <v>526</v>
      </c>
      <c r="G94" s="107" t="s">
        <v>9476</v>
      </c>
      <c r="H94" s="93"/>
      <c r="I94" s="108">
        <f t="shared" si="1"/>
        <v>92</v>
      </c>
    </row>
    <row r="95">
      <c r="A95" s="56"/>
      <c r="B95" s="92" t="s">
        <v>9477</v>
      </c>
      <c r="C95" s="105" t="s">
        <v>128</v>
      </c>
      <c r="D95" s="90" t="s">
        <v>498</v>
      </c>
      <c r="E95" s="94" t="s">
        <v>9478</v>
      </c>
      <c r="F95" s="94" t="s">
        <v>547</v>
      </c>
      <c r="G95" s="107" t="s">
        <v>9479</v>
      </c>
      <c r="H95" s="93"/>
      <c r="I95" s="108">
        <f t="shared" si="1"/>
        <v>93</v>
      </c>
    </row>
    <row r="96">
      <c r="A96" s="56"/>
      <c r="B96" s="92" t="s">
        <v>9480</v>
      </c>
      <c r="C96" s="105" t="s">
        <v>128</v>
      </c>
      <c r="D96" s="90" t="s">
        <v>498</v>
      </c>
      <c r="E96" s="94" t="s">
        <v>9481</v>
      </c>
      <c r="F96" s="94" t="s">
        <v>3043</v>
      </c>
      <c r="G96" s="107" t="s">
        <v>9482</v>
      </c>
      <c r="H96" s="93"/>
      <c r="I96" s="108">
        <f t="shared" si="1"/>
        <v>94</v>
      </c>
    </row>
    <row r="97">
      <c r="A97" s="56"/>
      <c r="B97" s="92" t="s">
        <v>9480</v>
      </c>
      <c r="C97" s="105" t="s">
        <v>128</v>
      </c>
      <c r="D97" s="90" t="s">
        <v>498</v>
      </c>
      <c r="E97" s="94" t="s">
        <v>9481</v>
      </c>
      <c r="F97" s="94" t="s">
        <v>3043</v>
      </c>
      <c r="G97" s="107" t="s">
        <v>9483</v>
      </c>
      <c r="H97" s="93"/>
      <c r="I97" s="108">
        <f t="shared" si="1"/>
        <v>94</v>
      </c>
    </row>
    <row r="98">
      <c r="A98" s="56"/>
      <c r="B98" s="92" t="s">
        <v>9480</v>
      </c>
      <c r="C98" s="105" t="s">
        <v>128</v>
      </c>
      <c r="D98" s="90" t="s">
        <v>498</v>
      </c>
      <c r="E98" s="94" t="s">
        <v>9481</v>
      </c>
      <c r="F98" s="94" t="s">
        <v>3043</v>
      </c>
      <c r="G98" s="107" t="s">
        <v>9484</v>
      </c>
      <c r="H98" s="93"/>
      <c r="I98" s="108">
        <f t="shared" si="1"/>
        <v>94</v>
      </c>
    </row>
    <row r="99">
      <c r="A99" s="56"/>
      <c r="B99" s="92" t="s">
        <v>9480</v>
      </c>
      <c r="C99" s="105" t="s">
        <v>128</v>
      </c>
      <c r="D99" s="90" t="s">
        <v>498</v>
      </c>
      <c r="E99" s="94" t="s">
        <v>9481</v>
      </c>
      <c r="F99" s="94" t="s">
        <v>3043</v>
      </c>
      <c r="G99" s="107" t="s">
        <v>9485</v>
      </c>
      <c r="H99" s="93"/>
      <c r="I99" s="108">
        <f t="shared" si="1"/>
        <v>94</v>
      </c>
    </row>
    <row r="100">
      <c r="A100" s="56" t="s">
        <v>102</v>
      </c>
      <c r="B100" s="92" t="s">
        <v>9486</v>
      </c>
      <c r="C100" s="105" t="s">
        <v>128</v>
      </c>
      <c r="D100" s="90" t="s">
        <v>483</v>
      </c>
      <c r="E100" s="94" t="s">
        <v>9487</v>
      </c>
      <c r="F100" s="94" t="s">
        <v>547</v>
      </c>
      <c r="G100" s="107"/>
      <c r="H100" s="93"/>
      <c r="I100" s="108">
        <f t="shared" si="1"/>
        <v>95</v>
      </c>
    </row>
    <row r="101">
      <c r="A101" s="56"/>
      <c r="B101" s="92" t="s">
        <v>9488</v>
      </c>
      <c r="C101" s="105" t="s">
        <v>9489</v>
      </c>
      <c r="D101" s="90" t="s">
        <v>498</v>
      </c>
      <c r="E101" s="94" t="s">
        <v>9490</v>
      </c>
      <c r="F101" s="94" t="s">
        <v>547</v>
      </c>
      <c r="G101" s="107"/>
      <c r="H101" s="93"/>
      <c r="I101" s="108">
        <f t="shared" si="1"/>
        <v>96</v>
      </c>
    </row>
    <row r="102">
      <c r="A102" s="56" t="s">
        <v>102</v>
      </c>
      <c r="B102" s="92" t="s">
        <v>9491</v>
      </c>
      <c r="C102" s="105" t="s">
        <v>9492</v>
      </c>
      <c r="D102" s="90" t="s">
        <v>1008</v>
      </c>
      <c r="E102" s="94" t="s">
        <v>9493</v>
      </c>
      <c r="F102" s="94" t="s">
        <v>3043</v>
      </c>
      <c r="G102" s="93"/>
      <c r="H102" s="93"/>
      <c r="I102" s="108">
        <f t="shared" si="1"/>
        <v>97</v>
      </c>
    </row>
    <row r="103">
      <c r="A103" s="56" t="s">
        <v>102</v>
      </c>
      <c r="B103" s="92" t="s">
        <v>9491</v>
      </c>
      <c r="C103" s="105" t="s">
        <v>9492</v>
      </c>
      <c r="D103" s="90" t="s">
        <v>1008</v>
      </c>
      <c r="E103" s="94" t="s">
        <v>9493</v>
      </c>
      <c r="F103" s="94" t="s">
        <v>3043</v>
      </c>
      <c r="G103" s="93"/>
      <c r="H103" s="93"/>
      <c r="I103" s="108">
        <f t="shared" si="1"/>
        <v>97</v>
      </c>
    </row>
    <row r="104">
      <c r="A104" s="56" t="s">
        <v>1118</v>
      </c>
      <c r="B104" s="92" t="s">
        <v>9494</v>
      </c>
      <c r="C104" s="105" t="s">
        <v>9495</v>
      </c>
      <c r="D104" s="90" t="s">
        <v>483</v>
      </c>
      <c r="E104" s="94" t="s">
        <v>9496</v>
      </c>
      <c r="F104" s="94" t="s">
        <v>547</v>
      </c>
      <c r="G104" s="93"/>
      <c r="H104" s="93"/>
      <c r="I104" s="108">
        <f t="shared" si="1"/>
        <v>98</v>
      </c>
    </row>
    <row r="105">
      <c r="A105" s="56" t="s">
        <v>92</v>
      </c>
      <c r="B105" s="92" t="s">
        <v>9497</v>
      </c>
      <c r="C105" s="105" t="s">
        <v>128</v>
      </c>
      <c r="D105" s="90" t="s">
        <v>868</v>
      </c>
      <c r="E105" s="94" t="s">
        <v>9498</v>
      </c>
      <c r="F105" s="94" t="s">
        <v>547</v>
      </c>
      <c r="G105" s="93"/>
      <c r="H105" s="93"/>
      <c r="I105" s="108">
        <f t="shared" si="1"/>
        <v>99</v>
      </c>
    </row>
    <row r="106">
      <c r="A106" s="56"/>
      <c r="B106" s="92" t="s">
        <v>9499</v>
      </c>
      <c r="C106" s="105" t="s">
        <v>128</v>
      </c>
      <c r="D106" s="96"/>
      <c r="E106" s="110"/>
      <c r="F106" s="110"/>
      <c r="G106" s="93"/>
      <c r="H106" s="93"/>
      <c r="I106" s="108">
        <f t="shared" si="1"/>
        <v>100</v>
      </c>
    </row>
    <row r="107">
      <c r="A107" s="56" t="s">
        <v>102</v>
      </c>
      <c r="B107" s="92" t="s">
        <v>9500</v>
      </c>
      <c r="C107" s="105" t="s">
        <v>9501</v>
      </c>
      <c r="D107" s="90" t="s">
        <v>483</v>
      </c>
      <c r="E107" s="94" t="s">
        <v>9502</v>
      </c>
      <c r="F107" s="94" t="s">
        <v>3043</v>
      </c>
      <c r="G107" s="94" t="s">
        <v>9503</v>
      </c>
      <c r="H107" s="93"/>
      <c r="I107" s="108">
        <f t="shared" si="1"/>
        <v>101</v>
      </c>
    </row>
    <row r="108">
      <c r="A108" s="56" t="s">
        <v>102</v>
      </c>
      <c r="B108" s="92" t="s">
        <v>9500</v>
      </c>
      <c r="C108" s="105" t="s">
        <v>9501</v>
      </c>
      <c r="D108" s="90" t="s">
        <v>483</v>
      </c>
      <c r="E108" s="94" t="s">
        <v>9502</v>
      </c>
      <c r="F108" s="94" t="s">
        <v>3043</v>
      </c>
      <c r="G108" s="93"/>
      <c r="H108" s="93"/>
      <c r="I108" s="108">
        <f t="shared" si="1"/>
        <v>101</v>
      </c>
    </row>
    <row r="109">
      <c r="A109" s="56"/>
      <c r="B109" s="92" t="s">
        <v>9504</v>
      </c>
      <c r="C109" s="105" t="s">
        <v>9505</v>
      </c>
      <c r="D109" s="90" t="s">
        <v>491</v>
      </c>
      <c r="E109" s="94" t="s">
        <v>9506</v>
      </c>
      <c r="F109" s="94" t="s">
        <v>526</v>
      </c>
      <c r="G109" s="93"/>
      <c r="H109" s="93"/>
      <c r="I109" s="108">
        <f t="shared" si="1"/>
        <v>102</v>
      </c>
    </row>
    <row r="110">
      <c r="A110" s="56" t="s">
        <v>92</v>
      </c>
      <c r="B110" s="92" t="s">
        <v>9507</v>
      </c>
      <c r="C110" s="105" t="s">
        <v>9508</v>
      </c>
      <c r="D110" s="90" t="s">
        <v>483</v>
      </c>
      <c r="E110" s="94" t="s">
        <v>9509</v>
      </c>
      <c r="F110" s="94" t="s">
        <v>547</v>
      </c>
      <c r="G110" s="93"/>
      <c r="H110" s="93"/>
      <c r="I110" s="108">
        <f t="shared" si="1"/>
        <v>103</v>
      </c>
    </row>
    <row r="111">
      <c r="A111" s="56" t="s">
        <v>102</v>
      </c>
      <c r="B111" s="92" t="s">
        <v>9510</v>
      </c>
      <c r="C111" s="105" t="s">
        <v>9511</v>
      </c>
      <c r="D111" s="90" t="s">
        <v>1008</v>
      </c>
      <c r="E111" s="94" t="s">
        <v>9512</v>
      </c>
      <c r="F111" s="94" t="s">
        <v>526</v>
      </c>
      <c r="G111" s="93"/>
      <c r="H111" s="93"/>
      <c r="I111" s="108">
        <f t="shared" si="1"/>
        <v>104</v>
      </c>
    </row>
    <row r="112">
      <c r="A112" s="56"/>
      <c r="B112" s="92" t="s">
        <v>9513</v>
      </c>
      <c r="C112" s="105" t="s">
        <v>128</v>
      </c>
      <c r="D112" s="90" t="s">
        <v>491</v>
      </c>
      <c r="E112" s="94" t="s">
        <v>9514</v>
      </c>
      <c r="F112" s="94" t="s">
        <v>547</v>
      </c>
      <c r="G112" s="93"/>
      <c r="H112" s="93"/>
      <c r="I112" s="108">
        <f t="shared" si="1"/>
        <v>105</v>
      </c>
    </row>
    <row r="113">
      <c r="A113" s="56" t="s">
        <v>102</v>
      </c>
      <c r="B113" s="92" t="s">
        <v>9515</v>
      </c>
      <c r="C113" s="105" t="s">
        <v>9516</v>
      </c>
      <c r="D113" s="90" t="s">
        <v>483</v>
      </c>
      <c r="E113" s="94" t="s">
        <v>9517</v>
      </c>
      <c r="F113" s="94" t="s">
        <v>547</v>
      </c>
      <c r="G113" s="93"/>
      <c r="H113" s="93"/>
      <c r="I113" s="108">
        <f t="shared" si="1"/>
        <v>106</v>
      </c>
    </row>
    <row r="114">
      <c r="A114" s="56" t="s">
        <v>102</v>
      </c>
      <c r="B114" s="92" t="s">
        <v>9518</v>
      </c>
      <c r="C114" s="105" t="s">
        <v>9519</v>
      </c>
      <c r="D114" s="90" t="s">
        <v>483</v>
      </c>
      <c r="E114" s="94" t="s">
        <v>9520</v>
      </c>
      <c r="F114" s="94" t="s">
        <v>526</v>
      </c>
      <c r="G114" s="93"/>
      <c r="H114" s="93"/>
      <c r="I114" s="108">
        <f t="shared" si="1"/>
        <v>107</v>
      </c>
    </row>
    <row r="115">
      <c r="A115" s="56" t="s">
        <v>1118</v>
      </c>
      <c r="B115" s="92" t="s">
        <v>9521</v>
      </c>
      <c r="C115" s="105" t="s">
        <v>9522</v>
      </c>
      <c r="D115" s="90" t="s">
        <v>483</v>
      </c>
      <c r="E115" s="94" t="s">
        <v>9523</v>
      </c>
      <c r="F115" s="94" t="s">
        <v>526</v>
      </c>
      <c r="G115" s="93"/>
      <c r="H115" s="93"/>
      <c r="I115" s="108">
        <f t="shared" si="1"/>
        <v>108</v>
      </c>
    </row>
    <row r="116">
      <c r="A116" s="56" t="s">
        <v>102</v>
      </c>
      <c r="B116" s="92" t="s">
        <v>9524</v>
      </c>
      <c r="C116" s="105" t="s">
        <v>9525</v>
      </c>
      <c r="D116" s="90" t="s">
        <v>483</v>
      </c>
      <c r="E116" s="94" t="s">
        <v>9526</v>
      </c>
      <c r="F116" s="94" t="s">
        <v>3043</v>
      </c>
      <c r="G116" s="93"/>
      <c r="H116" s="93"/>
      <c r="I116" s="108">
        <f t="shared" si="1"/>
        <v>109</v>
      </c>
    </row>
    <row r="117">
      <c r="A117" s="56" t="s">
        <v>102</v>
      </c>
      <c r="B117" s="92" t="s">
        <v>9527</v>
      </c>
      <c r="C117" s="105" t="s">
        <v>9528</v>
      </c>
      <c r="D117" s="90" t="s">
        <v>483</v>
      </c>
      <c r="E117" s="94" t="s">
        <v>9529</v>
      </c>
      <c r="F117" s="94" t="s">
        <v>547</v>
      </c>
      <c r="G117" s="93"/>
      <c r="H117" s="93"/>
      <c r="I117" s="108">
        <f t="shared" si="1"/>
        <v>110</v>
      </c>
    </row>
    <row r="118">
      <c r="A118" s="56"/>
      <c r="B118" s="92" t="s">
        <v>9530</v>
      </c>
      <c r="C118" s="105" t="s">
        <v>128</v>
      </c>
      <c r="D118" s="90" t="s">
        <v>498</v>
      </c>
      <c r="E118" s="94" t="s">
        <v>9531</v>
      </c>
      <c r="F118" s="94" t="s">
        <v>526</v>
      </c>
      <c r="G118" s="93"/>
      <c r="H118" s="93"/>
      <c r="I118" s="108">
        <f t="shared" si="1"/>
        <v>111</v>
      </c>
    </row>
    <row r="119">
      <c r="A119" s="56" t="s">
        <v>102</v>
      </c>
      <c r="B119" s="92" t="s">
        <v>9532</v>
      </c>
      <c r="C119" s="105" t="s">
        <v>9533</v>
      </c>
      <c r="D119" s="90" t="s">
        <v>483</v>
      </c>
      <c r="E119" s="94" t="s">
        <v>9534</v>
      </c>
      <c r="F119" s="94" t="s">
        <v>547</v>
      </c>
      <c r="G119" s="93"/>
      <c r="H119" s="93"/>
      <c r="I119" s="108">
        <f t="shared" si="1"/>
        <v>112</v>
      </c>
    </row>
    <row r="120">
      <c r="A120" s="56" t="s">
        <v>102</v>
      </c>
      <c r="B120" s="92" t="s">
        <v>9535</v>
      </c>
      <c r="C120" s="105" t="s">
        <v>128</v>
      </c>
      <c r="D120" s="90" t="s">
        <v>483</v>
      </c>
      <c r="E120" s="94" t="s">
        <v>9536</v>
      </c>
      <c r="F120" s="94" t="s">
        <v>547</v>
      </c>
      <c r="G120" s="93"/>
      <c r="H120" s="93"/>
      <c r="I120" s="108">
        <f t="shared" si="1"/>
        <v>113</v>
      </c>
    </row>
    <row r="121">
      <c r="A121" s="56"/>
      <c r="B121" s="92" t="s">
        <v>9537</v>
      </c>
      <c r="C121" s="105" t="s">
        <v>9538</v>
      </c>
      <c r="D121" s="90" t="s">
        <v>491</v>
      </c>
      <c r="E121" s="94" t="s">
        <v>9539</v>
      </c>
      <c r="F121" s="94" t="s">
        <v>547</v>
      </c>
      <c r="G121" s="93"/>
      <c r="H121" s="93"/>
      <c r="I121" s="108">
        <f t="shared" si="1"/>
        <v>114</v>
      </c>
    </row>
    <row r="122">
      <c r="A122" s="56" t="s">
        <v>92</v>
      </c>
      <c r="B122" s="92" t="s">
        <v>9540</v>
      </c>
      <c r="C122" s="105" t="s">
        <v>128</v>
      </c>
      <c r="D122" s="90" t="s">
        <v>483</v>
      </c>
      <c r="E122" s="94" t="s">
        <v>9541</v>
      </c>
      <c r="F122" s="94" t="s">
        <v>547</v>
      </c>
      <c r="G122" s="93"/>
      <c r="H122" s="93"/>
      <c r="I122" s="108">
        <f t="shared" si="1"/>
        <v>115</v>
      </c>
    </row>
    <row r="123">
      <c r="A123" s="56" t="s">
        <v>102</v>
      </c>
      <c r="B123" s="92" t="s">
        <v>9542</v>
      </c>
      <c r="C123" s="105" t="s">
        <v>128</v>
      </c>
      <c r="D123" s="90" t="s">
        <v>483</v>
      </c>
      <c r="E123" s="94" t="s">
        <v>9543</v>
      </c>
      <c r="F123" s="94" t="s">
        <v>547</v>
      </c>
      <c r="G123" s="93"/>
      <c r="H123" s="93"/>
      <c r="I123" s="108">
        <f t="shared" si="1"/>
        <v>116</v>
      </c>
    </row>
    <row r="124">
      <c r="A124" s="56" t="s">
        <v>102</v>
      </c>
      <c r="B124" s="92" t="s">
        <v>9544</v>
      </c>
      <c r="C124" s="105" t="s">
        <v>9545</v>
      </c>
      <c r="D124" s="90" t="s">
        <v>483</v>
      </c>
      <c r="E124" s="94" t="s">
        <v>488</v>
      </c>
      <c r="F124" s="94" t="s">
        <v>526</v>
      </c>
      <c r="G124" s="93"/>
      <c r="H124" s="93"/>
      <c r="I124" s="108">
        <f t="shared" si="1"/>
        <v>117</v>
      </c>
    </row>
    <row r="125">
      <c r="A125" s="56"/>
      <c r="B125" s="92" t="s">
        <v>9546</v>
      </c>
      <c r="C125" s="105" t="s">
        <v>9547</v>
      </c>
      <c r="D125" s="96"/>
      <c r="E125" s="110"/>
      <c r="F125" s="110"/>
      <c r="G125" s="93"/>
      <c r="H125" s="93"/>
      <c r="I125" s="108">
        <f t="shared" si="1"/>
        <v>118</v>
      </c>
    </row>
    <row r="126">
      <c r="A126" s="56"/>
      <c r="B126" s="92" t="s">
        <v>9548</v>
      </c>
      <c r="C126" s="105" t="s">
        <v>9549</v>
      </c>
      <c r="D126" s="90" t="s">
        <v>868</v>
      </c>
      <c r="E126" s="94" t="s">
        <v>9550</v>
      </c>
      <c r="F126" s="94" t="s">
        <v>547</v>
      </c>
      <c r="G126" s="93"/>
      <c r="H126" s="93"/>
      <c r="I126" s="108">
        <f t="shared" si="1"/>
        <v>119</v>
      </c>
    </row>
    <row r="127">
      <c r="A127" s="56" t="s">
        <v>102</v>
      </c>
      <c r="B127" s="92" t="s">
        <v>9551</v>
      </c>
      <c r="C127" s="105" t="s">
        <v>128</v>
      </c>
      <c r="D127" s="90" t="s">
        <v>483</v>
      </c>
      <c r="E127" s="94" t="s">
        <v>488</v>
      </c>
      <c r="F127" s="94" t="s">
        <v>547</v>
      </c>
      <c r="G127" s="93"/>
      <c r="H127" s="93"/>
      <c r="I127" s="108">
        <f t="shared" si="1"/>
        <v>120</v>
      </c>
    </row>
    <row r="128">
      <c r="A128" s="56" t="s">
        <v>102</v>
      </c>
      <c r="B128" s="92" t="s">
        <v>9552</v>
      </c>
      <c r="C128" s="105" t="s">
        <v>128</v>
      </c>
      <c r="D128" s="90" t="s">
        <v>483</v>
      </c>
      <c r="E128" s="94" t="s">
        <v>9553</v>
      </c>
      <c r="F128" s="94" t="s">
        <v>547</v>
      </c>
      <c r="G128" s="93"/>
      <c r="H128" s="93"/>
      <c r="I128" s="108">
        <f t="shared" si="1"/>
        <v>121</v>
      </c>
    </row>
    <row r="129">
      <c r="A129" s="56"/>
      <c r="B129" s="92" t="s">
        <v>9554</v>
      </c>
      <c r="C129" s="105" t="s">
        <v>128</v>
      </c>
      <c r="D129" s="90" t="s">
        <v>981</v>
      </c>
      <c r="E129" s="94" t="s">
        <v>9555</v>
      </c>
      <c r="F129" s="94" t="s">
        <v>547</v>
      </c>
      <c r="G129" s="93"/>
      <c r="H129" s="93"/>
      <c r="I129" s="108">
        <f t="shared" si="1"/>
        <v>122</v>
      </c>
    </row>
    <row r="130">
      <c r="A130" s="56" t="s">
        <v>102</v>
      </c>
      <c r="B130" s="92" t="s">
        <v>9556</v>
      </c>
      <c r="C130" s="105" t="s">
        <v>128</v>
      </c>
      <c r="D130" s="90" t="s">
        <v>483</v>
      </c>
      <c r="E130" s="94" t="s">
        <v>9557</v>
      </c>
      <c r="F130" s="94" t="s">
        <v>547</v>
      </c>
      <c r="G130" s="93"/>
      <c r="H130" s="93"/>
      <c r="I130" s="108">
        <f t="shared" si="1"/>
        <v>123</v>
      </c>
    </row>
    <row r="131">
      <c r="A131" s="56"/>
      <c r="B131" s="92" t="s">
        <v>9558</v>
      </c>
      <c r="C131" s="105" t="s">
        <v>128</v>
      </c>
      <c r="D131" s="90" t="s">
        <v>981</v>
      </c>
      <c r="E131" s="94" t="s">
        <v>9559</v>
      </c>
      <c r="F131" s="94" t="s">
        <v>526</v>
      </c>
      <c r="G131" s="93"/>
      <c r="H131" s="93"/>
      <c r="I131" s="108">
        <f t="shared" si="1"/>
        <v>124</v>
      </c>
    </row>
    <row r="132">
      <c r="A132" s="56" t="s">
        <v>102</v>
      </c>
      <c r="B132" s="92" t="s">
        <v>9560</v>
      </c>
      <c r="C132" s="105" t="s">
        <v>128</v>
      </c>
      <c r="D132" s="90" t="s">
        <v>483</v>
      </c>
      <c r="E132" s="94" t="s">
        <v>488</v>
      </c>
      <c r="F132" s="94" t="s">
        <v>526</v>
      </c>
      <c r="G132" s="93"/>
      <c r="H132" s="93"/>
      <c r="I132" s="108">
        <f t="shared" si="1"/>
        <v>125</v>
      </c>
    </row>
    <row r="133">
      <c r="A133" s="56" t="s">
        <v>102</v>
      </c>
      <c r="B133" s="92" t="s">
        <v>9561</v>
      </c>
      <c r="C133" s="105" t="s">
        <v>128</v>
      </c>
      <c r="D133" s="90" t="s">
        <v>483</v>
      </c>
      <c r="E133" s="94" t="s">
        <v>9562</v>
      </c>
      <c r="F133" s="94" t="s">
        <v>547</v>
      </c>
      <c r="G133" s="93"/>
      <c r="H133" s="93"/>
      <c r="I133" s="108">
        <f t="shared" si="1"/>
        <v>126</v>
      </c>
    </row>
    <row r="134">
      <c r="A134" s="56" t="s">
        <v>102</v>
      </c>
      <c r="B134" s="92" t="s">
        <v>9563</v>
      </c>
      <c r="C134" s="105" t="s">
        <v>128</v>
      </c>
      <c r="D134" s="90" t="s">
        <v>483</v>
      </c>
      <c r="E134" s="94" t="s">
        <v>9564</v>
      </c>
      <c r="F134" s="94" t="s">
        <v>547</v>
      </c>
      <c r="G134" s="107" t="s">
        <v>9565</v>
      </c>
      <c r="H134" s="93"/>
      <c r="I134" s="108">
        <f t="shared" si="1"/>
        <v>127</v>
      </c>
    </row>
    <row r="135">
      <c r="A135" s="56" t="s">
        <v>102</v>
      </c>
      <c r="B135" s="92" t="s">
        <v>9566</v>
      </c>
      <c r="C135" s="105" t="s">
        <v>9567</v>
      </c>
      <c r="D135" s="90" t="s">
        <v>491</v>
      </c>
      <c r="E135" s="94" t="s">
        <v>9568</v>
      </c>
      <c r="F135" s="94" t="s">
        <v>547</v>
      </c>
      <c r="G135" s="107"/>
      <c r="H135" s="93"/>
      <c r="I135" s="108">
        <f t="shared" si="1"/>
        <v>128</v>
      </c>
    </row>
    <row r="136">
      <c r="A136" s="56"/>
      <c r="B136" s="92" t="s">
        <v>9569</v>
      </c>
      <c r="C136" s="105" t="s">
        <v>9570</v>
      </c>
      <c r="D136" s="90" t="s">
        <v>498</v>
      </c>
      <c r="E136" s="94" t="s">
        <v>9571</v>
      </c>
      <c r="F136" s="94" t="s">
        <v>547</v>
      </c>
      <c r="G136" s="107" t="s">
        <v>9572</v>
      </c>
      <c r="H136" s="93"/>
      <c r="I136" s="108">
        <f t="shared" si="1"/>
        <v>129</v>
      </c>
    </row>
    <row r="137">
      <c r="A137" s="56" t="s">
        <v>102</v>
      </c>
      <c r="B137" s="92" t="s">
        <v>9573</v>
      </c>
      <c r="C137" s="105" t="s">
        <v>128</v>
      </c>
      <c r="D137" s="90" t="s">
        <v>483</v>
      </c>
      <c r="E137" s="94" t="s">
        <v>9574</v>
      </c>
      <c r="F137" s="94" t="s">
        <v>15</v>
      </c>
      <c r="G137" s="107" t="s">
        <v>9575</v>
      </c>
      <c r="H137" s="93"/>
      <c r="I137" s="108">
        <f t="shared" si="1"/>
        <v>130</v>
      </c>
    </row>
    <row r="138">
      <c r="A138" s="56" t="s">
        <v>102</v>
      </c>
      <c r="B138" s="92" t="s">
        <v>9576</v>
      </c>
      <c r="C138" s="105" t="s">
        <v>9577</v>
      </c>
      <c r="D138" s="90" t="s">
        <v>483</v>
      </c>
      <c r="E138" s="94" t="s">
        <v>9578</v>
      </c>
      <c r="F138" s="94" t="s">
        <v>547</v>
      </c>
      <c r="G138" s="107" t="s">
        <v>9579</v>
      </c>
      <c r="H138" s="93"/>
      <c r="I138" s="108">
        <f t="shared" si="1"/>
        <v>131</v>
      </c>
    </row>
    <row r="139">
      <c r="A139" s="56" t="s">
        <v>102</v>
      </c>
      <c r="B139" s="92" t="s">
        <v>9580</v>
      </c>
      <c r="C139" s="105" t="s">
        <v>128</v>
      </c>
      <c r="D139" s="90" t="s">
        <v>483</v>
      </c>
      <c r="E139" s="94" t="s">
        <v>488</v>
      </c>
      <c r="F139" s="94" t="s">
        <v>547</v>
      </c>
      <c r="G139" s="107"/>
      <c r="H139" s="93"/>
      <c r="I139" s="108">
        <f t="shared" si="1"/>
        <v>132</v>
      </c>
    </row>
    <row r="140">
      <c r="A140" s="56"/>
      <c r="B140" s="92" t="s">
        <v>9581</v>
      </c>
      <c r="C140" s="105" t="s">
        <v>9582</v>
      </c>
      <c r="D140" s="90" t="s">
        <v>491</v>
      </c>
      <c r="E140" s="94" t="s">
        <v>9583</v>
      </c>
      <c r="F140" s="94" t="s">
        <v>547</v>
      </c>
      <c r="G140" s="107"/>
      <c r="H140" s="93"/>
      <c r="I140" s="108">
        <f t="shared" si="1"/>
        <v>133</v>
      </c>
    </row>
    <row r="141">
      <c r="A141" s="56" t="s">
        <v>102</v>
      </c>
      <c r="B141" s="92" t="s">
        <v>9584</v>
      </c>
      <c r="C141" s="105" t="s">
        <v>128</v>
      </c>
      <c r="D141" s="90" t="s">
        <v>483</v>
      </c>
      <c r="E141" s="94" t="s">
        <v>9585</v>
      </c>
      <c r="F141" s="94" t="s">
        <v>547</v>
      </c>
      <c r="G141" s="107"/>
      <c r="H141" s="93"/>
      <c r="I141" s="108">
        <f t="shared" si="1"/>
        <v>134</v>
      </c>
    </row>
    <row r="142">
      <c r="A142" s="56" t="s">
        <v>102</v>
      </c>
      <c r="B142" s="92" t="s">
        <v>9586</v>
      </c>
      <c r="C142" s="105" t="s">
        <v>128</v>
      </c>
      <c r="D142" s="90" t="s">
        <v>3320</v>
      </c>
      <c r="E142" s="94" t="s">
        <v>9587</v>
      </c>
      <c r="F142" s="94" t="s">
        <v>526</v>
      </c>
      <c r="G142" s="107"/>
      <c r="H142" s="93"/>
      <c r="I142" s="108">
        <f t="shared" si="1"/>
        <v>135</v>
      </c>
    </row>
    <row r="143">
      <c r="A143" s="56" t="s">
        <v>102</v>
      </c>
      <c r="B143" s="92" t="s">
        <v>9588</v>
      </c>
      <c r="C143" s="105" t="s">
        <v>128</v>
      </c>
      <c r="D143" s="96"/>
      <c r="E143" s="110"/>
      <c r="F143" s="110"/>
      <c r="G143" s="107"/>
      <c r="H143" s="93"/>
      <c r="I143" s="108">
        <f t="shared" si="1"/>
        <v>136</v>
      </c>
    </row>
    <row r="144">
      <c r="A144" s="56" t="s">
        <v>102</v>
      </c>
      <c r="B144" s="92" t="s">
        <v>9589</v>
      </c>
      <c r="C144" s="105" t="s">
        <v>128</v>
      </c>
      <c r="D144" s="90" t="s">
        <v>483</v>
      </c>
      <c r="E144" s="94" t="s">
        <v>9590</v>
      </c>
      <c r="F144" s="94" t="s">
        <v>547</v>
      </c>
      <c r="G144" s="107"/>
      <c r="H144" s="93"/>
      <c r="I144" s="108">
        <f t="shared" si="1"/>
        <v>137</v>
      </c>
    </row>
    <row r="145">
      <c r="A145" s="56" t="s">
        <v>102</v>
      </c>
      <c r="B145" s="92" t="s">
        <v>9591</v>
      </c>
      <c r="C145" s="105" t="s">
        <v>128</v>
      </c>
      <c r="D145" s="90" t="s">
        <v>483</v>
      </c>
      <c r="E145" s="94" t="s">
        <v>9592</v>
      </c>
      <c r="F145" s="94" t="s">
        <v>547</v>
      </c>
      <c r="G145" s="107"/>
      <c r="H145" s="93"/>
      <c r="I145" s="108">
        <f t="shared" si="1"/>
        <v>138</v>
      </c>
    </row>
    <row r="146">
      <c r="A146" s="56" t="s">
        <v>102</v>
      </c>
      <c r="B146" s="92" t="s">
        <v>2491</v>
      </c>
      <c r="C146" s="105" t="s">
        <v>9593</v>
      </c>
      <c r="D146" s="90" t="s">
        <v>483</v>
      </c>
      <c r="E146" s="94" t="s">
        <v>9594</v>
      </c>
      <c r="F146" s="94" t="s">
        <v>3043</v>
      </c>
      <c r="G146" s="107" t="s">
        <v>2488</v>
      </c>
      <c r="H146" s="93"/>
      <c r="I146" s="108">
        <f t="shared" si="1"/>
        <v>139</v>
      </c>
    </row>
    <row r="147">
      <c r="A147" s="56" t="s">
        <v>102</v>
      </c>
      <c r="B147" s="92" t="s">
        <v>9595</v>
      </c>
      <c r="C147" s="105" t="s">
        <v>9596</v>
      </c>
      <c r="D147" s="90" t="s">
        <v>483</v>
      </c>
      <c r="E147" s="94" t="s">
        <v>9597</v>
      </c>
      <c r="F147" s="94" t="s">
        <v>547</v>
      </c>
      <c r="G147" s="107"/>
      <c r="H147" s="93"/>
      <c r="I147" s="108">
        <f t="shared" si="1"/>
        <v>140</v>
      </c>
    </row>
    <row r="148">
      <c r="A148" s="56" t="s">
        <v>92</v>
      </c>
      <c r="B148" s="92" t="s">
        <v>9598</v>
      </c>
      <c r="C148" s="105" t="s">
        <v>9599</v>
      </c>
      <c r="D148" s="90" t="s">
        <v>483</v>
      </c>
      <c r="E148" s="94" t="s">
        <v>9600</v>
      </c>
      <c r="F148" s="94" t="s">
        <v>547</v>
      </c>
      <c r="G148" s="107"/>
      <c r="H148" s="93"/>
      <c r="I148" s="108">
        <f t="shared" si="1"/>
        <v>141</v>
      </c>
    </row>
    <row r="149">
      <c r="A149" s="56"/>
      <c r="B149" s="92" t="s">
        <v>9601</v>
      </c>
      <c r="C149" s="105" t="s">
        <v>128</v>
      </c>
      <c r="D149" s="90" t="s">
        <v>498</v>
      </c>
      <c r="E149" s="106" t="s">
        <v>9602</v>
      </c>
      <c r="F149" s="106" t="s">
        <v>12</v>
      </c>
      <c r="G149" s="107" t="s">
        <v>9603</v>
      </c>
      <c r="H149" s="93"/>
      <c r="I149" s="108">
        <f t="shared" si="1"/>
        <v>142</v>
      </c>
    </row>
    <row r="150">
      <c r="A150" s="56" t="s">
        <v>102</v>
      </c>
      <c r="B150" s="92" t="s">
        <v>9604</v>
      </c>
      <c r="C150" s="105" t="s">
        <v>9605</v>
      </c>
      <c r="D150" s="90" t="s">
        <v>483</v>
      </c>
      <c r="E150" s="106" t="s">
        <v>9606</v>
      </c>
      <c r="F150" s="106" t="s">
        <v>547</v>
      </c>
      <c r="G150" s="107"/>
      <c r="H150" s="93"/>
      <c r="I150" s="108">
        <f t="shared" si="1"/>
        <v>143</v>
      </c>
    </row>
    <row r="151">
      <c r="A151" s="56"/>
      <c r="B151" s="92" t="s">
        <v>9607</v>
      </c>
      <c r="C151" s="105" t="s">
        <v>9608</v>
      </c>
      <c r="D151" s="90" t="s">
        <v>491</v>
      </c>
      <c r="E151" s="106" t="s">
        <v>9609</v>
      </c>
      <c r="F151" s="106" t="s">
        <v>526</v>
      </c>
      <c r="G151" s="107"/>
      <c r="H151" s="93"/>
      <c r="I151" s="108">
        <f t="shared" si="1"/>
        <v>144</v>
      </c>
    </row>
    <row r="152">
      <c r="A152" s="56" t="s">
        <v>102</v>
      </c>
      <c r="B152" s="92" t="s">
        <v>9610</v>
      </c>
      <c r="C152" s="105" t="s">
        <v>128</v>
      </c>
      <c r="D152" s="90" t="s">
        <v>868</v>
      </c>
      <c r="E152" s="106" t="s">
        <v>9611</v>
      </c>
      <c r="F152" s="106" t="s">
        <v>547</v>
      </c>
      <c r="G152" s="107"/>
      <c r="H152" s="93"/>
      <c r="I152" s="108">
        <f t="shared" si="1"/>
        <v>145</v>
      </c>
    </row>
    <row r="153">
      <c r="A153" s="56" t="s">
        <v>102</v>
      </c>
      <c r="B153" s="92" t="s">
        <v>9612</v>
      </c>
      <c r="C153" s="105" t="s">
        <v>9613</v>
      </c>
      <c r="D153" s="90" t="s">
        <v>483</v>
      </c>
      <c r="E153" s="106" t="s">
        <v>9614</v>
      </c>
      <c r="F153" s="106" t="s">
        <v>547</v>
      </c>
      <c r="G153" s="107" t="s">
        <v>9615</v>
      </c>
      <c r="H153" s="93"/>
      <c r="I153" s="108">
        <f t="shared" si="1"/>
        <v>146</v>
      </c>
    </row>
    <row r="154">
      <c r="A154" s="56" t="s">
        <v>92</v>
      </c>
      <c r="B154" s="92" t="s">
        <v>9616</v>
      </c>
      <c r="C154" s="105" t="s">
        <v>128</v>
      </c>
      <c r="D154" s="90" t="s">
        <v>483</v>
      </c>
      <c r="E154" s="106" t="s">
        <v>9617</v>
      </c>
      <c r="F154" s="106" t="s">
        <v>547</v>
      </c>
      <c r="G154" s="107"/>
      <c r="H154" s="93"/>
      <c r="I154" s="108">
        <f t="shared" si="1"/>
        <v>147</v>
      </c>
    </row>
    <row r="155">
      <c r="A155" s="56" t="s">
        <v>102</v>
      </c>
      <c r="B155" s="92" t="s">
        <v>9618</v>
      </c>
      <c r="C155" s="105" t="s">
        <v>9619</v>
      </c>
      <c r="D155" s="90" t="s">
        <v>483</v>
      </c>
      <c r="E155" s="94" t="s">
        <v>9620</v>
      </c>
      <c r="F155" s="94" t="s">
        <v>3043</v>
      </c>
      <c r="G155" s="107" t="s">
        <v>9621</v>
      </c>
      <c r="H155" s="107" t="s">
        <v>9622</v>
      </c>
      <c r="I155" s="108">
        <f t="shared" si="1"/>
        <v>148</v>
      </c>
    </row>
    <row r="156">
      <c r="A156" s="56"/>
      <c r="B156" s="92" t="s">
        <v>9623</v>
      </c>
      <c r="C156" s="105" t="s">
        <v>128</v>
      </c>
      <c r="D156" s="90" t="s">
        <v>498</v>
      </c>
      <c r="E156" s="94" t="s">
        <v>9624</v>
      </c>
      <c r="F156" s="94" t="s">
        <v>547</v>
      </c>
      <c r="G156" s="107"/>
      <c r="H156" s="107"/>
      <c r="I156" s="108">
        <f t="shared" si="1"/>
        <v>149</v>
      </c>
    </row>
    <row r="157">
      <c r="A157" s="56"/>
      <c r="B157" s="92" t="s">
        <v>9625</v>
      </c>
      <c r="C157" s="105" t="s">
        <v>9626</v>
      </c>
      <c r="D157" s="90" t="s">
        <v>498</v>
      </c>
      <c r="E157" s="94" t="s">
        <v>9627</v>
      </c>
      <c r="F157" s="94" t="s">
        <v>547</v>
      </c>
      <c r="G157" s="107"/>
      <c r="H157" s="107"/>
      <c r="I157" s="108">
        <f t="shared" si="1"/>
        <v>150</v>
      </c>
    </row>
    <row r="158">
      <c r="A158" s="56"/>
      <c r="B158" s="92" t="s">
        <v>9628</v>
      </c>
      <c r="C158" s="105" t="s">
        <v>128</v>
      </c>
      <c r="D158" s="90" t="s">
        <v>498</v>
      </c>
      <c r="E158" s="94" t="s">
        <v>9629</v>
      </c>
      <c r="F158" s="94" t="s">
        <v>547</v>
      </c>
      <c r="G158" s="107"/>
      <c r="H158" s="107"/>
      <c r="I158" s="108">
        <f t="shared" si="1"/>
        <v>151</v>
      </c>
    </row>
    <row r="159">
      <c r="A159" s="56" t="s">
        <v>102</v>
      </c>
      <c r="B159" s="92" t="s">
        <v>9630</v>
      </c>
      <c r="C159" s="105" t="s">
        <v>9631</v>
      </c>
      <c r="D159" s="90" t="s">
        <v>483</v>
      </c>
      <c r="E159" s="94" t="s">
        <v>9632</v>
      </c>
      <c r="F159" s="94" t="s">
        <v>547</v>
      </c>
      <c r="G159" s="107" t="s">
        <v>9633</v>
      </c>
      <c r="H159" s="107"/>
      <c r="I159" s="108">
        <f t="shared" si="1"/>
        <v>152</v>
      </c>
    </row>
    <row r="160">
      <c r="A160" s="56"/>
      <c r="B160" s="92" t="s">
        <v>9634</v>
      </c>
      <c r="C160" s="105" t="s">
        <v>9635</v>
      </c>
      <c r="D160" s="90" t="s">
        <v>491</v>
      </c>
      <c r="E160" s="94" t="s">
        <v>9636</v>
      </c>
      <c r="F160" s="94" t="s">
        <v>547</v>
      </c>
      <c r="G160" s="107"/>
      <c r="H160" s="107"/>
      <c r="I160" s="108">
        <f t="shared" si="1"/>
        <v>153</v>
      </c>
    </row>
    <row r="161">
      <c r="A161" s="56" t="s">
        <v>92</v>
      </c>
      <c r="B161" s="92" t="s">
        <v>9637</v>
      </c>
      <c r="C161" s="105" t="s">
        <v>128</v>
      </c>
      <c r="D161" s="90" t="s">
        <v>483</v>
      </c>
      <c r="E161" s="94" t="s">
        <v>9638</v>
      </c>
      <c r="F161" s="94" t="s">
        <v>547</v>
      </c>
      <c r="G161" s="107"/>
      <c r="H161" s="107"/>
      <c r="I161" s="108">
        <f t="shared" si="1"/>
        <v>154</v>
      </c>
    </row>
    <row r="162">
      <c r="A162" s="56"/>
      <c r="B162" s="92" t="s">
        <v>9639</v>
      </c>
      <c r="C162" s="105" t="s">
        <v>128</v>
      </c>
      <c r="D162" s="90" t="s">
        <v>498</v>
      </c>
      <c r="E162" s="94" t="s">
        <v>9640</v>
      </c>
      <c r="F162" s="94" t="s">
        <v>526</v>
      </c>
      <c r="G162" s="107"/>
      <c r="H162" s="107"/>
      <c r="I162" s="108">
        <f t="shared" si="1"/>
        <v>155</v>
      </c>
    </row>
    <row r="163">
      <c r="A163" s="56"/>
      <c r="B163" s="92" t="s">
        <v>9639</v>
      </c>
      <c r="C163" s="105" t="s">
        <v>128</v>
      </c>
      <c r="D163" s="90" t="s">
        <v>498</v>
      </c>
      <c r="E163" s="94" t="s">
        <v>9640</v>
      </c>
      <c r="F163" s="94" t="s">
        <v>526</v>
      </c>
      <c r="G163" s="107"/>
      <c r="H163" s="107"/>
      <c r="I163" s="108">
        <f t="shared" si="1"/>
        <v>155</v>
      </c>
    </row>
    <row r="164">
      <c r="A164" s="56" t="s">
        <v>102</v>
      </c>
      <c r="B164" s="92" t="s">
        <v>9641</v>
      </c>
      <c r="C164" s="105" t="s">
        <v>9642</v>
      </c>
      <c r="D164" s="90" t="s">
        <v>483</v>
      </c>
      <c r="E164" s="94" t="s">
        <v>9643</v>
      </c>
      <c r="F164" s="94" t="s">
        <v>526</v>
      </c>
      <c r="G164" s="107" t="s">
        <v>9644</v>
      </c>
      <c r="H164" s="107"/>
      <c r="I164" s="108">
        <f t="shared" si="1"/>
        <v>156</v>
      </c>
    </row>
    <row r="165">
      <c r="A165" s="56" t="s">
        <v>102</v>
      </c>
      <c r="B165" s="92" t="s">
        <v>9645</v>
      </c>
      <c r="C165" s="105" t="s">
        <v>128</v>
      </c>
      <c r="D165" s="90" t="s">
        <v>1008</v>
      </c>
      <c r="E165" s="94" t="s">
        <v>9646</v>
      </c>
      <c r="F165" s="94" t="s">
        <v>526</v>
      </c>
      <c r="G165" s="107"/>
      <c r="H165" s="107"/>
      <c r="I165" s="108">
        <f t="shared" si="1"/>
        <v>157</v>
      </c>
    </row>
    <row r="166">
      <c r="A166" s="56"/>
      <c r="B166" s="92" t="s">
        <v>9647</v>
      </c>
      <c r="C166" s="105" t="s">
        <v>9648</v>
      </c>
      <c r="D166" s="90" t="s">
        <v>491</v>
      </c>
      <c r="E166" s="94" t="s">
        <v>9649</v>
      </c>
      <c r="F166" s="94" t="s">
        <v>526</v>
      </c>
      <c r="G166" s="107"/>
      <c r="H166" s="107"/>
      <c r="I166" s="108">
        <f t="shared" si="1"/>
        <v>158</v>
      </c>
    </row>
    <row r="167">
      <c r="A167" s="56" t="s">
        <v>102</v>
      </c>
      <c r="B167" s="92" t="s">
        <v>9650</v>
      </c>
      <c r="C167" s="105" t="s">
        <v>128</v>
      </c>
      <c r="D167" s="90" t="s">
        <v>483</v>
      </c>
      <c r="E167" s="94" t="s">
        <v>9651</v>
      </c>
      <c r="F167" s="94" t="s">
        <v>526</v>
      </c>
      <c r="G167" s="107"/>
      <c r="H167" s="107"/>
      <c r="I167" s="108">
        <f t="shared" si="1"/>
        <v>159</v>
      </c>
    </row>
    <row r="168">
      <c r="A168" s="56"/>
      <c r="B168" s="92" t="s">
        <v>9652</v>
      </c>
      <c r="C168" s="105" t="s">
        <v>9653</v>
      </c>
      <c r="D168" s="90" t="s">
        <v>491</v>
      </c>
      <c r="E168" s="94" t="s">
        <v>9654</v>
      </c>
      <c r="F168" s="94" t="s">
        <v>526</v>
      </c>
      <c r="G168" s="107"/>
      <c r="H168" s="107"/>
      <c r="I168" s="108">
        <f t="shared" si="1"/>
        <v>160</v>
      </c>
    </row>
    <row r="169">
      <c r="A169" s="56" t="s">
        <v>102</v>
      </c>
      <c r="B169" s="92" t="s">
        <v>9655</v>
      </c>
      <c r="C169" s="105" t="s">
        <v>9656</v>
      </c>
      <c r="D169" s="90" t="s">
        <v>483</v>
      </c>
      <c r="E169" s="94" t="s">
        <v>9657</v>
      </c>
      <c r="F169" s="94" t="s">
        <v>526</v>
      </c>
      <c r="G169" s="107"/>
      <c r="H169" s="107"/>
      <c r="I169" s="108">
        <f t="shared" si="1"/>
        <v>161</v>
      </c>
    </row>
    <row r="170">
      <c r="A170" s="56" t="s">
        <v>102</v>
      </c>
      <c r="B170" s="92" t="s">
        <v>9658</v>
      </c>
      <c r="C170" s="105" t="s">
        <v>128</v>
      </c>
      <c r="D170" s="90" t="s">
        <v>483</v>
      </c>
      <c r="E170" s="94" t="s">
        <v>9659</v>
      </c>
      <c r="F170" s="94" t="s">
        <v>547</v>
      </c>
      <c r="G170" s="107" t="s">
        <v>9660</v>
      </c>
      <c r="H170" s="107"/>
      <c r="I170" s="108">
        <f t="shared" si="1"/>
        <v>162</v>
      </c>
    </row>
    <row r="171">
      <c r="A171" s="56"/>
      <c r="B171" s="92" t="s">
        <v>9661</v>
      </c>
      <c r="C171" s="105" t="s">
        <v>9662</v>
      </c>
      <c r="D171" s="90" t="s">
        <v>491</v>
      </c>
      <c r="E171" s="94" t="s">
        <v>9663</v>
      </c>
      <c r="F171" s="94" t="s">
        <v>547</v>
      </c>
      <c r="G171" s="107" t="s">
        <v>9664</v>
      </c>
      <c r="H171" s="107"/>
      <c r="I171" s="108">
        <f t="shared" si="1"/>
        <v>163</v>
      </c>
    </row>
    <row r="172">
      <c r="A172" s="56" t="s">
        <v>102</v>
      </c>
      <c r="B172" s="92" t="s">
        <v>9665</v>
      </c>
      <c r="C172" s="105" t="s">
        <v>9666</v>
      </c>
      <c r="D172" s="90" t="s">
        <v>1008</v>
      </c>
      <c r="E172" s="94" t="s">
        <v>9667</v>
      </c>
      <c r="F172" s="94" t="s">
        <v>547</v>
      </c>
      <c r="G172" s="107"/>
      <c r="H172" s="107"/>
      <c r="I172" s="108">
        <f t="shared" si="1"/>
        <v>164</v>
      </c>
    </row>
    <row r="173">
      <c r="A173" s="56"/>
      <c r="B173" s="92" t="s">
        <v>9668</v>
      </c>
      <c r="C173" s="105" t="s">
        <v>9669</v>
      </c>
      <c r="D173" s="90" t="s">
        <v>491</v>
      </c>
      <c r="E173" s="94" t="s">
        <v>9670</v>
      </c>
      <c r="F173" s="94" t="s">
        <v>547</v>
      </c>
      <c r="G173" s="107"/>
      <c r="H173" s="107"/>
      <c r="I173" s="108">
        <f t="shared" si="1"/>
        <v>165</v>
      </c>
    </row>
    <row r="174">
      <c r="A174" s="56"/>
      <c r="B174" s="92" t="s">
        <v>9671</v>
      </c>
      <c r="C174" s="105" t="s">
        <v>9672</v>
      </c>
      <c r="D174" s="90" t="s">
        <v>498</v>
      </c>
      <c r="E174" s="94" t="s">
        <v>9673</v>
      </c>
      <c r="F174" s="94" t="s">
        <v>547</v>
      </c>
      <c r="G174" s="107"/>
      <c r="H174" s="107"/>
      <c r="I174" s="108">
        <f t="shared" si="1"/>
        <v>166</v>
      </c>
    </row>
    <row r="175">
      <c r="A175" s="56"/>
      <c r="B175" s="92" t="s">
        <v>9674</v>
      </c>
      <c r="C175" s="105" t="s">
        <v>9675</v>
      </c>
      <c r="D175" s="90" t="s">
        <v>491</v>
      </c>
      <c r="E175" s="94" t="s">
        <v>9676</v>
      </c>
      <c r="F175" s="94" t="s">
        <v>526</v>
      </c>
      <c r="G175" s="93"/>
      <c r="H175" s="93"/>
      <c r="I175" s="108">
        <f t="shared" si="1"/>
        <v>167</v>
      </c>
    </row>
    <row r="176">
      <c r="A176" s="56" t="s">
        <v>102</v>
      </c>
      <c r="B176" s="92" t="s">
        <v>9677</v>
      </c>
      <c r="C176" s="105" t="s">
        <v>128</v>
      </c>
      <c r="D176" s="90" t="s">
        <v>483</v>
      </c>
      <c r="E176" s="94" t="s">
        <v>9678</v>
      </c>
      <c r="F176" s="94" t="s">
        <v>526</v>
      </c>
      <c r="G176" s="93"/>
      <c r="H176" s="93"/>
      <c r="I176" s="108">
        <f t="shared" si="1"/>
        <v>168</v>
      </c>
    </row>
    <row r="177">
      <c r="A177" s="56"/>
      <c r="B177" s="92" t="s">
        <v>9679</v>
      </c>
      <c r="C177" s="105" t="s">
        <v>9680</v>
      </c>
      <c r="D177" s="90" t="s">
        <v>491</v>
      </c>
      <c r="E177" s="94" t="s">
        <v>9681</v>
      </c>
      <c r="F177" s="94" t="s">
        <v>526</v>
      </c>
      <c r="G177" s="93"/>
      <c r="H177" s="93"/>
      <c r="I177" s="108">
        <f t="shared" si="1"/>
        <v>169</v>
      </c>
    </row>
    <row r="178">
      <c r="A178" s="56" t="s">
        <v>92</v>
      </c>
      <c r="B178" s="92" t="s">
        <v>9682</v>
      </c>
      <c r="C178" s="105" t="s">
        <v>9683</v>
      </c>
      <c r="D178" s="90" t="s">
        <v>483</v>
      </c>
      <c r="E178" s="94" t="s">
        <v>488</v>
      </c>
      <c r="F178" s="94" t="s">
        <v>547</v>
      </c>
      <c r="G178" s="94"/>
      <c r="H178" s="94"/>
      <c r="I178" s="108">
        <f t="shared" si="1"/>
        <v>170</v>
      </c>
    </row>
    <row r="179">
      <c r="A179" s="56"/>
      <c r="B179" s="92" t="s">
        <v>9684</v>
      </c>
      <c r="C179" s="105" t="s">
        <v>128</v>
      </c>
      <c r="D179" s="96"/>
      <c r="E179" s="110"/>
      <c r="F179" s="110"/>
      <c r="G179" s="94" t="s">
        <v>9685</v>
      </c>
      <c r="H179" s="94" t="s">
        <v>9686</v>
      </c>
      <c r="I179" s="108">
        <f t="shared" si="1"/>
        <v>171</v>
      </c>
    </row>
    <row r="180">
      <c r="A180" s="56" t="s">
        <v>92</v>
      </c>
      <c r="B180" s="92" t="s">
        <v>9687</v>
      </c>
      <c r="C180" s="105" t="s">
        <v>9688</v>
      </c>
      <c r="D180" s="90" t="s">
        <v>483</v>
      </c>
      <c r="E180" s="94" t="s">
        <v>9689</v>
      </c>
      <c r="F180" s="94" t="s">
        <v>547</v>
      </c>
      <c r="G180" s="94"/>
      <c r="H180" s="94"/>
      <c r="I180" s="108">
        <f t="shared" si="1"/>
        <v>172</v>
      </c>
    </row>
    <row r="181">
      <c r="A181" s="56" t="s">
        <v>102</v>
      </c>
      <c r="B181" s="92" t="s">
        <v>9690</v>
      </c>
      <c r="C181" s="105" t="s">
        <v>128</v>
      </c>
      <c r="D181" s="90" t="s">
        <v>483</v>
      </c>
      <c r="E181" s="94" t="s">
        <v>488</v>
      </c>
      <c r="F181" s="94" t="s">
        <v>547</v>
      </c>
      <c r="G181" s="94"/>
      <c r="H181" s="94"/>
      <c r="I181" s="108">
        <f t="shared" si="1"/>
        <v>173</v>
      </c>
    </row>
    <row r="182">
      <c r="A182" s="56" t="s">
        <v>102</v>
      </c>
      <c r="B182" s="92" t="s">
        <v>9691</v>
      </c>
      <c r="C182" s="105" t="s">
        <v>128</v>
      </c>
      <c r="D182" s="90" t="s">
        <v>483</v>
      </c>
      <c r="E182" s="94" t="s">
        <v>9692</v>
      </c>
      <c r="F182" s="94" t="s">
        <v>547</v>
      </c>
      <c r="G182" s="94"/>
      <c r="H182" s="94"/>
      <c r="I182" s="108">
        <f t="shared" si="1"/>
        <v>174</v>
      </c>
    </row>
    <row r="183">
      <c r="A183" s="56" t="s">
        <v>102</v>
      </c>
      <c r="B183" s="92" t="s">
        <v>9693</v>
      </c>
      <c r="C183" s="105" t="s">
        <v>128</v>
      </c>
      <c r="D183" s="96"/>
      <c r="E183" s="110"/>
      <c r="F183" s="110"/>
      <c r="G183" s="94"/>
      <c r="H183" s="94"/>
      <c r="I183" s="108">
        <f t="shared" si="1"/>
        <v>175</v>
      </c>
    </row>
    <row r="184">
      <c r="A184" s="56" t="s">
        <v>92</v>
      </c>
      <c r="B184" s="92" t="s">
        <v>9694</v>
      </c>
      <c r="C184" s="105" t="s">
        <v>9695</v>
      </c>
      <c r="D184" s="96"/>
      <c r="E184" s="110"/>
      <c r="F184" s="110"/>
      <c r="G184" s="94"/>
      <c r="H184" s="94"/>
      <c r="I184" s="108">
        <f t="shared" si="1"/>
        <v>176</v>
      </c>
    </row>
    <row r="185">
      <c r="A185" s="56"/>
      <c r="B185" s="92" t="s">
        <v>9696</v>
      </c>
      <c r="C185" s="105" t="s">
        <v>128</v>
      </c>
      <c r="D185" s="90" t="s">
        <v>1133</v>
      </c>
      <c r="E185" s="94" t="s">
        <v>128</v>
      </c>
      <c r="F185" s="94" t="s">
        <v>526</v>
      </c>
      <c r="G185" s="107"/>
      <c r="H185" s="93"/>
      <c r="I185" s="108">
        <f t="shared" si="1"/>
        <v>177</v>
      </c>
    </row>
    <row r="186">
      <c r="A186" s="56"/>
      <c r="B186" s="92" t="s">
        <v>9697</v>
      </c>
      <c r="C186" s="105" t="s">
        <v>128</v>
      </c>
      <c r="D186" s="90" t="s">
        <v>498</v>
      </c>
      <c r="E186" s="94" t="s">
        <v>9698</v>
      </c>
      <c r="F186" s="94" t="s">
        <v>547</v>
      </c>
      <c r="G186" s="107"/>
      <c r="H186" s="93"/>
      <c r="I186" s="108">
        <f t="shared" si="1"/>
        <v>178</v>
      </c>
    </row>
    <row r="187">
      <c r="A187" s="56"/>
      <c r="B187" s="92" t="s">
        <v>9699</v>
      </c>
      <c r="C187" s="105" t="s">
        <v>9700</v>
      </c>
      <c r="D187" s="90" t="s">
        <v>491</v>
      </c>
      <c r="E187" s="94" t="s">
        <v>9701</v>
      </c>
      <c r="F187" s="94" t="s">
        <v>547</v>
      </c>
      <c r="G187" s="107"/>
      <c r="H187" s="93"/>
      <c r="I187" s="108">
        <f t="shared" si="1"/>
        <v>179</v>
      </c>
    </row>
    <row r="188">
      <c r="A188" s="56"/>
      <c r="B188" s="92" t="s">
        <v>9702</v>
      </c>
      <c r="C188" s="105" t="s">
        <v>9703</v>
      </c>
      <c r="D188" s="90" t="s">
        <v>8155</v>
      </c>
      <c r="E188" s="94" t="s">
        <v>128</v>
      </c>
      <c r="F188" s="94" t="s">
        <v>547</v>
      </c>
      <c r="G188" s="107"/>
      <c r="H188" s="93"/>
      <c r="I188" s="108">
        <f t="shared" si="1"/>
        <v>180</v>
      </c>
    </row>
    <row r="189">
      <c r="A189" s="56" t="s">
        <v>102</v>
      </c>
      <c r="B189" s="92" t="s">
        <v>9704</v>
      </c>
      <c r="C189" s="105" t="s">
        <v>9705</v>
      </c>
      <c r="D189" s="90" t="s">
        <v>483</v>
      </c>
      <c r="E189" s="94" t="s">
        <v>9706</v>
      </c>
      <c r="F189" s="94" t="s">
        <v>547</v>
      </c>
      <c r="G189" s="107"/>
      <c r="H189" s="93"/>
      <c r="I189" s="108">
        <f t="shared" si="1"/>
        <v>181</v>
      </c>
    </row>
    <row r="190">
      <c r="A190" s="56" t="s">
        <v>102</v>
      </c>
      <c r="B190" s="92" t="s">
        <v>9707</v>
      </c>
      <c r="C190" s="105" t="s">
        <v>9708</v>
      </c>
      <c r="D190" s="90" t="s">
        <v>483</v>
      </c>
      <c r="E190" s="94" t="s">
        <v>9709</v>
      </c>
      <c r="F190" s="94" t="s">
        <v>547</v>
      </c>
      <c r="G190" s="107"/>
      <c r="H190" s="93"/>
      <c r="I190" s="108">
        <f t="shared" si="1"/>
        <v>182</v>
      </c>
    </row>
    <row r="191">
      <c r="A191" s="56"/>
      <c r="B191" s="92" t="s">
        <v>9710</v>
      </c>
      <c r="C191" s="105" t="s">
        <v>9711</v>
      </c>
      <c r="D191" s="90" t="s">
        <v>491</v>
      </c>
      <c r="E191" s="94" t="s">
        <v>9712</v>
      </c>
      <c r="F191" s="94" t="s">
        <v>526</v>
      </c>
      <c r="G191" s="107"/>
      <c r="H191" s="93"/>
      <c r="I191" s="108">
        <f t="shared" si="1"/>
        <v>183</v>
      </c>
    </row>
    <row r="192">
      <c r="A192" s="56" t="s">
        <v>102</v>
      </c>
      <c r="B192" s="92" t="s">
        <v>9713</v>
      </c>
      <c r="C192" s="105" t="s">
        <v>9714</v>
      </c>
      <c r="D192" s="90" t="s">
        <v>483</v>
      </c>
      <c r="E192" s="94" t="s">
        <v>9715</v>
      </c>
      <c r="F192" s="94" t="s">
        <v>547</v>
      </c>
      <c r="G192" s="107"/>
      <c r="H192" s="93"/>
      <c r="I192" s="108">
        <f t="shared" si="1"/>
        <v>184</v>
      </c>
    </row>
    <row r="193">
      <c r="A193" s="56" t="s">
        <v>102</v>
      </c>
      <c r="B193" s="92" t="s">
        <v>9716</v>
      </c>
      <c r="C193" s="105" t="s">
        <v>128</v>
      </c>
      <c r="D193" s="90" t="s">
        <v>483</v>
      </c>
      <c r="E193" s="94" t="s">
        <v>9717</v>
      </c>
      <c r="F193" s="94" t="s">
        <v>3043</v>
      </c>
      <c r="G193" s="107"/>
      <c r="H193" s="93"/>
      <c r="I193" s="108">
        <f t="shared" si="1"/>
        <v>185</v>
      </c>
    </row>
    <row r="194">
      <c r="A194" s="56" t="s">
        <v>102</v>
      </c>
      <c r="B194" s="92" t="s">
        <v>9718</v>
      </c>
      <c r="C194" s="105" t="s">
        <v>9719</v>
      </c>
      <c r="D194" s="90" t="s">
        <v>1008</v>
      </c>
      <c r="E194" s="94" t="s">
        <v>9720</v>
      </c>
      <c r="F194" s="94" t="s">
        <v>526</v>
      </c>
      <c r="G194" s="107"/>
      <c r="H194" s="93"/>
      <c r="I194" s="108">
        <f t="shared" si="1"/>
        <v>186</v>
      </c>
    </row>
    <row r="195">
      <c r="A195" s="56" t="s">
        <v>102</v>
      </c>
      <c r="B195" s="92" t="s">
        <v>9721</v>
      </c>
      <c r="C195" s="105" t="s">
        <v>9722</v>
      </c>
      <c r="D195" s="90" t="s">
        <v>483</v>
      </c>
      <c r="E195" s="94" t="s">
        <v>9723</v>
      </c>
      <c r="F195" s="94" t="s">
        <v>547</v>
      </c>
      <c r="G195" s="107"/>
      <c r="H195" s="93"/>
      <c r="I195" s="108">
        <f t="shared" si="1"/>
        <v>187</v>
      </c>
    </row>
    <row r="196">
      <c r="A196" s="56"/>
      <c r="B196" s="92" t="s">
        <v>9724</v>
      </c>
      <c r="C196" s="105" t="s">
        <v>9725</v>
      </c>
      <c r="D196" s="90" t="s">
        <v>491</v>
      </c>
      <c r="E196" s="94" t="s">
        <v>9726</v>
      </c>
      <c r="F196" s="94" t="s">
        <v>547</v>
      </c>
      <c r="G196" s="107"/>
      <c r="H196" s="93"/>
      <c r="I196" s="108">
        <f t="shared" si="1"/>
        <v>188</v>
      </c>
    </row>
    <row r="197">
      <c r="A197" s="56" t="s">
        <v>92</v>
      </c>
      <c r="B197" s="92" t="s">
        <v>9727</v>
      </c>
      <c r="C197" s="105" t="s">
        <v>128</v>
      </c>
      <c r="D197" s="90" t="s">
        <v>483</v>
      </c>
      <c r="E197" s="94" t="s">
        <v>9728</v>
      </c>
      <c r="F197" s="94" t="s">
        <v>547</v>
      </c>
      <c r="G197" s="107"/>
      <c r="H197" s="93"/>
      <c r="I197" s="108">
        <f t="shared" si="1"/>
        <v>189</v>
      </c>
    </row>
    <row r="198">
      <c r="A198" s="56" t="s">
        <v>102</v>
      </c>
      <c r="B198" s="92" t="s">
        <v>9729</v>
      </c>
      <c r="C198" s="105" t="s">
        <v>128</v>
      </c>
      <c r="D198" s="90" t="s">
        <v>483</v>
      </c>
      <c r="E198" s="94" t="s">
        <v>9730</v>
      </c>
      <c r="F198" s="94" t="s">
        <v>547</v>
      </c>
      <c r="G198" s="107"/>
      <c r="H198" s="93"/>
      <c r="I198" s="108">
        <f t="shared" si="1"/>
        <v>190</v>
      </c>
    </row>
    <row r="199">
      <c r="A199" s="56"/>
      <c r="B199" s="92" t="s">
        <v>9731</v>
      </c>
      <c r="C199" s="105" t="s">
        <v>9732</v>
      </c>
      <c r="D199" s="90" t="s">
        <v>491</v>
      </c>
      <c r="E199" s="94" t="s">
        <v>9733</v>
      </c>
      <c r="F199" s="94" t="s">
        <v>547</v>
      </c>
      <c r="G199" s="107"/>
      <c r="H199" s="93"/>
      <c r="I199" s="108">
        <f t="shared" si="1"/>
        <v>191</v>
      </c>
    </row>
    <row r="200">
      <c r="A200" s="56" t="s">
        <v>102</v>
      </c>
      <c r="B200" s="92" t="s">
        <v>9734</v>
      </c>
      <c r="C200" s="105" t="s">
        <v>9735</v>
      </c>
      <c r="D200" s="90" t="s">
        <v>483</v>
      </c>
      <c r="E200" s="94" t="s">
        <v>9736</v>
      </c>
      <c r="F200" s="94" t="s">
        <v>526</v>
      </c>
      <c r="G200" s="107"/>
      <c r="H200" s="93"/>
      <c r="I200" s="108">
        <f t="shared" si="1"/>
        <v>192</v>
      </c>
    </row>
    <row r="201">
      <c r="A201" s="56" t="s">
        <v>102</v>
      </c>
      <c r="B201" s="92" t="s">
        <v>9737</v>
      </c>
      <c r="C201" s="105" t="s">
        <v>9738</v>
      </c>
      <c r="D201" s="90" t="s">
        <v>483</v>
      </c>
      <c r="E201" s="94" t="s">
        <v>9739</v>
      </c>
      <c r="F201" s="94" t="s">
        <v>526</v>
      </c>
      <c r="G201" s="107"/>
      <c r="H201" s="93"/>
      <c r="I201" s="108">
        <f t="shared" si="1"/>
        <v>193</v>
      </c>
    </row>
    <row r="202">
      <c r="A202" s="56" t="s">
        <v>102</v>
      </c>
      <c r="B202" s="92" t="s">
        <v>9740</v>
      </c>
      <c r="C202" s="105" t="s">
        <v>9741</v>
      </c>
      <c r="D202" s="90" t="s">
        <v>483</v>
      </c>
      <c r="E202" s="94" t="s">
        <v>9742</v>
      </c>
      <c r="F202" s="94" t="s">
        <v>547</v>
      </c>
      <c r="G202" s="107"/>
      <c r="H202" s="93"/>
      <c r="I202" s="108">
        <f t="shared" si="1"/>
        <v>194</v>
      </c>
    </row>
    <row r="203">
      <c r="A203" s="56"/>
      <c r="B203" s="92" t="s">
        <v>9743</v>
      </c>
      <c r="C203" s="105" t="s">
        <v>9744</v>
      </c>
      <c r="D203" s="90" t="s">
        <v>491</v>
      </c>
      <c r="E203" s="94" t="s">
        <v>9745</v>
      </c>
      <c r="F203" s="94" t="s">
        <v>526</v>
      </c>
      <c r="G203" s="107"/>
      <c r="H203" s="93"/>
      <c r="I203" s="108">
        <f t="shared" si="1"/>
        <v>195</v>
      </c>
    </row>
    <row r="204">
      <c r="A204" s="56" t="s">
        <v>102</v>
      </c>
      <c r="B204" s="92" t="s">
        <v>9746</v>
      </c>
      <c r="C204" s="105" t="s">
        <v>9747</v>
      </c>
      <c r="D204" s="90" t="s">
        <v>483</v>
      </c>
      <c r="E204" s="94" t="s">
        <v>9748</v>
      </c>
      <c r="F204" s="94" t="s">
        <v>526</v>
      </c>
      <c r="G204" s="107"/>
      <c r="H204" s="93"/>
      <c r="I204" s="108">
        <f t="shared" si="1"/>
        <v>196</v>
      </c>
    </row>
    <row r="205">
      <c r="A205" s="56"/>
      <c r="B205" s="92" t="s">
        <v>9749</v>
      </c>
      <c r="C205" s="105" t="s">
        <v>9750</v>
      </c>
      <c r="D205" s="90" t="s">
        <v>491</v>
      </c>
      <c r="E205" s="94" t="s">
        <v>9751</v>
      </c>
      <c r="F205" s="94" t="s">
        <v>547</v>
      </c>
      <c r="G205" s="107"/>
      <c r="H205" s="93"/>
      <c r="I205" s="108">
        <f t="shared" si="1"/>
        <v>197</v>
      </c>
    </row>
    <row r="206">
      <c r="A206" s="56" t="s">
        <v>102</v>
      </c>
      <c r="B206" s="92" t="s">
        <v>9752</v>
      </c>
      <c r="C206" s="105" t="s">
        <v>9753</v>
      </c>
      <c r="D206" s="90" t="s">
        <v>483</v>
      </c>
      <c r="E206" s="94" t="s">
        <v>9754</v>
      </c>
      <c r="F206" s="94" t="s">
        <v>547</v>
      </c>
      <c r="G206" s="107"/>
      <c r="H206" s="93"/>
      <c r="I206" s="108">
        <f t="shared" si="1"/>
        <v>198</v>
      </c>
    </row>
    <row r="207">
      <c r="A207" s="56" t="s">
        <v>102</v>
      </c>
      <c r="B207" s="92" t="s">
        <v>9755</v>
      </c>
      <c r="C207" s="105" t="s">
        <v>9756</v>
      </c>
      <c r="D207" s="90" t="s">
        <v>483</v>
      </c>
      <c r="E207" s="94" t="s">
        <v>9757</v>
      </c>
      <c r="F207" s="94" t="s">
        <v>547</v>
      </c>
      <c r="G207" s="107"/>
      <c r="H207" s="93"/>
      <c r="I207" s="108">
        <f t="shared" si="1"/>
        <v>199</v>
      </c>
    </row>
    <row r="208">
      <c r="A208" s="56"/>
      <c r="B208" s="92" t="s">
        <v>9758</v>
      </c>
      <c r="C208" s="105" t="s">
        <v>128</v>
      </c>
      <c r="D208" s="90" t="s">
        <v>491</v>
      </c>
      <c r="E208" s="94" t="s">
        <v>9759</v>
      </c>
      <c r="F208" s="94" t="s">
        <v>547</v>
      </c>
      <c r="G208" s="107"/>
      <c r="H208" s="93"/>
      <c r="I208" s="108">
        <f t="shared" si="1"/>
        <v>200</v>
      </c>
    </row>
    <row r="209">
      <c r="A209" s="56"/>
      <c r="B209" s="92" t="s">
        <v>9760</v>
      </c>
      <c r="C209" s="105" t="s">
        <v>9761</v>
      </c>
      <c r="D209" s="90" t="s">
        <v>498</v>
      </c>
      <c r="E209" s="94" t="s">
        <v>9762</v>
      </c>
      <c r="F209" s="94" t="s">
        <v>547</v>
      </c>
      <c r="G209" s="107"/>
      <c r="H209" s="93"/>
      <c r="I209" s="108">
        <f t="shared" si="1"/>
        <v>201</v>
      </c>
    </row>
    <row r="210">
      <c r="A210" s="56" t="s">
        <v>92</v>
      </c>
      <c r="B210" s="92" t="s">
        <v>9763</v>
      </c>
      <c r="C210" s="105" t="s">
        <v>128</v>
      </c>
      <c r="D210" s="90" t="s">
        <v>483</v>
      </c>
      <c r="E210" s="94" t="s">
        <v>9764</v>
      </c>
      <c r="F210" s="94" t="s">
        <v>547</v>
      </c>
      <c r="G210" s="107" t="s">
        <v>905</v>
      </c>
      <c r="H210" s="93"/>
      <c r="I210" s="108">
        <f t="shared" si="1"/>
        <v>202</v>
      </c>
    </row>
    <row r="211">
      <c r="A211" s="56" t="s">
        <v>92</v>
      </c>
      <c r="B211" s="92" t="s">
        <v>9765</v>
      </c>
      <c r="C211" s="105" t="s">
        <v>9766</v>
      </c>
      <c r="D211" s="90" t="s">
        <v>483</v>
      </c>
      <c r="E211" s="94" t="s">
        <v>9767</v>
      </c>
      <c r="F211" s="94" t="s">
        <v>547</v>
      </c>
      <c r="G211" s="107"/>
      <c r="H211" s="93"/>
      <c r="I211" s="108">
        <f t="shared" si="1"/>
        <v>203</v>
      </c>
    </row>
    <row r="212">
      <c r="A212" s="56" t="s">
        <v>102</v>
      </c>
      <c r="B212" s="92" t="s">
        <v>9768</v>
      </c>
      <c r="C212" s="105" t="s">
        <v>128</v>
      </c>
      <c r="D212" s="90" t="s">
        <v>483</v>
      </c>
      <c r="E212" s="94" t="s">
        <v>9769</v>
      </c>
      <c r="F212" s="94" t="s">
        <v>547</v>
      </c>
      <c r="G212" s="107"/>
      <c r="H212" s="93"/>
      <c r="I212" s="108">
        <f t="shared" si="1"/>
        <v>204</v>
      </c>
    </row>
    <row r="213">
      <c r="A213" s="56" t="s">
        <v>102</v>
      </c>
      <c r="B213" s="92" t="s">
        <v>9770</v>
      </c>
      <c r="C213" s="105" t="s">
        <v>128</v>
      </c>
      <c r="D213" s="90" t="s">
        <v>483</v>
      </c>
      <c r="E213" s="94" t="s">
        <v>9771</v>
      </c>
      <c r="F213" s="94" t="s">
        <v>547</v>
      </c>
      <c r="G213" s="107"/>
      <c r="H213" s="93"/>
      <c r="I213" s="108">
        <f t="shared" si="1"/>
        <v>205</v>
      </c>
    </row>
    <row r="214">
      <c r="A214" s="56" t="s">
        <v>102</v>
      </c>
      <c r="B214" s="92" t="s">
        <v>9772</v>
      </c>
      <c r="C214" s="105" t="s">
        <v>128</v>
      </c>
      <c r="D214" s="90" t="s">
        <v>483</v>
      </c>
      <c r="E214" s="94" t="s">
        <v>9773</v>
      </c>
      <c r="F214" s="94" t="s">
        <v>547</v>
      </c>
      <c r="G214" s="107" t="s">
        <v>9774</v>
      </c>
      <c r="H214" s="93"/>
      <c r="I214" s="108">
        <f t="shared" si="1"/>
        <v>206</v>
      </c>
    </row>
    <row r="215">
      <c r="A215" s="56"/>
      <c r="B215" s="92" t="s">
        <v>9775</v>
      </c>
      <c r="C215" s="105" t="s">
        <v>128</v>
      </c>
      <c r="D215" s="90" t="s">
        <v>498</v>
      </c>
      <c r="E215" s="94" t="s">
        <v>9776</v>
      </c>
      <c r="F215" s="94" t="s">
        <v>547</v>
      </c>
      <c r="G215" s="107" t="s">
        <v>9777</v>
      </c>
      <c r="H215" s="94" t="s">
        <v>9778</v>
      </c>
      <c r="I215" s="108">
        <f t="shared" si="1"/>
        <v>207</v>
      </c>
    </row>
    <row r="216">
      <c r="A216" s="56" t="s">
        <v>102</v>
      </c>
      <c r="B216" s="92" t="s">
        <v>9779</v>
      </c>
      <c r="C216" s="105" t="s">
        <v>128</v>
      </c>
      <c r="D216" s="96"/>
      <c r="E216" s="110"/>
      <c r="F216" s="110"/>
      <c r="G216" s="107"/>
      <c r="H216" s="93"/>
      <c r="I216" s="108">
        <f t="shared" si="1"/>
        <v>208</v>
      </c>
    </row>
    <row r="217">
      <c r="A217" s="56"/>
      <c r="B217" s="92" t="s">
        <v>9780</v>
      </c>
      <c r="C217" s="105" t="s">
        <v>9781</v>
      </c>
      <c r="D217" s="90" t="s">
        <v>491</v>
      </c>
      <c r="E217" s="94" t="s">
        <v>9782</v>
      </c>
      <c r="F217" s="94" t="s">
        <v>547</v>
      </c>
      <c r="G217" s="107"/>
      <c r="H217" s="93"/>
      <c r="I217" s="108">
        <f t="shared" si="1"/>
        <v>209</v>
      </c>
    </row>
    <row r="218">
      <c r="A218" s="56"/>
      <c r="B218" s="92" t="s">
        <v>9783</v>
      </c>
      <c r="C218" s="105" t="s">
        <v>9784</v>
      </c>
      <c r="D218" s="90" t="s">
        <v>981</v>
      </c>
      <c r="E218" s="94" t="s">
        <v>9785</v>
      </c>
      <c r="F218" s="94" t="s">
        <v>547</v>
      </c>
      <c r="G218" s="107"/>
      <c r="H218" s="93"/>
      <c r="I218" s="108">
        <f t="shared" si="1"/>
        <v>210</v>
      </c>
    </row>
    <row r="219">
      <c r="A219" s="56"/>
      <c r="B219" s="92" t="s">
        <v>9786</v>
      </c>
      <c r="C219" s="105" t="s">
        <v>9787</v>
      </c>
      <c r="D219" s="90" t="s">
        <v>491</v>
      </c>
      <c r="E219" s="94" t="s">
        <v>9788</v>
      </c>
      <c r="F219" s="94" t="s">
        <v>547</v>
      </c>
      <c r="G219" s="107"/>
      <c r="H219" s="93"/>
      <c r="I219" s="108">
        <f t="shared" si="1"/>
        <v>211</v>
      </c>
    </row>
    <row r="220">
      <c r="A220" s="56"/>
      <c r="B220" s="92" t="s">
        <v>9789</v>
      </c>
      <c r="C220" s="105" t="s">
        <v>128</v>
      </c>
      <c r="D220" s="90" t="s">
        <v>498</v>
      </c>
      <c r="E220" s="94" t="s">
        <v>9790</v>
      </c>
      <c r="F220" s="94" t="s">
        <v>547</v>
      </c>
      <c r="G220" s="107"/>
      <c r="H220" s="93"/>
      <c r="I220" s="108">
        <f t="shared" si="1"/>
        <v>212</v>
      </c>
    </row>
    <row r="221">
      <c r="A221" s="56" t="s">
        <v>102</v>
      </c>
      <c r="B221" s="92" t="s">
        <v>9791</v>
      </c>
      <c r="C221" s="105" t="s">
        <v>9792</v>
      </c>
      <c r="D221" s="90" t="s">
        <v>483</v>
      </c>
      <c r="E221" s="94" t="s">
        <v>9793</v>
      </c>
      <c r="F221" s="94" t="s">
        <v>526</v>
      </c>
      <c r="G221" s="107"/>
      <c r="H221" s="93"/>
      <c r="I221" s="108">
        <f t="shared" si="1"/>
        <v>213</v>
      </c>
    </row>
    <row r="222">
      <c r="A222" s="56"/>
      <c r="B222" s="92" t="s">
        <v>9794</v>
      </c>
      <c r="C222" s="105" t="s">
        <v>9795</v>
      </c>
      <c r="D222" s="90" t="s">
        <v>491</v>
      </c>
      <c r="E222" s="94" t="s">
        <v>9796</v>
      </c>
      <c r="F222" s="94" t="s">
        <v>547</v>
      </c>
      <c r="G222" s="107"/>
      <c r="H222" s="93"/>
      <c r="I222" s="108">
        <f t="shared" si="1"/>
        <v>214</v>
      </c>
    </row>
    <row r="223">
      <c r="A223" s="56" t="s">
        <v>102</v>
      </c>
      <c r="B223" s="92" t="s">
        <v>9797</v>
      </c>
      <c r="C223" s="105" t="s">
        <v>128</v>
      </c>
      <c r="D223" s="90" t="s">
        <v>483</v>
      </c>
      <c r="E223" s="94" t="s">
        <v>9798</v>
      </c>
      <c r="F223" s="94" t="s">
        <v>547</v>
      </c>
      <c r="G223" s="107"/>
      <c r="H223" s="93"/>
      <c r="I223" s="108">
        <f t="shared" si="1"/>
        <v>215</v>
      </c>
    </row>
    <row r="224">
      <c r="A224" s="56" t="s">
        <v>92</v>
      </c>
      <c r="B224" s="92" t="s">
        <v>9799</v>
      </c>
      <c r="C224" s="105" t="s">
        <v>9800</v>
      </c>
      <c r="D224" s="90" t="s">
        <v>483</v>
      </c>
      <c r="E224" s="94" t="s">
        <v>9801</v>
      </c>
      <c r="F224" s="94" t="s">
        <v>3043</v>
      </c>
      <c r="G224" s="107"/>
      <c r="H224" s="93"/>
      <c r="I224" s="108">
        <f t="shared" si="1"/>
        <v>216</v>
      </c>
    </row>
    <row r="225">
      <c r="A225" s="56" t="s">
        <v>92</v>
      </c>
      <c r="B225" s="92" t="s">
        <v>9802</v>
      </c>
      <c r="C225" s="105" t="s">
        <v>9803</v>
      </c>
      <c r="D225" s="90" t="s">
        <v>483</v>
      </c>
      <c r="E225" s="94" t="s">
        <v>9804</v>
      </c>
      <c r="F225" s="94" t="s">
        <v>547</v>
      </c>
      <c r="G225" s="107"/>
      <c r="H225" s="93"/>
      <c r="I225" s="108">
        <f t="shared" si="1"/>
        <v>217</v>
      </c>
    </row>
    <row r="226">
      <c r="A226" s="56"/>
      <c r="B226" s="92" t="s">
        <v>9805</v>
      </c>
      <c r="C226" s="105" t="s">
        <v>128</v>
      </c>
      <c r="D226" s="90" t="s">
        <v>498</v>
      </c>
      <c r="E226" s="94" t="s">
        <v>9806</v>
      </c>
      <c r="F226" s="94" t="s">
        <v>547</v>
      </c>
      <c r="G226" s="107" t="s">
        <v>9807</v>
      </c>
      <c r="H226" s="93"/>
      <c r="I226" s="108">
        <f t="shared" si="1"/>
        <v>218</v>
      </c>
    </row>
    <row r="227">
      <c r="A227" s="56" t="s">
        <v>92</v>
      </c>
      <c r="B227" s="92" t="s">
        <v>9808</v>
      </c>
      <c r="C227" s="105" t="s">
        <v>9809</v>
      </c>
      <c r="D227" s="90" t="s">
        <v>1008</v>
      </c>
      <c r="E227" s="94" t="s">
        <v>9810</v>
      </c>
      <c r="F227" s="94" t="s">
        <v>547</v>
      </c>
      <c r="G227" s="107"/>
      <c r="H227" s="93"/>
      <c r="I227" s="108">
        <f t="shared" si="1"/>
        <v>219</v>
      </c>
    </row>
    <row r="228">
      <c r="A228" s="56" t="s">
        <v>92</v>
      </c>
      <c r="B228" s="92" t="s">
        <v>9811</v>
      </c>
      <c r="C228" s="105" t="s">
        <v>128</v>
      </c>
      <c r="D228" s="90" t="s">
        <v>1008</v>
      </c>
      <c r="E228" s="94" t="s">
        <v>9812</v>
      </c>
      <c r="F228" s="94" t="s">
        <v>547</v>
      </c>
      <c r="G228" s="107"/>
      <c r="H228" s="93"/>
      <c r="I228" s="108">
        <f t="shared" si="1"/>
        <v>220</v>
      </c>
    </row>
    <row r="229">
      <c r="A229" s="56" t="s">
        <v>92</v>
      </c>
      <c r="B229" s="92" t="s">
        <v>9813</v>
      </c>
      <c r="C229" s="105" t="s">
        <v>9814</v>
      </c>
      <c r="D229" s="90" t="s">
        <v>483</v>
      </c>
      <c r="E229" s="94" t="s">
        <v>9815</v>
      </c>
      <c r="F229" s="94" t="s">
        <v>547</v>
      </c>
      <c r="G229" s="107"/>
      <c r="H229" s="93"/>
      <c r="I229" s="108">
        <f t="shared" si="1"/>
        <v>221</v>
      </c>
    </row>
    <row r="230">
      <c r="A230" s="56" t="s">
        <v>92</v>
      </c>
      <c r="B230" s="92" t="s">
        <v>9816</v>
      </c>
      <c r="C230" s="105" t="s">
        <v>9817</v>
      </c>
      <c r="D230" s="90" t="s">
        <v>981</v>
      </c>
      <c r="E230" s="94" t="s">
        <v>9818</v>
      </c>
      <c r="F230" s="94" t="s">
        <v>547</v>
      </c>
      <c r="G230" s="107"/>
      <c r="H230" s="93"/>
      <c r="I230" s="108">
        <f t="shared" si="1"/>
        <v>222</v>
      </c>
    </row>
    <row r="231">
      <c r="A231" s="56" t="s">
        <v>102</v>
      </c>
      <c r="B231" s="92" t="s">
        <v>9819</v>
      </c>
      <c r="C231" s="105" t="s">
        <v>9820</v>
      </c>
      <c r="D231" s="90" t="s">
        <v>483</v>
      </c>
      <c r="E231" s="94" t="s">
        <v>9821</v>
      </c>
      <c r="F231" s="94" t="s">
        <v>3043</v>
      </c>
      <c r="G231" s="107" t="s">
        <v>9822</v>
      </c>
      <c r="H231" s="93"/>
      <c r="I231" s="108">
        <f t="shared" si="1"/>
        <v>223</v>
      </c>
    </row>
    <row r="232">
      <c r="A232" s="56" t="s">
        <v>102</v>
      </c>
      <c r="B232" s="92" t="s">
        <v>9823</v>
      </c>
      <c r="C232" s="105" t="s">
        <v>128</v>
      </c>
      <c r="D232" s="90" t="s">
        <v>483</v>
      </c>
      <c r="E232" s="94" t="s">
        <v>9824</v>
      </c>
      <c r="F232" s="94" t="s">
        <v>526</v>
      </c>
      <c r="G232" s="107"/>
      <c r="H232" s="93"/>
      <c r="I232" s="108">
        <f t="shared" si="1"/>
        <v>224</v>
      </c>
    </row>
    <row r="233">
      <c r="A233" s="56" t="s">
        <v>102</v>
      </c>
      <c r="B233" s="92" t="s">
        <v>9825</v>
      </c>
      <c r="C233" s="105" t="s">
        <v>9826</v>
      </c>
      <c r="D233" s="90" t="s">
        <v>483</v>
      </c>
      <c r="E233" s="94" t="s">
        <v>9827</v>
      </c>
      <c r="F233" s="94" t="s">
        <v>526</v>
      </c>
      <c r="G233" s="107"/>
      <c r="H233" s="93"/>
      <c r="I233" s="108">
        <f t="shared" si="1"/>
        <v>225</v>
      </c>
    </row>
    <row r="234">
      <c r="A234" s="56"/>
      <c r="B234" s="92" t="s">
        <v>9828</v>
      </c>
      <c r="C234" s="105" t="s">
        <v>9829</v>
      </c>
      <c r="D234" s="90" t="s">
        <v>491</v>
      </c>
      <c r="E234" s="94" t="s">
        <v>9830</v>
      </c>
      <c r="F234" s="94" t="s">
        <v>526</v>
      </c>
      <c r="G234" s="107"/>
      <c r="H234" s="93"/>
      <c r="I234" s="108">
        <f t="shared" si="1"/>
        <v>226</v>
      </c>
    </row>
    <row r="235">
      <c r="A235" s="56" t="s">
        <v>102</v>
      </c>
      <c r="B235" s="92" t="s">
        <v>9831</v>
      </c>
      <c r="C235" s="105" t="s">
        <v>9832</v>
      </c>
      <c r="D235" s="90" t="s">
        <v>483</v>
      </c>
      <c r="E235" s="94" t="s">
        <v>9833</v>
      </c>
      <c r="F235" s="94" t="s">
        <v>526</v>
      </c>
      <c r="G235" s="107"/>
      <c r="H235" s="93"/>
      <c r="I235" s="108">
        <f t="shared" si="1"/>
        <v>227</v>
      </c>
    </row>
    <row r="236">
      <c r="A236" s="56" t="s">
        <v>92</v>
      </c>
      <c r="B236" s="92" t="s">
        <v>9834</v>
      </c>
      <c r="C236" s="105" t="s">
        <v>9835</v>
      </c>
      <c r="D236" s="90" t="s">
        <v>483</v>
      </c>
      <c r="E236" s="94" t="s">
        <v>9836</v>
      </c>
      <c r="F236" s="94" t="s">
        <v>526</v>
      </c>
      <c r="G236" s="107"/>
      <c r="H236" s="93"/>
      <c r="I236" s="108">
        <f t="shared" si="1"/>
        <v>228</v>
      </c>
    </row>
    <row r="237">
      <c r="A237" s="56" t="s">
        <v>92</v>
      </c>
      <c r="B237" s="92" t="s">
        <v>9837</v>
      </c>
      <c r="C237" s="105" t="s">
        <v>9838</v>
      </c>
      <c r="D237" s="90" t="s">
        <v>483</v>
      </c>
      <c r="E237" s="94" t="s">
        <v>9839</v>
      </c>
      <c r="F237" s="94" t="s">
        <v>526</v>
      </c>
      <c r="G237" s="107"/>
      <c r="H237" s="93"/>
      <c r="I237" s="108">
        <f t="shared" si="1"/>
        <v>229</v>
      </c>
    </row>
    <row r="238">
      <c r="A238" s="56"/>
      <c r="B238" s="92" t="s">
        <v>9840</v>
      </c>
      <c r="C238" s="105" t="s">
        <v>9841</v>
      </c>
      <c r="D238" s="90" t="s">
        <v>491</v>
      </c>
      <c r="E238" s="94" t="s">
        <v>9842</v>
      </c>
      <c r="F238" s="94" t="s">
        <v>547</v>
      </c>
      <c r="G238" s="107"/>
      <c r="H238" s="93"/>
      <c r="I238" s="108">
        <f t="shared" si="1"/>
        <v>230</v>
      </c>
    </row>
    <row r="239">
      <c r="A239" s="56"/>
      <c r="B239" s="92" t="s">
        <v>9843</v>
      </c>
      <c r="C239" s="105" t="s">
        <v>9844</v>
      </c>
      <c r="D239" s="90" t="s">
        <v>868</v>
      </c>
      <c r="E239" s="94" t="s">
        <v>9845</v>
      </c>
      <c r="F239" s="94" t="s">
        <v>3043</v>
      </c>
      <c r="G239" s="107" t="s">
        <v>9846</v>
      </c>
      <c r="H239" s="93"/>
      <c r="I239" s="108">
        <f t="shared" si="1"/>
        <v>231</v>
      </c>
    </row>
    <row r="240">
      <c r="A240" s="56" t="s">
        <v>102</v>
      </c>
      <c r="B240" s="92" t="s">
        <v>9843</v>
      </c>
      <c r="C240" s="105" t="s">
        <v>9844</v>
      </c>
      <c r="D240" s="90" t="s">
        <v>868</v>
      </c>
      <c r="E240" s="94" t="s">
        <v>9847</v>
      </c>
      <c r="F240" s="94" t="s">
        <v>3043</v>
      </c>
      <c r="G240" s="93"/>
      <c r="H240" s="93"/>
      <c r="I240" s="108">
        <f t="shared" si="1"/>
        <v>232</v>
      </c>
    </row>
    <row r="241">
      <c r="A241" s="56"/>
      <c r="B241" s="92" t="s">
        <v>9848</v>
      </c>
      <c r="C241" s="105" t="s">
        <v>128</v>
      </c>
      <c r="D241" s="90" t="s">
        <v>498</v>
      </c>
      <c r="E241" s="94" t="s">
        <v>9849</v>
      </c>
      <c r="F241" s="94" t="s">
        <v>526</v>
      </c>
      <c r="G241" s="93"/>
      <c r="H241" s="93"/>
      <c r="I241" s="108">
        <f t="shared" si="1"/>
        <v>233</v>
      </c>
    </row>
    <row r="242">
      <c r="A242" s="56" t="s">
        <v>102</v>
      </c>
      <c r="B242" s="92" t="s">
        <v>9850</v>
      </c>
      <c r="C242" s="105" t="s">
        <v>9851</v>
      </c>
      <c r="D242" s="90" t="s">
        <v>483</v>
      </c>
      <c r="E242" s="94" t="s">
        <v>9852</v>
      </c>
      <c r="F242" s="94" t="s">
        <v>547</v>
      </c>
      <c r="G242" s="93"/>
      <c r="H242" s="93"/>
      <c r="I242" s="108">
        <f t="shared" si="1"/>
        <v>234</v>
      </c>
    </row>
    <row r="243">
      <c r="A243" s="56"/>
      <c r="B243" s="92" t="s">
        <v>9853</v>
      </c>
      <c r="C243" s="105" t="s">
        <v>128</v>
      </c>
      <c r="D243" s="90" t="s">
        <v>498</v>
      </c>
      <c r="E243" s="94" t="s">
        <v>9854</v>
      </c>
      <c r="F243" s="94" t="s">
        <v>547</v>
      </c>
      <c r="G243" s="107" t="s">
        <v>819</v>
      </c>
      <c r="H243" s="93"/>
      <c r="I243" s="108">
        <f t="shared" si="1"/>
        <v>235</v>
      </c>
    </row>
    <row r="244">
      <c r="A244" s="56" t="s">
        <v>102</v>
      </c>
      <c r="B244" s="92" t="s">
        <v>9855</v>
      </c>
      <c r="C244" s="105" t="s">
        <v>128</v>
      </c>
      <c r="D244" s="90" t="s">
        <v>483</v>
      </c>
      <c r="E244" s="94" t="s">
        <v>9856</v>
      </c>
      <c r="F244" s="94" t="s">
        <v>547</v>
      </c>
      <c r="G244" s="107"/>
      <c r="H244" s="93"/>
      <c r="I244" s="108">
        <f t="shared" si="1"/>
        <v>236</v>
      </c>
    </row>
    <row r="245">
      <c r="A245" s="56" t="s">
        <v>102</v>
      </c>
      <c r="B245" s="92" t="s">
        <v>9857</v>
      </c>
      <c r="C245" s="105" t="s">
        <v>128</v>
      </c>
      <c r="D245" s="90" t="s">
        <v>483</v>
      </c>
      <c r="E245" s="94" t="s">
        <v>9858</v>
      </c>
      <c r="F245" s="94" t="s">
        <v>547</v>
      </c>
      <c r="G245" s="107"/>
      <c r="H245" s="93"/>
      <c r="I245" s="108">
        <f t="shared" si="1"/>
        <v>237</v>
      </c>
    </row>
    <row r="246">
      <c r="A246" s="56" t="s">
        <v>102</v>
      </c>
      <c r="B246" s="92" t="s">
        <v>9859</v>
      </c>
      <c r="C246" s="105" t="s">
        <v>128</v>
      </c>
      <c r="D246" s="90" t="s">
        <v>483</v>
      </c>
      <c r="E246" s="94" t="s">
        <v>9860</v>
      </c>
      <c r="F246" s="94" t="s">
        <v>547</v>
      </c>
      <c r="G246" s="107"/>
      <c r="H246" s="93"/>
      <c r="I246" s="108">
        <f t="shared" si="1"/>
        <v>238</v>
      </c>
    </row>
    <row r="247">
      <c r="A247" s="56"/>
      <c r="B247" s="92" t="s">
        <v>9861</v>
      </c>
      <c r="C247" s="105" t="s">
        <v>9862</v>
      </c>
      <c r="D247" s="90" t="s">
        <v>498</v>
      </c>
      <c r="E247" s="94" t="s">
        <v>9863</v>
      </c>
      <c r="F247" s="94" t="s">
        <v>547</v>
      </c>
      <c r="G247" s="107"/>
      <c r="H247" s="93"/>
      <c r="I247" s="108">
        <f t="shared" si="1"/>
        <v>239</v>
      </c>
    </row>
    <row r="248">
      <c r="A248" s="56" t="s">
        <v>92</v>
      </c>
      <c r="B248" s="92" t="s">
        <v>9864</v>
      </c>
      <c r="C248" s="105" t="s">
        <v>9865</v>
      </c>
      <c r="D248" s="90" t="s">
        <v>483</v>
      </c>
      <c r="E248" s="94" t="s">
        <v>9866</v>
      </c>
      <c r="F248" s="94" t="s">
        <v>547</v>
      </c>
      <c r="G248" s="107"/>
      <c r="H248" s="93"/>
      <c r="I248" s="108">
        <f t="shared" si="1"/>
        <v>240</v>
      </c>
    </row>
    <row r="249">
      <c r="A249" s="56" t="s">
        <v>102</v>
      </c>
      <c r="B249" s="92" t="s">
        <v>9867</v>
      </c>
      <c r="C249" s="105" t="s">
        <v>9868</v>
      </c>
      <c r="D249" s="90" t="s">
        <v>483</v>
      </c>
      <c r="E249" s="94" t="s">
        <v>9869</v>
      </c>
      <c r="F249" s="94" t="s">
        <v>547</v>
      </c>
      <c r="G249" s="107"/>
      <c r="H249" s="93"/>
      <c r="I249" s="108">
        <f t="shared" si="1"/>
        <v>241</v>
      </c>
    </row>
    <row r="250">
      <c r="A250" s="56" t="s">
        <v>92</v>
      </c>
      <c r="B250" s="92" t="s">
        <v>9870</v>
      </c>
      <c r="C250" s="105" t="s">
        <v>128</v>
      </c>
      <c r="D250" s="90" t="s">
        <v>483</v>
      </c>
      <c r="E250" s="94" t="s">
        <v>9871</v>
      </c>
      <c r="F250" s="94" t="s">
        <v>547</v>
      </c>
      <c r="G250" s="107"/>
      <c r="H250" s="93"/>
      <c r="I250" s="108">
        <f t="shared" si="1"/>
        <v>242</v>
      </c>
    </row>
    <row r="251">
      <c r="A251" s="56"/>
      <c r="B251" s="92" t="s">
        <v>9872</v>
      </c>
      <c r="C251" s="105" t="s">
        <v>128</v>
      </c>
      <c r="D251" s="90" t="s">
        <v>498</v>
      </c>
      <c r="E251" s="94" t="s">
        <v>9873</v>
      </c>
      <c r="F251" s="94" t="s">
        <v>547</v>
      </c>
      <c r="G251" s="107"/>
      <c r="H251" s="93"/>
      <c r="I251" s="108">
        <f t="shared" si="1"/>
        <v>243</v>
      </c>
    </row>
    <row r="252">
      <c r="A252" s="56" t="s">
        <v>102</v>
      </c>
      <c r="B252" s="92" t="s">
        <v>9874</v>
      </c>
      <c r="C252" s="105" t="s">
        <v>128</v>
      </c>
      <c r="D252" s="90" t="s">
        <v>1008</v>
      </c>
      <c r="E252" s="94" t="s">
        <v>9875</v>
      </c>
      <c r="F252" s="94" t="s">
        <v>547</v>
      </c>
      <c r="G252" s="107"/>
      <c r="H252" s="93"/>
      <c r="I252" s="108">
        <f t="shared" si="1"/>
        <v>244</v>
      </c>
    </row>
    <row r="253">
      <c r="A253" s="56" t="s">
        <v>102</v>
      </c>
      <c r="B253" s="92" t="s">
        <v>9876</v>
      </c>
      <c r="C253" s="105" t="s">
        <v>128</v>
      </c>
      <c r="D253" s="90" t="s">
        <v>483</v>
      </c>
      <c r="E253" s="94" t="s">
        <v>9877</v>
      </c>
      <c r="F253" s="94" t="s">
        <v>547</v>
      </c>
      <c r="G253" s="107"/>
      <c r="H253" s="93"/>
      <c r="I253" s="108">
        <f t="shared" si="1"/>
        <v>245</v>
      </c>
    </row>
    <row r="254">
      <c r="A254" s="56"/>
      <c r="B254" s="92" t="s">
        <v>9878</v>
      </c>
      <c r="C254" s="105" t="s">
        <v>9879</v>
      </c>
      <c r="D254" s="90" t="s">
        <v>981</v>
      </c>
      <c r="E254" s="94" t="s">
        <v>9880</v>
      </c>
      <c r="F254" s="94" t="s">
        <v>547</v>
      </c>
      <c r="G254" s="107" t="s">
        <v>9881</v>
      </c>
      <c r="H254" s="93"/>
      <c r="I254" s="108">
        <f t="shared" si="1"/>
        <v>246</v>
      </c>
    </row>
    <row r="255">
      <c r="A255" s="56" t="s">
        <v>102</v>
      </c>
      <c r="B255" s="92" t="s">
        <v>9878</v>
      </c>
      <c r="C255" s="105" t="s">
        <v>9879</v>
      </c>
      <c r="D255" s="90" t="s">
        <v>981</v>
      </c>
      <c r="E255" s="94" t="s">
        <v>9882</v>
      </c>
      <c r="F255" s="94" t="s">
        <v>547</v>
      </c>
      <c r="G255" s="107" t="s">
        <v>9883</v>
      </c>
      <c r="H255" s="93"/>
      <c r="I255" s="108">
        <f t="shared" si="1"/>
        <v>247</v>
      </c>
    </row>
    <row r="256">
      <c r="A256" s="56"/>
      <c r="B256" s="92" t="s">
        <v>9884</v>
      </c>
      <c r="C256" s="105" t="s">
        <v>128</v>
      </c>
      <c r="D256" s="90" t="s">
        <v>491</v>
      </c>
      <c r="E256" s="94" t="s">
        <v>9885</v>
      </c>
      <c r="F256" s="94" t="s">
        <v>547</v>
      </c>
      <c r="G256" s="107"/>
      <c r="H256" s="93"/>
      <c r="I256" s="108">
        <f t="shared" si="1"/>
        <v>248</v>
      </c>
    </row>
    <row r="257">
      <c r="A257" s="56"/>
      <c r="B257" s="92" t="s">
        <v>9886</v>
      </c>
      <c r="C257" s="105" t="s">
        <v>9887</v>
      </c>
      <c r="D257" s="96"/>
      <c r="E257" s="110"/>
      <c r="F257" s="110"/>
      <c r="G257" s="107" t="s">
        <v>9888</v>
      </c>
      <c r="H257" s="93"/>
      <c r="I257" s="108">
        <f t="shared" si="1"/>
        <v>249</v>
      </c>
    </row>
    <row r="258">
      <c r="A258" s="56"/>
      <c r="B258" s="92" t="s">
        <v>9889</v>
      </c>
      <c r="C258" s="105" t="s">
        <v>9890</v>
      </c>
      <c r="D258" s="90" t="s">
        <v>981</v>
      </c>
      <c r="E258" s="94" t="s">
        <v>9891</v>
      </c>
      <c r="F258" s="94" t="s">
        <v>526</v>
      </c>
      <c r="G258" s="107" t="s">
        <v>9892</v>
      </c>
      <c r="H258" s="93"/>
      <c r="I258" s="108">
        <f t="shared" si="1"/>
        <v>250</v>
      </c>
    </row>
    <row r="259">
      <c r="A259" s="56" t="s">
        <v>92</v>
      </c>
      <c r="B259" s="92" t="s">
        <v>9889</v>
      </c>
      <c r="C259" s="105" t="s">
        <v>9890</v>
      </c>
      <c r="D259" s="90" t="s">
        <v>981</v>
      </c>
      <c r="E259" s="94" t="s">
        <v>488</v>
      </c>
      <c r="F259" s="94" t="s">
        <v>526</v>
      </c>
      <c r="G259" s="107" t="s">
        <v>9893</v>
      </c>
      <c r="H259" s="93"/>
      <c r="I259" s="108">
        <f t="shared" si="1"/>
        <v>251</v>
      </c>
    </row>
    <row r="260">
      <c r="A260" s="56" t="s">
        <v>102</v>
      </c>
      <c r="B260" s="92" t="s">
        <v>9894</v>
      </c>
      <c r="C260" s="105" t="s">
        <v>9895</v>
      </c>
      <c r="D260" s="90" t="s">
        <v>483</v>
      </c>
      <c r="E260" s="94" t="s">
        <v>9896</v>
      </c>
      <c r="F260" s="94" t="s">
        <v>547</v>
      </c>
      <c r="G260" s="107"/>
      <c r="H260" s="93"/>
      <c r="I260" s="108">
        <f t="shared" si="1"/>
        <v>252</v>
      </c>
    </row>
    <row r="261">
      <c r="A261" s="56"/>
      <c r="B261" s="92" t="s">
        <v>9897</v>
      </c>
      <c r="C261" s="105" t="s">
        <v>128</v>
      </c>
      <c r="D261" s="90" t="s">
        <v>498</v>
      </c>
      <c r="E261" s="94" t="s">
        <v>9898</v>
      </c>
      <c r="F261" s="94" t="s">
        <v>547</v>
      </c>
      <c r="G261" s="107"/>
      <c r="H261" s="93"/>
      <c r="I261" s="108">
        <f t="shared" si="1"/>
        <v>253</v>
      </c>
    </row>
    <row r="262">
      <c r="A262" s="56" t="s">
        <v>102</v>
      </c>
      <c r="B262" s="92" t="s">
        <v>9899</v>
      </c>
      <c r="C262" s="105" t="s">
        <v>9900</v>
      </c>
      <c r="D262" s="90" t="s">
        <v>483</v>
      </c>
      <c r="E262" s="94" t="s">
        <v>9901</v>
      </c>
      <c r="F262" s="94" t="s">
        <v>547</v>
      </c>
      <c r="G262" s="107"/>
      <c r="H262" s="93"/>
      <c r="I262" s="108">
        <f t="shared" si="1"/>
        <v>254</v>
      </c>
    </row>
    <row r="263">
      <c r="A263" s="56" t="s">
        <v>102</v>
      </c>
      <c r="B263" s="92" t="s">
        <v>9902</v>
      </c>
      <c r="C263" s="105" t="s">
        <v>9903</v>
      </c>
      <c r="D263" s="90" t="s">
        <v>483</v>
      </c>
      <c r="E263" s="94" t="s">
        <v>9904</v>
      </c>
      <c r="F263" s="94" t="s">
        <v>526</v>
      </c>
      <c r="G263" s="107"/>
      <c r="H263" s="93"/>
      <c r="I263" s="108">
        <f t="shared" si="1"/>
        <v>255</v>
      </c>
    </row>
    <row r="264">
      <c r="A264" s="56"/>
      <c r="B264" s="92" t="s">
        <v>9905</v>
      </c>
      <c r="C264" s="105" t="s">
        <v>9906</v>
      </c>
      <c r="D264" s="90" t="s">
        <v>491</v>
      </c>
      <c r="E264" s="94" t="s">
        <v>9907</v>
      </c>
      <c r="F264" s="94" t="s">
        <v>547</v>
      </c>
      <c r="G264" s="107"/>
      <c r="H264" s="93"/>
      <c r="I264" s="108">
        <f t="shared" si="1"/>
        <v>256</v>
      </c>
    </row>
    <row r="265">
      <c r="A265" s="56"/>
      <c r="B265" s="92" t="s">
        <v>9908</v>
      </c>
      <c r="C265" s="105" t="s">
        <v>128</v>
      </c>
      <c r="D265" s="90" t="s">
        <v>498</v>
      </c>
      <c r="E265" s="94" t="s">
        <v>439</v>
      </c>
      <c r="F265" s="94" t="s">
        <v>547</v>
      </c>
      <c r="G265" s="107"/>
      <c r="H265" s="93"/>
      <c r="I265" s="108">
        <f t="shared" si="1"/>
        <v>257</v>
      </c>
    </row>
    <row r="266">
      <c r="A266" s="56"/>
      <c r="B266" s="92" t="s">
        <v>9909</v>
      </c>
      <c r="C266" s="105" t="s">
        <v>9910</v>
      </c>
      <c r="D266" s="90" t="s">
        <v>498</v>
      </c>
      <c r="E266" s="94" t="s">
        <v>9911</v>
      </c>
      <c r="F266" s="94" t="s">
        <v>547</v>
      </c>
      <c r="G266" s="107"/>
      <c r="H266" s="93"/>
      <c r="I266" s="108">
        <f t="shared" si="1"/>
        <v>258</v>
      </c>
    </row>
    <row r="267">
      <c r="A267" s="56" t="s">
        <v>102</v>
      </c>
      <c r="B267" s="92" t="s">
        <v>9912</v>
      </c>
      <c r="C267" s="105" t="s">
        <v>128</v>
      </c>
      <c r="D267" s="90" t="s">
        <v>483</v>
      </c>
      <c r="E267" s="94" t="s">
        <v>9913</v>
      </c>
      <c r="F267" s="94" t="s">
        <v>547</v>
      </c>
      <c r="G267" s="107"/>
      <c r="H267" s="93"/>
      <c r="I267" s="108">
        <f t="shared" si="1"/>
        <v>259</v>
      </c>
    </row>
    <row r="268">
      <c r="A268" s="56" t="s">
        <v>102</v>
      </c>
      <c r="B268" s="92" t="s">
        <v>9914</v>
      </c>
      <c r="C268" s="105" t="s">
        <v>9915</v>
      </c>
      <c r="D268" s="90" t="s">
        <v>2684</v>
      </c>
      <c r="E268" s="94" t="s">
        <v>9916</v>
      </c>
      <c r="F268" s="94" t="s">
        <v>547</v>
      </c>
      <c r="G268" s="107"/>
      <c r="H268" s="93"/>
      <c r="I268" s="108">
        <f t="shared" si="1"/>
        <v>260</v>
      </c>
    </row>
    <row r="269">
      <c r="A269" s="56"/>
      <c r="B269" s="92" t="s">
        <v>9917</v>
      </c>
      <c r="C269" s="105" t="s">
        <v>9918</v>
      </c>
      <c r="D269" s="90" t="s">
        <v>491</v>
      </c>
      <c r="E269" s="94" t="s">
        <v>9919</v>
      </c>
      <c r="F269" s="94" t="s">
        <v>547</v>
      </c>
      <c r="G269" s="107"/>
      <c r="H269" s="93"/>
      <c r="I269" s="108">
        <f t="shared" si="1"/>
        <v>261</v>
      </c>
    </row>
    <row r="270">
      <c r="A270" s="56"/>
      <c r="B270" s="92" t="s">
        <v>9920</v>
      </c>
      <c r="C270" s="105" t="s">
        <v>9921</v>
      </c>
      <c r="D270" s="90" t="s">
        <v>1065</v>
      </c>
      <c r="E270" s="94" t="s">
        <v>9922</v>
      </c>
      <c r="F270" s="94" t="s">
        <v>547</v>
      </c>
      <c r="G270" s="107" t="s">
        <v>9923</v>
      </c>
      <c r="H270" s="93"/>
      <c r="I270" s="108">
        <f t="shared" si="1"/>
        <v>262</v>
      </c>
    </row>
    <row r="271">
      <c r="A271" s="56" t="s">
        <v>92</v>
      </c>
      <c r="B271" s="92" t="s">
        <v>9920</v>
      </c>
      <c r="C271" s="105" t="s">
        <v>9921</v>
      </c>
      <c r="D271" s="90" t="s">
        <v>1065</v>
      </c>
      <c r="E271" s="94" t="s">
        <v>488</v>
      </c>
      <c r="F271" s="94" t="s">
        <v>547</v>
      </c>
      <c r="G271" s="107" t="s">
        <v>9924</v>
      </c>
      <c r="H271" s="93"/>
      <c r="I271" s="108">
        <f t="shared" si="1"/>
        <v>263</v>
      </c>
    </row>
    <row r="272">
      <c r="A272" s="56"/>
      <c r="B272" s="92" t="s">
        <v>9925</v>
      </c>
      <c r="C272" s="105" t="s">
        <v>9926</v>
      </c>
      <c r="D272" s="96"/>
      <c r="E272" s="110"/>
      <c r="F272" s="110"/>
      <c r="G272" s="107" t="s">
        <v>9927</v>
      </c>
      <c r="H272" s="93"/>
      <c r="I272" s="108">
        <f t="shared" si="1"/>
        <v>264</v>
      </c>
    </row>
    <row r="273">
      <c r="A273" s="56" t="s">
        <v>102</v>
      </c>
      <c r="B273" s="92" t="s">
        <v>9928</v>
      </c>
      <c r="C273" s="105" t="s">
        <v>128</v>
      </c>
      <c r="D273" s="90" t="s">
        <v>483</v>
      </c>
      <c r="E273" s="94" t="s">
        <v>9929</v>
      </c>
      <c r="F273" s="94" t="s">
        <v>3043</v>
      </c>
      <c r="G273" s="107" t="s">
        <v>9930</v>
      </c>
      <c r="H273" s="93"/>
      <c r="I273" s="108">
        <f t="shared" si="1"/>
        <v>265</v>
      </c>
    </row>
    <row r="274">
      <c r="A274" s="56" t="s">
        <v>102</v>
      </c>
      <c r="B274" s="92" t="s">
        <v>9931</v>
      </c>
      <c r="C274" s="105" t="s">
        <v>9932</v>
      </c>
      <c r="D274" s="90" t="s">
        <v>483</v>
      </c>
      <c r="E274" s="94" t="s">
        <v>9933</v>
      </c>
      <c r="F274" s="94" t="s">
        <v>547</v>
      </c>
      <c r="G274" s="107" t="s">
        <v>9934</v>
      </c>
      <c r="H274" s="93"/>
      <c r="I274" s="108">
        <f t="shared" si="1"/>
        <v>266</v>
      </c>
    </row>
    <row r="275">
      <c r="A275" s="56" t="s">
        <v>92</v>
      </c>
      <c r="B275" s="92" t="s">
        <v>9935</v>
      </c>
      <c r="C275" s="105" t="s">
        <v>128</v>
      </c>
      <c r="D275" s="90" t="s">
        <v>483</v>
      </c>
      <c r="E275" s="94" t="s">
        <v>9936</v>
      </c>
      <c r="F275" s="94" t="s">
        <v>547</v>
      </c>
      <c r="G275" s="107" t="s">
        <v>9937</v>
      </c>
      <c r="H275" s="93"/>
      <c r="I275" s="108">
        <f t="shared" si="1"/>
        <v>267</v>
      </c>
    </row>
    <row r="276">
      <c r="A276" s="56" t="s">
        <v>102</v>
      </c>
      <c r="B276" s="92" t="s">
        <v>9938</v>
      </c>
      <c r="C276" s="105" t="s">
        <v>9939</v>
      </c>
      <c r="D276" s="90" t="s">
        <v>483</v>
      </c>
      <c r="E276" s="94" t="s">
        <v>9940</v>
      </c>
      <c r="F276" s="94" t="s">
        <v>3043</v>
      </c>
      <c r="G276" s="93"/>
      <c r="H276" s="93"/>
      <c r="I276" s="108">
        <f t="shared" si="1"/>
        <v>268</v>
      </c>
    </row>
    <row r="277">
      <c r="A277" s="56"/>
      <c r="B277" s="92" t="s">
        <v>9941</v>
      </c>
      <c r="C277" s="105" t="s">
        <v>9942</v>
      </c>
      <c r="D277" s="90" t="s">
        <v>981</v>
      </c>
      <c r="E277" s="94" t="s">
        <v>9943</v>
      </c>
      <c r="F277" s="94" t="s">
        <v>526</v>
      </c>
      <c r="G277" s="93"/>
      <c r="H277" s="93"/>
      <c r="I277" s="108">
        <f t="shared" si="1"/>
        <v>269</v>
      </c>
    </row>
    <row r="278">
      <c r="A278" s="56" t="s">
        <v>1118</v>
      </c>
      <c r="B278" s="92" t="s">
        <v>9941</v>
      </c>
      <c r="C278" s="105" t="s">
        <v>9942</v>
      </c>
      <c r="D278" s="90" t="s">
        <v>981</v>
      </c>
      <c r="E278" s="94" t="s">
        <v>488</v>
      </c>
      <c r="F278" s="94" t="s">
        <v>526</v>
      </c>
      <c r="G278" s="93"/>
      <c r="H278" s="93"/>
      <c r="I278" s="108">
        <f t="shared" si="1"/>
        <v>270</v>
      </c>
    </row>
    <row r="279">
      <c r="A279" s="56" t="s">
        <v>102</v>
      </c>
      <c r="B279" s="92" t="s">
        <v>9944</v>
      </c>
      <c r="C279" s="105" t="s">
        <v>128</v>
      </c>
      <c r="D279" s="90" t="s">
        <v>483</v>
      </c>
      <c r="E279" s="94" t="s">
        <v>9945</v>
      </c>
      <c r="F279" s="94" t="s">
        <v>547</v>
      </c>
      <c r="G279" s="94"/>
      <c r="H279" s="93"/>
      <c r="I279" s="108">
        <f t="shared" si="1"/>
        <v>271</v>
      </c>
    </row>
    <row r="280">
      <c r="A280" s="56" t="s">
        <v>102</v>
      </c>
      <c r="B280" s="92" t="s">
        <v>9946</v>
      </c>
      <c r="C280" s="105" t="s">
        <v>128</v>
      </c>
      <c r="D280" s="90" t="s">
        <v>483</v>
      </c>
      <c r="E280" s="94" t="s">
        <v>9947</v>
      </c>
      <c r="F280" s="94" t="s">
        <v>526</v>
      </c>
      <c r="G280" s="94"/>
      <c r="H280" s="93"/>
      <c r="I280" s="108">
        <f t="shared" si="1"/>
        <v>272</v>
      </c>
    </row>
    <row r="281">
      <c r="A281" s="56" t="s">
        <v>102</v>
      </c>
      <c r="B281" s="92" t="s">
        <v>9948</v>
      </c>
      <c r="C281" s="105" t="s">
        <v>9949</v>
      </c>
      <c r="D281" s="90" t="s">
        <v>483</v>
      </c>
      <c r="E281" s="94" t="s">
        <v>9950</v>
      </c>
      <c r="F281" s="94" t="s">
        <v>547</v>
      </c>
      <c r="G281" s="94" t="s">
        <v>9951</v>
      </c>
      <c r="H281" s="93"/>
      <c r="I281" s="108">
        <f t="shared" si="1"/>
        <v>273</v>
      </c>
    </row>
    <row r="282">
      <c r="A282" s="56"/>
      <c r="B282" s="92" t="s">
        <v>9952</v>
      </c>
      <c r="C282" s="105" t="s">
        <v>9953</v>
      </c>
      <c r="D282" s="90" t="s">
        <v>491</v>
      </c>
      <c r="E282" s="94" t="s">
        <v>9954</v>
      </c>
      <c r="F282" s="94" t="s">
        <v>526</v>
      </c>
      <c r="G282" s="93"/>
      <c r="H282" s="93"/>
      <c r="I282" s="108">
        <f t="shared" si="1"/>
        <v>274</v>
      </c>
    </row>
    <row r="283">
      <c r="A283" s="56" t="s">
        <v>102</v>
      </c>
      <c r="B283" s="92" t="s">
        <v>9955</v>
      </c>
      <c r="C283" s="105" t="s">
        <v>9956</v>
      </c>
      <c r="D283" s="90" t="s">
        <v>483</v>
      </c>
      <c r="E283" s="94" t="s">
        <v>9957</v>
      </c>
      <c r="F283" s="94" t="s">
        <v>526</v>
      </c>
      <c r="G283" s="94" t="s">
        <v>905</v>
      </c>
      <c r="H283" s="93"/>
      <c r="I283" s="108">
        <f t="shared" si="1"/>
        <v>275</v>
      </c>
    </row>
    <row r="284">
      <c r="A284" s="56" t="s">
        <v>102</v>
      </c>
      <c r="B284" s="92" t="s">
        <v>9958</v>
      </c>
      <c r="C284" s="105" t="s">
        <v>9959</v>
      </c>
      <c r="D284" s="90" t="s">
        <v>483</v>
      </c>
      <c r="E284" s="94" t="s">
        <v>9960</v>
      </c>
      <c r="F284" s="94" t="s">
        <v>526</v>
      </c>
      <c r="G284" s="94" t="s">
        <v>9961</v>
      </c>
      <c r="H284" s="93"/>
      <c r="I284" s="108">
        <f t="shared" si="1"/>
        <v>276</v>
      </c>
    </row>
    <row r="285">
      <c r="A285" s="56" t="s">
        <v>92</v>
      </c>
      <c r="B285" s="92" t="s">
        <v>9962</v>
      </c>
      <c r="C285" s="105" t="s">
        <v>9963</v>
      </c>
      <c r="D285" s="90" t="s">
        <v>483</v>
      </c>
      <c r="E285" s="94" t="s">
        <v>9964</v>
      </c>
      <c r="F285" s="94" t="s">
        <v>547</v>
      </c>
      <c r="G285" s="94" t="s">
        <v>9965</v>
      </c>
      <c r="H285" s="93"/>
      <c r="I285" s="108">
        <f t="shared" si="1"/>
        <v>277</v>
      </c>
    </row>
    <row r="286">
      <c r="A286" s="56"/>
      <c r="B286" s="92" t="s">
        <v>9966</v>
      </c>
      <c r="C286" s="105" t="s">
        <v>9967</v>
      </c>
      <c r="D286" s="90" t="s">
        <v>491</v>
      </c>
      <c r="E286" s="94" t="s">
        <v>9968</v>
      </c>
      <c r="F286" s="94" t="s">
        <v>547</v>
      </c>
      <c r="G286" s="94"/>
      <c r="H286" s="93"/>
      <c r="I286" s="108">
        <f t="shared" si="1"/>
        <v>278</v>
      </c>
    </row>
    <row r="287">
      <c r="A287" s="56" t="s">
        <v>92</v>
      </c>
      <c r="B287" s="92" t="s">
        <v>9969</v>
      </c>
      <c r="C287" s="105" t="s">
        <v>128</v>
      </c>
      <c r="D287" s="90" t="s">
        <v>483</v>
      </c>
      <c r="E287" s="94" t="s">
        <v>9970</v>
      </c>
      <c r="F287" s="94" t="s">
        <v>526</v>
      </c>
      <c r="G287" s="94"/>
      <c r="H287" s="93"/>
      <c r="I287" s="108">
        <f t="shared" si="1"/>
        <v>279</v>
      </c>
    </row>
    <row r="288">
      <c r="A288" s="56"/>
      <c r="B288" s="92" t="s">
        <v>9971</v>
      </c>
      <c r="C288" s="105" t="s">
        <v>9972</v>
      </c>
      <c r="D288" s="90" t="s">
        <v>498</v>
      </c>
      <c r="E288" s="94" t="s">
        <v>9973</v>
      </c>
      <c r="F288" s="94" t="s">
        <v>547</v>
      </c>
      <c r="G288" s="94"/>
      <c r="H288" s="93"/>
      <c r="I288" s="108">
        <f t="shared" si="1"/>
        <v>280</v>
      </c>
    </row>
    <row r="289">
      <c r="A289" s="56" t="s">
        <v>102</v>
      </c>
      <c r="B289" s="92" t="s">
        <v>9974</v>
      </c>
      <c r="C289" s="105" t="s">
        <v>128</v>
      </c>
      <c r="D289" s="90" t="s">
        <v>483</v>
      </c>
      <c r="E289" s="94" t="s">
        <v>9975</v>
      </c>
      <c r="F289" s="94" t="s">
        <v>547</v>
      </c>
      <c r="G289" s="94" t="s">
        <v>905</v>
      </c>
      <c r="H289" s="93"/>
      <c r="I289" s="108">
        <f t="shared" si="1"/>
        <v>281</v>
      </c>
    </row>
    <row r="290">
      <c r="A290" s="56" t="s">
        <v>92</v>
      </c>
      <c r="B290" s="92" t="s">
        <v>9976</v>
      </c>
      <c r="C290" s="105" t="s">
        <v>9977</v>
      </c>
      <c r="D290" s="90" t="s">
        <v>483</v>
      </c>
      <c r="E290" s="94" t="s">
        <v>488</v>
      </c>
      <c r="F290" s="94" t="s">
        <v>3043</v>
      </c>
      <c r="G290" s="107" t="s">
        <v>9978</v>
      </c>
      <c r="H290" s="93"/>
      <c r="I290" s="108">
        <f t="shared" si="1"/>
        <v>282</v>
      </c>
    </row>
    <row r="291">
      <c r="A291" s="56"/>
      <c r="B291" s="92" t="s">
        <v>9979</v>
      </c>
      <c r="C291" s="105" t="s">
        <v>9980</v>
      </c>
      <c r="D291" s="90" t="s">
        <v>491</v>
      </c>
      <c r="E291" s="94" t="s">
        <v>9981</v>
      </c>
      <c r="F291" s="94" t="s">
        <v>3043</v>
      </c>
      <c r="G291" s="107"/>
      <c r="H291" s="93"/>
      <c r="I291" s="108">
        <f t="shared" si="1"/>
        <v>283</v>
      </c>
    </row>
    <row r="292">
      <c r="A292" s="56" t="s">
        <v>102</v>
      </c>
      <c r="B292" s="92" t="s">
        <v>9982</v>
      </c>
      <c r="C292" s="105" t="s">
        <v>9983</v>
      </c>
      <c r="D292" s="90" t="s">
        <v>483</v>
      </c>
      <c r="E292" s="94" t="s">
        <v>9984</v>
      </c>
      <c r="F292" s="94" t="s">
        <v>547</v>
      </c>
      <c r="G292" s="107"/>
      <c r="H292" s="93"/>
      <c r="I292" s="108">
        <f t="shared" si="1"/>
        <v>284</v>
      </c>
    </row>
    <row r="293">
      <c r="A293" s="56" t="s">
        <v>102</v>
      </c>
      <c r="B293" s="92" t="s">
        <v>9985</v>
      </c>
      <c r="C293" s="105" t="s">
        <v>128</v>
      </c>
      <c r="D293" s="90" t="s">
        <v>483</v>
      </c>
      <c r="E293" s="94" t="s">
        <v>9986</v>
      </c>
      <c r="F293" s="94" t="s">
        <v>547</v>
      </c>
      <c r="G293" s="107" t="s">
        <v>9987</v>
      </c>
      <c r="H293" s="93"/>
      <c r="I293" s="108">
        <f t="shared" si="1"/>
        <v>285</v>
      </c>
    </row>
    <row r="294">
      <c r="A294" s="56" t="s">
        <v>92</v>
      </c>
      <c r="B294" s="92" t="s">
        <v>9988</v>
      </c>
      <c r="C294" s="105" t="s">
        <v>128</v>
      </c>
      <c r="D294" s="90" t="s">
        <v>483</v>
      </c>
      <c r="E294" s="94" t="s">
        <v>9989</v>
      </c>
      <c r="F294" s="94" t="s">
        <v>547</v>
      </c>
      <c r="G294" s="107" t="s">
        <v>9990</v>
      </c>
      <c r="H294" s="93"/>
      <c r="I294" s="108">
        <f t="shared" si="1"/>
        <v>286</v>
      </c>
    </row>
    <row r="295">
      <c r="A295" s="56" t="s">
        <v>102</v>
      </c>
      <c r="B295" s="92" t="s">
        <v>9991</v>
      </c>
      <c r="C295" s="105" t="s">
        <v>128</v>
      </c>
      <c r="D295" s="90" t="s">
        <v>483</v>
      </c>
      <c r="E295" s="94" t="s">
        <v>9992</v>
      </c>
      <c r="F295" s="94" t="s">
        <v>547</v>
      </c>
      <c r="G295" s="107" t="s">
        <v>9993</v>
      </c>
      <c r="H295" s="93"/>
      <c r="I295" s="108">
        <f t="shared" si="1"/>
        <v>287</v>
      </c>
    </row>
    <row r="296">
      <c r="A296" s="56"/>
      <c r="B296" s="92" t="s">
        <v>9994</v>
      </c>
      <c r="C296" s="105" t="s">
        <v>9995</v>
      </c>
      <c r="D296" s="90" t="s">
        <v>491</v>
      </c>
      <c r="E296" s="94" t="s">
        <v>9996</v>
      </c>
      <c r="F296" s="94" t="s">
        <v>547</v>
      </c>
      <c r="G296" s="107"/>
      <c r="H296" s="93"/>
      <c r="I296" s="108">
        <f t="shared" si="1"/>
        <v>288</v>
      </c>
    </row>
    <row r="297">
      <c r="A297" s="56" t="s">
        <v>102</v>
      </c>
      <c r="B297" s="92" t="s">
        <v>9997</v>
      </c>
      <c r="C297" s="105" t="s">
        <v>128</v>
      </c>
      <c r="D297" s="90" t="s">
        <v>483</v>
      </c>
      <c r="E297" s="94" t="s">
        <v>9998</v>
      </c>
      <c r="F297" s="94" t="s">
        <v>547</v>
      </c>
      <c r="G297" s="107"/>
      <c r="H297" s="93"/>
      <c r="I297" s="108">
        <f t="shared" si="1"/>
        <v>289</v>
      </c>
    </row>
    <row r="298">
      <c r="A298" s="56"/>
      <c r="B298" s="92" t="s">
        <v>9999</v>
      </c>
      <c r="C298" s="105" t="s">
        <v>10000</v>
      </c>
      <c r="D298" s="90" t="s">
        <v>491</v>
      </c>
      <c r="E298" s="94" t="s">
        <v>10001</v>
      </c>
      <c r="F298" s="94" t="s">
        <v>547</v>
      </c>
      <c r="G298" s="107"/>
      <c r="H298" s="93"/>
      <c r="I298" s="108">
        <f t="shared" si="1"/>
        <v>290</v>
      </c>
    </row>
    <row r="299">
      <c r="A299" s="56" t="s">
        <v>102</v>
      </c>
      <c r="B299" s="92" t="s">
        <v>10002</v>
      </c>
      <c r="C299" s="105" t="s">
        <v>10003</v>
      </c>
      <c r="D299" s="90" t="s">
        <v>483</v>
      </c>
      <c r="E299" s="94" t="s">
        <v>10004</v>
      </c>
      <c r="F299" s="94" t="s">
        <v>547</v>
      </c>
      <c r="G299" s="107" t="s">
        <v>10005</v>
      </c>
      <c r="H299" s="93"/>
      <c r="I299" s="108">
        <f t="shared" si="1"/>
        <v>291</v>
      </c>
    </row>
    <row r="300">
      <c r="A300" s="56"/>
      <c r="B300" s="92" t="s">
        <v>10006</v>
      </c>
      <c r="C300" s="105" t="s">
        <v>10007</v>
      </c>
      <c r="D300" s="90" t="s">
        <v>498</v>
      </c>
      <c r="E300" s="94" t="s">
        <v>439</v>
      </c>
      <c r="F300" s="94" t="s">
        <v>547</v>
      </c>
      <c r="G300" s="107"/>
      <c r="H300" s="93"/>
      <c r="I300" s="108">
        <f t="shared" si="1"/>
        <v>292</v>
      </c>
    </row>
    <row r="301">
      <c r="A301" s="56" t="s">
        <v>102</v>
      </c>
      <c r="B301" s="92" t="s">
        <v>10008</v>
      </c>
      <c r="C301" s="105" t="s">
        <v>10009</v>
      </c>
      <c r="D301" s="90" t="s">
        <v>483</v>
      </c>
      <c r="E301" s="94" t="s">
        <v>10010</v>
      </c>
      <c r="F301" s="94" t="s">
        <v>526</v>
      </c>
      <c r="G301" s="107" t="s">
        <v>10011</v>
      </c>
      <c r="H301" s="93"/>
      <c r="I301" s="108">
        <f t="shared" si="1"/>
        <v>293</v>
      </c>
    </row>
    <row r="302">
      <c r="A302" s="56" t="s">
        <v>102</v>
      </c>
      <c r="B302" s="92" t="s">
        <v>10012</v>
      </c>
      <c r="C302" s="105" t="s">
        <v>128</v>
      </c>
      <c r="D302" s="96"/>
      <c r="E302" s="110"/>
      <c r="F302" s="110"/>
      <c r="G302" s="107"/>
      <c r="H302" s="93"/>
      <c r="I302" s="108">
        <f t="shared" si="1"/>
        <v>294</v>
      </c>
    </row>
    <row r="303">
      <c r="A303" s="56"/>
      <c r="B303" s="92" t="s">
        <v>10013</v>
      </c>
      <c r="C303" s="105" t="s">
        <v>128</v>
      </c>
      <c r="D303" s="90" t="s">
        <v>498</v>
      </c>
      <c r="E303" s="94" t="s">
        <v>10014</v>
      </c>
      <c r="F303" s="94" t="s">
        <v>547</v>
      </c>
      <c r="G303" s="107"/>
      <c r="H303" s="93"/>
      <c r="I303" s="108">
        <f t="shared" si="1"/>
        <v>295</v>
      </c>
    </row>
    <row r="304">
      <c r="A304" s="56"/>
      <c r="B304" s="92" t="s">
        <v>10015</v>
      </c>
      <c r="C304" s="105" t="s">
        <v>10016</v>
      </c>
      <c r="D304" s="90" t="s">
        <v>491</v>
      </c>
      <c r="E304" s="94" t="s">
        <v>10017</v>
      </c>
      <c r="F304" s="94" t="s">
        <v>547</v>
      </c>
      <c r="G304" s="107" t="s">
        <v>10018</v>
      </c>
      <c r="H304" s="93"/>
      <c r="I304" s="108">
        <f t="shared" si="1"/>
        <v>296</v>
      </c>
    </row>
    <row r="305">
      <c r="A305" s="56" t="s">
        <v>92</v>
      </c>
      <c r="B305" s="111" t="s">
        <v>10019</v>
      </c>
      <c r="C305" s="105" t="s">
        <v>128</v>
      </c>
      <c r="D305" s="90" t="s">
        <v>483</v>
      </c>
      <c r="E305" s="94" t="s">
        <v>10020</v>
      </c>
      <c r="F305" s="94" t="s">
        <v>547</v>
      </c>
      <c r="G305" s="107" t="s">
        <v>10021</v>
      </c>
      <c r="H305" s="93"/>
      <c r="I305" s="108">
        <f t="shared" si="1"/>
        <v>297</v>
      </c>
    </row>
    <row r="306">
      <c r="A306" s="56" t="s">
        <v>92</v>
      </c>
      <c r="B306" s="111" t="s">
        <v>10022</v>
      </c>
      <c r="C306" s="105" t="s">
        <v>10023</v>
      </c>
      <c r="D306" s="90" t="s">
        <v>483</v>
      </c>
      <c r="E306" s="94" t="s">
        <v>10024</v>
      </c>
      <c r="F306" s="94" t="s">
        <v>526</v>
      </c>
      <c r="G306" s="107"/>
      <c r="H306" s="93"/>
      <c r="I306" s="108">
        <f t="shared" si="1"/>
        <v>298</v>
      </c>
    </row>
    <row r="307">
      <c r="A307" s="56" t="s">
        <v>92</v>
      </c>
      <c r="B307" s="111" t="s">
        <v>10025</v>
      </c>
      <c r="C307" s="105" t="s">
        <v>128</v>
      </c>
      <c r="D307" s="90" t="s">
        <v>483</v>
      </c>
      <c r="E307" s="94" t="s">
        <v>488</v>
      </c>
      <c r="F307" s="94" t="s">
        <v>547</v>
      </c>
      <c r="G307" s="107"/>
      <c r="H307" s="93"/>
      <c r="I307" s="108">
        <f t="shared" si="1"/>
        <v>299</v>
      </c>
    </row>
    <row r="308">
      <c r="A308" s="56"/>
      <c r="B308" s="111" t="s">
        <v>10026</v>
      </c>
      <c r="C308" s="105" t="s">
        <v>128</v>
      </c>
      <c r="D308" s="90" t="s">
        <v>498</v>
      </c>
      <c r="E308" s="94" t="s">
        <v>10027</v>
      </c>
      <c r="F308" s="94" t="s">
        <v>547</v>
      </c>
      <c r="G308" s="107"/>
      <c r="H308" s="93"/>
      <c r="I308" s="108">
        <f t="shared" si="1"/>
        <v>300</v>
      </c>
    </row>
    <row r="309">
      <c r="A309" s="56" t="s">
        <v>102</v>
      </c>
      <c r="B309" s="111" t="s">
        <v>10028</v>
      </c>
      <c r="C309" s="105" t="s">
        <v>10029</v>
      </c>
      <c r="D309" s="90" t="s">
        <v>483</v>
      </c>
      <c r="E309" s="94" t="s">
        <v>10030</v>
      </c>
      <c r="F309" s="94" t="s">
        <v>547</v>
      </c>
      <c r="G309" s="107"/>
      <c r="H309" s="93"/>
      <c r="I309" s="108">
        <f t="shared" si="1"/>
        <v>301</v>
      </c>
    </row>
    <row r="310">
      <c r="A310" s="56"/>
      <c r="B310" s="111" t="s">
        <v>10031</v>
      </c>
      <c r="C310" s="105" t="s">
        <v>10032</v>
      </c>
      <c r="D310" s="90" t="s">
        <v>498</v>
      </c>
      <c r="E310" s="94" t="s">
        <v>10033</v>
      </c>
      <c r="F310" s="94" t="s">
        <v>547</v>
      </c>
      <c r="G310" s="107"/>
      <c r="H310" s="93"/>
      <c r="I310" s="108">
        <f t="shared" si="1"/>
        <v>302</v>
      </c>
    </row>
    <row r="311">
      <c r="A311" s="56"/>
      <c r="B311" s="111" t="s">
        <v>10034</v>
      </c>
      <c r="C311" s="105" t="s">
        <v>10035</v>
      </c>
      <c r="D311" s="90" t="s">
        <v>491</v>
      </c>
      <c r="E311" s="94" t="s">
        <v>10036</v>
      </c>
      <c r="F311" s="94" t="s">
        <v>547</v>
      </c>
      <c r="G311" s="107"/>
      <c r="H311" s="93"/>
      <c r="I311" s="108">
        <f t="shared" si="1"/>
        <v>303</v>
      </c>
    </row>
    <row r="312">
      <c r="A312" s="56"/>
      <c r="B312" s="111" t="s">
        <v>10037</v>
      </c>
      <c r="C312" s="105" t="s">
        <v>128</v>
      </c>
      <c r="D312" s="90" t="s">
        <v>498</v>
      </c>
      <c r="E312" s="94" t="s">
        <v>10038</v>
      </c>
      <c r="F312" s="94" t="s">
        <v>547</v>
      </c>
      <c r="G312" s="107"/>
      <c r="H312" s="93"/>
      <c r="I312" s="108">
        <f t="shared" si="1"/>
        <v>304</v>
      </c>
    </row>
    <row r="313">
      <c r="A313" s="56" t="s">
        <v>102</v>
      </c>
      <c r="B313" s="111" t="s">
        <v>10039</v>
      </c>
      <c r="C313" s="105" t="s">
        <v>128</v>
      </c>
      <c r="D313" s="90" t="s">
        <v>483</v>
      </c>
      <c r="E313" s="94" t="s">
        <v>488</v>
      </c>
      <c r="F313" s="94" t="s">
        <v>547</v>
      </c>
      <c r="G313" s="107"/>
      <c r="H313" s="93"/>
      <c r="I313" s="108">
        <f t="shared" si="1"/>
        <v>305</v>
      </c>
    </row>
    <row r="314">
      <c r="A314" s="56"/>
      <c r="B314" s="111" t="s">
        <v>10040</v>
      </c>
      <c r="C314" s="105" t="s">
        <v>10041</v>
      </c>
      <c r="D314" s="90" t="s">
        <v>491</v>
      </c>
      <c r="E314" s="94" t="s">
        <v>10042</v>
      </c>
      <c r="F314" s="94" t="s">
        <v>547</v>
      </c>
      <c r="G314" s="107"/>
      <c r="H314" s="93"/>
      <c r="I314" s="108">
        <f t="shared" si="1"/>
        <v>306</v>
      </c>
    </row>
    <row r="315">
      <c r="A315" s="56" t="s">
        <v>102</v>
      </c>
      <c r="B315" s="111" t="s">
        <v>10043</v>
      </c>
      <c r="C315" s="105" t="s">
        <v>128</v>
      </c>
      <c r="D315" s="90" t="s">
        <v>483</v>
      </c>
      <c r="E315" s="94" t="s">
        <v>10044</v>
      </c>
      <c r="F315" s="94" t="s">
        <v>547</v>
      </c>
      <c r="G315" s="107"/>
      <c r="H315" s="93"/>
      <c r="I315" s="108">
        <f t="shared" si="1"/>
        <v>307</v>
      </c>
    </row>
    <row r="316">
      <c r="A316" s="56"/>
      <c r="B316" s="111" t="s">
        <v>10045</v>
      </c>
      <c r="C316" s="105" t="s">
        <v>10046</v>
      </c>
      <c r="D316" s="90" t="s">
        <v>491</v>
      </c>
      <c r="E316" s="94" t="s">
        <v>10047</v>
      </c>
      <c r="F316" s="94" t="s">
        <v>547</v>
      </c>
      <c r="G316" s="107" t="s">
        <v>10048</v>
      </c>
      <c r="H316" s="93"/>
      <c r="I316" s="108">
        <f t="shared" si="1"/>
        <v>308</v>
      </c>
    </row>
    <row r="317">
      <c r="A317" s="56" t="s">
        <v>92</v>
      </c>
      <c r="B317" s="111" t="s">
        <v>10049</v>
      </c>
      <c r="C317" s="105" t="s">
        <v>10050</v>
      </c>
      <c r="D317" s="90" t="s">
        <v>483</v>
      </c>
      <c r="E317" s="94" t="s">
        <v>488</v>
      </c>
      <c r="F317" s="94" t="s">
        <v>547</v>
      </c>
      <c r="G317" s="107"/>
      <c r="H317" s="93"/>
      <c r="I317" s="108">
        <f t="shared" si="1"/>
        <v>309</v>
      </c>
    </row>
    <row r="318">
      <c r="A318" s="56" t="s">
        <v>102</v>
      </c>
      <c r="B318" s="111" t="s">
        <v>10051</v>
      </c>
      <c r="C318" s="105" t="s">
        <v>128</v>
      </c>
      <c r="D318" s="90" t="s">
        <v>483</v>
      </c>
      <c r="E318" s="94" t="s">
        <v>10052</v>
      </c>
      <c r="F318" s="94" t="s">
        <v>547</v>
      </c>
      <c r="G318" s="107"/>
      <c r="H318" s="93"/>
      <c r="I318" s="108">
        <f t="shared" si="1"/>
        <v>310</v>
      </c>
    </row>
    <row r="319">
      <c r="A319" s="56"/>
      <c r="B319" s="111" t="s">
        <v>10053</v>
      </c>
      <c r="C319" s="105" t="s">
        <v>128</v>
      </c>
      <c r="D319" s="90" t="s">
        <v>498</v>
      </c>
      <c r="E319" s="94" t="s">
        <v>10054</v>
      </c>
      <c r="F319" s="94" t="s">
        <v>547</v>
      </c>
      <c r="G319" s="107" t="s">
        <v>10055</v>
      </c>
      <c r="H319" s="93"/>
      <c r="I319" s="108">
        <f t="shared" si="1"/>
        <v>311</v>
      </c>
    </row>
    <row r="320">
      <c r="A320" s="56"/>
      <c r="B320" s="111" t="s">
        <v>10056</v>
      </c>
      <c r="C320" s="105" t="s">
        <v>10057</v>
      </c>
      <c r="D320" s="90" t="s">
        <v>498</v>
      </c>
      <c r="E320" s="94" t="s">
        <v>10058</v>
      </c>
      <c r="F320" s="94" t="s">
        <v>547</v>
      </c>
      <c r="G320" s="107"/>
      <c r="H320" s="93"/>
      <c r="I320" s="108">
        <f t="shared" si="1"/>
        <v>312</v>
      </c>
    </row>
    <row r="321">
      <c r="A321" s="56" t="s">
        <v>102</v>
      </c>
      <c r="B321" s="111" t="s">
        <v>10059</v>
      </c>
      <c r="C321" s="105" t="s">
        <v>10060</v>
      </c>
      <c r="D321" s="90" t="s">
        <v>3320</v>
      </c>
      <c r="E321" s="94" t="s">
        <v>10061</v>
      </c>
      <c r="F321" s="94" t="s">
        <v>547</v>
      </c>
      <c r="G321" s="107" t="s">
        <v>10062</v>
      </c>
      <c r="H321" s="93"/>
      <c r="I321" s="108">
        <f t="shared" si="1"/>
        <v>313</v>
      </c>
    </row>
    <row r="322">
      <c r="A322" s="56" t="s">
        <v>92</v>
      </c>
      <c r="B322" s="111" t="s">
        <v>10063</v>
      </c>
      <c r="C322" s="105" t="s">
        <v>128</v>
      </c>
      <c r="D322" s="96"/>
      <c r="E322" s="110"/>
      <c r="F322" s="110"/>
      <c r="G322" s="107" t="s">
        <v>10064</v>
      </c>
      <c r="H322" s="93"/>
      <c r="I322" s="108">
        <f t="shared" si="1"/>
        <v>314</v>
      </c>
    </row>
    <row r="323">
      <c r="A323" s="56" t="s">
        <v>102</v>
      </c>
      <c r="B323" s="111" t="s">
        <v>10065</v>
      </c>
      <c r="C323" s="105" t="s">
        <v>128</v>
      </c>
      <c r="D323" s="90" t="s">
        <v>483</v>
      </c>
      <c r="E323" s="94" t="s">
        <v>488</v>
      </c>
      <c r="F323" s="94" t="s">
        <v>547</v>
      </c>
      <c r="G323" s="107"/>
      <c r="H323" s="93"/>
      <c r="I323" s="108">
        <f t="shared" si="1"/>
        <v>315</v>
      </c>
    </row>
    <row r="324">
      <c r="A324" s="56"/>
      <c r="B324" s="111" t="s">
        <v>10066</v>
      </c>
      <c r="C324" s="105" t="s">
        <v>128</v>
      </c>
      <c r="D324" s="90" t="s">
        <v>868</v>
      </c>
      <c r="E324" s="94" t="s">
        <v>10067</v>
      </c>
      <c r="F324" s="94" t="s">
        <v>547</v>
      </c>
      <c r="G324" s="107"/>
      <c r="H324" s="93"/>
      <c r="I324" s="108">
        <f t="shared" si="1"/>
        <v>316</v>
      </c>
    </row>
    <row r="325">
      <c r="A325" s="56" t="s">
        <v>102</v>
      </c>
      <c r="B325" s="111" t="s">
        <v>10068</v>
      </c>
      <c r="C325" s="105" t="s">
        <v>10069</v>
      </c>
      <c r="D325" s="90" t="s">
        <v>483</v>
      </c>
      <c r="E325" s="94" t="s">
        <v>10070</v>
      </c>
      <c r="F325" s="94" t="s">
        <v>526</v>
      </c>
      <c r="G325" s="107"/>
      <c r="H325" s="93"/>
      <c r="I325" s="108">
        <f t="shared" si="1"/>
        <v>317</v>
      </c>
    </row>
  </sheetData>
  <conditionalFormatting sqref="A1:A325">
    <cfRule type="cellIs" dxfId="0" priority="1" operator="equal">
      <formula>"de"</formula>
    </cfRule>
  </conditionalFormatting>
  <conditionalFormatting sqref="A1:A325">
    <cfRule type="cellIs" dxfId="1" priority="2" operator="equal">
      <formula>"het"</formula>
    </cfRule>
  </conditionalFormatting>
  <conditionalFormatting sqref="A1:A325">
    <cfRule type="notContainsBlanks" dxfId="2" priority="3">
      <formula>LEN(TRIM(A1))&gt;0</formula>
    </cfRule>
  </conditionalFormatting>
  <conditionalFormatting sqref="B1:I325">
    <cfRule type="expression" dxfId="3" priority="4">
      <formula>iseven(match($I1,unique($I:$I),0))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10071</v>
      </c>
      <c r="C2" s="89" t="s">
        <v>128</v>
      </c>
      <c r="D2" s="90" t="s">
        <v>10072</v>
      </c>
      <c r="E2" s="91" t="s">
        <v>10073</v>
      </c>
      <c r="F2" s="91" t="s">
        <v>9</v>
      </c>
      <c r="G2" s="94" t="s">
        <v>10074</v>
      </c>
      <c r="H2" s="93"/>
      <c r="I2" s="55">
        <v>1.0</v>
      </c>
    </row>
    <row r="3">
      <c r="A3" s="56" t="s">
        <v>102</v>
      </c>
      <c r="B3" s="92" t="s">
        <v>10071</v>
      </c>
      <c r="C3" s="89" t="s">
        <v>128</v>
      </c>
      <c r="D3" s="90" t="s">
        <v>10072</v>
      </c>
      <c r="E3" s="91" t="s">
        <v>10073</v>
      </c>
      <c r="F3" s="91" t="s">
        <v>13</v>
      </c>
      <c r="G3" s="94" t="s">
        <v>10075</v>
      </c>
      <c r="H3" s="93"/>
      <c r="I3" s="55">
        <f t="shared" ref="I3:I710" si="1">IF(OR(A2&lt;&gt;A3, B2&lt;&gt;B3,D2&lt;&gt;D3),I2+1,I2)</f>
        <v>1</v>
      </c>
    </row>
    <row r="4">
      <c r="A4" s="56"/>
      <c r="B4" s="92" t="s">
        <v>10076</v>
      </c>
      <c r="C4" s="89" t="s">
        <v>10077</v>
      </c>
      <c r="D4" s="90" t="s">
        <v>981</v>
      </c>
      <c r="E4" s="91" t="s">
        <v>10078</v>
      </c>
      <c r="F4" s="91" t="s">
        <v>526</v>
      </c>
      <c r="G4" s="93"/>
      <c r="H4" s="93"/>
      <c r="I4" s="55">
        <f t="shared" si="1"/>
        <v>2</v>
      </c>
    </row>
    <row r="5">
      <c r="A5" s="56"/>
      <c r="B5" s="92" t="s">
        <v>10079</v>
      </c>
      <c r="C5" s="89" t="s">
        <v>10080</v>
      </c>
      <c r="D5" s="90" t="s">
        <v>491</v>
      </c>
      <c r="E5" s="91" t="s">
        <v>10081</v>
      </c>
      <c r="F5" s="91" t="s">
        <v>9</v>
      </c>
      <c r="G5" s="94" t="s">
        <v>10082</v>
      </c>
      <c r="H5" s="94" t="s">
        <v>10083</v>
      </c>
      <c r="I5" s="55">
        <f t="shared" si="1"/>
        <v>3</v>
      </c>
    </row>
    <row r="6">
      <c r="A6" s="56"/>
      <c r="B6" s="92" t="s">
        <v>10084</v>
      </c>
      <c r="C6" s="89" t="s">
        <v>128</v>
      </c>
      <c r="D6" s="90" t="s">
        <v>498</v>
      </c>
      <c r="E6" s="91" t="s">
        <v>439</v>
      </c>
      <c r="F6" s="91" t="s">
        <v>547</v>
      </c>
      <c r="G6" s="93"/>
      <c r="H6" s="93"/>
      <c r="I6" s="55">
        <f t="shared" si="1"/>
        <v>4</v>
      </c>
    </row>
    <row r="7">
      <c r="A7" s="56"/>
      <c r="B7" s="92" t="s">
        <v>10085</v>
      </c>
      <c r="C7" s="89" t="s">
        <v>128</v>
      </c>
      <c r="D7" s="90" t="s">
        <v>5711</v>
      </c>
      <c r="E7" s="91" t="s">
        <v>128</v>
      </c>
      <c r="F7" s="91" t="s">
        <v>547</v>
      </c>
      <c r="G7" s="93"/>
      <c r="H7" s="93"/>
      <c r="I7" s="55">
        <f t="shared" si="1"/>
        <v>5</v>
      </c>
    </row>
    <row r="8">
      <c r="A8" s="56"/>
      <c r="B8" s="92" t="s">
        <v>10086</v>
      </c>
      <c r="C8" s="89" t="s">
        <v>128</v>
      </c>
      <c r="D8" s="96"/>
      <c r="E8" s="97"/>
      <c r="F8" s="97"/>
      <c r="G8" s="94" t="s">
        <v>10087</v>
      </c>
      <c r="H8" s="93"/>
      <c r="I8" s="55">
        <f t="shared" si="1"/>
        <v>6</v>
      </c>
    </row>
    <row r="9">
      <c r="A9" s="56"/>
      <c r="B9" s="92" t="s">
        <v>10088</v>
      </c>
      <c r="C9" s="89" t="s">
        <v>128</v>
      </c>
      <c r="D9" s="96"/>
      <c r="E9" s="97"/>
      <c r="F9" s="91" t="s">
        <v>11</v>
      </c>
      <c r="G9" s="93"/>
      <c r="H9" s="93"/>
      <c r="I9" s="55">
        <f t="shared" si="1"/>
        <v>7</v>
      </c>
    </row>
    <row r="10">
      <c r="A10" s="56"/>
      <c r="B10" s="92" t="s">
        <v>10089</v>
      </c>
      <c r="C10" s="89" t="s">
        <v>128</v>
      </c>
      <c r="D10" s="96"/>
      <c r="E10" s="97"/>
      <c r="F10" s="97"/>
      <c r="G10" s="93"/>
      <c r="H10" s="93"/>
      <c r="I10" s="55">
        <f t="shared" si="1"/>
        <v>8</v>
      </c>
    </row>
    <row r="11">
      <c r="A11" s="56"/>
      <c r="B11" s="92" t="s">
        <v>10090</v>
      </c>
      <c r="C11" s="89" t="s">
        <v>10091</v>
      </c>
      <c r="D11" s="90" t="s">
        <v>498</v>
      </c>
      <c r="E11" s="91" t="s">
        <v>10092</v>
      </c>
      <c r="F11" s="91" t="s">
        <v>526</v>
      </c>
      <c r="G11" s="107"/>
      <c r="H11" s="93"/>
      <c r="I11" s="55">
        <f t="shared" si="1"/>
        <v>9</v>
      </c>
    </row>
    <row r="12">
      <c r="A12" s="56"/>
      <c r="B12" s="92" t="s">
        <v>10093</v>
      </c>
      <c r="C12" s="89" t="s">
        <v>10094</v>
      </c>
      <c r="D12" s="90" t="s">
        <v>1166</v>
      </c>
      <c r="E12" s="91" t="s">
        <v>128</v>
      </c>
      <c r="F12" s="91" t="s">
        <v>547</v>
      </c>
      <c r="G12" s="107"/>
      <c r="H12" s="93"/>
      <c r="I12" s="55">
        <f t="shared" si="1"/>
        <v>10</v>
      </c>
    </row>
    <row r="13">
      <c r="A13" s="56" t="s">
        <v>92</v>
      </c>
      <c r="B13" s="92" t="s">
        <v>10095</v>
      </c>
      <c r="C13" s="89" t="s">
        <v>10096</v>
      </c>
      <c r="D13" s="90" t="s">
        <v>483</v>
      </c>
      <c r="E13" s="91" t="s">
        <v>10097</v>
      </c>
      <c r="F13" s="91" t="s">
        <v>526</v>
      </c>
      <c r="G13" s="107"/>
      <c r="H13" s="93"/>
      <c r="I13" s="55">
        <f t="shared" si="1"/>
        <v>11</v>
      </c>
    </row>
    <row r="14">
      <c r="A14" s="56" t="s">
        <v>92</v>
      </c>
      <c r="B14" s="92" t="s">
        <v>10098</v>
      </c>
      <c r="C14" s="89" t="s">
        <v>128</v>
      </c>
      <c r="D14" s="90" t="s">
        <v>51</v>
      </c>
      <c r="E14" s="97"/>
      <c r="F14" s="97"/>
      <c r="G14" s="107" t="s">
        <v>10099</v>
      </c>
      <c r="H14" s="93"/>
      <c r="I14" s="55">
        <f t="shared" si="1"/>
        <v>12</v>
      </c>
    </row>
    <row r="15">
      <c r="A15" s="56" t="s">
        <v>92</v>
      </c>
      <c r="B15" s="92" t="s">
        <v>10098</v>
      </c>
      <c r="C15" s="89" t="s">
        <v>128</v>
      </c>
      <c r="D15" s="90" t="s">
        <v>51</v>
      </c>
      <c r="E15" s="97"/>
      <c r="F15" s="97"/>
      <c r="G15" s="107" t="s">
        <v>10100</v>
      </c>
      <c r="H15" s="93"/>
      <c r="I15" s="55">
        <f t="shared" si="1"/>
        <v>12</v>
      </c>
    </row>
    <row r="16">
      <c r="A16" s="56"/>
      <c r="B16" s="92" t="s">
        <v>10101</v>
      </c>
      <c r="C16" s="89" t="s">
        <v>10102</v>
      </c>
      <c r="D16" s="90" t="s">
        <v>491</v>
      </c>
      <c r="E16" s="91" t="s">
        <v>10103</v>
      </c>
      <c r="F16" s="91" t="s">
        <v>547</v>
      </c>
      <c r="G16" s="107" t="s">
        <v>10104</v>
      </c>
      <c r="H16" s="93"/>
      <c r="I16" s="55">
        <f t="shared" si="1"/>
        <v>13</v>
      </c>
    </row>
    <row r="17">
      <c r="A17" s="56" t="s">
        <v>102</v>
      </c>
      <c r="B17" s="92" t="s">
        <v>10105</v>
      </c>
      <c r="C17" s="89" t="s">
        <v>10106</v>
      </c>
      <c r="D17" s="90" t="s">
        <v>1008</v>
      </c>
      <c r="E17" s="91" t="s">
        <v>488</v>
      </c>
      <c r="F17" s="91" t="s">
        <v>547</v>
      </c>
      <c r="G17" s="107"/>
      <c r="H17" s="93"/>
      <c r="I17" s="55">
        <f t="shared" si="1"/>
        <v>14</v>
      </c>
    </row>
    <row r="18">
      <c r="A18" s="50" t="s">
        <v>92</v>
      </c>
      <c r="B18" s="92" t="s">
        <v>10107</v>
      </c>
      <c r="C18" s="89" t="s">
        <v>10108</v>
      </c>
      <c r="D18" s="90" t="s">
        <v>483</v>
      </c>
      <c r="E18" s="91" t="s">
        <v>10109</v>
      </c>
      <c r="F18" s="91" t="s">
        <v>547</v>
      </c>
      <c r="G18" s="107"/>
      <c r="H18" s="93"/>
      <c r="I18" s="55">
        <f t="shared" si="1"/>
        <v>15</v>
      </c>
    </row>
    <row r="19">
      <c r="A19" s="56" t="s">
        <v>102</v>
      </c>
      <c r="B19" s="92" t="s">
        <v>10110</v>
      </c>
      <c r="C19" s="89" t="s">
        <v>128</v>
      </c>
      <c r="D19" s="90" t="s">
        <v>483</v>
      </c>
      <c r="E19" s="91" t="s">
        <v>10111</v>
      </c>
      <c r="F19" s="91" t="s">
        <v>526</v>
      </c>
      <c r="G19" s="107"/>
      <c r="H19" s="93"/>
      <c r="I19" s="55">
        <f t="shared" si="1"/>
        <v>16</v>
      </c>
    </row>
    <row r="20">
      <c r="A20" s="56" t="s">
        <v>102</v>
      </c>
      <c r="B20" s="92" t="s">
        <v>10112</v>
      </c>
      <c r="C20" s="89" t="s">
        <v>128</v>
      </c>
      <c r="D20" s="90" t="s">
        <v>483</v>
      </c>
      <c r="E20" s="91" t="s">
        <v>10113</v>
      </c>
      <c r="F20" s="91" t="s">
        <v>547</v>
      </c>
      <c r="G20" s="107"/>
      <c r="H20" s="93"/>
      <c r="I20" s="55">
        <f t="shared" si="1"/>
        <v>17</v>
      </c>
    </row>
    <row r="21">
      <c r="A21" s="56" t="s">
        <v>102</v>
      </c>
      <c r="B21" s="92" t="s">
        <v>10114</v>
      </c>
      <c r="C21" s="89" t="s">
        <v>10115</v>
      </c>
      <c r="D21" s="90" t="s">
        <v>483</v>
      </c>
      <c r="E21" s="91" t="s">
        <v>10116</v>
      </c>
      <c r="F21" s="91" t="s">
        <v>547</v>
      </c>
      <c r="G21" s="107"/>
      <c r="H21" s="93"/>
      <c r="I21" s="55">
        <f t="shared" si="1"/>
        <v>18</v>
      </c>
    </row>
    <row r="22">
      <c r="A22" s="56" t="s">
        <v>102</v>
      </c>
      <c r="B22" s="92" t="s">
        <v>10117</v>
      </c>
      <c r="C22" s="89" t="s">
        <v>10118</v>
      </c>
      <c r="D22" s="90" t="s">
        <v>483</v>
      </c>
      <c r="E22" s="91" t="s">
        <v>10119</v>
      </c>
      <c r="F22" s="91" t="s">
        <v>547</v>
      </c>
      <c r="G22" s="107"/>
      <c r="H22" s="93"/>
      <c r="I22" s="55">
        <f t="shared" si="1"/>
        <v>19</v>
      </c>
    </row>
    <row r="23">
      <c r="A23" s="56"/>
      <c r="B23" s="92" t="s">
        <v>10120</v>
      </c>
      <c r="C23" s="89" t="s">
        <v>10121</v>
      </c>
      <c r="D23" s="90" t="s">
        <v>491</v>
      </c>
      <c r="E23" s="91" t="s">
        <v>10122</v>
      </c>
      <c r="F23" s="91" t="s">
        <v>547</v>
      </c>
      <c r="G23" s="107"/>
      <c r="H23" s="93"/>
      <c r="I23" s="55">
        <f t="shared" si="1"/>
        <v>20</v>
      </c>
    </row>
    <row r="24">
      <c r="A24" s="56"/>
      <c r="B24" s="92" t="s">
        <v>10123</v>
      </c>
      <c r="C24" s="89" t="s">
        <v>10124</v>
      </c>
      <c r="D24" s="90" t="s">
        <v>498</v>
      </c>
      <c r="E24" s="91" t="s">
        <v>10125</v>
      </c>
      <c r="F24" s="91" t="s">
        <v>547</v>
      </c>
      <c r="G24" s="107"/>
      <c r="H24" s="93"/>
      <c r="I24" s="55">
        <f t="shared" si="1"/>
        <v>21</v>
      </c>
    </row>
    <row r="25">
      <c r="A25" s="56" t="s">
        <v>102</v>
      </c>
      <c r="B25" s="92" t="s">
        <v>10126</v>
      </c>
      <c r="C25" s="89" t="s">
        <v>10127</v>
      </c>
      <c r="D25" s="90" t="s">
        <v>1008</v>
      </c>
      <c r="E25" s="91" t="s">
        <v>10128</v>
      </c>
      <c r="F25" s="91" t="s">
        <v>11</v>
      </c>
      <c r="G25" s="107" t="s">
        <v>10129</v>
      </c>
      <c r="H25" s="93"/>
      <c r="I25" s="55">
        <f t="shared" si="1"/>
        <v>22</v>
      </c>
    </row>
    <row r="26">
      <c r="A26" s="56"/>
      <c r="B26" s="92" t="s">
        <v>10130</v>
      </c>
      <c r="C26" s="89" t="s">
        <v>10131</v>
      </c>
      <c r="D26" s="90" t="s">
        <v>498</v>
      </c>
      <c r="E26" s="91" t="s">
        <v>10132</v>
      </c>
      <c r="F26" s="91" t="s">
        <v>547</v>
      </c>
      <c r="G26" s="107"/>
      <c r="H26" s="93"/>
      <c r="I26" s="55">
        <f t="shared" si="1"/>
        <v>23</v>
      </c>
    </row>
    <row r="27">
      <c r="A27" s="56"/>
      <c r="B27" s="92" t="s">
        <v>10133</v>
      </c>
      <c r="C27" s="89" t="s">
        <v>10134</v>
      </c>
      <c r="D27" s="90" t="s">
        <v>981</v>
      </c>
      <c r="E27" s="91" t="s">
        <v>10135</v>
      </c>
      <c r="F27" s="91" t="s">
        <v>526</v>
      </c>
      <c r="G27" s="107"/>
      <c r="H27" s="93"/>
      <c r="I27" s="55">
        <f t="shared" si="1"/>
        <v>24</v>
      </c>
    </row>
    <row r="28">
      <c r="A28" s="56" t="s">
        <v>102</v>
      </c>
      <c r="B28" s="92" t="s">
        <v>10133</v>
      </c>
      <c r="C28" s="89" t="s">
        <v>10134</v>
      </c>
      <c r="D28" s="90" t="s">
        <v>981</v>
      </c>
      <c r="E28" s="91" t="s">
        <v>10136</v>
      </c>
      <c r="F28" s="91" t="s">
        <v>526</v>
      </c>
      <c r="G28" s="107"/>
      <c r="H28" s="93"/>
      <c r="I28" s="55">
        <f t="shared" si="1"/>
        <v>25</v>
      </c>
    </row>
    <row r="29">
      <c r="A29" s="56" t="s">
        <v>92</v>
      </c>
      <c r="B29" s="92" t="s">
        <v>10137</v>
      </c>
      <c r="C29" s="89" t="s">
        <v>10138</v>
      </c>
      <c r="D29" s="90" t="s">
        <v>483</v>
      </c>
      <c r="E29" s="91" t="s">
        <v>10139</v>
      </c>
      <c r="F29" s="91" t="s">
        <v>547</v>
      </c>
      <c r="G29" s="107"/>
      <c r="H29" s="93"/>
      <c r="I29" s="55">
        <f t="shared" si="1"/>
        <v>26</v>
      </c>
    </row>
    <row r="30">
      <c r="A30" s="56"/>
      <c r="B30" s="92" t="s">
        <v>10140</v>
      </c>
      <c r="C30" s="89" t="s">
        <v>10141</v>
      </c>
      <c r="D30" s="90" t="s">
        <v>491</v>
      </c>
      <c r="E30" s="91" t="s">
        <v>10142</v>
      </c>
      <c r="F30" s="91" t="s">
        <v>526</v>
      </c>
      <c r="G30" s="107"/>
      <c r="H30" s="93"/>
      <c r="I30" s="55">
        <f t="shared" si="1"/>
        <v>27</v>
      </c>
    </row>
    <row r="31">
      <c r="A31" s="56"/>
      <c r="B31" s="92" t="s">
        <v>10143</v>
      </c>
      <c r="C31" s="89" t="s">
        <v>10144</v>
      </c>
      <c r="D31" s="90" t="s">
        <v>491</v>
      </c>
      <c r="E31" s="91" t="s">
        <v>10145</v>
      </c>
      <c r="F31" s="91" t="s">
        <v>547</v>
      </c>
      <c r="G31" s="107"/>
      <c r="H31" s="93"/>
      <c r="I31" s="55">
        <f t="shared" si="1"/>
        <v>28</v>
      </c>
    </row>
    <row r="32">
      <c r="A32" s="56" t="s">
        <v>102</v>
      </c>
      <c r="B32" s="92" t="s">
        <v>10146</v>
      </c>
      <c r="C32" s="89" t="s">
        <v>10147</v>
      </c>
      <c r="D32" s="90" t="s">
        <v>483</v>
      </c>
      <c r="E32" s="91" t="s">
        <v>10148</v>
      </c>
      <c r="F32" s="91" t="s">
        <v>11</v>
      </c>
      <c r="G32" s="107" t="s">
        <v>10149</v>
      </c>
      <c r="H32" s="93"/>
      <c r="I32" s="55">
        <f t="shared" si="1"/>
        <v>29</v>
      </c>
    </row>
    <row r="33">
      <c r="A33" s="56" t="s">
        <v>102</v>
      </c>
      <c r="B33" s="92" t="s">
        <v>10150</v>
      </c>
      <c r="C33" s="89" t="s">
        <v>128</v>
      </c>
      <c r="D33" s="90" t="s">
        <v>483</v>
      </c>
      <c r="E33" s="91" t="s">
        <v>10151</v>
      </c>
      <c r="F33" s="91" t="s">
        <v>547</v>
      </c>
      <c r="G33" s="107"/>
      <c r="H33" s="93"/>
      <c r="I33" s="55">
        <f t="shared" si="1"/>
        <v>30</v>
      </c>
    </row>
    <row r="34">
      <c r="A34" s="56"/>
      <c r="B34" s="92" t="s">
        <v>10152</v>
      </c>
      <c r="C34" s="89" t="s">
        <v>10153</v>
      </c>
      <c r="D34" s="90" t="s">
        <v>491</v>
      </c>
      <c r="E34" s="91" t="s">
        <v>10154</v>
      </c>
      <c r="F34" s="91" t="s">
        <v>547</v>
      </c>
      <c r="G34" s="107"/>
      <c r="H34" s="93"/>
      <c r="I34" s="55">
        <f t="shared" si="1"/>
        <v>31</v>
      </c>
    </row>
    <row r="35">
      <c r="A35" s="56"/>
      <c r="B35" s="92" t="s">
        <v>10155</v>
      </c>
      <c r="C35" s="89" t="s">
        <v>128</v>
      </c>
      <c r="D35" s="90" t="s">
        <v>483</v>
      </c>
      <c r="E35" s="91" t="s">
        <v>10156</v>
      </c>
      <c r="F35" s="91" t="s">
        <v>547</v>
      </c>
      <c r="G35" s="107"/>
      <c r="H35" s="93"/>
      <c r="I35" s="55">
        <f t="shared" si="1"/>
        <v>32</v>
      </c>
    </row>
    <row r="36">
      <c r="A36" s="56" t="s">
        <v>102</v>
      </c>
      <c r="B36" s="92" t="s">
        <v>10157</v>
      </c>
      <c r="C36" s="89" t="s">
        <v>10158</v>
      </c>
      <c r="D36" s="90" t="s">
        <v>483</v>
      </c>
      <c r="E36" s="91" t="s">
        <v>10159</v>
      </c>
      <c r="F36" s="91" t="s">
        <v>526</v>
      </c>
      <c r="G36" s="107"/>
      <c r="H36" s="93"/>
      <c r="I36" s="55">
        <f t="shared" si="1"/>
        <v>33</v>
      </c>
    </row>
    <row r="37">
      <c r="A37" s="56" t="s">
        <v>102</v>
      </c>
      <c r="B37" s="92" t="s">
        <v>10160</v>
      </c>
      <c r="C37" s="89" t="s">
        <v>128</v>
      </c>
      <c r="D37" s="90" t="s">
        <v>483</v>
      </c>
      <c r="E37" s="91" t="s">
        <v>10161</v>
      </c>
      <c r="F37" s="91" t="s">
        <v>547</v>
      </c>
      <c r="G37" s="107"/>
      <c r="H37" s="93"/>
      <c r="I37" s="55">
        <f t="shared" si="1"/>
        <v>34</v>
      </c>
    </row>
    <row r="38">
      <c r="A38" s="56" t="s">
        <v>102</v>
      </c>
      <c r="B38" s="92" t="s">
        <v>10162</v>
      </c>
      <c r="C38" s="89" t="s">
        <v>10163</v>
      </c>
      <c r="D38" s="90" t="s">
        <v>1008</v>
      </c>
      <c r="E38" s="91" t="s">
        <v>10164</v>
      </c>
      <c r="F38" s="91" t="s">
        <v>547</v>
      </c>
      <c r="G38" s="107"/>
      <c r="H38" s="93"/>
      <c r="I38" s="55">
        <f t="shared" si="1"/>
        <v>35</v>
      </c>
    </row>
    <row r="39">
      <c r="A39" s="56" t="s">
        <v>102</v>
      </c>
      <c r="B39" s="92" t="s">
        <v>10165</v>
      </c>
      <c r="C39" s="89" t="s">
        <v>128</v>
      </c>
      <c r="D39" s="90" t="s">
        <v>483</v>
      </c>
      <c r="E39" s="91" t="s">
        <v>10166</v>
      </c>
      <c r="F39" s="91" t="s">
        <v>547</v>
      </c>
      <c r="G39" s="107"/>
      <c r="H39" s="93"/>
      <c r="I39" s="55">
        <f t="shared" si="1"/>
        <v>36</v>
      </c>
    </row>
    <row r="40">
      <c r="A40" s="56" t="s">
        <v>92</v>
      </c>
      <c r="B40" s="92" t="s">
        <v>10167</v>
      </c>
      <c r="C40" s="89" t="s">
        <v>10168</v>
      </c>
      <c r="D40" s="90" t="s">
        <v>483</v>
      </c>
      <c r="E40" s="91" t="s">
        <v>10169</v>
      </c>
      <c r="F40" s="91" t="s">
        <v>547</v>
      </c>
      <c r="G40" s="107"/>
      <c r="H40" s="93"/>
      <c r="I40" s="55">
        <f t="shared" si="1"/>
        <v>37</v>
      </c>
    </row>
    <row r="41">
      <c r="A41" s="56"/>
      <c r="B41" s="92" t="s">
        <v>10170</v>
      </c>
      <c r="C41" s="89" t="s">
        <v>10171</v>
      </c>
      <c r="D41" s="90" t="s">
        <v>4222</v>
      </c>
      <c r="E41" s="91" t="s">
        <v>10172</v>
      </c>
      <c r="F41" s="91" t="s">
        <v>526</v>
      </c>
      <c r="G41" s="107" t="s">
        <v>10173</v>
      </c>
      <c r="H41" s="93"/>
      <c r="I41" s="55">
        <f t="shared" si="1"/>
        <v>38</v>
      </c>
    </row>
    <row r="42">
      <c r="A42" s="56" t="s">
        <v>92</v>
      </c>
      <c r="B42" s="92" t="s">
        <v>10170</v>
      </c>
      <c r="C42" s="89" t="s">
        <v>10171</v>
      </c>
      <c r="D42" s="90" t="s">
        <v>4222</v>
      </c>
      <c r="E42" s="91" t="s">
        <v>10174</v>
      </c>
      <c r="F42" s="91" t="s">
        <v>526</v>
      </c>
      <c r="G42" s="107"/>
      <c r="H42" s="93"/>
      <c r="I42" s="55">
        <f t="shared" si="1"/>
        <v>39</v>
      </c>
    </row>
    <row r="43">
      <c r="A43" s="56" t="s">
        <v>102</v>
      </c>
      <c r="B43" s="92" t="s">
        <v>10175</v>
      </c>
      <c r="C43" s="89" t="s">
        <v>10176</v>
      </c>
      <c r="D43" s="90" t="s">
        <v>483</v>
      </c>
      <c r="E43" s="91" t="s">
        <v>10177</v>
      </c>
      <c r="F43" s="91" t="s">
        <v>526</v>
      </c>
      <c r="G43" s="107"/>
      <c r="H43" s="93"/>
      <c r="I43" s="55">
        <f t="shared" si="1"/>
        <v>40</v>
      </c>
    </row>
    <row r="44">
      <c r="A44" s="56"/>
      <c r="B44" s="92" t="s">
        <v>10178</v>
      </c>
      <c r="C44" s="89" t="s">
        <v>128</v>
      </c>
      <c r="D44" s="90" t="s">
        <v>491</v>
      </c>
      <c r="E44" s="91" t="s">
        <v>10179</v>
      </c>
      <c r="F44" s="91" t="s">
        <v>547</v>
      </c>
      <c r="G44" s="107"/>
      <c r="H44" s="93"/>
      <c r="I44" s="55">
        <f t="shared" si="1"/>
        <v>41</v>
      </c>
    </row>
    <row r="45">
      <c r="A45" s="56" t="s">
        <v>92</v>
      </c>
      <c r="B45" s="92" t="s">
        <v>10180</v>
      </c>
      <c r="C45" s="89" t="s">
        <v>10181</v>
      </c>
      <c r="D45" s="90" t="s">
        <v>483</v>
      </c>
      <c r="E45" s="91" t="s">
        <v>10182</v>
      </c>
      <c r="F45" s="91" t="s">
        <v>3043</v>
      </c>
      <c r="G45" s="93"/>
      <c r="H45" s="93"/>
      <c r="I45" s="55">
        <f t="shared" si="1"/>
        <v>42</v>
      </c>
    </row>
    <row r="46">
      <c r="A46" s="56" t="s">
        <v>1118</v>
      </c>
      <c r="B46" s="92" t="s">
        <v>10183</v>
      </c>
      <c r="C46" s="89" t="s">
        <v>10184</v>
      </c>
      <c r="D46" s="90" t="s">
        <v>483</v>
      </c>
      <c r="E46" s="91" t="s">
        <v>10185</v>
      </c>
      <c r="F46" s="91" t="s">
        <v>526</v>
      </c>
      <c r="G46" s="107"/>
      <c r="H46" s="93"/>
      <c r="I46" s="55">
        <f t="shared" si="1"/>
        <v>43</v>
      </c>
    </row>
    <row r="47">
      <c r="A47" s="56" t="s">
        <v>102</v>
      </c>
      <c r="B47" s="92" t="s">
        <v>10186</v>
      </c>
      <c r="C47" s="89" t="s">
        <v>10187</v>
      </c>
      <c r="D47" s="90" t="s">
        <v>483</v>
      </c>
      <c r="E47" s="91" t="s">
        <v>10188</v>
      </c>
      <c r="F47" s="91" t="s">
        <v>3043</v>
      </c>
      <c r="G47" s="107" t="s">
        <v>10189</v>
      </c>
      <c r="H47" s="93"/>
      <c r="I47" s="55">
        <f t="shared" si="1"/>
        <v>44</v>
      </c>
    </row>
    <row r="48">
      <c r="A48" s="56" t="s">
        <v>102</v>
      </c>
      <c r="B48" s="92" t="s">
        <v>10186</v>
      </c>
      <c r="C48" s="89" t="s">
        <v>10187</v>
      </c>
      <c r="D48" s="90" t="s">
        <v>483</v>
      </c>
      <c r="E48" s="91" t="s">
        <v>10188</v>
      </c>
      <c r="F48" s="91" t="s">
        <v>3043</v>
      </c>
      <c r="G48" s="112" t="s">
        <v>10190</v>
      </c>
      <c r="H48" s="93"/>
      <c r="I48" s="55">
        <f t="shared" si="1"/>
        <v>44</v>
      </c>
    </row>
    <row r="49">
      <c r="A49" s="56" t="s">
        <v>102</v>
      </c>
      <c r="B49" s="92" t="s">
        <v>10191</v>
      </c>
      <c r="C49" s="89" t="s">
        <v>10192</v>
      </c>
      <c r="D49" s="90" t="s">
        <v>483</v>
      </c>
      <c r="E49" s="91" t="s">
        <v>10193</v>
      </c>
      <c r="F49" s="91" t="s">
        <v>526</v>
      </c>
      <c r="G49" s="112"/>
      <c r="H49" s="93"/>
      <c r="I49" s="55">
        <f t="shared" si="1"/>
        <v>45</v>
      </c>
    </row>
    <row r="50">
      <c r="A50" s="56"/>
      <c r="B50" s="92" t="s">
        <v>10194</v>
      </c>
      <c r="C50" s="89" t="s">
        <v>10195</v>
      </c>
      <c r="D50" s="90" t="s">
        <v>498</v>
      </c>
      <c r="E50" s="91" t="s">
        <v>10196</v>
      </c>
      <c r="F50" s="91" t="s">
        <v>526</v>
      </c>
      <c r="G50" s="112"/>
      <c r="H50" s="93"/>
      <c r="I50" s="55">
        <f t="shared" si="1"/>
        <v>46</v>
      </c>
    </row>
    <row r="51">
      <c r="A51" s="56" t="s">
        <v>102</v>
      </c>
      <c r="B51" s="92" t="s">
        <v>10197</v>
      </c>
      <c r="C51" s="89" t="s">
        <v>10198</v>
      </c>
      <c r="D51" s="90" t="s">
        <v>483</v>
      </c>
      <c r="E51" s="91" t="s">
        <v>10199</v>
      </c>
      <c r="F51" s="91" t="s">
        <v>526</v>
      </c>
      <c r="G51" s="112"/>
      <c r="H51" s="93"/>
      <c r="I51" s="55">
        <f t="shared" si="1"/>
        <v>47</v>
      </c>
    </row>
    <row r="52">
      <c r="A52" s="56" t="s">
        <v>92</v>
      </c>
      <c r="B52" s="92" t="s">
        <v>10200</v>
      </c>
      <c r="C52" s="89" t="s">
        <v>10201</v>
      </c>
      <c r="D52" s="90" t="s">
        <v>1008</v>
      </c>
      <c r="E52" s="91" t="s">
        <v>10202</v>
      </c>
      <c r="F52" s="91" t="s">
        <v>3043</v>
      </c>
      <c r="G52" s="93"/>
      <c r="H52" s="93"/>
      <c r="I52" s="55">
        <f t="shared" si="1"/>
        <v>48</v>
      </c>
    </row>
    <row r="53">
      <c r="A53" s="56"/>
      <c r="B53" s="92" t="s">
        <v>10203</v>
      </c>
      <c r="C53" s="89" t="s">
        <v>10204</v>
      </c>
      <c r="D53" s="90" t="s">
        <v>498</v>
      </c>
      <c r="E53" s="91" t="s">
        <v>10205</v>
      </c>
      <c r="F53" s="91" t="s">
        <v>3043</v>
      </c>
      <c r="G53" s="107" t="s">
        <v>10206</v>
      </c>
      <c r="H53" s="93"/>
      <c r="I53" s="55">
        <f t="shared" si="1"/>
        <v>49</v>
      </c>
    </row>
    <row r="54">
      <c r="A54" s="56" t="s">
        <v>102</v>
      </c>
      <c r="B54" s="92" t="s">
        <v>10207</v>
      </c>
      <c r="C54" s="89" t="s">
        <v>10208</v>
      </c>
      <c r="D54" s="90" t="s">
        <v>483</v>
      </c>
      <c r="E54" s="91" t="s">
        <v>10209</v>
      </c>
      <c r="F54" s="91" t="s">
        <v>547</v>
      </c>
      <c r="G54" s="107"/>
      <c r="H54" s="93"/>
      <c r="I54" s="55">
        <f t="shared" si="1"/>
        <v>50</v>
      </c>
    </row>
    <row r="55">
      <c r="A55" s="56" t="s">
        <v>102</v>
      </c>
      <c r="B55" s="92" t="s">
        <v>10210</v>
      </c>
      <c r="C55" s="89" t="s">
        <v>10211</v>
      </c>
      <c r="D55" s="90" t="s">
        <v>483</v>
      </c>
      <c r="E55" s="91" t="s">
        <v>10212</v>
      </c>
      <c r="F55" s="91" t="s">
        <v>526</v>
      </c>
      <c r="G55" s="107"/>
      <c r="H55" s="93"/>
      <c r="I55" s="55">
        <f t="shared" si="1"/>
        <v>51</v>
      </c>
    </row>
    <row r="56">
      <c r="A56" s="56" t="s">
        <v>102</v>
      </c>
      <c r="B56" s="92" t="s">
        <v>10213</v>
      </c>
      <c r="C56" s="89" t="s">
        <v>10214</v>
      </c>
      <c r="D56" s="90" t="s">
        <v>483</v>
      </c>
      <c r="E56" s="91" t="s">
        <v>10215</v>
      </c>
      <c r="F56" s="91" t="s">
        <v>547</v>
      </c>
      <c r="G56" s="107" t="s">
        <v>10216</v>
      </c>
      <c r="H56" s="93"/>
      <c r="I56" s="55">
        <f t="shared" si="1"/>
        <v>52</v>
      </c>
    </row>
    <row r="57">
      <c r="A57" s="56" t="s">
        <v>92</v>
      </c>
      <c r="B57" s="92" t="s">
        <v>10217</v>
      </c>
      <c r="C57" s="89" t="s">
        <v>10218</v>
      </c>
      <c r="D57" s="90" t="s">
        <v>483</v>
      </c>
      <c r="E57" s="91" t="s">
        <v>10219</v>
      </c>
      <c r="F57" s="91" t="s">
        <v>547</v>
      </c>
      <c r="G57" s="107"/>
      <c r="H57" s="93"/>
      <c r="I57" s="55">
        <f t="shared" si="1"/>
        <v>53</v>
      </c>
    </row>
    <row r="58">
      <c r="A58" s="56" t="s">
        <v>102</v>
      </c>
      <c r="B58" s="92" t="s">
        <v>10220</v>
      </c>
      <c r="C58" s="89" t="s">
        <v>128</v>
      </c>
      <c r="D58" s="90" t="s">
        <v>3553</v>
      </c>
      <c r="E58" s="91" t="s">
        <v>128</v>
      </c>
      <c r="F58" s="91" t="s">
        <v>547</v>
      </c>
      <c r="G58" s="107" t="s">
        <v>10221</v>
      </c>
      <c r="H58" s="93"/>
      <c r="I58" s="55">
        <f t="shared" si="1"/>
        <v>54</v>
      </c>
    </row>
    <row r="59">
      <c r="A59" s="56"/>
      <c r="B59" s="92" t="s">
        <v>10222</v>
      </c>
      <c r="C59" s="89" t="s">
        <v>10223</v>
      </c>
      <c r="D59" s="96"/>
      <c r="E59" s="97"/>
      <c r="F59" s="91" t="s">
        <v>9</v>
      </c>
      <c r="G59" s="107" t="s">
        <v>10224</v>
      </c>
      <c r="H59" s="93"/>
      <c r="I59" s="55">
        <f t="shared" si="1"/>
        <v>55</v>
      </c>
    </row>
    <row r="60">
      <c r="A60" s="56"/>
      <c r="B60" s="92" t="s">
        <v>10225</v>
      </c>
      <c r="C60" s="89" t="s">
        <v>128</v>
      </c>
      <c r="D60" s="90" t="s">
        <v>498</v>
      </c>
      <c r="E60" s="91" t="s">
        <v>10226</v>
      </c>
      <c r="F60" s="91" t="s">
        <v>11</v>
      </c>
      <c r="G60" s="107"/>
      <c r="H60" s="93"/>
      <c r="I60" s="55">
        <f t="shared" si="1"/>
        <v>56</v>
      </c>
    </row>
    <row r="61">
      <c r="A61" s="56" t="s">
        <v>102</v>
      </c>
      <c r="B61" s="92" t="s">
        <v>10227</v>
      </c>
      <c r="C61" s="89" t="s">
        <v>128</v>
      </c>
      <c r="D61" s="90" t="s">
        <v>483</v>
      </c>
      <c r="E61" s="91" t="s">
        <v>10228</v>
      </c>
      <c r="F61" s="91" t="s">
        <v>547</v>
      </c>
      <c r="G61" s="107"/>
      <c r="H61" s="93"/>
      <c r="I61" s="55">
        <f t="shared" si="1"/>
        <v>57</v>
      </c>
    </row>
    <row r="62">
      <c r="A62" s="56" t="s">
        <v>102</v>
      </c>
      <c r="B62" s="92" t="s">
        <v>10229</v>
      </c>
      <c r="C62" s="89" t="s">
        <v>128</v>
      </c>
      <c r="D62" s="90" t="s">
        <v>483</v>
      </c>
      <c r="E62" s="91" t="s">
        <v>10230</v>
      </c>
      <c r="F62" s="91" t="s">
        <v>547</v>
      </c>
      <c r="G62" s="107"/>
      <c r="H62" s="93"/>
      <c r="I62" s="55">
        <f t="shared" si="1"/>
        <v>58</v>
      </c>
    </row>
    <row r="63">
      <c r="A63" s="56"/>
      <c r="B63" s="92" t="s">
        <v>10231</v>
      </c>
      <c r="C63" s="89" t="s">
        <v>128</v>
      </c>
      <c r="D63" s="90" t="s">
        <v>498</v>
      </c>
      <c r="E63" s="91" t="s">
        <v>10232</v>
      </c>
      <c r="F63" s="91" t="s">
        <v>547</v>
      </c>
      <c r="G63" s="107"/>
      <c r="H63" s="93"/>
      <c r="I63" s="55">
        <f t="shared" si="1"/>
        <v>59</v>
      </c>
    </row>
    <row r="64">
      <c r="A64" s="113" t="s">
        <v>92</v>
      </c>
      <c r="B64" s="92" t="s">
        <v>10233</v>
      </c>
      <c r="C64" s="89" t="s">
        <v>10234</v>
      </c>
      <c r="D64" s="90" t="s">
        <v>483</v>
      </c>
      <c r="E64" s="91" t="s">
        <v>10235</v>
      </c>
      <c r="F64" s="91" t="s">
        <v>526</v>
      </c>
      <c r="G64" s="107" t="s">
        <v>10236</v>
      </c>
      <c r="H64" s="93"/>
      <c r="I64" s="55">
        <f t="shared" si="1"/>
        <v>60</v>
      </c>
    </row>
    <row r="65">
      <c r="A65" s="56" t="s">
        <v>92</v>
      </c>
      <c r="B65" s="92" t="s">
        <v>10237</v>
      </c>
      <c r="C65" s="89" t="s">
        <v>10238</v>
      </c>
      <c r="D65" s="90" t="s">
        <v>483</v>
      </c>
      <c r="E65" s="91" t="s">
        <v>10239</v>
      </c>
      <c r="F65" s="91" t="s">
        <v>526</v>
      </c>
      <c r="G65" s="107"/>
      <c r="H65" s="93"/>
      <c r="I65" s="55">
        <f t="shared" si="1"/>
        <v>61</v>
      </c>
    </row>
    <row r="66">
      <c r="A66" s="56" t="s">
        <v>92</v>
      </c>
      <c r="B66" s="92" t="s">
        <v>10240</v>
      </c>
      <c r="C66" s="89" t="s">
        <v>10241</v>
      </c>
      <c r="D66" s="96"/>
      <c r="E66" s="97"/>
      <c r="F66" s="97"/>
      <c r="G66" s="107"/>
      <c r="H66" s="93"/>
      <c r="I66" s="55">
        <f t="shared" si="1"/>
        <v>62</v>
      </c>
    </row>
    <row r="67">
      <c r="A67" s="56" t="s">
        <v>92</v>
      </c>
      <c r="B67" s="92" t="s">
        <v>10242</v>
      </c>
      <c r="C67" s="89" t="s">
        <v>10243</v>
      </c>
      <c r="D67" s="90" t="s">
        <v>483</v>
      </c>
      <c r="E67" s="91" t="s">
        <v>10244</v>
      </c>
      <c r="F67" s="91" t="s">
        <v>526</v>
      </c>
      <c r="G67" s="107"/>
      <c r="H67" s="93"/>
      <c r="I67" s="55">
        <f t="shared" si="1"/>
        <v>63</v>
      </c>
    </row>
    <row r="68">
      <c r="A68" s="56" t="s">
        <v>92</v>
      </c>
      <c r="B68" s="92" t="s">
        <v>10245</v>
      </c>
      <c r="C68" s="89" t="s">
        <v>10246</v>
      </c>
      <c r="D68" s="90" t="s">
        <v>483</v>
      </c>
      <c r="E68" s="91" t="s">
        <v>10247</v>
      </c>
      <c r="F68" s="91" t="s">
        <v>526</v>
      </c>
      <c r="G68" s="107"/>
      <c r="H68" s="93"/>
      <c r="I68" s="55">
        <f t="shared" si="1"/>
        <v>64</v>
      </c>
    </row>
    <row r="69">
      <c r="A69" s="56"/>
      <c r="B69" s="92" t="s">
        <v>10248</v>
      </c>
      <c r="C69" s="89" t="s">
        <v>10249</v>
      </c>
      <c r="D69" s="90" t="s">
        <v>939</v>
      </c>
      <c r="E69" s="91" t="s">
        <v>10250</v>
      </c>
      <c r="F69" s="91" t="s">
        <v>3043</v>
      </c>
      <c r="G69" s="93"/>
      <c r="H69" s="93"/>
      <c r="I69" s="55">
        <f t="shared" si="1"/>
        <v>65</v>
      </c>
    </row>
    <row r="70">
      <c r="A70" s="56" t="s">
        <v>92</v>
      </c>
      <c r="B70" s="92" t="s">
        <v>10248</v>
      </c>
      <c r="C70" s="89" t="s">
        <v>10249</v>
      </c>
      <c r="D70" s="90" t="s">
        <v>939</v>
      </c>
      <c r="E70" s="91" t="s">
        <v>488</v>
      </c>
      <c r="F70" s="91" t="s">
        <v>3043</v>
      </c>
      <c r="G70" s="93"/>
      <c r="H70" s="93"/>
      <c r="I70" s="55">
        <f t="shared" si="1"/>
        <v>66</v>
      </c>
    </row>
    <row r="71">
      <c r="A71" s="56" t="s">
        <v>102</v>
      </c>
      <c r="B71" s="92" t="s">
        <v>10251</v>
      </c>
      <c r="C71" s="89" t="s">
        <v>10252</v>
      </c>
      <c r="D71" s="90" t="s">
        <v>483</v>
      </c>
      <c r="E71" s="91" t="s">
        <v>10253</v>
      </c>
      <c r="F71" s="91" t="s">
        <v>526</v>
      </c>
      <c r="G71" s="93"/>
      <c r="H71" s="93"/>
      <c r="I71" s="55">
        <f t="shared" si="1"/>
        <v>67</v>
      </c>
    </row>
    <row r="72">
      <c r="A72" s="56" t="s">
        <v>92</v>
      </c>
      <c r="B72" s="92" t="s">
        <v>10254</v>
      </c>
      <c r="C72" s="89" t="s">
        <v>10255</v>
      </c>
      <c r="D72" s="90" t="s">
        <v>483</v>
      </c>
      <c r="E72" s="91" t="s">
        <v>10256</v>
      </c>
      <c r="F72" s="91" t="s">
        <v>526</v>
      </c>
      <c r="G72" s="107" t="s">
        <v>10257</v>
      </c>
      <c r="H72" s="93"/>
      <c r="I72" s="55">
        <f t="shared" si="1"/>
        <v>68</v>
      </c>
    </row>
    <row r="73">
      <c r="A73" s="56"/>
      <c r="B73" s="92" t="s">
        <v>10258</v>
      </c>
      <c r="C73" s="89" t="s">
        <v>10259</v>
      </c>
      <c r="D73" s="90" t="s">
        <v>491</v>
      </c>
      <c r="E73" s="91" t="s">
        <v>10260</v>
      </c>
      <c r="F73" s="91" t="s">
        <v>526</v>
      </c>
      <c r="G73" s="107" t="s">
        <v>4561</v>
      </c>
      <c r="H73" s="93"/>
      <c r="I73" s="55">
        <f t="shared" si="1"/>
        <v>69</v>
      </c>
    </row>
    <row r="74">
      <c r="A74" s="56" t="s">
        <v>92</v>
      </c>
      <c r="B74" s="92" t="s">
        <v>10261</v>
      </c>
      <c r="C74" s="89" t="s">
        <v>10262</v>
      </c>
      <c r="D74" s="90" t="s">
        <v>483</v>
      </c>
      <c r="E74" s="91" t="s">
        <v>10263</v>
      </c>
      <c r="F74" s="91" t="s">
        <v>526</v>
      </c>
      <c r="G74" s="107"/>
      <c r="H74" s="93"/>
      <c r="I74" s="55">
        <f t="shared" si="1"/>
        <v>70</v>
      </c>
    </row>
    <row r="75">
      <c r="A75" s="56"/>
      <c r="B75" s="92" t="s">
        <v>10264</v>
      </c>
      <c r="C75" s="89" t="s">
        <v>128</v>
      </c>
      <c r="D75" s="90" t="s">
        <v>498</v>
      </c>
      <c r="E75" s="91" t="s">
        <v>10265</v>
      </c>
      <c r="F75" s="91" t="s">
        <v>526</v>
      </c>
      <c r="G75" s="107"/>
      <c r="H75" s="93"/>
      <c r="I75" s="55">
        <f t="shared" si="1"/>
        <v>71</v>
      </c>
    </row>
    <row r="76">
      <c r="A76" s="56" t="s">
        <v>92</v>
      </c>
      <c r="B76" s="92" t="s">
        <v>10266</v>
      </c>
      <c r="C76" s="89" t="s">
        <v>128</v>
      </c>
      <c r="D76" s="90" t="s">
        <v>483</v>
      </c>
      <c r="E76" s="91" t="s">
        <v>10267</v>
      </c>
      <c r="F76" s="91" t="s">
        <v>547</v>
      </c>
      <c r="G76" s="107"/>
      <c r="H76" s="93"/>
      <c r="I76" s="55">
        <f t="shared" si="1"/>
        <v>72</v>
      </c>
    </row>
    <row r="77">
      <c r="A77" s="56" t="s">
        <v>102</v>
      </c>
      <c r="B77" s="92" t="s">
        <v>10268</v>
      </c>
      <c r="C77" s="89" t="s">
        <v>10269</v>
      </c>
      <c r="D77" s="90" t="s">
        <v>483</v>
      </c>
      <c r="E77" s="91" t="s">
        <v>10270</v>
      </c>
      <c r="F77" s="91" t="s">
        <v>3043</v>
      </c>
      <c r="G77" s="107"/>
      <c r="H77" s="93"/>
      <c r="I77" s="55">
        <f t="shared" si="1"/>
        <v>73</v>
      </c>
    </row>
    <row r="78">
      <c r="A78" s="56" t="s">
        <v>102</v>
      </c>
      <c r="B78" s="92" t="s">
        <v>10271</v>
      </c>
      <c r="C78" s="89" t="s">
        <v>10272</v>
      </c>
      <c r="D78" s="90" t="s">
        <v>483</v>
      </c>
      <c r="E78" s="91" t="s">
        <v>10273</v>
      </c>
      <c r="F78" s="91" t="s">
        <v>547</v>
      </c>
      <c r="G78" s="107"/>
      <c r="H78" s="93"/>
      <c r="I78" s="55">
        <f t="shared" si="1"/>
        <v>74</v>
      </c>
    </row>
    <row r="79">
      <c r="A79" s="56" t="s">
        <v>92</v>
      </c>
      <c r="B79" s="92" t="s">
        <v>10274</v>
      </c>
      <c r="C79" s="89" t="s">
        <v>128</v>
      </c>
      <c r="D79" s="90" t="s">
        <v>483</v>
      </c>
      <c r="E79" s="91" t="s">
        <v>10275</v>
      </c>
      <c r="F79" s="91" t="s">
        <v>547</v>
      </c>
      <c r="G79" s="107"/>
      <c r="H79" s="93"/>
      <c r="I79" s="55">
        <f t="shared" si="1"/>
        <v>75</v>
      </c>
    </row>
    <row r="80">
      <c r="A80" s="56" t="s">
        <v>92</v>
      </c>
      <c r="B80" s="92" t="s">
        <v>10276</v>
      </c>
      <c r="C80" s="89" t="s">
        <v>128</v>
      </c>
      <c r="D80" s="96"/>
      <c r="E80" s="97"/>
      <c r="F80" s="97"/>
      <c r="G80" s="107"/>
      <c r="H80" s="93"/>
      <c r="I80" s="55">
        <f t="shared" si="1"/>
        <v>76</v>
      </c>
    </row>
    <row r="81">
      <c r="A81" s="56" t="s">
        <v>92</v>
      </c>
      <c r="B81" s="92" t="s">
        <v>10277</v>
      </c>
      <c r="C81" s="89" t="s">
        <v>128</v>
      </c>
      <c r="D81" s="90" t="s">
        <v>483</v>
      </c>
      <c r="E81" s="91" t="s">
        <v>10278</v>
      </c>
      <c r="F81" s="91" t="s">
        <v>3043</v>
      </c>
      <c r="G81" s="107"/>
      <c r="H81" s="93"/>
      <c r="I81" s="55">
        <f t="shared" si="1"/>
        <v>77</v>
      </c>
    </row>
    <row r="82">
      <c r="A82" s="56" t="s">
        <v>102</v>
      </c>
      <c r="B82" s="92" t="s">
        <v>10279</v>
      </c>
      <c r="C82" s="89" t="s">
        <v>128</v>
      </c>
      <c r="D82" s="90" t="s">
        <v>483</v>
      </c>
      <c r="E82" s="91" t="s">
        <v>10280</v>
      </c>
      <c r="F82" s="91" t="s">
        <v>547</v>
      </c>
      <c r="G82" s="107"/>
      <c r="H82" s="93"/>
      <c r="I82" s="55">
        <f t="shared" si="1"/>
        <v>78</v>
      </c>
    </row>
    <row r="83">
      <c r="A83" s="56"/>
      <c r="B83" s="92" t="s">
        <v>10281</v>
      </c>
      <c r="C83" s="89" t="s">
        <v>10282</v>
      </c>
      <c r="D83" s="90" t="s">
        <v>498</v>
      </c>
      <c r="E83" s="91" t="s">
        <v>439</v>
      </c>
      <c r="F83" s="91" t="s">
        <v>3043</v>
      </c>
      <c r="G83" s="93"/>
      <c r="H83" s="93"/>
      <c r="I83" s="55">
        <f t="shared" si="1"/>
        <v>79</v>
      </c>
    </row>
    <row r="84">
      <c r="A84" s="56" t="s">
        <v>92</v>
      </c>
      <c r="B84" s="92" t="s">
        <v>10283</v>
      </c>
      <c r="C84" s="89" t="s">
        <v>10284</v>
      </c>
      <c r="D84" s="90" t="s">
        <v>483</v>
      </c>
      <c r="E84" s="91" t="s">
        <v>10285</v>
      </c>
      <c r="F84" s="91" t="s">
        <v>3043</v>
      </c>
      <c r="G84" s="93"/>
      <c r="H84" s="93"/>
      <c r="I84" s="55">
        <f t="shared" si="1"/>
        <v>80</v>
      </c>
    </row>
    <row r="85">
      <c r="A85" s="56"/>
      <c r="B85" s="92" t="s">
        <v>10286</v>
      </c>
      <c r="C85" s="89" t="s">
        <v>128</v>
      </c>
      <c r="D85" s="96"/>
      <c r="E85" s="97"/>
      <c r="F85" s="97"/>
      <c r="G85" s="93"/>
      <c r="H85" s="93"/>
      <c r="I85" s="55">
        <f t="shared" si="1"/>
        <v>81</v>
      </c>
    </row>
    <row r="86">
      <c r="A86" s="113" t="s">
        <v>92</v>
      </c>
      <c r="B86" s="92" t="s">
        <v>10287</v>
      </c>
      <c r="C86" s="89" t="s">
        <v>128</v>
      </c>
      <c r="D86" s="90" t="s">
        <v>483</v>
      </c>
      <c r="E86" s="91" t="s">
        <v>10288</v>
      </c>
      <c r="F86" s="91" t="s">
        <v>526</v>
      </c>
      <c r="G86" s="107" t="s">
        <v>10289</v>
      </c>
      <c r="H86" s="93"/>
      <c r="I86" s="55">
        <f t="shared" si="1"/>
        <v>82</v>
      </c>
    </row>
    <row r="87">
      <c r="A87" s="56"/>
      <c r="B87" s="92" t="s">
        <v>10290</v>
      </c>
      <c r="C87" s="89" t="s">
        <v>10291</v>
      </c>
      <c r="D87" s="90" t="s">
        <v>498</v>
      </c>
      <c r="E87" s="91" t="s">
        <v>10292</v>
      </c>
      <c r="F87" s="91" t="s">
        <v>547</v>
      </c>
      <c r="G87" s="107"/>
      <c r="H87" s="93"/>
      <c r="I87" s="55">
        <f t="shared" si="1"/>
        <v>83</v>
      </c>
    </row>
    <row r="88">
      <c r="A88" s="56" t="s">
        <v>102</v>
      </c>
      <c r="B88" s="92" t="s">
        <v>10293</v>
      </c>
      <c r="C88" s="89" t="s">
        <v>128</v>
      </c>
      <c r="D88" s="90" t="s">
        <v>483</v>
      </c>
      <c r="E88" s="91" t="s">
        <v>10294</v>
      </c>
      <c r="F88" s="91" t="s">
        <v>547</v>
      </c>
      <c r="G88" s="107"/>
      <c r="H88" s="93"/>
      <c r="I88" s="55">
        <f t="shared" si="1"/>
        <v>84</v>
      </c>
    </row>
    <row r="89">
      <c r="A89" s="56" t="s">
        <v>92</v>
      </c>
      <c r="B89" s="92" t="s">
        <v>10295</v>
      </c>
      <c r="C89" s="89" t="s">
        <v>10296</v>
      </c>
      <c r="D89" s="90" t="s">
        <v>483</v>
      </c>
      <c r="E89" s="91" t="s">
        <v>10297</v>
      </c>
      <c r="F89" s="91" t="s">
        <v>3043</v>
      </c>
      <c r="G89" s="94" t="s">
        <v>10298</v>
      </c>
      <c r="H89" s="93"/>
      <c r="I89" s="55">
        <f t="shared" si="1"/>
        <v>85</v>
      </c>
    </row>
    <row r="90">
      <c r="A90" s="56" t="s">
        <v>92</v>
      </c>
      <c r="B90" s="92" t="s">
        <v>10295</v>
      </c>
      <c r="C90" s="89" t="s">
        <v>10296</v>
      </c>
      <c r="D90" s="90" t="s">
        <v>483</v>
      </c>
      <c r="E90" s="91" t="s">
        <v>10297</v>
      </c>
      <c r="F90" s="91" t="s">
        <v>3043</v>
      </c>
      <c r="G90" s="93"/>
      <c r="H90" s="93"/>
      <c r="I90" s="55">
        <f t="shared" si="1"/>
        <v>85</v>
      </c>
    </row>
    <row r="91">
      <c r="A91" s="56"/>
      <c r="B91" s="92" t="s">
        <v>10299</v>
      </c>
      <c r="C91" s="89" t="s">
        <v>10300</v>
      </c>
      <c r="D91" s="90" t="s">
        <v>498</v>
      </c>
      <c r="E91" s="91" t="s">
        <v>10301</v>
      </c>
      <c r="F91" s="91" t="s">
        <v>547</v>
      </c>
      <c r="G91" s="107"/>
      <c r="H91" s="93"/>
      <c r="I91" s="55">
        <f t="shared" si="1"/>
        <v>86</v>
      </c>
    </row>
    <row r="92">
      <c r="A92" s="56"/>
      <c r="B92" s="92" t="s">
        <v>10302</v>
      </c>
      <c r="C92" s="89" t="s">
        <v>10303</v>
      </c>
      <c r="D92" s="90" t="s">
        <v>491</v>
      </c>
      <c r="E92" s="91" t="s">
        <v>10304</v>
      </c>
      <c r="F92" s="91" t="s">
        <v>3043</v>
      </c>
      <c r="G92" s="93"/>
      <c r="H92" s="93"/>
      <c r="I92" s="55">
        <f t="shared" si="1"/>
        <v>87</v>
      </c>
    </row>
    <row r="93">
      <c r="A93" s="56" t="s">
        <v>102</v>
      </c>
      <c r="B93" s="92" t="s">
        <v>10305</v>
      </c>
      <c r="C93" s="89" t="s">
        <v>10306</v>
      </c>
      <c r="D93" s="90" t="s">
        <v>483</v>
      </c>
      <c r="E93" s="91" t="s">
        <v>10307</v>
      </c>
      <c r="F93" s="91" t="s">
        <v>526</v>
      </c>
      <c r="G93" s="93"/>
      <c r="H93" s="93"/>
      <c r="I93" s="55">
        <f t="shared" si="1"/>
        <v>88</v>
      </c>
    </row>
    <row r="94">
      <c r="A94" s="56" t="s">
        <v>102</v>
      </c>
      <c r="B94" s="92" t="s">
        <v>10308</v>
      </c>
      <c r="C94" s="89" t="s">
        <v>10309</v>
      </c>
      <c r="D94" s="90" t="s">
        <v>483</v>
      </c>
      <c r="E94" s="91" t="s">
        <v>10310</v>
      </c>
      <c r="F94" s="91" t="s">
        <v>526</v>
      </c>
      <c r="G94" s="93"/>
      <c r="H94" s="93"/>
      <c r="I94" s="55">
        <f t="shared" si="1"/>
        <v>89</v>
      </c>
    </row>
    <row r="95">
      <c r="A95" s="56" t="s">
        <v>102</v>
      </c>
      <c r="B95" s="92" t="s">
        <v>10311</v>
      </c>
      <c r="C95" s="89" t="s">
        <v>128</v>
      </c>
      <c r="D95" s="90" t="s">
        <v>483</v>
      </c>
      <c r="E95" s="91" t="s">
        <v>10312</v>
      </c>
      <c r="F95" s="91" t="s">
        <v>526</v>
      </c>
      <c r="G95" s="93"/>
      <c r="H95" s="93"/>
      <c r="I95" s="55">
        <f t="shared" si="1"/>
        <v>90</v>
      </c>
    </row>
    <row r="96">
      <c r="A96" s="56"/>
      <c r="B96" s="92" t="s">
        <v>10313</v>
      </c>
      <c r="C96" s="89" t="s">
        <v>128</v>
      </c>
      <c r="D96" s="90" t="s">
        <v>498</v>
      </c>
      <c r="E96" s="91" t="s">
        <v>10314</v>
      </c>
      <c r="F96" s="91" t="s">
        <v>526</v>
      </c>
      <c r="G96" s="93"/>
      <c r="H96" s="93"/>
      <c r="I96" s="55">
        <f t="shared" si="1"/>
        <v>91</v>
      </c>
    </row>
    <row r="97">
      <c r="A97" s="56"/>
      <c r="B97" s="92" t="s">
        <v>10315</v>
      </c>
      <c r="C97" s="89" t="s">
        <v>128</v>
      </c>
      <c r="D97" s="96"/>
      <c r="E97" s="97"/>
      <c r="F97" s="97"/>
      <c r="G97" s="93"/>
      <c r="H97" s="93"/>
      <c r="I97" s="55">
        <f t="shared" si="1"/>
        <v>92</v>
      </c>
    </row>
    <row r="98">
      <c r="A98" s="56"/>
      <c r="B98" s="92" t="s">
        <v>10316</v>
      </c>
      <c r="C98" s="89" t="s">
        <v>128</v>
      </c>
      <c r="D98" s="90" t="s">
        <v>498</v>
      </c>
      <c r="E98" s="91" t="s">
        <v>10317</v>
      </c>
      <c r="F98" s="91" t="s">
        <v>547</v>
      </c>
      <c r="G98" s="93"/>
      <c r="H98" s="93"/>
      <c r="I98" s="55">
        <f t="shared" si="1"/>
        <v>93</v>
      </c>
    </row>
    <row r="99">
      <c r="A99" s="56"/>
      <c r="B99" s="92" t="s">
        <v>10318</v>
      </c>
      <c r="C99" s="89" t="s">
        <v>128</v>
      </c>
      <c r="D99" s="90" t="s">
        <v>498</v>
      </c>
      <c r="E99" s="91" t="s">
        <v>10319</v>
      </c>
      <c r="F99" s="91" t="s">
        <v>526</v>
      </c>
      <c r="G99" s="93"/>
      <c r="H99" s="93"/>
      <c r="I99" s="55">
        <f t="shared" si="1"/>
        <v>94</v>
      </c>
    </row>
    <row r="100">
      <c r="A100" s="56" t="s">
        <v>102</v>
      </c>
      <c r="B100" s="92" t="s">
        <v>10320</v>
      </c>
      <c r="C100" s="89" t="s">
        <v>10321</v>
      </c>
      <c r="D100" s="90" t="s">
        <v>483</v>
      </c>
      <c r="E100" s="91" t="s">
        <v>10322</v>
      </c>
      <c r="F100" s="91" t="s">
        <v>547</v>
      </c>
      <c r="G100" s="93"/>
      <c r="H100" s="93"/>
      <c r="I100" s="55">
        <f t="shared" si="1"/>
        <v>95</v>
      </c>
    </row>
    <row r="101">
      <c r="A101" s="56" t="s">
        <v>102</v>
      </c>
      <c r="B101" s="92" t="s">
        <v>10323</v>
      </c>
      <c r="C101" s="89" t="s">
        <v>10324</v>
      </c>
      <c r="D101" s="90" t="s">
        <v>483</v>
      </c>
      <c r="E101" s="91" t="s">
        <v>10325</v>
      </c>
      <c r="F101" s="91" t="s">
        <v>526</v>
      </c>
      <c r="G101" s="93"/>
      <c r="H101" s="93"/>
      <c r="I101" s="55">
        <f t="shared" si="1"/>
        <v>96</v>
      </c>
    </row>
    <row r="102">
      <c r="A102" s="56" t="s">
        <v>92</v>
      </c>
      <c r="B102" s="92" t="s">
        <v>10326</v>
      </c>
      <c r="C102" s="89" t="s">
        <v>10327</v>
      </c>
      <c r="D102" s="90" t="s">
        <v>483</v>
      </c>
      <c r="E102" s="91" t="s">
        <v>488</v>
      </c>
      <c r="F102" s="91" t="s">
        <v>547</v>
      </c>
      <c r="G102" s="93"/>
      <c r="H102" s="93"/>
      <c r="I102" s="55">
        <f t="shared" si="1"/>
        <v>97</v>
      </c>
    </row>
    <row r="103">
      <c r="A103" s="56"/>
      <c r="B103" s="92" t="s">
        <v>10328</v>
      </c>
      <c r="C103" s="89" t="s">
        <v>128</v>
      </c>
      <c r="D103" s="90" t="s">
        <v>1133</v>
      </c>
      <c r="E103" s="91" t="s">
        <v>128</v>
      </c>
      <c r="F103" s="91" t="s">
        <v>526</v>
      </c>
      <c r="G103" s="93"/>
      <c r="H103" s="93"/>
      <c r="I103" s="55">
        <f t="shared" si="1"/>
        <v>98</v>
      </c>
    </row>
    <row r="104">
      <c r="A104" s="56"/>
      <c r="B104" s="92" t="s">
        <v>10329</v>
      </c>
      <c r="C104" s="89" t="s">
        <v>128</v>
      </c>
      <c r="D104" s="90" t="s">
        <v>498</v>
      </c>
      <c r="E104" s="91" t="s">
        <v>10330</v>
      </c>
      <c r="F104" s="91" t="s">
        <v>547</v>
      </c>
      <c r="G104" s="93"/>
      <c r="H104" s="93"/>
      <c r="I104" s="55">
        <f t="shared" si="1"/>
        <v>99</v>
      </c>
    </row>
    <row r="105">
      <c r="A105" s="56" t="s">
        <v>92</v>
      </c>
      <c r="B105" s="92" t="s">
        <v>10331</v>
      </c>
      <c r="C105" s="89" t="s">
        <v>128</v>
      </c>
      <c r="D105" s="90" t="s">
        <v>483</v>
      </c>
      <c r="E105" s="91" t="s">
        <v>10332</v>
      </c>
      <c r="F105" s="91" t="s">
        <v>526</v>
      </c>
      <c r="G105" s="93"/>
      <c r="H105" s="93"/>
      <c r="I105" s="55">
        <f t="shared" si="1"/>
        <v>100</v>
      </c>
    </row>
    <row r="106">
      <c r="A106" s="56"/>
      <c r="B106" s="92" t="s">
        <v>10333</v>
      </c>
      <c r="C106" s="89" t="s">
        <v>128</v>
      </c>
      <c r="D106" s="90" t="s">
        <v>498</v>
      </c>
      <c r="E106" s="91" t="s">
        <v>10334</v>
      </c>
      <c r="F106" s="91" t="s">
        <v>547</v>
      </c>
      <c r="G106" s="93"/>
      <c r="H106" s="93"/>
      <c r="I106" s="55">
        <f t="shared" si="1"/>
        <v>101</v>
      </c>
    </row>
    <row r="107">
      <c r="A107" s="56"/>
      <c r="B107" s="92" t="s">
        <v>10335</v>
      </c>
      <c r="C107" s="89" t="s">
        <v>128</v>
      </c>
      <c r="D107" s="90" t="s">
        <v>498</v>
      </c>
      <c r="E107" s="91" t="s">
        <v>10336</v>
      </c>
      <c r="F107" s="91" t="s">
        <v>547</v>
      </c>
      <c r="G107" s="93"/>
      <c r="H107" s="93"/>
      <c r="I107" s="55">
        <f t="shared" si="1"/>
        <v>102</v>
      </c>
    </row>
    <row r="108">
      <c r="A108" s="56"/>
      <c r="B108" s="92" t="s">
        <v>10337</v>
      </c>
      <c r="C108" s="89" t="s">
        <v>128</v>
      </c>
      <c r="D108" s="90" t="s">
        <v>498</v>
      </c>
      <c r="E108" s="91" t="s">
        <v>10338</v>
      </c>
      <c r="F108" s="91" t="s">
        <v>547</v>
      </c>
      <c r="G108" s="93"/>
      <c r="H108" s="93"/>
      <c r="I108" s="55">
        <f t="shared" si="1"/>
        <v>103</v>
      </c>
    </row>
    <row r="109">
      <c r="A109" s="56" t="s">
        <v>102</v>
      </c>
      <c r="B109" s="92" t="s">
        <v>10339</v>
      </c>
      <c r="C109" s="89" t="s">
        <v>128</v>
      </c>
      <c r="D109" s="90" t="s">
        <v>483</v>
      </c>
      <c r="E109" s="91" t="s">
        <v>10340</v>
      </c>
      <c r="F109" s="91" t="s">
        <v>547</v>
      </c>
      <c r="G109" s="93"/>
      <c r="H109" s="93"/>
      <c r="I109" s="55">
        <f t="shared" si="1"/>
        <v>104</v>
      </c>
    </row>
    <row r="110">
      <c r="A110" s="56"/>
      <c r="B110" s="92" t="s">
        <v>10341</v>
      </c>
      <c r="C110" s="89" t="s">
        <v>10342</v>
      </c>
      <c r="D110" s="90" t="s">
        <v>491</v>
      </c>
      <c r="E110" s="91" t="s">
        <v>10343</v>
      </c>
      <c r="F110" s="91" t="s">
        <v>547</v>
      </c>
      <c r="G110" s="93"/>
      <c r="H110" s="93"/>
      <c r="I110" s="55">
        <f t="shared" si="1"/>
        <v>105</v>
      </c>
    </row>
    <row r="111">
      <c r="A111" s="56"/>
      <c r="B111" s="92" t="s">
        <v>10344</v>
      </c>
      <c r="C111" s="89" t="s">
        <v>128</v>
      </c>
      <c r="D111" s="96"/>
      <c r="E111" s="97"/>
      <c r="F111" s="97"/>
      <c r="G111" s="93"/>
      <c r="H111" s="93"/>
      <c r="I111" s="55">
        <f t="shared" si="1"/>
        <v>106</v>
      </c>
    </row>
    <row r="112">
      <c r="A112" s="56" t="s">
        <v>102</v>
      </c>
      <c r="B112" s="92" t="s">
        <v>10345</v>
      </c>
      <c r="C112" s="89" t="s">
        <v>128</v>
      </c>
      <c r="D112" s="90" t="s">
        <v>483</v>
      </c>
      <c r="E112" s="91" t="s">
        <v>10346</v>
      </c>
      <c r="F112" s="91" t="s">
        <v>547</v>
      </c>
      <c r="G112" s="93"/>
      <c r="H112" s="93"/>
      <c r="I112" s="55">
        <f t="shared" si="1"/>
        <v>107</v>
      </c>
    </row>
    <row r="113">
      <c r="A113" s="56"/>
      <c r="B113" s="92" t="s">
        <v>10347</v>
      </c>
      <c r="C113" s="89" t="s">
        <v>128</v>
      </c>
      <c r="D113" s="90" t="s">
        <v>498</v>
      </c>
      <c r="E113" s="91" t="s">
        <v>10348</v>
      </c>
      <c r="F113" s="91" t="s">
        <v>547</v>
      </c>
      <c r="G113" s="93"/>
      <c r="H113" s="93"/>
      <c r="I113" s="55">
        <f t="shared" si="1"/>
        <v>108</v>
      </c>
    </row>
    <row r="114">
      <c r="A114" s="56" t="s">
        <v>102</v>
      </c>
      <c r="B114" s="92" t="s">
        <v>10349</v>
      </c>
      <c r="C114" s="89" t="s">
        <v>128</v>
      </c>
      <c r="D114" s="90" t="s">
        <v>483</v>
      </c>
      <c r="E114" s="91" t="s">
        <v>10350</v>
      </c>
      <c r="F114" s="91" t="s">
        <v>547</v>
      </c>
      <c r="G114" s="93"/>
      <c r="H114" s="93"/>
      <c r="I114" s="55">
        <f t="shared" si="1"/>
        <v>109</v>
      </c>
    </row>
    <row r="115">
      <c r="A115" s="56" t="s">
        <v>92</v>
      </c>
      <c r="B115" s="92" t="s">
        <v>10351</v>
      </c>
      <c r="C115" s="89" t="s">
        <v>10352</v>
      </c>
      <c r="D115" s="90" t="s">
        <v>483</v>
      </c>
      <c r="E115" s="91" t="s">
        <v>10353</v>
      </c>
      <c r="F115" s="91" t="s">
        <v>526</v>
      </c>
      <c r="G115" s="93"/>
      <c r="H115" s="93"/>
      <c r="I115" s="55">
        <f t="shared" si="1"/>
        <v>110</v>
      </c>
    </row>
    <row r="116">
      <c r="A116" s="56"/>
      <c r="B116" s="92" t="s">
        <v>10354</v>
      </c>
      <c r="C116" s="89" t="s">
        <v>128</v>
      </c>
      <c r="D116" s="90" t="s">
        <v>491</v>
      </c>
      <c r="E116" s="91" t="s">
        <v>10355</v>
      </c>
      <c r="F116" s="91" t="s">
        <v>547</v>
      </c>
      <c r="G116" s="93"/>
      <c r="H116" s="93"/>
      <c r="I116" s="55">
        <f t="shared" si="1"/>
        <v>111</v>
      </c>
    </row>
    <row r="117">
      <c r="A117" s="56" t="s">
        <v>92</v>
      </c>
      <c r="B117" s="92" t="s">
        <v>10356</v>
      </c>
      <c r="C117" s="89" t="s">
        <v>128</v>
      </c>
      <c r="D117" s="90" t="s">
        <v>483</v>
      </c>
      <c r="E117" s="91" t="s">
        <v>10357</v>
      </c>
      <c r="F117" s="91" t="s">
        <v>547</v>
      </c>
      <c r="G117" s="93"/>
      <c r="H117" s="93"/>
      <c r="I117" s="55">
        <f t="shared" si="1"/>
        <v>112</v>
      </c>
    </row>
    <row r="118">
      <c r="A118" s="56" t="s">
        <v>92</v>
      </c>
      <c r="B118" s="92" t="s">
        <v>10358</v>
      </c>
      <c r="C118" s="89" t="s">
        <v>10359</v>
      </c>
      <c r="D118" s="90" t="s">
        <v>483</v>
      </c>
      <c r="E118" s="91" t="s">
        <v>10360</v>
      </c>
      <c r="F118" s="91" t="s">
        <v>526</v>
      </c>
      <c r="G118" s="93"/>
      <c r="H118" s="93"/>
      <c r="I118" s="55">
        <f t="shared" si="1"/>
        <v>113</v>
      </c>
    </row>
    <row r="119">
      <c r="A119" s="56"/>
      <c r="B119" s="92" t="s">
        <v>10361</v>
      </c>
      <c r="C119" s="89" t="s">
        <v>128</v>
      </c>
      <c r="D119" s="90" t="s">
        <v>498</v>
      </c>
      <c r="E119" s="91" t="s">
        <v>10362</v>
      </c>
      <c r="F119" s="91" t="s">
        <v>547</v>
      </c>
      <c r="G119" s="93"/>
      <c r="H119" s="93"/>
      <c r="I119" s="55">
        <f t="shared" si="1"/>
        <v>114</v>
      </c>
    </row>
    <row r="120">
      <c r="A120" s="56"/>
      <c r="B120" s="92" t="s">
        <v>10363</v>
      </c>
      <c r="C120" s="89" t="s">
        <v>10364</v>
      </c>
      <c r="D120" s="90" t="s">
        <v>491</v>
      </c>
      <c r="E120" s="91" t="s">
        <v>10365</v>
      </c>
      <c r="F120" s="91" t="s">
        <v>547</v>
      </c>
      <c r="G120" s="93"/>
      <c r="H120" s="93"/>
      <c r="I120" s="55">
        <f t="shared" si="1"/>
        <v>115</v>
      </c>
    </row>
    <row r="121">
      <c r="A121" s="56" t="s">
        <v>92</v>
      </c>
      <c r="B121" s="92" t="s">
        <v>10366</v>
      </c>
      <c r="C121" s="89" t="s">
        <v>10367</v>
      </c>
      <c r="D121" s="90" t="s">
        <v>483</v>
      </c>
      <c r="E121" s="91" t="s">
        <v>488</v>
      </c>
      <c r="F121" s="91" t="s">
        <v>547</v>
      </c>
      <c r="G121" s="93"/>
      <c r="H121" s="93"/>
      <c r="I121" s="55">
        <f t="shared" si="1"/>
        <v>116</v>
      </c>
    </row>
    <row r="122">
      <c r="A122" s="56" t="s">
        <v>92</v>
      </c>
      <c r="B122" s="92" t="s">
        <v>10368</v>
      </c>
      <c r="C122" s="89" t="s">
        <v>10369</v>
      </c>
      <c r="D122" s="90" t="s">
        <v>483</v>
      </c>
      <c r="E122" s="91" t="s">
        <v>488</v>
      </c>
      <c r="F122" s="91" t="s">
        <v>526</v>
      </c>
      <c r="G122" s="93"/>
      <c r="H122" s="93"/>
      <c r="I122" s="55">
        <f t="shared" si="1"/>
        <v>117</v>
      </c>
    </row>
    <row r="123">
      <c r="A123" s="56" t="s">
        <v>331</v>
      </c>
      <c r="B123" s="92" t="s">
        <v>10370</v>
      </c>
      <c r="C123" s="89" t="s">
        <v>10371</v>
      </c>
      <c r="D123" s="90" t="s">
        <v>3549</v>
      </c>
      <c r="E123" s="91" t="s">
        <v>10372</v>
      </c>
      <c r="F123" s="91" t="s">
        <v>3043</v>
      </c>
      <c r="G123" s="93"/>
      <c r="H123" s="93"/>
      <c r="I123" s="55">
        <f t="shared" si="1"/>
        <v>118</v>
      </c>
    </row>
    <row r="124">
      <c r="A124" s="56" t="s">
        <v>92</v>
      </c>
      <c r="B124" s="92" t="s">
        <v>10373</v>
      </c>
      <c r="C124" s="89" t="s">
        <v>128</v>
      </c>
      <c r="D124" s="90" t="s">
        <v>483</v>
      </c>
      <c r="E124" s="91" t="s">
        <v>488</v>
      </c>
      <c r="F124" s="91" t="s">
        <v>547</v>
      </c>
      <c r="G124" s="93"/>
      <c r="H124" s="93"/>
      <c r="I124" s="55">
        <f t="shared" si="1"/>
        <v>119</v>
      </c>
    </row>
    <row r="125">
      <c r="A125" s="56"/>
      <c r="B125" s="92" t="s">
        <v>10374</v>
      </c>
      <c r="C125" s="89" t="s">
        <v>128</v>
      </c>
      <c r="D125" s="90" t="s">
        <v>498</v>
      </c>
      <c r="E125" s="91" t="s">
        <v>10375</v>
      </c>
      <c r="F125" s="91" t="s">
        <v>3043</v>
      </c>
      <c r="G125" s="93"/>
      <c r="H125" s="93"/>
      <c r="I125" s="55">
        <f t="shared" si="1"/>
        <v>120</v>
      </c>
    </row>
    <row r="126">
      <c r="A126" s="56" t="s">
        <v>92</v>
      </c>
      <c r="B126" s="92" t="s">
        <v>10376</v>
      </c>
      <c r="C126" s="89" t="s">
        <v>10377</v>
      </c>
      <c r="D126" s="90" t="s">
        <v>483</v>
      </c>
      <c r="E126" s="91" t="s">
        <v>10378</v>
      </c>
      <c r="F126" s="91" t="s">
        <v>547</v>
      </c>
      <c r="G126" s="93"/>
      <c r="H126" s="93"/>
      <c r="I126" s="55">
        <f t="shared" si="1"/>
        <v>121</v>
      </c>
    </row>
    <row r="127">
      <c r="A127" s="56"/>
      <c r="B127" s="92" t="s">
        <v>10379</v>
      </c>
      <c r="C127" s="89" t="s">
        <v>10380</v>
      </c>
      <c r="D127" s="90" t="s">
        <v>498</v>
      </c>
      <c r="E127" s="91" t="s">
        <v>10381</v>
      </c>
      <c r="F127" s="91" t="s">
        <v>547</v>
      </c>
      <c r="G127" s="93"/>
      <c r="H127" s="93"/>
      <c r="I127" s="55">
        <f t="shared" si="1"/>
        <v>122</v>
      </c>
    </row>
    <row r="128">
      <c r="A128" s="56" t="s">
        <v>92</v>
      </c>
      <c r="B128" s="92" t="s">
        <v>10382</v>
      </c>
      <c r="C128" s="89" t="s">
        <v>10383</v>
      </c>
      <c r="D128" s="90" t="s">
        <v>483</v>
      </c>
      <c r="E128" s="91" t="s">
        <v>488</v>
      </c>
      <c r="F128" s="91" t="s">
        <v>526</v>
      </c>
      <c r="G128" s="93"/>
      <c r="H128" s="93"/>
      <c r="I128" s="55">
        <f t="shared" si="1"/>
        <v>123</v>
      </c>
    </row>
    <row r="129">
      <c r="A129" s="56"/>
      <c r="B129" s="92" t="s">
        <v>10384</v>
      </c>
      <c r="C129" s="89" t="s">
        <v>10385</v>
      </c>
      <c r="D129" s="90" t="s">
        <v>498</v>
      </c>
      <c r="E129" s="91" t="s">
        <v>10386</v>
      </c>
      <c r="F129" s="91" t="s">
        <v>526</v>
      </c>
      <c r="G129" s="93"/>
      <c r="H129" s="93"/>
      <c r="I129" s="55">
        <f t="shared" si="1"/>
        <v>124</v>
      </c>
    </row>
    <row r="130">
      <c r="A130" s="56"/>
      <c r="B130" s="92" t="s">
        <v>10387</v>
      </c>
      <c r="C130" s="89" t="s">
        <v>128</v>
      </c>
      <c r="D130" s="90" t="s">
        <v>2408</v>
      </c>
      <c r="E130" s="91" t="s">
        <v>128</v>
      </c>
      <c r="F130" s="91" t="s">
        <v>547</v>
      </c>
      <c r="G130" s="107" t="s">
        <v>10388</v>
      </c>
      <c r="H130" s="93"/>
      <c r="I130" s="55">
        <f t="shared" si="1"/>
        <v>125</v>
      </c>
    </row>
    <row r="131">
      <c r="A131" s="56"/>
      <c r="B131" s="92" t="s">
        <v>10389</v>
      </c>
      <c r="C131" s="89" t="s">
        <v>10390</v>
      </c>
      <c r="D131" s="90" t="s">
        <v>498</v>
      </c>
      <c r="E131" s="91" t="s">
        <v>10391</v>
      </c>
      <c r="F131" s="91" t="s">
        <v>547</v>
      </c>
      <c r="G131" s="107"/>
      <c r="H131" s="93"/>
      <c r="I131" s="55">
        <f t="shared" si="1"/>
        <v>126</v>
      </c>
    </row>
    <row r="132">
      <c r="A132" s="56"/>
      <c r="B132" s="92" t="s">
        <v>10392</v>
      </c>
      <c r="C132" s="89" t="s">
        <v>10393</v>
      </c>
      <c r="D132" s="90" t="s">
        <v>868</v>
      </c>
      <c r="E132" s="91" t="s">
        <v>10394</v>
      </c>
      <c r="F132" s="91" t="s">
        <v>3043</v>
      </c>
      <c r="G132" s="107"/>
      <c r="H132" s="93"/>
      <c r="I132" s="55">
        <f t="shared" si="1"/>
        <v>127</v>
      </c>
    </row>
    <row r="133">
      <c r="A133" s="56" t="s">
        <v>102</v>
      </c>
      <c r="B133" s="92" t="s">
        <v>10395</v>
      </c>
      <c r="C133" s="89" t="s">
        <v>10396</v>
      </c>
      <c r="D133" s="90" t="s">
        <v>483</v>
      </c>
      <c r="E133" s="91" t="s">
        <v>488</v>
      </c>
      <c r="F133" s="91" t="s">
        <v>547</v>
      </c>
      <c r="G133" s="107"/>
      <c r="H133" s="93"/>
      <c r="I133" s="55">
        <f t="shared" si="1"/>
        <v>128</v>
      </c>
    </row>
    <row r="134">
      <c r="A134" s="56"/>
      <c r="B134" s="92" t="s">
        <v>10397</v>
      </c>
      <c r="C134" s="89" t="s">
        <v>10398</v>
      </c>
      <c r="D134" s="90" t="s">
        <v>2095</v>
      </c>
      <c r="E134" s="91" t="s">
        <v>128</v>
      </c>
      <c r="F134" s="91" t="s">
        <v>9</v>
      </c>
      <c r="G134" s="107"/>
      <c r="H134" s="93"/>
      <c r="I134" s="55">
        <f t="shared" si="1"/>
        <v>129</v>
      </c>
    </row>
    <row r="135">
      <c r="A135" s="56"/>
      <c r="B135" s="92" t="s">
        <v>10399</v>
      </c>
      <c r="C135" s="89" t="s">
        <v>128</v>
      </c>
      <c r="D135" s="90" t="s">
        <v>1166</v>
      </c>
      <c r="E135" s="91" t="s">
        <v>128</v>
      </c>
      <c r="F135" s="91" t="s">
        <v>547</v>
      </c>
      <c r="G135" s="107"/>
      <c r="H135" s="93"/>
      <c r="I135" s="55">
        <f t="shared" si="1"/>
        <v>130</v>
      </c>
    </row>
    <row r="136">
      <c r="A136" s="50" t="s">
        <v>102</v>
      </c>
      <c r="B136" s="92" t="s">
        <v>10400</v>
      </c>
      <c r="C136" s="89" t="s">
        <v>10401</v>
      </c>
      <c r="D136" s="90" t="s">
        <v>483</v>
      </c>
      <c r="E136" s="91" t="s">
        <v>10402</v>
      </c>
      <c r="F136" s="91" t="s">
        <v>526</v>
      </c>
      <c r="G136" s="107"/>
      <c r="H136" s="93"/>
      <c r="I136" s="55">
        <f t="shared" si="1"/>
        <v>131</v>
      </c>
    </row>
    <row r="137">
      <c r="A137" s="56"/>
      <c r="B137" s="92" t="s">
        <v>10403</v>
      </c>
      <c r="C137" s="89" t="s">
        <v>128</v>
      </c>
      <c r="D137" s="90" t="s">
        <v>498</v>
      </c>
      <c r="E137" s="91" t="s">
        <v>10404</v>
      </c>
      <c r="F137" s="91" t="s">
        <v>526</v>
      </c>
      <c r="G137" s="107"/>
      <c r="H137" s="93"/>
      <c r="I137" s="55">
        <f t="shared" si="1"/>
        <v>132</v>
      </c>
    </row>
    <row r="138">
      <c r="A138" s="50" t="s">
        <v>102</v>
      </c>
      <c r="B138" s="92" t="s">
        <v>10405</v>
      </c>
      <c r="C138" s="89" t="s">
        <v>128</v>
      </c>
      <c r="D138" s="90" t="s">
        <v>483</v>
      </c>
      <c r="E138" s="91" t="s">
        <v>10406</v>
      </c>
      <c r="F138" s="91" t="s">
        <v>526</v>
      </c>
      <c r="G138" s="107"/>
      <c r="H138" s="93"/>
      <c r="I138" s="55">
        <f t="shared" si="1"/>
        <v>133</v>
      </c>
    </row>
    <row r="139">
      <c r="A139" s="56"/>
      <c r="B139" s="92" t="s">
        <v>10407</v>
      </c>
      <c r="C139" s="89" t="s">
        <v>128</v>
      </c>
      <c r="D139" s="90" t="s">
        <v>498</v>
      </c>
      <c r="E139" s="91" t="s">
        <v>10408</v>
      </c>
      <c r="F139" s="91" t="s">
        <v>547</v>
      </c>
      <c r="G139" s="107"/>
      <c r="H139" s="93"/>
      <c r="I139" s="55">
        <f t="shared" si="1"/>
        <v>134</v>
      </c>
    </row>
    <row r="140">
      <c r="A140" s="50" t="s">
        <v>102</v>
      </c>
      <c r="B140" s="92" t="s">
        <v>10409</v>
      </c>
      <c r="C140" s="89" t="s">
        <v>10410</v>
      </c>
      <c r="D140" s="90" t="s">
        <v>483</v>
      </c>
      <c r="E140" s="91" t="s">
        <v>10411</v>
      </c>
      <c r="F140" s="91" t="s">
        <v>547</v>
      </c>
      <c r="G140" s="107"/>
      <c r="H140" s="93"/>
      <c r="I140" s="55">
        <f t="shared" si="1"/>
        <v>135</v>
      </c>
    </row>
    <row r="141">
      <c r="A141" s="56"/>
      <c r="B141" s="92" t="s">
        <v>10412</v>
      </c>
      <c r="C141" s="89" t="s">
        <v>10413</v>
      </c>
      <c r="D141" s="90" t="s">
        <v>491</v>
      </c>
      <c r="E141" s="91" t="s">
        <v>10414</v>
      </c>
      <c r="F141" s="91" t="s">
        <v>547</v>
      </c>
      <c r="G141" s="107"/>
      <c r="H141" s="93"/>
      <c r="I141" s="55">
        <f t="shared" si="1"/>
        <v>136</v>
      </c>
    </row>
    <row r="142">
      <c r="A142" s="56"/>
      <c r="B142" s="92" t="s">
        <v>10415</v>
      </c>
      <c r="C142" s="89" t="s">
        <v>128</v>
      </c>
      <c r="D142" s="90" t="s">
        <v>498</v>
      </c>
      <c r="E142" s="91" t="s">
        <v>10416</v>
      </c>
      <c r="F142" s="91" t="s">
        <v>547</v>
      </c>
      <c r="G142" s="107"/>
      <c r="H142" s="93"/>
      <c r="I142" s="55">
        <f t="shared" si="1"/>
        <v>137</v>
      </c>
    </row>
    <row r="143">
      <c r="A143" s="56"/>
      <c r="B143" s="92" t="s">
        <v>10417</v>
      </c>
      <c r="C143" s="89" t="s">
        <v>128</v>
      </c>
      <c r="D143" s="90" t="s">
        <v>498</v>
      </c>
      <c r="E143" s="91" t="s">
        <v>10418</v>
      </c>
      <c r="F143" s="91" t="s">
        <v>547</v>
      </c>
      <c r="G143" s="107"/>
      <c r="H143" s="93"/>
      <c r="I143" s="55">
        <f t="shared" si="1"/>
        <v>138</v>
      </c>
    </row>
    <row r="144">
      <c r="A144" s="56" t="s">
        <v>102</v>
      </c>
      <c r="B144" s="92" t="s">
        <v>10419</v>
      </c>
      <c r="C144" s="89" t="s">
        <v>128</v>
      </c>
      <c r="D144" s="90" t="s">
        <v>483</v>
      </c>
      <c r="E144" s="91" t="s">
        <v>10420</v>
      </c>
      <c r="F144" s="91" t="s">
        <v>547</v>
      </c>
      <c r="G144" s="107"/>
      <c r="H144" s="93"/>
      <c r="I144" s="55">
        <f t="shared" si="1"/>
        <v>139</v>
      </c>
    </row>
    <row r="145">
      <c r="A145" s="56"/>
      <c r="B145" s="92" t="s">
        <v>10421</v>
      </c>
      <c r="C145" s="89" t="s">
        <v>128</v>
      </c>
      <c r="D145" s="90" t="s">
        <v>498</v>
      </c>
      <c r="E145" s="91" t="s">
        <v>10422</v>
      </c>
      <c r="F145" s="91" t="s">
        <v>526</v>
      </c>
      <c r="G145" s="107"/>
      <c r="H145" s="93"/>
      <c r="I145" s="55">
        <f t="shared" si="1"/>
        <v>140</v>
      </c>
    </row>
    <row r="146">
      <c r="A146" s="56"/>
      <c r="B146" s="92" t="s">
        <v>10423</v>
      </c>
      <c r="C146" s="89" t="s">
        <v>128</v>
      </c>
      <c r="D146" s="90" t="s">
        <v>498</v>
      </c>
      <c r="E146" s="91" t="s">
        <v>10424</v>
      </c>
      <c r="F146" s="91" t="s">
        <v>547</v>
      </c>
      <c r="G146" s="107" t="s">
        <v>905</v>
      </c>
      <c r="H146" s="93"/>
      <c r="I146" s="55">
        <f t="shared" si="1"/>
        <v>141</v>
      </c>
    </row>
    <row r="147">
      <c r="A147" s="113"/>
      <c r="B147" s="92" t="s">
        <v>10425</v>
      </c>
      <c r="C147" s="89" t="s">
        <v>10426</v>
      </c>
      <c r="D147" s="90" t="s">
        <v>868</v>
      </c>
      <c r="E147" s="91" t="s">
        <v>439</v>
      </c>
      <c r="F147" s="91" t="s">
        <v>3043</v>
      </c>
      <c r="G147" s="107"/>
      <c r="H147" s="93"/>
      <c r="I147" s="55">
        <f t="shared" si="1"/>
        <v>142</v>
      </c>
    </row>
    <row r="148">
      <c r="A148" s="113" t="s">
        <v>92</v>
      </c>
      <c r="B148" s="92" t="s">
        <v>10425</v>
      </c>
      <c r="C148" s="89" t="s">
        <v>10426</v>
      </c>
      <c r="D148" s="90" t="s">
        <v>868</v>
      </c>
      <c r="E148" s="91" t="s">
        <v>10427</v>
      </c>
      <c r="F148" s="91" t="s">
        <v>3043</v>
      </c>
      <c r="G148" s="107" t="s">
        <v>10428</v>
      </c>
      <c r="H148" s="93"/>
      <c r="I148" s="55">
        <f t="shared" si="1"/>
        <v>143</v>
      </c>
    </row>
    <row r="149">
      <c r="A149" s="113" t="s">
        <v>92</v>
      </c>
      <c r="B149" s="92" t="s">
        <v>10429</v>
      </c>
      <c r="C149" s="89" t="s">
        <v>10430</v>
      </c>
      <c r="D149" s="90" t="s">
        <v>981</v>
      </c>
      <c r="E149" s="91" t="s">
        <v>488</v>
      </c>
      <c r="F149" s="91" t="s">
        <v>526</v>
      </c>
      <c r="G149" s="107"/>
      <c r="H149" s="93"/>
      <c r="I149" s="55">
        <f t="shared" si="1"/>
        <v>144</v>
      </c>
    </row>
    <row r="150">
      <c r="A150" s="113" t="s">
        <v>92</v>
      </c>
      <c r="B150" s="92" t="s">
        <v>10431</v>
      </c>
      <c r="C150" s="89" t="s">
        <v>10432</v>
      </c>
      <c r="D150" s="90" t="s">
        <v>483</v>
      </c>
      <c r="E150" s="91" t="s">
        <v>10433</v>
      </c>
      <c r="F150" s="91" t="s">
        <v>547</v>
      </c>
      <c r="G150" s="107"/>
      <c r="H150" s="93"/>
      <c r="I150" s="55">
        <f t="shared" si="1"/>
        <v>145</v>
      </c>
    </row>
    <row r="151">
      <c r="A151" s="113"/>
      <c r="B151" s="92" t="s">
        <v>10434</v>
      </c>
      <c r="C151" s="89" t="s">
        <v>128</v>
      </c>
      <c r="D151" s="90" t="s">
        <v>498</v>
      </c>
      <c r="E151" s="91" t="s">
        <v>10435</v>
      </c>
      <c r="F151" s="91" t="s">
        <v>3043</v>
      </c>
      <c r="G151" s="107"/>
      <c r="H151" s="93"/>
      <c r="I151" s="55">
        <f t="shared" si="1"/>
        <v>146</v>
      </c>
    </row>
    <row r="152">
      <c r="A152" s="113"/>
      <c r="B152" s="92" t="s">
        <v>10436</v>
      </c>
      <c r="C152" s="89" t="s">
        <v>128</v>
      </c>
      <c r="D152" s="90" t="s">
        <v>498</v>
      </c>
      <c r="E152" s="91" t="s">
        <v>10437</v>
      </c>
      <c r="F152" s="91" t="s">
        <v>547</v>
      </c>
      <c r="G152" s="107"/>
      <c r="H152" s="93"/>
      <c r="I152" s="55">
        <f t="shared" si="1"/>
        <v>147</v>
      </c>
    </row>
    <row r="153">
      <c r="A153" s="113" t="s">
        <v>92</v>
      </c>
      <c r="B153" s="92" t="s">
        <v>10438</v>
      </c>
      <c r="C153" s="89" t="s">
        <v>128</v>
      </c>
      <c r="D153" s="90" t="s">
        <v>483</v>
      </c>
      <c r="E153" s="91" t="s">
        <v>488</v>
      </c>
      <c r="F153" s="91" t="s">
        <v>547</v>
      </c>
      <c r="G153" s="107"/>
      <c r="H153" s="93"/>
      <c r="I153" s="55">
        <f t="shared" si="1"/>
        <v>148</v>
      </c>
    </row>
    <row r="154">
      <c r="A154" s="113"/>
      <c r="B154" s="92" t="s">
        <v>10439</v>
      </c>
      <c r="C154" s="89" t="s">
        <v>128</v>
      </c>
      <c r="D154" s="90" t="s">
        <v>498</v>
      </c>
      <c r="E154" s="91" t="s">
        <v>10440</v>
      </c>
      <c r="F154" s="91" t="s">
        <v>547</v>
      </c>
      <c r="G154" s="107"/>
      <c r="H154" s="93"/>
      <c r="I154" s="55">
        <f t="shared" si="1"/>
        <v>149</v>
      </c>
    </row>
    <row r="155">
      <c r="A155" s="113"/>
      <c r="B155" s="92" t="s">
        <v>10441</v>
      </c>
      <c r="C155" s="89" t="s">
        <v>128</v>
      </c>
      <c r="D155" s="90" t="s">
        <v>868</v>
      </c>
      <c r="E155" s="91" t="s">
        <v>10442</v>
      </c>
      <c r="F155" s="91" t="s">
        <v>526</v>
      </c>
      <c r="G155" s="107"/>
      <c r="H155" s="93"/>
      <c r="I155" s="55">
        <f t="shared" si="1"/>
        <v>150</v>
      </c>
    </row>
    <row r="156">
      <c r="A156" s="113" t="s">
        <v>92</v>
      </c>
      <c r="B156" s="92" t="s">
        <v>10441</v>
      </c>
      <c r="C156" s="89" t="s">
        <v>128</v>
      </c>
      <c r="D156" s="90" t="s">
        <v>868</v>
      </c>
      <c r="E156" s="91" t="s">
        <v>10443</v>
      </c>
      <c r="F156" s="91" t="s">
        <v>526</v>
      </c>
      <c r="G156" s="107"/>
      <c r="H156" s="93"/>
      <c r="I156" s="55">
        <f t="shared" si="1"/>
        <v>151</v>
      </c>
    </row>
    <row r="157">
      <c r="A157" s="113"/>
      <c r="B157" s="92" t="s">
        <v>10444</v>
      </c>
      <c r="C157" s="89" t="s">
        <v>10445</v>
      </c>
      <c r="D157" s="90" t="s">
        <v>498</v>
      </c>
      <c r="E157" s="91" t="s">
        <v>10446</v>
      </c>
      <c r="F157" s="91" t="s">
        <v>547</v>
      </c>
      <c r="G157" s="107"/>
      <c r="H157" s="93"/>
      <c r="I157" s="55">
        <f t="shared" si="1"/>
        <v>152</v>
      </c>
    </row>
    <row r="158">
      <c r="A158" s="113"/>
      <c r="B158" s="92" t="s">
        <v>10447</v>
      </c>
      <c r="C158" s="89" t="s">
        <v>128</v>
      </c>
      <c r="D158" s="90" t="s">
        <v>981</v>
      </c>
      <c r="E158" s="91" t="s">
        <v>10448</v>
      </c>
      <c r="F158" s="91" t="s">
        <v>3043</v>
      </c>
      <c r="G158" s="107"/>
      <c r="H158" s="93"/>
      <c r="I158" s="55">
        <f t="shared" si="1"/>
        <v>153</v>
      </c>
    </row>
    <row r="159">
      <c r="A159" s="113" t="s">
        <v>92</v>
      </c>
      <c r="B159" s="92" t="s">
        <v>10447</v>
      </c>
      <c r="C159" s="89" t="s">
        <v>128</v>
      </c>
      <c r="D159" s="90" t="s">
        <v>981</v>
      </c>
      <c r="E159" s="91" t="s">
        <v>10449</v>
      </c>
      <c r="F159" s="91" t="s">
        <v>3043</v>
      </c>
      <c r="G159" s="107"/>
      <c r="H159" s="93"/>
      <c r="I159" s="55">
        <f t="shared" si="1"/>
        <v>154</v>
      </c>
    </row>
    <row r="160">
      <c r="A160" s="113"/>
      <c r="B160" s="92" t="s">
        <v>10450</v>
      </c>
      <c r="C160" s="89" t="s">
        <v>128</v>
      </c>
      <c r="D160" s="90" t="s">
        <v>498</v>
      </c>
      <c r="E160" s="91" t="s">
        <v>10451</v>
      </c>
      <c r="F160" s="91" t="s">
        <v>526</v>
      </c>
      <c r="G160" s="107"/>
      <c r="H160" s="93"/>
      <c r="I160" s="55">
        <f t="shared" si="1"/>
        <v>155</v>
      </c>
    </row>
    <row r="161">
      <c r="A161" s="113" t="s">
        <v>92</v>
      </c>
      <c r="B161" s="92" t="s">
        <v>10452</v>
      </c>
      <c r="C161" s="89" t="s">
        <v>10453</v>
      </c>
      <c r="D161" s="90" t="s">
        <v>483</v>
      </c>
      <c r="E161" s="91" t="s">
        <v>10454</v>
      </c>
      <c r="F161" s="91" t="s">
        <v>526</v>
      </c>
      <c r="G161" s="107"/>
      <c r="H161" s="93"/>
      <c r="I161" s="55">
        <f t="shared" si="1"/>
        <v>156</v>
      </c>
    </row>
    <row r="162">
      <c r="A162" s="113" t="s">
        <v>92</v>
      </c>
      <c r="B162" s="92" t="s">
        <v>10455</v>
      </c>
      <c r="C162" s="89" t="s">
        <v>10456</v>
      </c>
      <c r="D162" s="90" t="s">
        <v>483</v>
      </c>
      <c r="E162" s="91" t="s">
        <v>10457</v>
      </c>
      <c r="F162" s="91" t="s">
        <v>526</v>
      </c>
      <c r="G162" s="107"/>
      <c r="H162" s="93"/>
      <c r="I162" s="55">
        <f t="shared" si="1"/>
        <v>157</v>
      </c>
    </row>
    <row r="163">
      <c r="A163" s="113" t="s">
        <v>92</v>
      </c>
      <c r="B163" s="92" t="s">
        <v>10458</v>
      </c>
      <c r="C163" s="89" t="s">
        <v>128</v>
      </c>
      <c r="D163" s="90" t="s">
        <v>483</v>
      </c>
      <c r="E163" s="91" t="s">
        <v>488</v>
      </c>
      <c r="F163" s="91" t="s">
        <v>547</v>
      </c>
      <c r="G163" s="107"/>
      <c r="H163" s="93"/>
      <c r="I163" s="55">
        <f t="shared" si="1"/>
        <v>158</v>
      </c>
    </row>
    <row r="164">
      <c r="A164" s="113"/>
      <c r="B164" s="92" t="s">
        <v>10459</v>
      </c>
      <c r="C164" s="89" t="s">
        <v>10460</v>
      </c>
      <c r="D164" s="90" t="s">
        <v>498</v>
      </c>
      <c r="E164" s="91" t="s">
        <v>10461</v>
      </c>
      <c r="F164" s="91" t="s">
        <v>3043</v>
      </c>
      <c r="G164" s="107"/>
      <c r="H164" s="93"/>
      <c r="I164" s="55">
        <f t="shared" si="1"/>
        <v>159</v>
      </c>
    </row>
    <row r="165">
      <c r="A165" s="113"/>
      <c r="B165" s="92" t="s">
        <v>10462</v>
      </c>
      <c r="C165" s="89" t="s">
        <v>10463</v>
      </c>
      <c r="D165" s="90" t="s">
        <v>491</v>
      </c>
      <c r="E165" s="91" t="s">
        <v>10464</v>
      </c>
      <c r="F165" s="91" t="s">
        <v>526</v>
      </c>
      <c r="G165" s="107"/>
      <c r="H165" s="93"/>
      <c r="I165" s="55">
        <f t="shared" si="1"/>
        <v>160</v>
      </c>
    </row>
    <row r="166">
      <c r="A166" s="113"/>
      <c r="B166" s="92" t="s">
        <v>10465</v>
      </c>
      <c r="C166" s="89" t="s">
        <v>128</v>
      </c>
      <c r="D166" s="90" t="s">
        <v>498</v>
      </c>
      <c r="E166" s="91" t="s">
        <v>10466</v>
      </c>
      <c r="F166" s="91" t="s">
        <v>547</v>
      </c>
      <c r="G166" s="107"/>
      <c r="H166" s="93"/>
      <c r="I166" s="55">
        <f t="shared" si="1"/>
        <v>161</v>
      </c>
    </row>
    <row r="167">
      <c r="A167" s="113" t="s">
        <v>102</v>
      </c>
      <c r="B167" s="92" t="s">
        <v>10467</v>
      </c>
      <c r="C167" s="89" t="s">
        <v>128</v>
      </c>
      <c r="D167" s="96"/>
      <c r="E167" s="97"/>
      <c r="F167" s="97"/>
      <c r="G167" s="107"/>
      <c r="H167" s="93"/>
      <c r="I167" s="55">
        <f t="shared" si="1"/>
        <v>162</v>
      </c>
    </row>
    <row r="168">
      <c r="A168" s="113" t="s">
        <v>92</v>
      </c>
      <c r="B168" s="92" t="s">
        <v>10468</v>
      </c>
      <c r="C168" s="89" t="s">
        <v>10469</v>
      </c>
      <c r="D168" s="90" t="s">
        <v>483</v>
      </c>
      <c r="E168" s="91" t="s">
        <v>10470</v>
      </c>
      <c r="F168" s="91" t="s">
        <v>547</v>
      </c>
      <c r="G168" s="107"/>
      <c r="H168" s="93"/>
      <c r="I168" s="55">
        <f t="shared" si="1"/>
        <v>163</v>
      </c>
    </row>
    <row r="169">
      <c r="A169" s="113"/>
      <c r="B169" s="92" t="s">
        <v>10471</v>
      </c>
      <c r="C169" s="89" t="s">
        <v>10472</v>
      </c>
      <c r="D169" s="90" t="s">
        <v>498</v>
      </c>
      <c r="E169" s="91" t="s">
        <v>10473</v>
      </c>
      <c r="F169" s="91" t="s">
        <v>547</v>
      </c>
      <c r="G169" s="107"/>
      <c r="H169" s="93"/>
      <c r="I169" s="55">
        <f t="shared" si="1"/>
        <v>164</v>
      </c>
    </row>
    <row r="170">
      <c r="A170" s="56"/>
      <c r="B170" s="92" t="s">
        <v>10474</v>
      </c>
      <c r="C170" s="89" t="s">
        <v>10475</v>
      </c>
      <c r="D170" s="90" t="s">
        <v>498</v>
      </c>
      <c r="E170" s="91" t="s">
        <v>10476</v>
      </c>
      <c r="F170" s="91" t="s">
        <v>526</v>
      </c>
      <c r="G170" s="107" t="s">
        <v>10477</v>
      </c>
      <c r="H170" s="93"/>
      <c r="I170" s="55">
        <f t="shared" si="1"/>
        <v>165</v>
      </c>
    </row>
    <row r="171">
      <c r="A171" s="56" t="s">
        <v>102</v>
      </c>
      <c r="B171" s="92" t="s">
        <v>10478</v>
      </c>
      <c r="C171" s="89" t="s">
        <v>10479</v>
      </c>
      <c r="D171" s="90" t="s">
        <v>483</v>
      </c>
      <c r="E171" s="91" t="s">
        <v>10480</v>
      </c>
      <c r="F171" s="91" t="s">
        <v>526</v>
      </c>
      <c r="G171" s="107"/>
      <c r="H171" s="93"/>
      <c r="I171" s="55">
        <f t="shared" si="1"/>
        <v>166</v>
      </c>
    </row>
    <row r="172">
      <c r="A172" s="56"/>
      <c r="B172" s="92" t="s">
        <v>10481</v>
      </c>
      <c r="C172" s="89" t="s">
        <v>128</v>
      </c>
      <c r="D172" s="90" t="s">
        <v>498</v>
      </c>
      <c r="E172" s="91" t="s">
        <v>10482</v>
      </c>
      <c r="F172" s="91" t="s">
        <v>526</v>
      </c>
      <c r="G172" s="107"/>
      <c r="H172" s="93"/>
      <c r="I172" s="55">
        <f t="shared" si="1"/>
        <v>167</v>
      </c>
    </row>
    <row r="173">
      <c r="A173" s="56" t="s">
        <v>92</v>
      </c>
      <c r="B173" s="92" t="s">
        <v>10483</v>
      </c>
      <c r="C173" s="89" t="s">
        <v>10484</v>
      </c>
      <c r="D173" s="96"/>
      <c r="E173" s="97"/>
      <c r="F173" s="97"/>
      <c r="G173" s="107"/>
      <c r="H173" s="93"/>
      <c r="I173" s="55">
        <f t="shared" si="1"/>
        <v>168</v>
      </c>
    </row>
    <row r="174">
      <c r="A174" s="56" t="s">
        <v>102</v>
      </c>
      <c r="B174" s="92" t="s">
        <v>10485</v>
      </c>
      <c r="C174" s="89" t="s">
        <v>10486</v>
      </c>
      <c r="D174" s="90" t="s">
        <v>483</v>
      </c>
      <c r="E174" s="91" t="s">
        <v>10487</v>
      </c>
      <c r="F174" s="91" t="s">
        <v>547</v>
      </c>
      <c r="G174" s="107"/>
      <c r="H174" s="93"/>
      <c r="I174" s="55">
        <f t="shared" si="1"/>
        <v>169</v>
      </c>
    </row>
    <row r="175">
      <c r="A175" s="56" t="s">
        <v>102</v>
      </c>
      <c r="B175" s="92" t="s">
        <v>10488</v>
      </c>
      <c r="C175" s="89" t="s">
        <v>10489</v>
      </c>
      <c r="D175" s="90" t="s">
        <v>1008</v>
      </c>
      <c r="E175" s="91" t="s">
        <v>10490</v>
      </c>
      <c r="F175" s="91" t="s">
        <v>526</v>
      </c>
      <c r="G175" s="107"/>
      <c r="H175" s="93"/>
      <c r="I175" s="55">
        <f t="shared" si="1"/>
        <v>170</v>
      </c>
    </row>
    <row r="176">
      <c r="A176" s="56"/>
      <c r="B176" s="92" t="s">
        <v>10491</v>
      </c>
      <c r="C176" s="89" t="s">
        <v>128</v>
      </c>
      <c r="D176" s="90" t="s">
        <v>498</v>
      </c>
      <c r="E176" s="91" t="s">
        <v>10492</v>
      </c>
      <c r="F176" s="91" t="s">
        <v>526</v>
      </c>
      <c r="G176" s="107"/>
      <c r="H176" s="93"/>
      <c r="I176" s="55">
        <f t="shared" si="1"/>
        <v>171</v>
      </c>
    </row>
    <row r="177">
      <c r="A177" s="56" t="s">
        <v>92</v>
      </c>
      <c r="B177" s="92" t="s">
        <v>10493</v>
      </c>
      <c r="C177" s="89" t="s">
        <v>128</v>
      </c>
      <c r="D177" s="90" t="s">
        <v>483</v>
      </c>
      <c r="E177" s="91" t="s">
        <v>488</v>
      </c>
      <c r="F177" s="91" t="s">
        <v>526</v>
      </c>
      <c r="G177" s="107"/>
      <c r="H177" s="93"/>
      <c r="I177" s="55">
        <f t="shared" si="1"/>
        <v>172</v>
      </c>
    </row>
    <row r="178">
      <c r="A178" s="56"/>
      <c r="B178" s="92" t="s">
        <v>10494</v>
      </c>
      <c r="C178" s="89" t="s">
        <v>10495</v>
      </c>
      <c r="D178" s="90" t="s">
        <v>981</v>
      </c>
      <c r="E178" s="91" t="s">
        <v>10496</v>
      </c>
      <c r="F178" s="91" t="s">
        <v>11</v>
      </c>
      <c r="G178" s="107"/>
      <c r="H178" s="93"/>
      <c r="I178" s="55">
        <f t="shared" si="1"/>
        <v>173</v>
      </c>
    </row>
    <row r="179">
      <c r="A179" s="56" t="s">
        <v>102</v>
      </c>
      <c r="B179" s="92" t="s">
        <v>10494</v>
      </c>
      <c r="C179" s="89" t="s">
        <v>10495</v>
      </c>
      <c r="D179" s="90" t="s">
        <v>981</v>
      </c>
      <c r="E179" s="91" t="s">
        <v>10497</v>
      </c>
      <c r="F179" s="91" t="s">
        <v>3043</v>
      </c>
      <c r="G179" s="107"/>
      <c r="H179" s="93"/>
      <c r="I179" s="55">
        <f t="shared" si="1"/>
        <v>174</v>
      </c>
    </row>
    <row r="180">
      <c r="A180" s="56"/>
      <c r="B180" s="92" t="s">
        <v>10498</v>
      </c>
      <c r="C180" s="89" t="s">
        <v>128</v>
      </c>
      <c r="D180" s="90" t="s">
        <v>498</v>
      </c>
      <c r="E180" s="91" t="s">
        <v>10499</v>
      </c>
      <c r="F180" s="91" t="s">
        <v>3043</v>
      </c>
      <c r="G180" s="107"/>
      <c r="H180" s="93"/>
      <c r="I180" s="55">
        <f t="shared" si="1"/>
        <v>175</v>
      </c>
    </row>
    <row r="181">
      <c r="A181" s="56"/>
      <c r="B181" s="92" t="s">
        <v>10500</v>
      </c>
      <c r="C181" s="89" t="s">
        <v>128</v>
      </c>
      <c r="D181" s="96"/>
      <c r="E181" s="97"/>
      <c r="F181" s="97"/>
      <c r="G181" s="107"/>
      <c r="H181" s="93"/>
      <c r="I181" s="55">
        <f t="shared" si="1"/>
        <v>176</v>
      </c>
    </row>
    <row r="182">
      <c r="A182" s="56"/>
      <c r="B182" s="92" t="s">
        <v>10501</v>
      </c>
      <c r="C182" s="89" t="s">
        <v>128</v>
      </c>
      <c r="D182" s="96"/>
      <c r="E182" s="97"/>
      <c r="F182" s="97"/>
      <c r="G182" s="107"/>
      <c r="H182" s="93"/>
      <c r="I182" s="55">
        <f t="shared" si="1"/>
        <v>177</v>
      </c>
    </row>
    <row r="183">
      <c r="A183" s="56"/>
      <c r="B183" s="92" t="s">
        <v>10502</v>
      </c>
      <c r="C183" s="89" t="s">
        <v>128</v>
      </c>
      <c r="D183" s="90" t="s">
        <v>498</v>
      </c>
      <c r="E183" s="91" t="s">
        <v>10503</v>
      </c>
      <c r="F183" s="91" t="s">
        <v>547</v>
      </c>
      <c r="G183" s="107"/>
      <c r="H183" s="93"/>
      <c r="I183" s="55">
        <f t="shared" si="1"/>
        <v>178</v>
      </c>
    </row>
    <row r="184">
      <c r="A184" s="56" t="s">
        <v>102</v>
      </c>
      <c r="B184" s="92" t="s">
        <v>10504</v>
      </c>
      <c r="C184" s="89" t="s">
        <v>128</v>
      </c>
      <c r="D184" s="90" t="s">
        <v>483</v>
      </c>
      <c r="E184" s="91" t="s">
        <v>10505</v>
      </c>
      <c r="F184" s="91" t="s">
        <v>526</v>
      </c>
      <c r="G184" s="107"/>
      <c r="H184" s="93"/>
      <c r="I184" s="55">
        <f t="shared" si="1"/>
        <v>179</v>
      </c>
    </row>
    <row r="185">
      <c r="A185" s="56" t="s">
        <v>102</v>
      </c>
      <c r="B185" s="92" t="s">
        <v>10506</v>
      </c>
      <c r="C185" s="89" t="s">
        <v>10507</v>
      </c>
      <c r="D185" s="90" t="s">
        <v>483</v>
      </c>
      <c r="E185" s="91" t="s">
        <v>10508</v>
      </c>
      <c r="F185" s="91" t="s">
        <v>526</v>
      </c>
      <c r="G185" s="107"/>
      <c r="H185" s="93"/>
      <c r="I185" s="55">
        <f t="shared" si="1"/>
        <v>180</v>
      </c>
    </row>
    <row r="186">
      <c r="A186" s="56" t="s">
        <v>92</v>
      </c>
      <c r="B186" s="92" t="s">
        <v>10509</v>
      </c>
      <c r="C186" s="89" t="s">
        <v>10510</v>
      </c>
      <c r="D186" s="90" t="s">
        <v>483</v>
      </c>
      <c r="E186" s="91" t="s">
        <v>10511</v>
      </c>
      <c r="F186" s="91" t="s">
        <v>547</v>
      </c>
      <c r="G186" s="107"/>
      <c r="H186" s="93"/>
      <c r="I186" s="55">
        <f t="shared" si="1"/>
        <v>181</v>
      </c>
    </row>
    <row r="187">
      <c r="A187" s="56" t="s">
        <v>92</v>
      </c>
      <c r="B187" s="92" t="s">
        <v>10512</v>
      </c>
      <c r="C187" s="89" t="s">
        <v>10513</v>
      </c>
      <c r="D187" s="90" t="s">
        <v>483</v>
      </c>
      <c r="E187" s="91" t="s">
        <v>488</v>
      </c>
      <c r="F187" s="91" t="s">
        <v>547</v>
      </c>
      <c r="G187" s="107"/>
      <c r="H187" s="93"/>
      <c r="I187" s="55">
        <f t="shared" si="1"/>
        <v>182</v>
      </c>
    </row>
    <row r="188">
      <c r="A188" s="56"/>
      <c r="B188" s="92" t="s">
        <v>10514</v>
      </c>
      <c r="C188" s="89" t="s">
        <v>128</v>
      </c>
      <c r="D188" s="90" t="s">
        <v>498</v>
      </c>
      <c r="E188" s="91" t="s">
        <v>439</v>
      </c>
      <c r="F188" s="91" t="s">
        <v>526</v>
      </c>
      <c r="G188" s="107"/>
      <c r="H188" s="93"/>
      <c r="I188" s="55">
        <f t="shared" si="1"/>
        <v>183</v>
      </c>
    </row>
    <row r="189">
      <c r="A189" s="56"/>
      <c r="B189" s="92" t="s">
        <v>10515</v>
      </c>
      <c r="C189" s="89" t="s">
        <v>10516</v>
      </c>
      <c r="D189" s="90" t="s">
        <v>491</v>
      </c>
      <c r="E189" s="91" t="s">
        <v>10517</v>
      </c>
      <c r="F189" s="91" t="s">
        <v>547</v>
      </c>
      <c r="G189" s="107"/>
      <c r="H189" s="93"/>
      <c r="I189" s="55">
        <f t="shared" si="1"/>
        <v>184</v>
      </c>
    </row>
    <row r="190">
      <c r="A190" s="56"/>
      <c r="B190" s="92" t="s">
        <v>10518</v>
      </c>
      <c r="C190" s="89" t="s">
        <v>128</v>
      </c>
      <c r="D190" s="90" t="s">
        <v>498</v>
      </c>
      <c r="E190" s="91" t="s">
        <v>10519</v>
      </c>
      <c r="F190" s="91" t="s">
        <v>3043</v>
      </c>
      <c r="G190" s="107"/>
      <c r="H190" s="93"/>
      <c r="I190" s="55">
        <f t="shared" si="1"/>
        <v>185</v>
      </c>
    </row>
    <row r="191">
      <c r="A191" s="56" t="s">
        <v>92</v>
      </c>
      <c r="B191" s="92" t="s">
        <v>10520</v>
      </c>
      <c r="C191" s="89" t="s">
        <v>10521</v>
      </c>
      <c r="D191" s="90" t="s">
        <v>483</v>
      </c>
      <c r="E191" s="91" t="s">
        <v>10522</v>
      </c>
      <c r="F191" s="91" t="s">
        <v>3043</v>
      </c>
      <c r="G191" s="107"/>
      <c r="H191" s="93"/>
      <c r="I191" s="55">
        <f t="shared" si="1"/>
        <v>186</v>
      </c>
    </row>
    <row r="192">
      <c r="A192" s="56" t="s">
        <v>102</v>
      </c>
      <c r="B192" s="92" t="s">
        <v>10523</v>
      </c>
      <c r="C192" s="89" t="s">
        <v>128</v>
      </c>
      <c r="D192" s="90" t="s">
        <v>483</v>
      </c>
      <c r="E192" s="91" t="s">
        <v>10524</v>
      </c>
      <c r="F192" s="91" t="s">
        <v>3043</v>
      </c>
      <c r="G192" s="107"/>
      <c r="H192" s="93"/>
      <c r="I192" s="55">
        <f t="shared" si="1"/>
        <v>187</v>
      </c>
    </row>
    <row r="193">
      <c r="A193" s="56"/>
      <c r="B193" s="92" t="s">
        <v>10525</v>
      </c>
      <c r="C193" s="89" t="s">
        <v>10526</v>
      </c>
      <c r="D193" s="90" t="s">
        <v>491</v>
      </c>
      <c r="E193" s="91" t="s">
        <v>10527</v>
      </c>
      <c r="F193" s="91" t="s">
        <v>3043</v>
      </c>
      <c r="G193" s="107"/>
      <c r="H193" s="93"/>
      <c r="I193" s="55">
        <f t="shared" si="1"/>
        <v>188</v>
      </c>
    </row>
    <row r="194">
      <c r="A194" s="56"/>
      <c r="B194" s="92" t="s">
        <v>10528</v>
      </c>
      <c r="C194" s="89" t="s">
        <v>128</v>
      </c>
      <c r="D194" s="96"/>
      <c r="E194" s="97"/>
      <c r="F194" s="97"/>
      <c r="G194" s="107"/>
      <c r="H194" s="93"/>
      <c r="I194" s="55">
        <f t="shared" si="1"/>
        <v>189</v>
      </c>
    </row>
    <row r="195">
      <c r="A195" s="56"/>
      <c r="B195" s="92" t="s">
        <v>10529</v>
      </c>
      <c r="C195" s="89" t="s">
        <v>10530</v>
      </c>
      <c r="D195" s="90" t="s">
        <v>498</v>
      </c>
      <c r="E195" s="91" t="s">
        <v>10531</v>
      </c>
      <c r="F195" s="91" t="s">
        <v>526</v>
      </c>
      <c r="G195" s="107"/>
      <c r="H195" s="93"/>
      <c r="I195" s="55">
        <f t="shared" si="1"/>
        <v>190</v>
      </c>
    </row>
    <row r="196">
      <c r="A196" s="56" t="s">
        <v>102</v>
      </c>
      <c r="B196" s="92" t="s">
        <v>10532</v>
      </c>
      <c r="C196" s="89" t="s">
        <v>128</v>
      </c>
      <c r="D196" s="90" t="s">
        <v>483</v>
      </c>
      <c r="E196" s="91" t="s">
        <v>10533</v>
      </c>
      <c r="F196" s="91" t="s">
        <v>547</v>
      </c>
      <c r="G196" s="107"/>
      <c r="H196" s="93"/>
      <c r="I196" s="55">
        <f t="shared" si="1"/>
        <v>191</v>
      </c>
    </row>
    <row r="197">
      <c r="A197" s="56" t="s">
        <v>102</v>
      </c>
      <c r="B197" s="92" t="s">
        <v>10534</v>
      </c>
      <c r="C197" s="89" t="s">
        <v>128</v>
      </c>
      <c r="D197" s="96"/>
      <c r="E197" s="97"/>
      <c r="F197" s="97"/>
      <c r="G197" s="107"/>
      <c r="H197" s="93"/>
      <c r="I197" s="55">
        <f t="shared" si="1"/>
        <v>192</v>
      </c>
    </row>
    <row r="198">
      <c r="A198" s="56" t="s">
        <v>102</v>
      </c>
      <c r="B198" s="92" t="s">
        <v>10535</v>
      </c>
      <c r="C198" s="89" t="s">
        <v>10536</v>
      </c>
      <c r="D198" s="90" t="s">
        <v>483</v>
      </c>
      <c r="E198" s="91" t="s">
        <v>10537</v>
      </c>
      <c r="F198" s="91" t="s">
        <v>547</v>
      </c>
      <c r="G198" s="107" t="s">
        <v>10538</v>
      </c>
      <c r="H198" s="93"/>
      <c r="I198" s="55">
        <f t="shared" si="1"/>
        <v>193</v>
      </c>
    </row>
    <row r="199">
      <c r="A199" s="56"/>
      <c r="B199" s="92" t="s">
        <v>10539</v>
      </c>
      <c r="C199" s="89" t="s">
        <v>10540</v>
      </c>
      <c r="D199" s="90" t="s">
        <v>498</v>
      </c>
      <c r="E199" s="91" t="s">
        <v>439</v>
      </c>
      <c r="F199" s="91" t="s">
        <v>3043</v>
      </c>
      <c r="G199" s="107"/>
      <c r="H199" s="93"/>
      <c r="I199" s="55">
        <f t="shared" si="1"/>
        <v>194</v>
      </c>
    </row>
    <row r="200">
      <c r="A200" s="56" t="s">
        <v>102</v>
      </c>
      <c r="B200" s="92" t="s">
        <v>10541</v>
      </c>
      <c r="C200" s="89" t="s">
        <v>128</v>
      </c>
      <c r="D200" s="96"/>
      <c r="E200" s="97"/>
      <c r="F200" s="97"/>
      <c r="G200" s="107"/>
      <c r="H200" s="93"/>
      <c r="I200" s="55">
        <f t="shared" si="1"/>
        <v>195</v>
      </c>
    </row>
    <row r="201">
      <c r="A201" s="56"/>
      <c r="B201" s="92" t="s">
        <v>10542</v>
      </c>
      <c r="C201" s="89" t="s">
        <v>10543</v>
      </c>
      <c r="D201" s="90" t="s">
        <v>498</v>
      </c>
      <c r="E201" s="91" t="s">
        <v>10544</v>
      </c>
      <c r="F201" s="91" t="s">
        <v>3043</v>
      </c>
      <c r="G201" s="107"/>
      <c r="H201" s="93"/>
      <c r="I201" s="55">
        <f t="shared" si="1"/>
        <v>196</v>
      </c>
    </row>
    <row r="202">
      <c r="A202" s="56" t="s">
        <v>102</v>
      </c>
      <c r="B202" s="92" t="s">
        <v>10545</v>
      </c>
      <c r="C202" s="89" t="s">
        <v>10546</v>
      </c>
      <c r="D202" s="90" t="s">
        <v>1008</v>
      </c>
      <c r="E202" s="91" t="s">
        <v>10547</v>
      </c>
      <c r="F202" s="91" t="s">
        <v>3043</v>
      </c>
      <c r="G202" s="107"/>
      <c r="H202" s="93"/>
      <c r="I202" s="55">
        <f t="shared" si="1"/>
        <v>197</v>
      </c>
    </row>
    <row r="203">
      <c r="A203" s="56"/>
      <c r="B203" s="92" t="s">
        <v>10548</v>
      </c>
      <c r="C203" s="89" t="s">
        <v>10549</v>
      </c>
      <c r="D203" s="90" t="s">
        <v>498</v>
      </c>
      <c r="E203" s="91" t="s">
        <v>10550</v>
      </c>
      <c r="F203" s="91" t="s">
        <v>3043</v>
      </c>
      <c r="G203" s="107"/>
      <c r="H203" s="93"/>
      <c r="I203" s="55">
        <f t="shared" si="1"/>
        <v>198</v>
      </c>
    </row>
    <row r="204">
      <c r="A204" s="56" t="s">
        <v>102</v>
      </c>
      <c r="B204" s="92" t="s">
        <v>10551</v>
      </c>
      <c r="C204" s="89" t="s">
        <v>10552</v>
      </c>
      <c r="D204" s="90" t="s">
        <v>483</v>
      </c>
      <c r="E204" s="91" t="s">
        <v>10553</v>
      </c>
      <c r="F204" s="91" t="s">
        <v>526</v>
      </c>
      <c r="G204" s="107"/>
      <c r="H204" s="93"/>
      <c r="I204" s="55">
        <f t="shared" si="1"/>
        <v>199</v>
      </c>
    </row>
    <row r="205">
      <c r="A205" s="56"/>
      <c r="B205" s="92" t="s">
        <v>10554</v>
      </c>
      <c r="C205" s="89" t="s">
        <v>128</v>
      </c>
      <c r="D205" s="90" t="s">
        <v>498</v>
      </c>
      <c r="E205" s="91" t="s">
        <v>10555</v>
      </c>
      <c r="F205" s="91" t="s">
        <v>547</v>
      </c>
      <c r="G205" s="107"/>
      <c r="H205" s="93"/>
      <c r="I205" s="55">
        <f t="shared" si="1"/>
        <v>200</v>
      </c>
    </row>
    <row r="206">
      <c r="A206" s="56"/>
      <c r="B206" s="92" t="s">
        <v>10556</v>
      </c>
      <c r="C206" s="89" t="s">
        <v>10557</v>
      </c>
      <c r="D206" s="90" t="s">
        <v>491</v>
      </c>
      <c r="E206" s="91" t="s">
        <v>10558</v>
      </c>
      <c r="F206" s="91" t="s">
        <v>547</v>
      </c>
      <c r="G206" s="107"/>
      <c r="H206" s="93"/>
      <c r="I206" s="55">
        <f t="shared" si="1"/>
        <v>201</v>
      </c>
    </row>
    <row r="207">
      <c r="A207" s="56" t="s">
        <v>92</v>
      </c>
      <c r="B207" s="92" t="s">
        <v>10559</v>
      </c>
      <c r="C207" s="89" t="s">
        <v>10560</v>
      </c>
      <c r="D207" s="90" t="s">
        <v>483</v>
      </c>
      <c r="E207" s="91" t="s">
        <v>10561</v>
      </c>
      <c r="F207" s="91" t="s">
        <v>547</v>
      </c>
      <c r="G207" s="107"/>
      <c r="H207" s="93"/>
      <c r="I207" s="55">
        <f t="shared" si="1"/>
        <v>202</v>
      </c>
    </row>
    <row r="208">
      <c r="A208" s="56"/>
      <c r="B208" s="92" t="s">
        <v>10562</v>
      </c>
      <c r="C208" s="89" t="s">
        <v>128</v>
      </c>
      <c r="D208" s="90" t="s">
        <v>498</v>
      </c>
      <c r="E208" s="91" t="s">
        <v>10563</v>
      </c>
      <c r="F208" s="91" t="s">
        <v>547</v>
      </c>
      <c r="G208" s="107"/>
      <c r="H208" s="93"/>
      <c r="I208" s="55">
        <f t="shared" si="1"/>
        <v>203</v>
      </c>
    </row>
    <row r="209">
      <c r="A209" s="50" t="s">
        <v>102</v>
      </c>
      <c r="B209" s="92" t="s">
        <v>10564</v>
      </c>
      <c r="C209" s="89" t="s">
        <v>128</v>
      </c>
      <c r="D209" s="90" t="s">
        <v>483</v>
      </c>
      <c r="E209" s="91" t="s">
        <v>10565</v>
      </c>
      <c r="F209" s="91" t="s">
        <v>526</v>
      </c>
      <c r="G209" s="107"/>
      <c r="H209" s="93"/>
      <c r="I209" s="55">
        <f t="shared" si="1"/>
        <v>204</v>
      </c>
    </row>
    <row r="210">
      <c r="A210" s="56"/>
      <c r="B210" s="92" t="s">
        <v>10566</v>
      </c>
      <c r="C210" s="89" t="s">
        <v>10567</v>
      </c>
      <c r="D210" s="96"/>
      <c r="E210" s="97"/>
      <c r="F210" s="97"/>
      <c r="G210" s="107"/>
      <c r="H210" s="93"/>
      <c r="I210" s="55">
        <f t="shared" si="1"/>
        <v>205</v>
      </c>
    </row>
    <row r="211">
      <c r="A211" s="56"/>
      <c r="B211" s="92" t="s">
        <v>10568</v>
      </c>
      <c r="C211" s="89" t="s">
        <v>128</v>
      </c>
      <c r="D211" s="90" t="s">
        <v>868</v>
      </c>
      <c r="E211" s="91" t="s">
        <v>10569</v>
      </c>
      <c r="F211" s="91" t="s">
        <v>3043</v>
      </c>
      <c r="G211" s="107"/>
      <c r="H211" s="93"/>
      <c r="I211" s="55">
        <f t="shared" si="1"/>
        <v>206</v>
      </c>
    </row>
    <row r="212">
      <c r="A212" s="56"/>
      <c r="B212" s="92" t="s">
        <v>10568</v>
      </c>
      <c r="C212" s="89" t="s">
        <v>128</v>
      </c>
      <c r="D212" s="90" t="s">
        <v>868</v>
      </c>
      <c r="E212" s="91" t="s">
        <v>10569</v>
      </c>
      <c r="F212" s="91" t="s">
        <v>3043</v>
      </c>
      <c r="G212" s="107"/>
      <c r="H212" s="93"/>
      <c r="I212" s="55">
        <f t="shared" si="1"/>
        <v>206</v>
      </c>
    </row>
    <row r="213">
      <c r="A213" s="56" t="s">
        <v>92</v>
      </c>
      <c r="B213" s="92" t="s">
        <v>10568</v>
      </c>
      <c r="C213" s="89" t="s">
        <v>128</v>
      </c>
      <c r="D213" s="90" t="s">
        <v>868</v>
      </c>
      <c r="E213" s="91" t="s">
        <v>488</v>
      </c>
      <c r="F213" s="91" t="s">
        <v>3043</v>
      </c>
      <c r="G213" s="107"/>
      <c r="H213" s="93"/>
      <c r="I213" s="55">
        <f t="shared" si="1"/>
        <v>207</v>
      </c>
    </row>
    <row r="214">
      <c r="A214" s="56" t="s">
        <v>102</v>
      </c>
      <c r="B214" s="92" t="s">
        <v>10570</v>
      </c>
      <c r="C214" s="89" t="s">
        <v>128</v>
      </c>
      <c r="D214" s="90" t="s">
        <v>483</v>
      </c>
      <c r="E214" s="91" t="s">
        <v>10571</v>
      </c>
      <c r="F214" s="91" t="s">
        <v>547</v>
      </c>
      <c r="G214" s="107"/>
      <c r="H214" s="93"/>
      <c r="I214" s="55">
        <f t="shared" si="1"/>
        <v>208</v>
      </c>
    </row>
    <row r="215">
      <c r="A215" s="56" t="s">
        <v>92</v>
      </c>
      <c r="B215" s="92" t="s">
        <v>10572</v>
      </c>
      <c r="C215" s="89" t="s">
        <v>10573</v>
      </c>
      <c r="D215" s="90" t="s">
        <v>483</v>
      </c>
      <c r="E215" s="91" t="s">
        <v>10574</v>
      </c>
      <c r="F215" s="91" t="s">
        <v>547</v>
      </c>
      <c r="G215" s="107"/>
      <c r="H215" s="93"/>
      <c r="I215" s="55">
        <f t="shared" si="1"/>
        <v>209</v>
      </c>
    </row>
    <row r="216">
      <c r="A216" s="56"/>
      <c r="B216" s="92" t="s">
        <v>10575</v>
      </c>
      <c r="C216" s="89" t="s">
        <v>128</v>
      </c>
      <c r="D216" s="90" t="s">
        <v>498</v>
      </c>
      <c r="E216" s="91" t="s">
        <v>10576</v>
      </c>
      <c r="F216" s="91" t="s">
        <v>547</v>
      </c>
      <c r="G216" s="107"/>
      <c r="H216" s="93"/>
      <c r="I216" s="55">
        <f t="shared" si="1"/>
        <v>210</v>
      </c>
    </row>
    <row r="217">
      <c r="A217" s="56"/>
      <c r="B217" s="92" t="s">
        <v>10577</v>
      </c>
      <c r="C217" s="89" t="s">
        <v>128</v>
      </c>
      <c r="D217" s="90" t="s">
        <v>498</v>
      </c>
      <c r="E217" s="91" t="s">
        <v>10578</v>
      </c>
      <c r="F217" s="91" t="s">
        <v>547</v>
      </c>
      <c r="G217" s="107"/>
      <c r="H217" s="93"/>
      <c r="I217" s="55">
        <f t="shared" si="1"/>
        <v>211</v>
      </c>
    </row>
    <row r="218">
      <c r="A218" s="56" t="s">
        <v>92</v>
      </c>
      <c r="B218" s="92" t="s">
        <v>10579</v>
      </c>
      <c r="C218" s="89" t="s">
        <v>10580</v>
      </c>
      <c r="D218" s="90" t="s">
        <v>483</v>
      </c>
      <c r="E218" s="91" t="s">
        <v>10581</v>
      </c>
      <c r="F218" s="91" t="s">
        <v>3043</v>
      </c>
      <c r="G218" s="107"/>
      <c r="H218" s="93"/>
      <c r="I218" s="55">
        <f t="shared" si="1"/>
        <v>212</v>
      </c>
    </row>
    <row r="219">
      <c r="A219" s="56"/>
      <c r="B219" s="92" t="s">
        <v>10582</v>
      </c>
      <c r="C219" s="89" t="s">
        <v>10583</v>
      </c>
      <c r="D219" s="90" t="s">
        <v>498</v>
      </c>
      <c r="E219" s="91" t="s">
        <v>10584</v>
      </c>
      <c r="F219" s="91" t="s">
        <v>526</v>
      </c>
      <c r="G219" s="107"/>
      <c r="H219" s="93"/>
      <c r="I219" s="55">
        <f t="shared" si="1"/>
        <v>213</v>
      </c>
    </row>
    <row r="220">
      <c r="A220" s="56"/>
      <c r="B220" s="92" t="s">
        <v>10585</v>
      </c>
      <c r="C220" s="89" t="s">
        <v>10586</v>
      </c>
      <c r="D220" s="90" t="s">
        <v>491</v>
      </c>
      <c r="E220" s="91" t="s">
        <v>10587</v>
      </c>
      <c r="F220" s="91" t="s">
        <v>3043</v>
      </c>
      <c r="G220" s="107"/>
      <c r="H220" s="93"/>
      <c r="I220" s="55">
        <f t="shared" si="1"/>
        <v>214</v>
      </c>
    </row>
    <row r="221">
      <c r="A221" s="56"/>
      <c r="B221" s="92" t="s">
        <v>10588</v>
      </c>
      <c r="C221" s="89" t="s">
        <v>10589</v>
      </c>
      <c r="D221" s="90" t="s">
        <v>498</v>
      </c>
      <c r="E221" s="91" t="s">
        <v>10590</v>
      </c>
      <c r="F221" s="91" t="s">
        <v>526</v>
      </c>
      <c r="G221" s="107"/>
      <c r="H221" s="93"/>
      <c r="I221" s="55">
        <f t="shared" si="1"/>
        <v>215</v>
      </c>
    </row>
    <row r="222">
      <c r="A222" s="56" t="s">
        <v>102</v>
      </c>
      <c r="B222" s="92" t="s">
        <v>10591</v>
      </c>
      <c r="C222" s="89" t="s">
        <v>10592</v>
      </c>
      <c r="D222" s="90" t="s">
        <v>483</v>
      </c>
      <c r="E222" s="91" t="s">
        <v>10593</v>
      </c>
      <c r="F222" s="91" t="s">
        <v>526</v>
      </c>
      <c r="G222" s="107"/>
      <c r="H222" s="93"/>
      <c r="I222" s="55">
        <f t="shared" si="1"/>
        <v>216</v>
      </c>
    </row>
    <row r="223">
      <c r="A223" s="56" t="s">
        <v>92</v>
      </c>
      <c r="B223" s="92" t="s">
        <v>10594</v>
      </c>
      <c r="C223" s="89" t="s">
        <v>10595</v>
      </c>
      <c r="D223" s="90" t="s">
        <v>483</v>
      </c>
      <c r="E223" s="91" t="s">
        <v>10596</v>
      </c>
      <c r="F223" s="91" t="s">
        <v>3043</v>
      </c>
      <c r="G223" s="107" t="s">
        <v>10597</v>
      </c>
      <c r="H223" s="93"/>
      <c r="I223" s="55">
        <f t="shared" si="1"/>
        <v>217</v>
      </c>
    </row>
    <row r="224">
      <c r="A224" s="56" t="s">
        <v>102</v>
      </c>
      <c r="B224" s="92" t="s">
        <v>10598</v>
      </c>
      <c r="C224" s="89" t="s">
        <v>128</v>
      </c>
      <c r="D224" s="90" t="s">
        <v>483</v>
      </c>
      <c r="E224" s="91" t="s">
        <v>10599</v>
      </c>
      <c r="F224" s="91" t="s">
        <v>526</v>
      </c>
      <c r="G224" s="107"/>
      <c r="H224" s="93"/>
      <c r="I224" s="55">
        <f t="shared" si="1"/>
        <v>218</v>
      </c>
    </row>
    <row r="225">
      <c r="A225" s="56" t="s">
        <v>102</v>
      </c>
      <c r="B225" s="92" t="s">
        <v>10600</v>
      </c>
      <c r="C225" s="89" t="s">
        <v>10601</v>
      </c>
      <c r="D225" s="90" t="s">
        <v>483</v>
      </c>
      <c r="E225" s="91" t="s">
        <v>488</v>
      </c>
      <c r="F225" s="91" t="s">
        <v>547</v>
      </c>
      <c r="G225" s="107"/>
      <c r="H225" s="93"/>
      <c r="I225" s="55">
        <f t="shared" si="1"/>
        <v>219</v>
      </c>
    </row>
    <row r="226">
      <c r="A226" s="56" t="s">
        <v>92</v>
      </c>
      <c r="B226" s="92" t="s">
        <v>10602</v>
      </c>
      <c r="C226" s="89" t="s">
        <v>10603</v>
      </c>
      <c r="D226" s="90" t="s">
        <v>483</v>
      </c>
      <c r="E226" s="91" t="s">
        <v>10604</v>
      </c>
      <c r="F226" s="91" t="s">
        <v>3043</v>
      </c>
      <c r="G226" s="107"/>
      <c r="H226" s="93"/>
      <c r="I226" s="55">
        <f t="shared" si="1"/>
        <v>220</v>
      </c>
    </row>
    <row r="227">
      <c r="A227" s="56"/>
      <c r="B227" s="92" t="s">
        <v>10605</v>
      </c>
      <c r="C227" s="89" t="s">
        <v>10606</v>
      </c>
      <c r="D227" s="90" t="s">
        <v>498</v>
      </c>
      <c r="E227" s="91" t="s">
        <v>10607</v>
      </c>
      <c r="F227" s="91" t="s">
        <v>3043</v>
      </c>
      <c r="G227" s="107"/>
      <c r="H227" s="93"/>
      <c r="I227" s="55">
        <f t="shared" si="1"/>
        <v>221</v>
      </c>
    </row>
    <row r="228">
      <c r="A228" s="56"/>
      <c r="B228" s="92" t="s">
        <v>10605</v>
      </c>
      <c r="C228" s="89" t="s">
        <v>10606</v>
      </c>
      <c r="D228" s="90" t="s">
        <v>498</v>
      </c>
      <c r="E228" s="91" t="s">
        <v>10607</v>
      </c>
      <c r="F228" s="91" t="s">
        <v>3043</v>
      </c>
      <c r="G228" s="107"/>
      <c r="H228" s="93"/>
      <c r="I228" s="55">
        <f t="shared" si="1"/>
        <v>221</v>
      </c>
    </row>
    <row r="229">
      <c r="A229" s="56"/>
      <c r="B229" s="92" t="s">
        <v>10608</v>
      </c>
      <c r="C229" s="89" t="s">
        <v>128</v>
      </c>
      <c r="D229" s="90" t="s">
        <v>491</v>
      </c>
      <c r="E229" s="91" t="s">
        <v>10609</v>
      </c>
      <c r="F229" s="91" t="s">
        <v>526</v>
      </c>
      <c r="G229" s="107"/>
      <c r="H229" s="93"/>
      <c r="I229" s="55">
        <f t="shared" si="1"/>
        <v>222</v>
      </c>
    </row>
    <row r="230">
      <c r="A230" s="56" t="s">
        <v>102</v>
      </c>
      <c r="B230" s="92" t="s">
        <v>10610</v>
      </c>
      <c r="C230" s="89" t="s">
        <v>10611</v>
      </c>
      <c r="D230" s="90" t="s">
        <v>2684</v>
      </c>
      <c r="E230" s="91" t="s">
        <v>10612</v>
      </c>
      <c r="F230" s="91" t="s">
        <v>547</v>
      </c>
      <c r="G230" s="107"/>
      <c r="H230" s="93"/>
      <c r="I230" s="55">
        <f t="shared" si="1"/>
        <v>223</v>
      </c>
    </row>
    <row r="231">
      <c r="A231" s="56" t="s">
        <v>92</v>
      </c>
      <c r="B231" s="92" t="s">
        <v>10610</v>
      </c>
      <c r="C231" s="89" t="s">
        <v>10611</v>
      </c>
      <c r="D231" s="90" t="s">
        <v>2684</v>
      </c>
      <c r="E231" s="91" t="s">
        <v>488</v>
      </c>
      <c r="F231" s="91" t="s">
        <v>547</v>
      </c>
      <c r="G231" s="107"/>
      <c r="H231" s="93"/>
      <c r="I231" s="55">
        <f t="shared" si="1"/>
        <v>224</v>
      </c>
    </row>
    <row r="232">
      <c r="A232" s="56" t="s">
        <v>92</v>
      </c>
      <c r="B232" s="92" t="s">
        <v>10613</v>
      </c>
      <c r="C232" s="89" t="s">
        <v>10614</v>
      </c>
      <c r="D232" s="90" t="s">
        <v>483</v>
      </c>
      <c r="E232" s="91" t="s">
        <v>10615</v>
      </c>
      <c r="F232" s="91" t="s">
        <v>526</v>
      </c>
      <c r="G232" s="107"/>
      <c r="H232" s="93"/>
      <c r="I232" s="55">
        <f t="shared" si="1"/>
        <v>225</v>
      </c>
    </row>
    <row r="233">
      <c r="A233" s="56"/>
      <c r="B233" s="92" t="s">
        <v>2513</v>
      </c>
      <c r="C233" s="89" t="s">
        <v>10616</v>
      </c>
      <c r="D233" s="90" t="s">
        <v>498</v>
      </c>
      <c r="E233" s="91" t="s">
        <v>10617</v>
      </c>
      <c r="F233" s="91" t="s">
        <v>3043</v>
      </c>
      <c r="G233" s="107"/>
      <c r="H233" s="93"/>
      <c r="I233" s="55">
        <f t="shared" si="1"/>
        <v>226</v>
      </c>
    </row>
    <row r="234">
      <c r="A234" s="56"/>
      <c r="B234" s="92" t="s">
        <v>10618</v>
      </c>
      <c r="C234" s="89" t="s">
        <v>128</v>
      </c>
      <c r="D234" s="90" t="s">
        <v>498</v>
      </c>
      <c r="E234" s="91" t="s">
        <v>10619</v>
      </c>
      <c r="F234" s="91" t="s">
        <v>547</v>
      </c>
      <c r="G234" s="107"/>
      <c r="H234" s="93"/>
      <c r="I234" s="55">
        <f t="shared" si="1"/>
        <v>227</v>
      </c>
    </row>
    <row r="235">
      <c r="A235" s="56"/>
      <c r="B235" s="92" t="s">
        <v>10620</v>
      </c>
      <c r="C235" s="89" t="s">
        <v>10621</v>
      </c>
      <c r="D235" s="90" t="s">
        <v>498</v>
      </c>
      <c r="E235" s="91" t="s">
        <v>10622</v>
      </c>
      <c r="F235" s="91" t="s">
        <v>547</v>
      </c>
      <c r="G235" s="107"/>
      <c r="H235" s="93"/>
      <c r="I235" s="55">
        <f t="shared" si="1"/>
        <v>228</v>
      </c>
    </row>
    <row r="236">
      <c r="A236" s="56"/>
      <c r="B236" s="92" t="s">
        <v>10623</v>
      </c>
      <c r="C236" s="89" t="s">
        <v>10624</v>
      </c>
      <c r="D236" s="90" t="s">
        <v>868</v>
      </c>
      <c r="E236" s="91" t="s">
        <v>10625</v>
      </c>
      <c r="F236" s="91" t="s">
        <v>3043</v>
      </c>
      <c r="G236" s="107"/>
      <c r="H236" s="93"/>
      <c r="I236" s="55">
        <f t="shared" si="1"/>
        <v>229</v>
      </c>
    </row>
    <row r="237">
      <c r="A237" s="56" t="s">
        <v>92</v>
      </c>
      <c r="B237" s="92" t="s">
        <v>10626</v>
      </c>
      <c r="C237" s="89" t="s">
        <v>10627</v>
      </c>
      <c r="D237" s="90" t="s">
        <v>483</v>
      </c>
      <c r="E237" s="91" t="s">
        <v>488</v>
      </c>
      <c r="F237" s="91" t="s">
        <v>547</v>
      </c>
      <c r="G237" s="107"/>
      <c r="H237" s="93"/>
      <c r="I237" s="55">
        <f t="shared" si="1"/>
        <v>230</v>
      </c>
    </row>
    <row r="238">
      <c r="A238" s="56" t="s">
        <v>102</v>
      </c>
      <c r="B238" s="88" t="s">
        <v>10628</v>
      </c>
      <c r="C238" s="89" t="s">
        <v>10629</v>
      </c>
      <c r="D238" s="90" t="s">
        <v>483</v>
      </c>
      <c r="E238" s="91" t="s">
        <v>10630</v>
      </c>
      <c r="F238" s="91" t="s">
        <v>526</v>
      </c>
      <c r="G238" s="107"/>
      <c r="H238" s="93"/>
      <c r="I238" s="55">
        <f t="shared" si="1"/>
        <v>231</v>
      </c>
    </row>
    <row r="239">
      <c r="A239" s="56"/>
      <c r="B239" s="88" t="s">
        <v>10631</v>
      </c>
      <c r="C239" s="89" t="s">
        <v>128</v>
      </c>
      <c r="D239" s="90" t="s">
        <v>498</v>
      </c>
      <c r="E239" s="91" t="s">
        <v>10632</v>
      </c>
      <c r="F239" s="91" t="s">
        <v>526</v>
      </c>
      <c r="G239" s="107"/>
      <c r="H239" s="93"/>
      <c r="I239" s="55">
        <f t="shared" si="1"/>
        <v>232</v>
      </c>
    </row>
    <row r="240">
      <c r="A240" s="56" t="s">
        <v>92</v>
      </c>
      <c r="B240" s="114" t="s">
        <v>10633</v>
      </c>
      <c r="C240" s="89" t="s">
        <v>128</v>
      </c>
      <c r="D240" s="90" t="s">
        <v>483</v>
      </c>
      <c r="E240" s="91" t="s">
        <v>488</v>
      </c>
      <c r="F240" s="91" t="s">
        <v>547</v>
      </c>
      <c r="G240" s="107"/>
      <c r="H240" s="93"/>
      <c r="I240" s="55">
        <f t="shared" si="1"/>
        <v>233</v>
      </c>
    </row>
    <row r="241">
      <c r="A241" s="56" t="s">
        <v>92</v>
      </c>
      <c r="B241" s="114" t="s">
        <v>10634</v>
      </c>
      <c r="C241" s="89" t="s">
        <v>128</v>
      </c>
      <c r="D241" s="96"/>
      <c r="E241" s="97"/>
      <c r="F241" s="97"/>
      <c r="G241" s="107"/>
      <c r="H241" s="93"/>
      <c r="I241" s="55">
        <f t="shared" si="1"/>
        <v>234</v>
      </c>
    </row>
    <row r="242">
      <c r="A242" s="56" t="s">
        <v>102</v>
      </c>
      <c r="B242" s="88" t="s">
        <v>10635</v>
      </c>
      <c r="C242" s="89" t="s">
        <v>10636</v>
      </c>
      <c r="D242" s="90" t="s">
        <v>483</v>
      </c>
      <c r="E242" s="91" t="s">
        <v>10637</v>
      </c>
      <c r="F242" s="91" t="s">
        <v>3043</v>
      </c>
      <c r="G242" s="107"/>
      <c r="H242" s="93"/>
      <c r="I242" s="55">
        <f t="shared" si="1"/>
        <v>235</v>
      </c>
    </row>
    <row r="243">
      <c r="A243" s="56" t="s">
        <v>92</v>
      </c>
      <c r="B243" s="88" t="s">
        <v>10638</v>
      </c>
      <c r="C243" s="89" t="s">
        <v>128</v>
      </c>
      <c r="D243" s="90" t="s">
        <v>483</v>
      </c>
      <c r="E243" s="91" t="s">
        <v>10639</v>
      </c>
      <c r="F243" s="91" t="s">
        <v>547</v>
      </c>
      <c r="G243" s="107"/>
      <c r="H243" s="93"/>
      <c r="I243" s="55">
        <f t="shared" si="1"/>
        <v>236</v>
      </c>
    </row>
    <row r="244">
      <c r="A244" s="56" t="s">
        <v>92</v>
      </c>
      <c r="B244" s="88" t="s">
        <v>10640</v>
      </c>
      <c r="C244" s="89" t="s">
        <v>10641</v>
      </c>
      <c r="D244" s="90" t="s">
        <v>483</v>
      </c>
      <c r="E244" s="91" t="s">
        <v>10642</v>
      </c>
      <c r="F244" s="91" t="s">
        <v>3043</v>
      </c>
      <c r="G244" s="107"/>
      <c r="H244" s="93"/>
      <c r="I244" s="55">
        <f t="shared" si="1"/>
        <v>237</v>
      </c>
    </row>
    <row r="245">
      <c r="A245" s="56"/>
      <c r="B245" s="88" t="s">
        <v>10643</v>
      </c>
      <c r="C245" s="89" t="s">
        <v>128</v>
      </c>
      <c r="D245" s="90" t="s">
        <v>498</v>
      </c>
      <c r="E245" s="91" t="s">
        <v>10644</v>
      </c>
      <c r="F245" s="91" t="s">
        <v>526</v>
      </c>
      <c r="G245" s="107"/>
      <c r="H245" s="93"/>
      <c r="I245" s="55">
        <f t="shared" si="1"/>
        <v>238</v>
      </c>
    </row>
    <row r="246">
      <c r="A246" s="56" t="s">
        <v>102</v>
      </c>
      <c r="B246" s="88" t="s">
        <v>10645</v>
      </c>
      <c r="C246" s="89" t="s">
        <v>10646</v>
      </c>
      <c r="D246" s="90" t="s">
        <v>483</v>
      </c>
      <c r="E246" s="91" t="s">
        <v>10647</v>
      </c>
      <c r="F246" s="91" t="s">
        <v>526</v>
      </c>
      <c r="G246" s="107"/>
      <c r="H246" s="93"/>
      <c r="I246" s="55">
        <f t="shared" si="1"/>
        <v>239</v>
      </c>
    </row>
    <row r="247">
      <c r="A247" s="56" t="s">
        <v>102</v>
      </c>
      <c r="B247" s="114" t="s">
        <v>10648</v>
      </c>
      <c r="C247" s="89" t="s">
        <v>10649</v>
      </c>
      <c r="D247" s="90" t="s">
        <v>483</v>
      </c>
      <c r="E247" s="91" t="s">
        <v>10650</v>
      </c>
      <c r="F247" s="91" t="s">
        <v>547</v>
      </c>
      <c r="G247" s="107"/>
      <c r="H247" s="93"/>
      <c r="I247" s="55">
        <f t="shared" si="1"/>
        <v>240</v>
      </c>
    </row>
    <row r="248">
      <c r="A248" s="56" t="s">
        <v>102</v>
      </c>
      <c r="B248" s="88" t="s">
        <v>10651</v>
      </c>
      <c r="C248" s="89" t="s">
        <v>128</v>
      </c>
      <c r="D248" s="90" t="s">
        <v>483</v>
      </c>
      <c r="E248" s="91" t="s">
        <v>10652</v>
      </c>
      <c r="F248" s="91" t="s">
        <v>547</v>
      </c>
      <c r="G248" s="107"/>
      <c r="H248" s="93"/>
      <c r="I248" s="55">
        <f t="shared" si="1"/>
        <v>241</v>
      </c>
    </row>
    <row r="249">
      <c r="A249" s="56"/>
      <c r="B249" s="88" t="s">
        <v>10653</v>
      </c>
      <c r="C249" s="89" t="s">
        <v>128</v>
      </c>
      <c r="D249" s="90" t="s">
        <v>498</v>
      </c>
      <c r="E249" s="91" t="s">
        <v>10654</v>
      </c>
      <c r="F249" s="91" t="s">
        <v>526</v>
      </c>
      <c r="G249" s="107"/>
      <c r="H249" s="93"/>
      <c r="I249" s="55">
        <f t="shared" si="1"/>
        <v>242</v>
      </c>
    </row>
    <row r="250">
      <c r="A250" s="56"/>
      <c r="B250" s="88" t="s">
        <v>10655</v>
      </c>
      <c r="C250" s="89" t="s">
        <v>10656</v>
      </c>
      <c r="D250" s="90" t="s">
        <v>498</v>
      </c>
      <c r="E250" s="91" t="s">
        <v>10657</v>
      </c>
      <c r="F250" s="91" t="s">
        <v>526</v>
      </c>
      <c r="G250" s="107"/>
      <c r="H250" s="93"/>
      <c r="I250" s="55">
        <f t="shared" si="1"/>
        <v>243</v>
      </c>
    </row>
    <row r="251">
      <c r="A251" s="56" t="s">
        <v>92</v>
      </c>
      <c r="B251" s="92" t="s">
        <v>10658</v>
      </c>
      <c r="C251" s="89" t="s">
        <v>10659</v>
      </c>
      <c r="D251" s="90" t="s">
        <v>483</v>
      </c>
      <c r="E251" s="91" t="s">
        <v>10660</v>
      </c>
      <c r="F251" s="91" t="s">
        <v>526</v>
      </c>
      <c r="G251" s="107"/>
      <c r="H251" s="93"/>
      <c r="I251" s="55">
        <f t="shared" si="1"/>
        <v>244</v>
      </c>
    </row>
    <row r="252">
      <c r="A252" s="56" t="s">
        <v>92</v>
      </c>
      <c r="B252" s="92" t="s">
        <v>10661</v>
      </c>
      <c r="C252" s="89" t="s">
        <v>10662</v>
      </c>
      <c r="D252" s="90" t="s">
        <v>483</v>
      </c>
      <c r="E252" s="91" t="s">
        <v>488</v>
      </c>
      <c r="F252" s="91" t="s">
        <v>547</v>
      </c>
      <c r="G252" s="107"/>
      <c r="H252" s="93"/>
      <c r="I252" s="55">
        <f t="shared" si="1"/>
        <v>245</v>
      </c>
    </row>
    <row r="253">
      <c r="A253" s="56" t="s">
        <v>92</v>
      </c>
      <c r="B253" s="92" t="s">
        <v>10663</v>
      </c>
      <c r="C253" s="89" t="s">
        <v>128</v>
      </c>
      <c r="D253" s="96"/>
      <c r="E253" s="97"/>
      <c r="F253" s="97"/>
      <c r="G253" s="107"/>
      <c r="H253" s="93"/>
      <c r="I253" s="55">
        <f t="shared" si="1"/>
        <v>246</v>
      </c>
    </row>
    <row r="254">
      <c r="A254" s="56"/>
      <c r="B254" s="92" t="s">
        <v>10664</v>
      </c>
      <c r="C254" s="89" t="s">
        <v>128</v>
      </c>
      <c r="D254" s="90" t="s">
        <v>498</v>
      </c>
      <c r="E254" s="91" t="s">
        <v>10665</v>
      </c>
      <c r="F254" s="91" t="s">
        <v>547</v>
      </c>
      <c r="G254" s="107"/>
      <c r="H254" s="93"/>
      <c r="I254" s="55">
        <f t="shared" si="1"/>
        <v>247</v>
      </c>
    </row>
    <row r="255">
      <c r="A255" s="56" t="s">
        <v>102</v>
      </c>
      <c r="B255" s="92" t="s">
        <v>10666</v>
      </c>
      <c r="C255" s="89" t="s">
        <v>128</v>
      </c>
      <c r="D255" s="96"/>
      <c r="E255" s="97"/>
      <c r="F255" s="97"/>
      <c r="G255" s="107"/>
      <c r="H255" s="93"/>
      <c r="I255" s="55">
        <f t="shared" si="1"/>
        <v>248</v>
      </c>
    </row>
    <row r="256">
      <c r="A256" s="56"/>
      <c r="B256" s="92" t="s">
        <v>10667</v>
      </c>
      <c r="C256" s="89" t="s">
        <v>128</v>
      </c>
      <c r="D256" s="90" t="s">
        <v>498</v>
      </c>
      <c r="E256" s="91" t="s">
        <v>10668</v>
      </c>
      <c r="F256" s="91" t="s">
        <v>547</v>
      </c>
      <c r="G256" s="107"/>
      <c r="H256" s="93"/>
      <c r="I256" s="55">
        <f t="shared" si="1"/>
        <v>249</v>
      </c>
    </row>
    <row r="257">
      <c r="A257" s="56" t="s">
        <v>92</v>
      </c>
      <c r="B257" s="92" t="s">
        <v>10669</v>
      </c>
      <c r="C257" s="89" t="s">
        <v>10670</v>
      </c>
      <c r="D257" s="90" t="s">
        <v>483</v>
      </c>
      <c r="E257" s="91" t="s">
        <v>10671</v>
      </c>
      <c r="F257" s="91" t="s">
        <v>547</v>
      </c>
      <c r="G257" s="107"/>
      <c r="H257" s="93"/>
      <c r="I257" s="55">
        <f t="shared" si="1"/>
        <v>250</v>
      </c>
    </row>
    <row r="258">
      <c r="A258" s="56"/>
      <c r="B258" s="92" t="s">
        <v>10672</v>
      </c>
      <c r="C258" s="89" t="s">
        <v>128</v>
      </c>
      <c r="D258" s="90" t="s">
        <v>498</v>
      </c>
      <c r="E258" s="91" t="s">
        <v>10673</v>
      </c>
      <c r="F258" s="91" t="s">
        <v>547</v>
      </c>
      <c r="G258" s="107"/>
      <c r="H258" s="93"/>
      <c r="I258" s="55">
        <f t="shared" si="1"/>
        <v>251</v>
      </c>
    </row>
    <row r="259">
      <c r="A259" s="56" t="s">
        <v>102</v>
      </c>
      <c r="B259" s="92" t="s">
        <v>10674</v>
      </c>
      <c r="C259" s="89" t="s">
        <v>10675</v>
      </c>
      <c r="D259" s="90" t="s">
        <v>483</v>
      </c>
      <c r="E259" s="91" t="s">
        <v>10676</v>
      </c>
      <c r="F259" s="91" t="s">
        <v>547</v>
      </c>
      <c r="G259" s="107"/>
      <c r="H259" s="93"/>
      <c r="I259" s="55">
        <f t="shared" si="1"/>
        <v>252</v>
      </c>
    </row>
    <row r="260">
      <c r="A260" s="56" t="s">
        <v>102</v>
      </c>
      <c r="B260" s="92" t="s">
        <v>10677</v>
      </c>
      <c r="C260" s="89" t="s">
        <v>128</v>
      </c>
      <c r="D260" s="90" t="s">
        <v>483</v>
      </c>
      <c r="E260" s="91" t="s">
        <v>10678</v>
      </c>
      <c r="F260" s="91" t="s">
        <v>547</v>
      </c>
      <c r="G260" s="107"/>
      <c r="H260" s="93"/>
      <c r="I260" s="55">
        <f t="shared" si="1"/>
        <v>253</v>
      </c>
    </row>
    <row r="261">
      <c r="A261" s="56"/>
      <c r="B261" s="92" t="s">
        <v>10679</v>
      </c>
      <c r="C261" s="89" t="s">
        <v>10680</v>
      </c>
      <c r="D261" s="90" t="s">
        <v>498</v>
      </c>
      <c r="E261" s="91" t="s">
        <v>10681</v>
      </c>
      <c r="F261" s="91" t="s">
        <v>547</v>
      </c>
      <c r="G261" s="107"/>
      <c r="H261" s="93"/>
      <c r="I261" s="55">
        <f t="shared" si="1"/>
        <v>254</v>
      </c>
    </row>
    <row r="262">
      <c r="A262" s="56"/>
      <c r="B262" s="92" t="s">
        <v>10682</v>
      </c>
      <c r="C262" s="89" t="s">
        <v>10683</v>
      </c>
      <c r="D262" s="90" t="s">
        <v>498</v>
      </c>
      <c r="E262" s="91" t="s">
        <v>10684</v>
      </c>
      <c r="F262" s="91" t="s">
        <v>547</v>
      </c>
      <c r="G262" s="107"/>
      <c r="H262" s="93"/>
      <c r="I262" s="55">
        <f t="shared" si="1"/>
        <v>255</v>
      </c>
    </row>
    <row r="263">
      <c r="A263" s="56" t="s">
        <v>102</v>
      </c>
      <c r="B263" s="92" t="s">
        <v>10685</v>
      </c>
      <c r="C263" s="89" t="s">
        <v>128</v>
      </c>
      <c r="D263" s="90" t="s">
        <v>483</v>
      </c>
      <c r="E263" s="91" t="s">
        <v>488</v>
      </c>
      <c r="F263" s="91" t="s">
        <v>547</v>
      </c>
      <c r="G263" s="107"/>
      <c r="H263" s="93"/>
      <c r="I263" s="55">
        <f t="shared" si="1"/>
        <v>256</v>
      </c>
    </row>
    <row r="264">
      <c r="A264" s="56" t="s">
        <v>102</v>
      </c>
      <c r="B264" s="92" t="s">
        <v>10686</v>
      </c>
      <c r="C264" s="89" t="s">
        <v>10687</v>
      </c>
      <c r="D264" s="90" t="s">
        <v>483</v>
      </c>
      <c r="E264" s="91" t="s">
        <v>488</v>
      </c>
      <c r="F264" s="91" t="s">
        <v>526</v>
      </c>
      <c r="G264" s="107"/>
      <c r="H264" s="93"/>
      <c r="I264" s="55">
        <f t="shared" si="1"/>
        <v>257</v>
      </c>
    </row>
    <row r="265">
      <c r="A265" s="56" t="s">
        <v>92</v>
      </c>
      <c r="B265" s="92" t="s">
        <v>10688</v>
      </c>
      <c r="C265" s="89" t="s">
        <v>10689</v>
      </c>
      <c r="D265" s="90" t="s">
        <v>483</v>
      </c>
      <c r="E265" s="91" t="s">
        <v>10690</v>
      </c>
      <c r="F265" s="91" t="s">
        <v>526</v>
      </c>
      <c r="G265" s="107"/>
      <c r="H265" s="93"/>
      <c r="I265" s="55">
        <f t="shared" si="1"/>
        <v>258</v>
      </c>
    </row>
    <row r="266">
      <c r="A266" s="56" t="s">
        <v>102</v>
      </c>
      <c r="B266" s="92" t="s">
        <v>10691</v>
      </c>
      <c r="C266" s="89" t="s">
        <v>128</v>
      </c>
      <c r="D266" s="90" t="s">
        <v>483</v>
      </c>
      <c r="E266" s="91" t="s">
        <v>10692</v>
      </c>
      <c r="F266" s="91" t="s">
        <v>547</v>
      </c>
      <c r="G266" s="107"/>
      <c r="H266" s="93"/>
      <c r="I266" s="55">
        <f t="shared" si="1"/>
        <v>259</v>
      </c>
    </row>
    <row r="267">
      <c r="A267" s="56"/>
      <c r="B267" s="92" t="s">
        <v>10693</v>
      </c>
      <c r="C267" s="89" t="s">
        <v>10694</v>
      </c>
      <c r="D267" s="90" t="s">
        <v>498</v>
      </c>
      <c r="E267" s="91" t="s">
        <v>10695</v>
      </c>
      <c r="F267" s="91" t="s">
        <v>547</v>
      </c>
      <c r="G267" s="107"/>
      <c r="H267" s="93"/>
      <c r="I267" s="55">
        <f t="shared" si="1"/>
        <v>260</v>
      </c>
    </row>
    <row r="268">
      <c r="A268" s="56"/>
      <c r="B268" s="92" t="s">
        <v>10696</v>
      </c>
      <c r="C268" s="89" t="s">
        <v>10697</v>
      </c>
      <c r="D268" s="90" t="s">
        <v>981</v>
      </c>
      <c r="E268" s="91" t="s">
        <v>10698</v>
      </c>
      <c r="F268" s="91" t="s">
        <v>547</v>
      </c>
      <c r="G268" s="107"/>
      <c r="H268" s="93"/>
      <c r="I268" s="55">
        <f t="shared" si="1"/>
        <v>261</v>
      </c>
    </row>
    <row r="269">
      <c r="A269" s="56" t="s">
        <v>102</v>
      </c>
      <c r="B269" s="92" t="s">
        <v>10696</v>
      </c>
      <c r="C269" s="89" t="s">
        <v>10697</v>
      </c>
      <c r="D269" s="90" t="s">
        <v>981</v>
      </c>
      <c r="E269" s="91" t="s">
        <v>10699</v>
      </c>
      <c r="F269" s="91" t="s">
        <v>547</v>
      </c>
      <c r="G269" s="107"/>
      <c r="H269" s="93"/>
      <c r="I269" s="55">
        <f t="shared" si="1"/>
        <v>262</v>
      </c>
    </row>
    <row r="270">
      <c r="A270" s="56"/>
      <c r="B270" s="92" t="s">
        <v>10700</v>
      </c>
      <c r="C270" s="89" t="s">
        <v>10701</v>
      </c>
      <c r="D270" s="90" t="s">
        <v>491</v>
      </c>
      <c r="E270" s="91" t="s">
        <v>10702</v>
      </c>
      <c r="F270" s="91" t="s">
        <v>547</v>
      </c>
      <c r="G270" s="107"/>
      <c r="H270" s="93"/>
      <c r="I270" s="55">
        <f t="shared" si="1"/>
        <v>263</v>
      </c>
    </row>
    <row r="271">
      <c r="A271" s="56" t="s">
        <v>102</v>
      </c>
      <c r="B271" s="92" t="s">
        <v>10703</v>
      </c>
      <c r="C271" s="89" t="s">
        <v>10704</v>
      </c>
      <c r="D271" s="90" t="s">
        <v>483</v>
      </c>
      <c r="E271" s="91" t="s">
        <v>10705</v>
      </c>
      <c r="F271" s="91" t="s">
        <v>526</v>
      </c>
      <c r="G271" s="107"/>
      <c r="H271" s="93"/>
      <c r="I271" s="55">
        <f t="shared" si="1"/>
        <v>264</v>
      </c>
    </row>
    <row r="272">
      <c r="A272" s="56" t="s">
        <v>331</v>
      </c>
      <c r="B272" s="92" t="s">
        <v>10706</v>
      </c>
      <c r="C272" s="89" t="s">
        <v>128</v>
      </c>
      <c r="D272" s="90" t="s">
        <v>491</v>
      </c>
      <c r="E272" s="91" t="s">
        <v>10707</v>
      </c>
      <c r="F272" s="91" t="s">
        <v>547</v>
      </c>
      <c r="G272" s="107"/>
      <c r="H272" s="93"/>
      <c r="I272" s="55">
        <f t="shared" si="1"/>
        <v>265</v>
      </c>
    </row>
    <row r="273">
      <c r="A273" s="56"/>
      <c r="B273" s="92" t="s">
        <v>10708</v>
      </c>
      <c r="C273" s="89" t="s">
        <v>10709</v>
      </c>
      <c r="D273" s="90" t="s">
        <v>491</v>
      </c>
      <c r="E273" s="91" t="s">
        <v>10710</v>
      </c>
      <c r="F273" s="91" t="s">
        <v>547</v>
      </c>
      <c r="G273" s="107"/>
      <c r="H273" s="93"/>
      <c r="I273" s="55">
        <f t="shared" si="1"/>
        <v>266</v>
      </c>
    </row>
    <row r="274">
      <c r="A274" s="56"/>
      <c r="B274" s="92" t="s">
        <v>10711</v>
      </c>
      <c r="C274" s="89" t="s">
        <v>128</v>
      </c>
      <c r="D274" s="90" t="s">
        <v>498</v>
      </c>
      <c r="E274" s="91" t="s">
        <v>10712</v>
      </c>
      <c r="F274" s="91" t="s">
        <v>547</v>
      </c>
      <c r="G274" s="107"/>
      <c r="H274" s="93"/>
      <c r="I274" s="55">
        <f t="shared" si="1"/>
        <v>267</v>
      </c>
    </row>
    <row r="275">
      <c r="A275" s="56"/>
      <c r="B275" s="92" t="s">
        <v>10713</v>
      </c>
      <c r="C275" s="89" t="s">
        <v>10714</v>
      </c>
      <c r="D275" s="90" t="s">
        <v>491</v>
      </c>
      <c r="E275" s="91" t="s">
        <v>10715</v>
      </c>
      <c r="F275" s="91" t="s">
        <v>526</v>
      </c>
      <c r="G275" s="107"/>
      <c r="H275" s="93"/>
      <c r="I275" s="55">
        <f t="shared" si="1"/>
        <v>268</v>
      </c>
    </row>
    <row r="276">
      <c r="A276" s="56"/>
      <c r="B276" s="92" t="s">
        <v>10716</v>
      </c>
      <c r="C276" s="89" t="s">
        <v>10717</v>
      </c>
      <c r="D276" s="90" t="s">
        <v>498</v>
      </c>
      <c r="E276" s="91" t="s">
        <v>10718</v>
      </c>
      <c r="F276" s="91" t="s">
        <v>526</v>
      </c>
      <c r="G276" s="107"/>
      <c r="H276" s="93"/>
      <c r="I276" s="55">
        <f t="shared" si="1"/>
        <v>269</v>
      </c>
    </row>
    <row r="277">
      <c r="A277" s="56" t="s">
        <v>92</v>
      </c>
      <c r="B277" s="92" t="s">
        <v>10719</v>
      </c>
      <c r="C277" s="89" t="s">
        <v>10720</v>
      </c>
      <c r="D277" s="90" t="s">
        <v>1008</v>
      </c>
      <c r="E277" s="91" t="s">
        <v>10721</v>
      </c>
      <c r="F277" s="91" t="s">
        <v>547</v>
      </c>
      <c r="G277" s="107"/>
      <c r="H277" s="93"/>
      <c r="I277" s="55">
        <f t="shared" si="1"/>
        <v>270</v>
      </c>
    </row>
    <row r="278">
      <c r="A278" s="56"/>
      <c r="B278" s="92" t="s">
        <v>10722</v>
      </c>
      <c r="C278" s="89" t="s">
        <v>10723</v>
      </c>
      <c r="D278" s="90" t="s">
        <v>491</v>
      </c>
      <c r="E278" s="91" t="s">
        <v>10724</v>
      </c>
      <c r="F278" s="91" t="s">
        <v>526</v>
      </c>
      <c r="G278" s="107"/>
      <c r="H278" s="93"/>
      <c r="I278" s="55">
        <f t="shared" si="1"/>
        <v>271</v>
      </c>
    </row>
    <row r="279">
      <c r="A279" s="56"/>
      <c r="B279" s="92" t="s">
        <v>10725</v>
      </c>
      <c r="C279" s="89" t="s">
        <v>128</v>
      </c>
      <c r="D279" s="96"/>
      <c r="E279" s="97"/>
      <c r="F279" s="97"/>
      <c r="G279" s="107"/>
      <c r="H279" s="93"/>
      <c r="I279" s="55">
        <f t="shared" si="1"/>
        <v>272</v>
      </c>
    </row>
    <row r="280">
      <c r="A280" s="56" t="s">
        <v>102</v>
      </c>
      <c r="B280" s="92" t="s">
        <v>10726</v>
      </c>
      <c r="C280" s="89" t="s">
        <v>128</v>
      </c>
      <c r="D280" s="90" t="s">
        <v>483</v>
      </c>
      <c r="E280" s="91" t="s">
        <v>10727</v>
      </c>
      <c r="F280" s="91" t="s">
        <v>547</v>
      </c>
      <c r="G280" s="107"/>
      <c r="H280" s="93"/>
      <c r="I280" s="55">
        <f t="shared" si="1"/>
        <v>273</v>
      </c>
    </row>
    <row r="281">
      <c r="A281" s="56" t="s">
        <v>102</v>
      </c>
      <c r="B281" s="92" t="s">
        <v>10728</v>
      </c>
      <c r="C281" s="89" t="s">
        <v>10729</v>
      </c>
      <c r="D281" s="90" t="s">
        <v>483</v>
      </c>
      <c r="E281" s="91" t="s">
        <v>10730</v>
      </c>
      <c r="F281" s="91" t="s">
        <v>547</v>
      </c>
      <c r="G281" s="107"/>
      <c r="H281" s="93"/>
      <c r="I281" s="55">
        <f t="shared" si="1"/>
        <v>274</v>
      </c>
    </row>
    <row r="282">
      <c r="A282" s="56" t="s">
        <v>102</v>
      </c>
      <c r="B282" s="92" t="s">
        <v>10731</v>
      </c>
      <c r="C282" s="89" t="s">
        <v>128</v>
      </c>
      <c r="D282" s="90" t="s">
        <v>483</v>
      </c>
      <c r="E282" s="91" t="s">
        <v>10732</v>
      </c>
      <c r="F282" s="91" t="s">
        <v>547</v>
      </c>
      <c r="G282" s="107"/>
      <c r="H282" s="93"/>
      <c r="I282" s="55">
        <f t="shared" si="1"/>
        <v>275</v>
      </c>
    </row>
    <row r="283">
      <c r="A283" s="56"/>
      <c r="B283" s="92" t="s">
        <v>10733</v>
      </c>
      <c r="C283" s="89" t="s">
        <v>10734</v>
      </c>
      <c r="D283" s="90" t="s">
        <v>10735</v>
      </c>
      <c r="E283" s="91" t="s">
        <v>128</v>
      </c>
      <c r="F283" s="91" t="s">
        <v>3043</v>
      </c>
      <c r="G283" s="107"/>
      <c r="H283" s="93"/>
      <c r="I283" s="55">
        <f t="shared" si="1"/>
        <v>276</v>
      </c>
    </row>
    <row r="284">
      <c r="A284" s="56" t="s">
        <v>102</v>
      </c>
      <c r="B284" s="92" t="s">
        <v>10736</v>
      </c>
      <c r="C284" s="89" t="s">
        <v>128</v>
      </c>
      <c r="D284" s="90" t="s">
        <v>483</v>
      </c>
      <c r="E284" s="91" t="s">
        <v>10737</v>
      </c>
      <c r="F284" s="91" t="s">
        <v>547</v>
      </c>
      <c r="G284" s="107"/>
      <c r="H284" s="93"/>
      <c r="I284" s="55">
        <f t="shared" si="1"/>
        <v>277</v>
      </c>
    </row>
    <row r="285">
      <c r="A285" s="56" t="s">
        <v>92</v>
      </c>
      <c r="B285" s="92" t="s">
        <v>10738</v>
      </c>
      <c r="C285" s="89" t="s">
        <v>10739</v>
      </c>
      <c r="D285" s="90" t="s">
        <v>939</v>
      </c>
      <c r="E285" s="91" t="s">
        <v>10740</v>
      </c>
      <c r="F285" s="91" t="s">
        <v>547</v>
      </c>
      <c r="G285" s="107"/>
      <c r="H285" s="93"/>
      <c r="I285" s="55">
        <f t="shared" si="1"/>
        <v>278</v>
      </c>
    </row>
    <row r="286">
      <c r="A286" s="56"/>
      <c r="B286" s="92" t="s">
        <v>10741</v>
      </c>
      <c r="C286" s="89" t="s">
        <v>10742</v>
      </c>
      <c r="D286" s="90" t="s">
        <v>498</v>
      </c>
      <c r="E286" s="91" t="s">
        <v>10743</v>
      </c>
      <c r="F286" s="91" t="s">
        <v>547</v>
      </c>
      <c r="G286" s="107"/>
      <c r="H286" s="93"/>
      <c r="I286" s="55">
        <f t="shared" si="1"/>
        <v>279</v>
      </c>
    </row>
    <row r="287">
      <c r="A287" s="56" t="s">
        <v>92</v>
      </c>
      <c r="B287" s="92" t="s">
        <v>10744</v>
      </c>
      <c r="C287" s="89" t="s">
        <v>128</v>
      </c>
      <c r="D287" s="90" t="s">
        <v>483</v>
      </c>
      <c r="E287" s="91" t="s">
        <v>10745</v>
      </c>
      <c r="F287" s="91" t="s">
        <v>547</v>
      </c>
      <c r="G287" s="107"/>
      <c r="H287" s="93"/>
      <c r="I287" s="55">
        <f t="shared" si="1"/>
        <v>280</v>
      </c>
    </row>
    <row r="288">
      <c r="A288" s="56" t="s">
        <v>92</v>
      </c>
      <c r="B288" s="92" t="s">
        <v>10746</v>
      </c>
      <c r="C288" s="89" t="s">
        <v>10747</v>
      </c>
      <c r="D288" s="90" t="s">
        <v>483</v>
      </c>
      <c r="E288" s="91" t="s">
        <v>10748</v>
      </c>
      <c r="F288" s="91" t="s">
        <v>547</v>
      </c>
      <c r="G288" s="107"/>
      <c r="H288" s="93"/>
      <c r="I288" s="55">
        <f t="shared" si="1"/>
        <v>281</v>
      </c>
    </row>
    <row r="289">
      <c r="A289" s="56"/>
      <c r="B289" s="92" t="s">
        <v>10749</v>
      </c>
      <c r="C289" s="89" t="s">
        <v>128</v>
      </c>
      <c r="D289" s="90" t="s">
        <v>498</v>
      </c>
      <c r="E289" s="91" t="s">
        <v>10750</v>
      </c>
      <c r="F289" s="91" t="s">
        <v>547</v>
      </c>
      <c r="G289" s="107"/>
      <c r="H289" s="93"/>
      <c r="I289" s="55">
        <f t="shared" si="1"/>
        <v>282</v>
      </c>
    </row>
    <row r="290">
      <c r="A290" s="56" t="s">
        <v>102</v>
      </c>
      <c r="B290" s="92" t="s">
        <v>10751</v>
      </c>
      <c r="C290" s="89" t="s">
        <v>10752</v>
      </c>
      <c r="D290" s="90" t="s">
        <v>483</v>
      </c>
      <c r="E290" s="91" t="s">
        <v>10753</v>
      </c>
      <c r="F290" s="91" t="s">
        <v>547</v>
      </c>
      <c r="G290" s="107"/>
      <c r="H290" s="93"/>
      <c r="I290" s="55">
        <f t="shared" si="1"/>
        <v>283</v>
      </c>
    </row>
    <row r="291">
      <c r="A291" s="56" t="s">
        <v>102</v>
      </c>
      <c r="B291" s="92" t="s">
        <v>10754</v>
      </c>
      <c r="C291" s="89" t="s">
        <v>10755</v>
      </c>
      <c r="D291" s="90" t="s">
        <v>483</v>
      </c>
      <c r="E291" s="91" t="s">
        <v>488</v>
      </c>
      <c r="F291" s="91" t="s">
        <v>547</v>
      </c>
      <c r="G291" s="107"/>
      <c r="H291" s="93"/>
      <c r="I291" s="55">
        <f t="shared" si="1"/>
        <v>284</v>
      </c>
    </row>
    <row r="292">
      <c r="A292" s="56"/>
      <c r="B292" s="92" t="s">
        <v>10756</v>
      </c>
      <c r="C292" s="89" t="s">
        <v>128</v>
      </c>
      <c r="D292" s="90" t="s">
        <v>498</v>
      </c>
      <c r="E292" s="91" t="s">
        <v>10757</v>
      </c>
      <c r="F292" s="91" t="s">
        <v>547</v>
      </c>
      <c r="G292" s="107"/>
      <c r="H292" s="93"/>
      <c r="I292" s="55">
        <f t="shared" si="1"/>
        <v>285</v>
      </c>
    </row>
    <row r="293">
      <c r="A293" s="56"/>
      <c r="B293" s="92" t="s">
        <v>10758</v>
      </c>
      <c r="C293" s="89" t="s">
        <v>128</v>
      </c>
      <c r="D293" s="96"/>
      <c r="E293" s="97"/>
      <c r="F293" s="97"/>
      <c r="G293" s="107"/>
      <c r="H293" s="93"/>
      <c r="I293" s="55">
        <f t="shared" si="1"/>
        <v>286</v>
      </c>
    </row>
    <row r="294">
      <c r="A294" s="56"/>
      <c r="B294" s="92" t="s">
        <v>10759</v>
      </c>
      <c r="C294" s="89" t="s">
        <v>10760</v>
      </c>
      <c r="D294" s="90" t="s">
        <v>498</v>
      </c>
      <c r="E294" s="91" t="s">
        <v>10761</v>
      </c>
      <c r="F294" s="91" t="s">
        <v>3043</v>
      </c>
      <c r="G294" s="107"/>
      <c r="H294" s="93"/>
      <c r="I294" s="55">
        <f t="shared" si="1"/>
        <v>287</v>
      </c>
    </row>
    <row r="295">
      <c r="A295" s="56"/>
      <c r="B295" s="92" t="s">
        <v>10762</v>
      </c>
      <c r="C295" s="89" t="s">
        <v>128</v>
      </c>
      <c r="D295" s="90" t="s">
        <v>498</v>
      </c>
      <c r="E295" s="91" t="s">
        <v>10763</v>
      </c>
      <c r="F295" s="91" t="s">
        <v>526</v>
      </c>
      <c r="G295" s="107"/>
      <c r="H295" s="93"/>
      <c r="I295" s="55">
        <f t="shared" si="1"/>
        <v>288</v>
      </c>
    </row>
    <row r="296">
      <c r="A296" s="56"/>
      <c r="B296" s="92" t="s">
        <v>10764</v>
      </c>
      <c r="C296" s="89" t="s">
        <v>128</v>
      </c>
      <c r="D296" s="90" t="s">
        <v>498</v>
      </c>
      <c r="E296" s="91" t="s">
        <v>10765</v>
      </c>
      <c r="F296" s="91" t="s">
        <v>526</v>
      </c>
      <c r="G296" s="107"/>
      <c r="H296" s="93"/>
      <c r="I296" s="55">
        <f t="shared" si="1"/>
        <v>289</v>
      </c>
    </row>
    <row r="297">
      <c r="A297" s="56"/>
      <c r="B297" s="92" t="s">
        <v>10766</v>
      </c>
      <c r="C297" s="89" t="s">
        <v>128</v>
      </c>
      <c r="D297" s="90" t="s">
        <v>498</v>
      </c>
      <c r="E297" s="91" t="s">
        <v>10767</v>
      </c>
      <c r="F297" s="91" t="s">
        <v>526</v>
      </c>
      <c r="G297" s="107"/>
      <c r="H297" s="93"/>
      <c r="I297" s="55">
        <f t="shared" si="1"/>
        <v>290</v>
      </c>
    </row>
    <row r="298">
      <c r="A298" s="56" t="s">
        <v>92</v>
      </c>
      <c r="B298" s="92" t="s">
        <v>10768</v>
      </c>
      <c r="C298" s="89" t="s">
        <v>10769</v>
      </c>
      <c r="D298" s="90" t="s">
        <v>483</v>
      </c>
      <c r="E298" s="91" t="s">
        <v>10770</v>
      </c>
      <c r="F298" s="91" t="s">
        <v>547</v>
      </c>
      <c r="G298" s="107"/>
      <c r="H298" s="93"/>
      <c r="I298" s="55">
        <f t="shared" si="1"/>
        <v>291</v>
      </c>
    </row>
    <row r="299">
      <c r="A299" s="56"/>
      <c r="B299" s="92" t="s">
        <v>10771</v>
      </c>
      <c r="C299" s="89" t="s">
        <v>128</v>
      </c>
      <c r="D299" s="90" t="s">
        <v>498</v>
      </c>
      <c r="E299" s="91" t="s">
        <v>10772</v>
      </c>
      <c r="F299" s="91" t="s">
        <v>547</v>
      </c>
      <c r="G299" s="107"/>
      <c r="H299" s="93"/>
      <c r="I299" s="55">
        <f t="shared" si="1"/>
        <v>292</v>
      </c>
    </row>
    <row r="300">
      <c r="A300" s="56"/>
      <c r="B300" s="92" t="s">
        <v>10773</v>
      </c>
      <c r="C300" s="89" t="s">
        <v>10774</v>
      </c>
      <c r="D300" s="90" t="s">
        <v>491</v>
      </c>
      <c r="E300" s="91" t="s">
        <v>10775</v>
      </c>
      <c r="F300" s="91" t="s">
        <v>547</v>
      </c>
      <c r="G300" s="107"/>
      <c r="H300" s="93"/>
      <c r="I300" s="55">
        <f t="shared" si="1"/>
        <v>293</v>
      </c>
    </row>
    <row r="301">
      <c r="A301" s="56" t="s">
        <v>102</v>
      </c>
      <c r="B301" s="92" t="s">
        <v>10776</v>
      </c>
      <c r="C301" s="89" t="s">
        <v>10777</v>
      </c>
      <c r="D301" s="90" t="s">
        <v>483</v>
      </c>
      <c r="E301" s="91" t="s">
        <v>10778</v>
      </c>
      <c r="F301" s="91" t="s">
        <v>547</v>
      </c>
      <c r="G301" s="107"/>
      <c r="H301" s="93"/>
      <c r="I301" s="55">
        <f t="shared" si="1"/>
        <v>294</v>
      </c>
    </row>
    <row r="302">
      <c r="A302" s="56" t="s">
        <v>92</v>
      </c>
      <c r="B302" s="92" t="s">
        <v>10779</v>
      </c>
      <c r="C302" s="89" t="s">
        <v>10780</v>
      </c>
      <c r="D302" s="90" t="s">
        <v>10781</v>
      </c>
      <c r="E302" s="91" t="s">
        <v>10782</v>
      </c>
      <c r="F302" s="91" t="s">
        <v>526</v>
      </c>
      <c r="G302" s="107"/>
      <c r="H302" s="93"/>
      <c r="I302" s="55">
        <f t="shared" si="1"/>
        <v>295</v>
      </c>
    </row>
    <row r="303">
      <c r="A303" s="56" t="s">
        <v>92</v>
      </c>
      <c r="B303" s="92" t="s">
        <v>10779</v>
      </c>
      <c r="C303" s="89" t="s">
        <v>10780</v>
      </c>
      <c r="D303" s="90" t="s">
        <v>10781</v>
      </c>
      <c r="E303" s="91" t="s">
        <v>10782</v>
      </c>
      <c r="F303" s="91" t="s">
        <v>526</v>
      </c>
      <c r="G303" s="107"/>
      <c r="H303" s="93"/>
      <c r="I303" s="55">
        <f t="shared" si="1"/>
        <v>295</v>
      </c>
    </row>
    <row r="304">
      <c r="A304" s="56"/>
      <c r="B304" s="92" t="s">
        <v>10783</v>
      </c>
      <c r="C304" s="89" t="s">
        <v>128</v>
      </c>
      <c r="D304" s="90" t="s">
        <v>498</v>
      </c>
      <c r="E304" s="91" t="s">
        <v>10784</v>
      </c>
      <c r="F304" s="91" t="s">
        <v>547</v>
      </c>
      <c r="G304" s="107"/>
      <c r="H304" s="93"/>
      <c r="I304" s="55">
        <f t="shared" si="1"/>
        <v>296</v>
      </c>
    </row>
    <row r="305">
      <c r="A305" s="56" t="s">
        <v>102</v>
      </c>
      <c r="B305" s="92" t="s">
        <v>10785</v>
      </c>
      <c r="C305" s="89" t="s">
        <v>128</v>
      </c>
      <c r="D305" s="90" t="s">
        <v>483</v>
      </c>
      <c r="E305" s="91" t="s">
        <v>10786</v>
      </c>
      <c r="F305" s="91" t="s">
        <v>547</v>
      </c>
      <c r="G305" s="107"/>
      <c r="H305" s="93"/>
      <c r="I305" s="55">
        <f t="shared" si="1"/>
        <v>297</v>
      </c>
    </row>
    <row r="306">
      <c r="A306" s="56" t="s">
        <v>92</v>
      </c>
      <c r="B306" s="92" t="s">
        <v>10787</v>
      </c>
      <c r="C306" s="89" t="s">
        <v>10788</v>
      </c>
      <c r="D306" s="90" t="s">
        <v>483</v>
      </c>
      <c r="E306" s="91" t="s">
        <v>10789</v>
      </c>
      <c r="F306" s="91" t="s">
        <v>547</v>
      </c>
      <c r="G306" s="107"/>
      <c r="H306" s="93"/>
      <c r="I306" s="55">
        <f t="shared" si="1"/>
        <v>298</v>
      </c>
    </row>
    <row r="307">
      <c r="A307" s="56"/>
      <c r="B307" s="92" t="s">
        <v>10790</v>
      </c>
      <c r="C307" s="89" t="s">
        <v>10791</v>
      </c>
      <c r="D307" s="90" t="s">
        <v>498</v>
      </c>
      <c r="E307" s="91" t="s">
        <v>10792</v>
      </c>
      <c r="F307" s="91" t="s">
        <v>547</v>
      </c>
      <c r="G307" s="107"/>
      <c r="H307" s="93"/>
      <c r="I307" s="55">
        <f t="shared" si="1"/>
        <v>299</v>
      </c>
    </row>
    <row r="308">
      <c r="A308" s="56" t="s">
        <v>92</v>
      </c>
      <c r="B308" s="92" t="s">
        <v>10793</v>
      </c>
      <c r="C308" s="89" t="s">
        <v>10794</v>
      </c>
      <c r="D308" s="90" t="s">
        <v>483</v>
      </c>
      <c r="E308" s="91" t="s">
        <v>10795</v>
      </c>
      <c r="F308" s="91" t="s">
        <v>526</v>
      </c>
      <c r="G308" s="107"/>
      <c r="H308" s="93"/>
      <c r="I308" s="55">
        <f t="shared" si="1"/>
        <v>300</v>
      </c>
    </row>
    <row r="309">
      <c r="A309" s="56"/>
      <c r="B309" s="92" t="s">
        <v>10796</v>
      </c>
      <c r="C309" s="89" t="s">
        <v>10797</v>
      </c>
      <c r="D309" s="90" t="s">
        <v>498</v>
      </c>
      <c r="E309" s="91" t="s">
        <v>10798</v>
      </c>
      <c r="F309" s="91" t="s">
        <v>547</v>
      </c>
      <c r="G309" s="107"/>
      <c r="H309" s="93"/>
      <c r="I309" s="55">
        <f t="shared" si="1"/>
        <v>301</v>
      </c>
    </row>
    <row r="310">
      <c r="A310" s="56"/>
      <c r="B310" s="92" t="s">
        <v>10799</v>
      </c>
      <c r="C310" s="89" t="s">
        <v>128</v>
      </c>
      <c r="D310" s="90" t="s">
        <v>498</v>
      </c>
      <c r="E310" s="91" t="s">
        <v>10800</v>
      </c>
      <c r="F310" s="91" t="s">
        <v>3043</v>
      </c>
      <c r="G310" s="107"/>
      <c r="H310" s="93"/>
      <c r="I310" s="55">
        <f t="shared" si="1"/>
        <v>302</v>
      </c>
    </row>
    <row r="311">
      <c r="A311" s="56" t="s">
        <v>92</v>
      </c>
      <c r="B311" s="92" t="s">
        <v>10801</v>
      </c>
      <c r="C311" s="89" t="s">
        <v>10802</v>
      </c>
      <c r="D311" s="90" t="s">
        <v>483</v>
      </c>
      <c r="E311" s="91" t="s">
        <v>488</v>
      </c>
      <c r="F311" s="91" t="s">
        <v>547</v>
      </c>
      <c r="G311" s="107"/>
      <c r="H311" s="93"/>
      <c r="I311" s="55">
        <f t="shared" si="1"/>
        <v>303</v>
      </c>
    </row>
    <row r="312">
      <c r="A312" s="56"/>
      <c r="B312" s="92" t="s">
        <v>10803</v>
      </c>
      <c r="C312" s="89" t="s">
        <v>128</v>
      </c>
      <c r="D312" s="90" t="s">
        <v>498</v>
      </c>
      <c r="E312" s="91" t="s">
        <v>10804</v>
      </c>
      <c r="F312" s="91" t="s">
        <v>526</v>
      </c>
      <c r="G312" s="107"/>
      <c r="H312" s="93"/>
      <c r="I312" s="55">
        <f t="shared" si="1"/>
        <v>304</v>
      </c>
    </row>
    <row r="313">
      <c r="A313" s="56" t="s">
        <v>92</v>
      </c>
      <c r="B313" s="92" t="s">
        <v>10805</v>
      </c>
      <c r="C313" s="89" t="s">
        <v>10806</v>
      </c>
      <c r="D313" s="90" t="s">
        <v>483</v>
      </c>
      <c r="E313" s="91" t="s">
        <v>488</v>
      </c>
      <c r="F313" s="91" t="s">
        <v>547</v>
      </c>
      <c r="G313" s="107"/>
      <c r="H313" s="93"/>
      <c r="I313" s="55">
        <f t="shared" si="1"/>
        <v>305</v>
      </c>
    </row>
    <row r="314">
      <c r="A314" s="56"/>
      <c r="B314" s="92" t="s">
        <v>10807</v>
      </c>
      <c r="C314" s="89" t="s">
        <v>10808</v>
      </c>
      <c r="D314" s="90" t="s">
        <v>498</v>
      </c>
      <c r="E314" s="91" t="s">
        <v>10809</v>
      </c>
      <c r="F314" s="91" t="s">
        <v>547</v>
      </c>
      <c r="G314" s="107"/>
      <c r="H314" s="93"/>
      <c r="I314" s="55">
        <f t="shared" si="1"/>
        <v>306</v>
      </c>
    </row>
    <row r="315">
      <c r="A315" s="56"/>
      <c r="B315" s="92" t="s">
        <v>10810</v>
      </c>
      <c r="C315" s="89" t="s">
        <v>128</v>
      </c>
      <c r="D315" s="90" t="s">
        <v>498</v>
      </c>
      <c r="E315" s="91" t="s">
        <v>10811</v>
      </c>
      <c r="F315" s="91" t="s">
        <v>547</v>
      </c>
      <c r="G315" s="107"/>
      <c r="H315" s="93"/>
      <c r="I315" s="55">
        <f t="shared" si="1"/>
        <v>307</v>
      </c>
    </row>
    <row r="316">
      <c r="A316" s="56" t="s">
        <v>92</v>
      </c>
      <c r="B316" s="92" t="s">
        <v>10812</v>
      </c>
      <c r="C316" s="89" t="s">
        <v>128</v>
      </c>
      <c r="D316" s="90" t="s">
        <v>483</v>
      </c>
      <c r="E316" s="91" t="s">
        <v>488</v>
      </c>
      <c r="F316" s="91" t="s">
        <v>547</v>
      </c>
      <c r="G316" s="107"/>
      <c r="H316" s="93"/>
      <c r="I316" s="55">
        <f t="shared" si="1"/>
        <v>308</v>
      </c>
    </row>
    <row r="317">
      <c r="A317" s="56"/>
      <c r="B317" s="92" t="s">
        <v>10813</v>
      </c>
      <c r="C317" s="89" t="s">
        <v>128</v>
      </c>
      <c r="D317" s="90" t="s">
        <v>498</v>
      </c>
      <c r="E317" s="91" t="s">
        <v>10814</v>
      </c>
      <c r="F317" s="91" t="s">
        <v>547</v>
      </c>
      <c r="G317" s="107"/>
      <c r="H317" s="93"/>
      <c r="I317" s="55">
        <f t="shared" si="1"/>
        <v>309</v>
      </c>
    </row>
    <row r="318">
      <c r="A318" s="56" t="s">
        <v>102</v>
      </c>
      <c r="B318" s="92" t="s">
        <v>10815</v>
      </c>
      <c r="C318" s="89" t="s">
        <v>10816</v>
      </c>
      <c r="D318" s="90" t="s">
        <v>483</v>
      </c>
      <c r="E318" s="91" t="s">
        <v>488</v>
      </c>
      <c r="F318" s="91" t="s">
        <v>547</v>
      </c>
      <c r="G318" s="107"/>
      <c r="H318" s="93"/>
      <c r="I318" s="55">
        <f t="shared" si="1"/>
        <v>310</v>
      </c>
    </row>
    <row r="319">
      <c r="A319" s="56" t="s">
        <v>92</v>
      </c>
      <c r="B319" s="92" t="s">
        <v>10817</v>
      </c>
      <c r="C319" s="89" t="s">
        <v>10818</v>
      </c>
      <c r="D319" s="90" t="s">
        <v>483</v>
      </c>
      <c r="E319" s="91" t="s">
        <v>10819</v>
      </c>
      <c r="F319" s="91" t="s">
        <v>547</v>
      </c>
      <c r="G319" s="107"/>
      <c r="H319" s="93"/>
      <c r="I319" s="55">
        <f t="shared" si="1"/>
        <v>311</v>
      </c>
    </row>
    <row r="320">
      <c r="A320" s="56"/>
      <c r="B320" s="92" t="s">
        <v>10820</v>
      </c>
      <c r="C320" s="89" t="s">
        <v>128</v>
      </c>
      <c r="D320" s="90" t="s">
        <v>498</v>
      </c>
      <c r="E320" s="91" t="s">
        <v>10821</v>
      </c>
      <c r="F320" s="91" t="s">
        <v>547</v>
      </c>
      <c r="G320" s="107"/>
      <c r="H320" s="93"/>
      <c r="I320" s="55">
        <f t="shared" si="1"/>
        <v>312</v>
      </c>
    </row>
    <row r="321">
      <c r="A321" s="56"/>
      <c r="B321" s="92" t="s">
        <v>10822</v>
      </c>
      <c r="C321" s="89" t="s">
        <v>128</v>
      </c>
      <c r="D321" s="90" t="s">
        <v>498</v>
      </c>
      <c r="E321" s="91" t="s">
        <v>10823</v>
      </c>
      <c r="F321" s="91" t="s">
        <v>547</v>
      </c>
      <c r="G321" s="107"/>
      <c r="H321" s="93"/>
      <c r="I321" s="55">
        <f t="shared" si="1"/>
        <v>313</v>
      </c>
    </row>
    <row r="322">
      <c r="A322" s="56"/>
      <c r="B322" s="92" t="s">
        <v>10824</v>
      </c>
      <c r="C322" s="89" t="s">
        <v>128</v>
      </c>
      <c r="D322" s="90" t="s">
        <v>498</v>
      </c>
      <c r="E322" s="91" t="s">
        <v>10825</v>
      </c>
      <c r="F322" s="91" t="s">
        <v>547</v>
      </c>
      <c r="G322" s="107"/>
      <c r="H322" s="93"/>
      <c r="I322" s="55">
        <f t="shared" si="1"/>
        <v>314</v>
      </c>
    </row>
    <row r="323">
      <c r="A323" s="56"/>
      <c r="B323" s="92" t="s">
        <v>10826</v>
      </c>
      <c r="C323" s="89" t="s">
        <v>128</v>
      </c>
      <c r="D323" s="90" t="s">
        <v>498</v>
      </c>
      <c r="E323" s="91" t="s">
        <v>10827</v>
      </c>
      <c r="F323" s="91" t="s">
        <v>3043</v>
      </c>
      <c r="G323" s="107"/>
      <c r="H323" s="93"/>
      <c r="I323" s="55">
        <f t="shared" si="1"/>
        <v>315</v>
      </c>
    </row>
    <row r="324">
      <c r="A324" s="56"/>
      <c r="B324" s="92" t="s">
        <v>10828</v>
      </c>
      <c r="C324" s="89" t="s">
        <v>10829</v>
      </c>
      <c r="D324" s="90" t="s">
        <v>491</v>
      </c>
      <c r="E324" s="91" t="s">
        <v>10830</v>
      </c>
      <c r="F324" s="91" t="s">
        <v>526</v>
      </c>
      <c r="G324" s="107"/>
      <c r="H324" s="93"/>
      <c r="I324" s="55">
        <f t="shared" si="1"/>
        <v>316</v>
      </c>
    </row>
    <row r="325">
      <c r="A325" s="56"/>
      <c r="B325" s="92" t="s">
        <v>10831</v>
      </c>
      <c r="C325" s="89" t="s">
        <v>128</v>
      </c>
      <c r="D325" s="90" t="s">
        <v>498</v>
      </c>
      <c r="E325" s="91" t="s">
        <v>439</v>
      </c>
      <c r="F325" s="91" t="s">
        <v>9</v>
      </c>
      <c r="G325" s="107" t="s">
        <v>10832</v>
      </c>
      <c r="H325" s="94" t="s">
        <v>10833</v>
      </c>
      <c r="I325" s="55">
        <f t="shared" si="1"/>
        <v>317</v>
      </c>
    </row>
    <row r="326">
      <c r="A326" s="56" t="s">
        <v>92</v>
      </c>
      <c r="B326" s="92" t="s">
        <v>10834</v>
      </c>
      <c r="C326" s="89" t="s">
        <v>10835</v>
      </c>
      <c r="D326" s="90" t="s">
        <v>483</v>
      </c>
      <c r="E326" s="91" t="s">
        <v>10836</v>
      </c>
      <c r="F326" s="91" t="s">
        <v>547</v>
      </c>
      <c r="G326" s="107"/>
      <c r="H326" s="93"/>
      <c r="I326" s="55">
        <f t="shared" si="1"/>
        <v>318</v>
      </c>
    </row>
    <row r="327">
      <c r="A327" s="56"/>
      <c r="B327" s="92" t="s">
        <v>10837</v>
      </c>
      <c r="C327" s="89" t="s">
        <v>10838</v>
      </c>
      <c r="D327" s="90" t="s">
        <v>491</v>
      </c>
      <c r="E327" s="91" t="s">
        <v>10839</v>
      </c>
      <c r="F327" s="91" t="s">
        <v>547</v>
      </c>
      <c r="G327" s="107"/>
      <c r="H327" s="93"/>
      <c r="I327" s="55">
        <f t="shared" si="1"/>
        <v>319</v>
      </c>
    </row>
    <row r="328">
      <c r="A328" s="56" t="s">
        <v>102</v>
      </c>
      <c r="B328" s="92" t="s">
        <v>10840</v>
      </c>
      <c r="C328" s="89" t="s">
        <v>10841</v>
      </c>
      <c r="D328" s="90" t="s">
        <v>483</v>
      </c>
      <c r="E328" s="91" t="s">
        <v>10842</v>
      </c>
      <c r="F328" s="91" t="s">
        <v>526</v>
      </c>
      <c r="G328" s="107"/>
      <c r="H328" s="93"/>
      <c r="I328" s="55">
        <f t="shared" si="1"/>
        <v>320</v>
      </c>
    </row>
    <row r="329">
      <c r="A329" s="56"/>
      <c r="B329" s="92" t="s">
        <v>10843</v>
      </c>
      <c r="C329" s="89" t="s">
        <v>10844</v>
      </c>
      <c r="D329" s="90" t="s">
        <v>498</v>
      </c>
      <c r="E329" s="91" t="s">
        <v>10845</v>
      </c>
      <c r="F329" s="91" t="s">
        <v>547</v>
      </c>
      <c r="G329" s="107"/>
      <c r="H329" s="93"/>
      <c r="I329" s="55">
        <f t="shared" si="1"/>
        <v>321</v>
      </c>
    </row>
    <row r="330">
      <c r="A330" s="56"/>
      <c r="B330" s="92" t="s">
        <v>10846</v>
      </c>
      <c r="C330" s="89" t="s">
        <v>10847</v>
      </c>
      <c r="D330" s="90" t="s">
        <v>498</v>
      </c>
      <c r="E330" s="91" t="s">
        <v>10848</v>
      </c>
      <c r="F330" s="91" t="s">
        <v>526</v>
      </c>
      <c r="G330" s="107"/>
      <c r="H330" s="93"/>
      <c r="I330" s="55">
        <f t="shared" si="1"/>
        <v>322</v>
      </c>
    </row>
    <row r="331">
      <c r="A331" s="56" t="s">
        <v>92</v>
      </c>
      <c r="B331" s="92" t="s">
        <v>10849</v>
      </c>
      <c r="C331" s="89" t="s">
        <v>10850</v>
      </c>
      <c r="D331" s="90" t="s">
        <v>483</v>
      </c>
      <c r="E331" s="91" t="s">
        <v>10851</v>
      </c>
      <c r="F331" s="91" t="s">
        <v>547</v>
      </c>
      <c r="G331" s="107"/>
      <c r="H331" s="93"/>
      <c r="I331" s="55">
        <f t="shared" si="1"/>
        <v>323</v>
      </c>
    </row>
    <row r="332">
      <c r="A332" s="56"/>
      <c r="B332" s="92" t="s">
        <v>10852</v>
      </c>
      <c r="C332" s="89" t="s">
        <v>128</v>
      </c>
      <c r="D332" s="90" t="s">
        <v>498</v>
      </c>
      <c r="E332" s="91" t="s">
        <v>10853</v>
      </c>
      <c r="F332" s="91" t="s">
        <v>547</v>
      </c>
      <c r="G332" s="107"/>
      <c r="H332" s="93"/>
      <c r="I332" s="55">
        <f t="shared" si="1"/>
        <v>324</v>
      </c>
    </row>
    <row r="333">
      <c r="A333" s="56" t="s">
        <v>92</v>
      </c>
      <c r="B333" s="92" t="s">
        <v>10854</v>
      </c>
      <c r="C333" s="89" t="s">
        <v>128</v>
      </c>
      <c r="D333" s="90" t="s">
        <v>483</v>
      </c>
      <c r="E333" s="91" t="s">
        <v>10855</v>
      </c>
      <c r="F333" s="91" t="s">
        <v>547</v>
      </c>
      <c r="G333" s="107"/>
      <c r="H333" s="93"/>
      <c r="I333" s="55">
        <f t="shared" si="1"/>
        <v>325</v>
      </c>
    </row>
    <row r="334">
      <c r="A334" s="56" t="s">
        <v>92</v>
      </c>
      <c r="B334" s="92" t="s">
        <v>10856</v>
      </c>
      <c r="C334" s="89" t="s">
        <v>10857</v>
      </c>
      <c r="D334" s="90" t="s">
        <v>483</v>
      </c>
      <c r="E334" s="91" t="s">
        <v>488</v>
      </c>
      <c r="F334" s="91" t="s">
        <v>547</v>
      </c>
      <c r="G334" s="107"/>
      <c r="H334" s="93"/>
      <c r="I334" s="55">
        <f t="shared" si="1"/>
        <v>326</v>
      </c>
    </row>
    <row r="335">
      <c r="A335" s="56"/>
      <c r="B335" s="92" t="s">
        <v>10858</v>
      </c>
      <c r="C335" s="89" t="s">
        <v>128</v>
      </c>
      <c r="D335" s="90" t="s">
        <v>498</v>
      </c>
      <c r="E335" s="91" t="s">
        <v>10859</v>
      </c>
      <c r="F335" s="91" t="s">
        <v>3043</v>
      </c>
      <c r="G335" s="107"/>
      <c r="H335" s="93"/>
      <c r="I335" s="55">
        <f t="shared" si="1"/>
        <v>327</v>
      </c>
    </row>
    <row r="336">
      <c r="A336" s="56" t="s">
        <v>92</v>
      </c>
      <c r="B336" s="92" t="s">
        <v>10860</v>
      </c>
      <c r="C336" s="89" t="s">
        <v>10861</v>
      </c>
      <c r="D336" s="90" t="s">
        <v>981</v>
      </c>
      <c r="E336" s="91" t="s">
        <v>10862</v>
      </c>
      <c r="F336" s="91" t="s">
        <v>526</v>
      </c>
      <c r="G336" s="107" t="s">
        <v>10863</v>
      </c>
      <c r="H336" s="93"/>
      <c r="I336" s="55">
        <f t="shared" si="1"/>
        <v>328</v>
      </c>
    </row>
    <row r="337">
      <c r="A337" s="56" t="s">
        <v>92</v>
      </c>
      <c r="B337" s="92" t="s">
        <v>10860</v>
      </c>
      <c r="C337" s="89" t="s">
        <v>10861</v>
      </c>
      <c r="D337" s="90" t="s">
        <v>981</v>
      </c>
      <c r="E337" s="91" t="s">
        <v>10862</v>
      </c>
      <c r="F337" s="91" t="s">
        <v>526</v>
      </c>
      <c r="G337" s="107" t="s">
        <v>10864</v>
      </c>
      <c r="H337" s="93"/>
      <c r="I337" s="55">
        <f t="shared" si="1"/>
        <v>328</v>
      </c>
    </row>
    <row r="338">
      <c r="A338" s="56" t="s">
        <v>92</v>
      </c>
      <c r="B338" s="92" t="s">
        <v>10865</v>
      </c>
      <c r="C338" s="89" t="s">
        <v>128</v>
      </c>
      <c r="D338" s="90" t="s">
        <v>483</v>
      </c>
      <c r="E338" s="91" t="s">
        <v>10866</v>
      </c>
      <c r="F338" s="91" t="s">
        <v>526</v>
      </c>
      <c r="G338" s="107"/>
      <c r="H338" s="93"/>
      <c r="I338" s="55">
        <f t="shared" si="1"/>
        <v>329</v>
      </c>
    </row>
    <row r="339">
      <c r="A339" s="56" t="s">
        <v>102</v>
      </c>
      <c r="B339" s="92" t="s">
        <v>10867</v>
      </c>
      <c r="C339" s="89" t="s">
        <v>10868</v>
      </c>
      <c r="D339" s="90" t="s">
        <v>483</v>
      </c>
      <c r="E339" s="91" t="s">
        <v>488</v>
      </c>
      <c r="F339" s="91" t="s">
        <v>547</v>
      </c>
      <c r="G339" s="107"/>
      <c r="H339" s="93"/>
      <c r="I339" s="55">
        <f t="shared" si="1"/>
        <v>330</v>
      </c>
    </row>
    <row r="340">
      <c r="A340" s="56" t="s">
        <v>92</v>
      </c>
      <c r="B340" s="92" t="s">
        <v>10869</v>
      </c>
      <c r="C340" s="89" t="s">
        <v>128</v>
      </c>
      <c r="D340" s="90" t="s">
        <v>483</v>
      </c>
      <c r="E340" s="91" t="s">
        <v>10870</v>
      </c>
      <c r="F340" s="91" t="s">
        <v>547</v>
      </c>
      <c r="G340" s="107"/>
      <c r="H340" s="93"/>
      <c r="I340" s="55">
        <f t="shared" si="1"/>
        <v>331</v>
      </c>
    </row>
    <row r="341">
      <c r="A341" s="56" t="s">
        <v>102</v>
      </c>
      <c r="B341" s="92" t="s">
        <v>10871</v>
      </c>
      <c r="C341" s="89" t="s">
        <v>10872</v>
      </c>
      <c r="D341" s="90" t="s">
        <v>483</v>
      </c>
      <c r="E341" s="91" t="s">
        <v>10873</v>
      </c>
      <c r="F341" s="91" t="s">
        <v>547</v>
      </c>
      <c r="G341" s="107"/>
      <c r="H341" s="93"/>
      <c r="I341" s="55">
        <f t="shared" si="1"/>
        <v>332</v>
      </c>
    </row>
    <row r="342">
      <c r="A342" s="56"/>
      <c r="B342" s="92" t="s">
        <v>10874</v>
      </c>
      <c r="C342" s="89" t="s">
        <v>128</v>
      </c>
      <c r="D342" s="90" t="s">
        <v>498</v>
      </c>
      <c r="E342" s="91" t="s">
        <v>10875</v>
      </c>
      <c r="F342" s="91" t="s">
        <v>526</v>
      </c>
      <c r="G342" s="107"/>
      <c r="H342" s="93"/>
      <c r="I342" s="55">
        <f t="shared" si="1"/>
        <v>333</v>
      </c>
    </row>
    <row r="343">
      <c r="A343" s="56"/>
      <c r="B343" s="92" t="s">
        <v>10876</v>
      </c>
      <c r="C343" s="89" t="s">
        <v>10877</v>
      </c>
      <c r="D343" s="90" t="s">
        <v>498</v>
      </c>
      <c r="E343" s="91" t="s">
        <v>10878</v>
      </c>
      <c r="F343" s="91" t="s">
        <v>3043</v>
      </c>
      <c r="G343" s="107"/>
      <c r="H343" s="93"/>
      <c r="I343" s="55">
        <f t="shared" si="1"/>
        <v>334</v>
      </c>
    </row>
    <row r="344">
      <c r="A344" s="56"/>
      <c r="B344" s="92" t="s">
        <v>10879</v>
      </c>
      <c r="C344" s="89" t="s">
        <v>128</v>
      </c>
      <c r="D344" s="90" t="s">
        <v>498</v>
      </c>
      <c r="E344" s="91" t="s">
        <v>10880</v>
      </c>
      <c r="F344" s="91" t="s">
        <v>3043</v>
      </c>
      <c r="G344" s="107"/>
      <c r="H344" s="93"/>
      <c r="I344" s="55">
        <f t="shared" si="1"/>
        <v>335</v>
      </c>
    </row>
    <row r="345">
      <c r="A345" s="56" t="s">
        <v>102</v>
      </c>
      <c r="B345" s="92" t="s">
        <v>10881</v>
      </c>
      <c r="C345" s="89" t="s">
        <v>10882</v>
      </c>
      <c r="D345" s="90" t="s">
        <v>483</v>
      </c>
      <c r="E345" s="91" t="s">
        <v>10883</v>
      </c>
      <c r="F345" s="91" t="s">
        <v>526</v>
      </c>
      <c r="G345" s="107"/>
      <c r="H345" s="93"/>
      <c r="I345" s="55">
        <f t="shared" si="1"/>
        <v>336</v>
      </c>
    </row>
    <row r="346">
      <c r="A346" s="56"/>
      <c r="B346" s="92" t="s">
        <v>10884</v>
      </c>
      <c r="C346" s="89" t="s">
        <v>128</v>
      </c>
      <c r="D346" s="90" t="s">
        <v>498</v>
      </c>
      <c r="E346" s="91" t="s">
        <v>10885</v>
      </c>
      <c r="F346" s="91" t="s">
        <v>526</v>
      </c>
      <c r="G346" s="107"/>
      <c r="H346" s="93"/>
      <c r="I346" s="55">
        <f t="shared" si="1"/>
        <v>337</v>
      </c>
    </row>
    <row r="347">
      <c r="A347" s="56"/>
      <c r="B347" s="92" t="s">
        <v>10886</v>
      </c>
      <c r="C347" s="89" t="s">
        <v>10887</v>
      </c>
      <c r="D347" s="90" t="s">
        <v>498</v>
      </c>
      <c r="E347" s="91" t="s">
        <v>10888</v>
      </c>
      <c r="F347" s="91" t="s">
        <v>526</v>
      </c>
      <c r="G347" s="107"/>
      <c r="H347" s="93"/>
      <c r="I347" s="55">
        <f t="shared" si="1"/>
        <v>338</v>
      </c>
    </row>
    <row r="348">
      <c r="A348" s="56"/>
      <c r="B348" s="92" t="s">
        <v>10889</v>
      </c>
      <c r="C348" s="89" t="s">
        <v>128</v>
      </c>
      <c r="D348" s="96"/>
      <c r="E348" s="97"/>
      <c r="F348" s="97"/>
      <c r="G348" s="107"/>
      <c r="H348" s="93"/>
      <c r="I348" s="55">
        <f t="shared" si="1"/>
        <v>339</v>
      </c>
    </row>
    <row r="349">
      <c r="A349" s="56" t="s">
        <v>92</v>
      </c>
      <c r="B349" s="92" t="s">
        <v>7156</v>
      </c>
      <c r="C349" s="89" t="s">
        <v>10890</v>
      </c>
      <c r="D349" s="90" t="s">
        <v>483</v>
      </c>
      <c r="E349" s="91" t="s">
        <v>10891</v>
      </c>
      <c r="F349" s="91" t="s">
        <v>3043</v>
      </c>
      <c r="G349" s="107"/>
      <c r="H349" s="93"/>
      <c r="I349" s="55">
        <f t="shared" si="1"/>
        <v>340</v>
      </c>
    </row>
    <row r="350">
      <c r="A350" s="56"/>
      <c r="B350" s="92" t="s">
        <v>10892</v>
      </c>
      <c r="C350" s="89" t="s">
        <v>128</v>
      </c>
      <c r="D350" s="90" t="s">
        <v>498</v>
      </c>
      <c r="E350" s="91" t="s">
        <v>10893</v>
      </c>
      <c r="F350" s="91" t="s">
        <v>547</v>
      </c>
      <c r="G350" s="107"/>
      <c r="H350" s="93"/>
      <c r="I350" s="55">
        <f t="shared" si="1"/>
        <v>341</v>
      </c>
    </row>
    <row r="351">
      <c r="A351" s="56" t="s">
        <v>102</v>
      </c>
      <c r="B351" s="92" t="s">
        <v>10894</v>
      </c>
      <c r="C351" s="89" t="s">
        <v>10895</v>
      </c>
      <c r="D351" s="90" t="s">
        <v>483</v>
      </c>
      <c r="E351" s="91" t="s">
        <v>10896</v>
      </c>
      <c r="F351" s="91" t="s">
        <v>547</v>
      </c>
      <c r="G351" s="107"/>
      <c r="H351" s="93"/>
      <c r="I351" s="55">
        <f t="shared" si="1"/>
        <v>342</v>
      </c>
    </row>
    <row r="352">
      <c r="A352" s="56" t="s">
        <v>102</v>
      </c>
      <c r="B352" s="92" t="s">
        <v>10897</v>
      </c>
      <c r="C352" s="89" t="s">
        <v>128</v>
      </c>
      <c r="D352" s="90" t="s">
        <v>483</v>
      </c>
      <c r="E352" s="91" t="s">
        <v>10898</v>
      </c>
      <c r="F352" s="91" t="s">
        <v>547</v>
      </c>
      <c r="G352" s="107"/>
      <c r="H352" s="93"/>
      <c r="I352" s="55">
        <f t="shared" si="1"/>
        <v>343</v>
      </c>
    </row>
    <row r="353">
      <c r="A353" s="56" t="s">
        <v>92</v>
      </c>
      <c r="B353" s="92" t="s">
        <v>10899</v>
      </c>
      <c r="C353" s="89" t="s">
        <v>128</v>
      </c>
      <c r="D353" s="90" t="s">
        <v>483</v>
      </c>
      <c r="E353" s="91" t="s">
        <v>10900</v>
      </c>
      <c r="F353" s="91" t="s">
        <v>547</v>
      </c>
      <c r="G353" s="107"/>
      <c r="H353" s="93"/>
      <c r="I353" s="55">
        <f t="shared" si="1"/>
        <v>344</v>
      </c>
    </row>
    <row r="354">
      <c r="A354" s="56"/>
      <c r="B354" s="92" t="s">
        <v>10901</v>
      </c>
      <c r="C354" s="89" t="s">
        <v>128</v>
      </c>
      <c r="D354" s="90" t="s">
        <v>498</v>
      </c>
      <c r="E354" s="91" t="s">
        <v>439</v>
      </c>
      <c r="F354" s="91" t="s">
        <v>526</v>
      </c>
      <c r="G354" s="107"/>
      <c r="H354" s="93"/>
      <c r="I354" s="55">
        <f t="shared" si="1"/>
        <v>345</v>
      </c>
    </row>
    <row r="355">
      <c r="A355" s="56" t="s">
        <v>102</v>
      </c>
      <c r="B355" s="92" t="s">
        <v>7052</v>
      </c>
      <c r="C355" s="89" t="s">
        <v>128</v>
      </c>
      <c r="D355" s="90" t="s">
        <v>483</v>
      </c>
      <c r="E355" s="91" t="s">
        <v>10902</v>
      </c>
      <c r="F355" s="91" t="s">
        <v>547</v>
      </c>
      <c r="G355" s="107"/>
      <c r="H355" s="93"/>
      <c r="I355" s="55">
        <f t="shared" si="1"/>
        <v>346</v>
      </c>
    </row>
    <row r="356">
      <c r="A356" s="56"/>
      <c r="B356" s="92" t="s">
        <v>10903</v>
      </c>
      <c r="C356" s="89" t="s">
        <v>128</v>
      </c>
      <c r="D356" s="90" t="s">
        <v>498</v>
      </c>
      <c r="E356" s="91" t="s">
        <v>10904</v>
      </c>
      <c r="F356" s="91" t="s">
        <v>526</v>
      </c>
      <c r="G356" s="107"/>
      <c r="H356" s="93"/>
      <c r="I356" s="55">
        <f t="shared" si="1"/>
        <v>347</v>
      </c>
    </row>
    <row r="357">
      <c r="A357" s="56" t="s">
        <v>92</v>
      </c>
      <c r="B357" s="92" t="s">
        <v>10905</v>
      </c>
      <c r="C357" s="89" t="s">
        <v>10906</v>
      </c>
      <c r="D357" s="90" t="s">
        <v>483</v>
      </c>
      <c r="E357" s="91" t="s">
        <v>10907</v>
      </c>
      <c r="F357" s="91" t="s">
        <v>3043</v>
      </c>
      <c r="G357" s="107"/>
      <c r="H357" s="93"/>
      <c r="I357" s="55">
        <f t="shared" si="1"/>
        <v>348</v>
      </c>
    </row>
    <row r="358">
      <c r="A358" s="56" t="s">
        <v>92</v>
      </c>
      <c r="B358" s="92" t="s">
        <v>10908</v>
      </c>
      <c r="C358" s="89" t="s">
        <v>10909</v>
      </c>
      <c r="D358" s="90" t="s">
        <v>483</v>
      </c>
      <c r="E358" s="91" t="s">
        <v>10910</v>
      </c>
      <c r="F358" s="91" t="s">
        <v>547</v>
      </c>
      <c r="G358" s="107"/>
      <c r="H358" s="93"/>
      <c r="I358" s="55">
        <f t="shared" si="1"/>
        <v>349</v>
      </c>
    </row>
    <row r="359">
      <c r="A359" s="56"/>
      <c r="B359" s="92" t="s">
        <v>10911</v>
      </c>
      <c r="C359" s="89" t="s">
        <v>128</v>
      </c>
      <c r="D359" s="90" t="s">
        <v>498</v>
      </c>
      <c r="E359" s="91" t="s">
        <v>10912</v>
      </c>
      <c r="F359" s="91" t="s">
        <v>547</v>
      </c>
      <c r="G359" s="107"/>
      <c r="H359" s="93"/>
      <c r="I359" s="55">
        <f t="shared" si="1"/>
        <v>350</v>
      </c>
    </row>
    <row r="360">
      <c r="A360" s="56"/>
      <c r="B360" s="92" t="s">
        <v>10913</v>
      </c>
      <c r="C360" s="89" t="s">
        <v>128</v>
      </c>
      <c r="D360" s="90" t="s">
        <v>498</v>
      </c>
      <c r="E360" s="91" t="s">
        <v>10914</v>
      </c>
      <c r="F360" s="91" t="s">
        <v>547</v>
      </c>
      <c r="G360" s="107"/>
      <c r="H360" s="93"/>
      <c r="I360" s="55">
        <f t="shared" si="1"/>
        <v>351</v>
      </c>
    </row>
    <row r="361">
      <c r="A361" s="56"/>
      <c r="B361" s="92" t="s">
        <v>10915</v>
      </c>
      <c r="C361" s="89" t="s">
        <v>10916</v>
      </c>
      <c r="D361" s="90" t="s">
        <v>498</v>
      </c>
      <c r="E361" s="91" t="s">
        <v>439</v>
      </c>
      <c r="F361" s="91" t="s">
        <v>547</v>
      </c>
      <c r="G361" s="107"/>
      <c r="H361" s="93"/>
      <c r="I361" s="55">
        <f t="shared" si="1"/>
        <v>352</v>
      </c>
    </row>
    <row r="362">
      <c r="A362" s="56"/>
      <c r="B362" s="92" t="s">
        <v>10917</v>
      </c>
      <c r="C362" s="89" t="s">
        <v>10918</v>
      </c>
      <c r="D362" s="90" t="s">
        <v>498</v>
      </c>
      <c r="E362" s="91" t="s">
        <v>10919</v>
      </c>
      <c r="F362" s="91" t="s">
        <v>3043</v>
      </c>
      <c r="G362" s="107"/>
      <c r="H362" s="93"/>
      <c r="I362" s="55">
        <f t="shared" si="1"/>
        <v>353</v>
      </c>
    </row>
    <row r="363">
      <c r="A363" s="56" t="s">
        <v>92</v>
      </c>
      <c r="B363" s="92" t="s">
        <v>10920</v>
      </c>
      <c r="C363" s="89" t="s">
        <v>128</v>
      </c>
      <c r="D363" s="90" t="s">
        <v>483</v>
      </c>
      <c r="E363" s="91" t="s">
        <v>10921</v>
      </c>
      <c r="F363" s="91" t="s">
        <v>547</v>
      </c>
      <c r="G363" s="107"/>
      <c r="H363" s="93"/>
      <c r="I363" s="55">
        <f t="shared" si="1"/>
        <v>354</v>
      </c>
    </row>
    <row r="364">
      <c r="A364" s="56"/>
      <c r="B364" s="92" t="s">
        <v>10922</v>
      </c>
      <c r="C364" s="89" t="s">
        <v>10923</v>
      </c>
      <c r="D364" s="90" t="s">
        <v>483</v>
      </c>
      <c r="E364" s="91" t="s">
        <v>10924</v>
      </c>
      <c r="F364" s="91" t="s">
        <v>526</v>
      </c>
      <c r="G364" s="107"/>
      <c r="H364" s="93"/>
      <c r="I364" s="55">
        <f t="shared" si="1"/>
        <v>355</v>
      </c>
    </row>
    <row r="365">
      <c r="A365" s="56" t="s">
        <v>102</v>
      </c>
      <c r="B365" s="92" t="s">
        <v>10922</v>
      </c>
      <c r="C365" s="89" t="s">
        <v>10923</v>
      </c>
      <c r="D365" s="90" t="s">
        <v>483</v>
      </c>
      <c r="E365" s="91" t="s">
        <v>10924</v>
      </c>
      <c r="F365" s="91" t="s">
        <v>526</v>
      </c>
      <c r="G365" s="107"/>
      <c r="H365" s="93"/>
      <c r="I365" s="55">
        <f t="shared" si="1"/>
        <v>356</v>
      </c>
    </row>
    <row r="366">
      <c r="A366" s="56"/>
      <c r="B366" s="92" t="s">
        <v>10925</v>
      </c>
      <c r="C366" s="89" t="s">
        <v>10926</v>
      </c>
      <c r="D366" s="90" t="s">
        <v>491</v>
      </c>
      <c r="E366" s="91" t="s">
        <v>10927</v>
      </c>
      <c r="F366" s="91" t="s">
        <v>526</v>
      </c>
      <c r="G366" s="107"/>
      <c r="H366" s="93"/>
      <c r="I366" s="55">
        <f t="shared" si="1"/>
        <v>357</v>
      </c>
    </row>
    <row r="367">
      <c r="A367" s="113" t="s">
        <v>1118</v>
      </c>
      <c r="B367" s="92" t="s">
        <v>10928</v>
      </c>
      <c r="C367" s="89" t="s">
        <v>10929</v>
      </c>
      <c r="D367" s="90" t="s">
        <v>483</v>
      </c>
      <c r="E367" s="91" t="s">
        <v>10930</v>
      </c>
      <c r="F367" s="91" t="s">
        <v>547</v>
      </c>
      <c r="G367" s="107"/>
      <c r="H367" s="93"/>
      <c r="I367" s="55">
        <f t="shared" si="1"/>
        <v>358</v>
      </c>
    </row>
    <row r="368">
      <c r="A368" s="56"/>
      <c r="B368" s="92" t="s">
        <v>10931</v>
      </c>
      <c r="C368" s="89" t="s">
        <v>128</v>
      </c>
      <c r="D368" s="96"/>
      <c r="E368" s="97"/>
      <c r="F368" s="97"/>
      <c r="G368" s="107"/>
      <c r="H368" s="93"/>
      <c r="I368" s="55">
        <f t="shared" si="1"/>
        <v>359</v>
      </c>
    </row>
    <row r="369">
      <c r="A369" s="56" t="s">
        <v>92</v>
      </c>
      <c r="B369" s="92" t="s">
        <v>10932</v>
      </c>
      <c r="C369" s="89" t="s">
        <v>128</v>
      </c>
      <c r="D369" s="96"/>
      <c r="E369" s="97"/>
      <c r="F369" s="97"/>
      <c r="G369" s="107"/>
      <c r="H369" s="93"/>
      <c r="I369" s="55">
        <f t="shared" si="1"/>
        <v>360</v>
      </c>
    </row>
    <row r="370">
      <c r="A370" s="56" t="s">
        <v>102</v>
      </c>
      <c r="B370" s="92" t="s">
        <v>10933</v>
      </c>
      <c r="C370" s="89" t="s">
        <v>10934</v>
      </c>
      <c r="D370" s="90" t="s">
        <v>483</v>
      </c>
      <c r="E370" s="91" t="s">
        <v>10935</v>
      </c>
      <c r="F370" s="91" t="s">
        <v>526</v>
      </c>
      <c r="G370" s="107"/>
      <c r="H370" s="93"/>
      <c r="I370" s="55">
        <f t="shared" si="1"/>
        <v>361</v>
      </c>
    </row>
    <row r="371">
      <c r="A371" s="56" t="s">
        <v>102</v>
      </c>
      <c r="B371" s="92" t="s">
        <v>10936</v>
      </c>
      <c r="C371" s="89" t="s">
        <v>10937</v>
      </c>
      <c r="D371" s="90" t="s">
        <v>483</v>
      </c>
      <c r="E371" s="91" t="s">
        <v>10938</v>
      </c>
      <c r="F371" s="91" t="s">
        <v>526</v>
      </c>
      <c r="G371" s="107"/>
      <c r="H371" s="93"/>
      <c r="I371" s="55">
        <f t="shared" si="1"/>
        <v>362</v>
      </c>
    </row>
    <row r="372">
      <c r="A372" s="56"/>
      <c r="B372" s="92" t="s">
        <v>10939</v>
      </c>
      <c r="C372" s="89" t="s">
        <v>10940</v>
      </c>
      <c r="D372" s="90" t="s">
        <v>491</v>
      </c>
      <c r="E372" s="91" t="s">
        <v>10941</v>
      </c>
      <c r="F372" s="91" t="s">
        <v>526</v>
      </c>
      <c r="G372" s="107"/>
      <c r="H372" s="93"/>
      <c r="I372" s="55">
        <f t="shared" si="1"/>
        <v>363</v>
      </c>
    </row>
    <row r="373">
      <c r="A373" s="56" t="s">
        <v>92</v>
      </c>
      <c r="B373" s="92" t="s">
        <v>10942</v>
      </c>
      <c r="C373" s="89" t="s">
        <v>10943</v>
      </c>
      <c r="D373" s="90" t="s">
        <v>483</v>
      </c>
      <c r="E373" s="91" t="s">
        <v>10944</v>
      </c>
      <c r="F373" s="91" t="s">
        <v>3043</v>
      </c>
      <c r="G373" s="107"/>
      <c r="H373" s="93"/>
      <c r="I373" s="55">
        <f t="shared" si="1"/>
        <v>364</v>
      </c>
    </row>
    <row r="374">
      <c r="A374" s="56"/>
      <c r="B374" s="92" t="s">
        <v>10945</v>
      </c>
      <c r="C374" s="89" t="s">
        <v>128</v>
      </c>
      <c r="D374" s="90" t="s">
        <v>498</v>
      </c>
      <c r="E374" s="91" t="s">
        <v>10946</v>
      </c>
      <c r="F374" s="91" t="s">
        <v>3043</v>
      </c>
      <c r="G374" s="107"/>
      <c r="H374" s="93"/>
      <c r="I374" s="55">
        <f t="shared" si="1"/>
        <v>365</v>
      </c>
    </row>
    <row r="375">
      <c r="A375" s="56" t="s">
        <v>92</v>
      </c>
      <c r="B375" s="92" t="s">
        <v>10947</v>
      </c>
      <c r="C375" s="89" t="s">
        <v>128</v>
      </c>
      <c r="D375" s="90" t="s">
        <v>483</v>
      </c>
      <c r="E375" s="91" t="s">
        <v>10948</v>
      </c>
      <c r="F375" s="91" t="s">
        <v>547</v>
      </c>
      <c r="G375" s="107"/>
      <c r="H375" s="93"/>
      <c r="I375" s="55">
        <f t="shared" si="1"/>
        <v>366</v>
      </c>
    </row>
    <row r="376">
      <c r="A376" s="56" t="s">
        <v>92</v>
      </c>
      <c r="B376" s="92" t="s">
        <v>10949</v>
      </c>
      <c r="C376" s="89" t="s">
        <v>10950</v>
      </c>
      <c r="D376" s="90" t="s">
        <v>483</v>
      </c>
      <c r="E376" s="91" t="s">
        <v>10951</v>
      </c>
      <c r="F376" s="91" t="s">
        <v>526</v>
      </c>
      <c r="G376" s="107"/>
      <c r="H376" s="93"/>
      <c r="I376" s="55">
        <f t="shared" si="1"/>
        <v>367</v>
      </c>
    </row>
    <row r="377">
      <c r="A377" s="56" t="s">
        <v>102</v>
      </c>
      <c r="B377" s="92" t="s">
        <v>10952</v>
      </c>
      <c r="C377" s="89" t="s">
        <v>128</v>
      </c>
      <c r="D377" s="90" t="s">
        <v>483</v>
      </c>
      <c r="E377" s="91" t="s">
        <v>10953</v>
      </c>
      <c r="F377" s="91" t="s">
        <v>526</v>
      </c>
      <c r="G377" s="107"/>
      <c r="H377" s="93"/>
      <c r="I377" s="55">
        <f t="shared" si="1"/>
        <v>368</v>
      </c>
    </row>
    <row r="378">
      <c r="A378" s="56" t="s">
        <v>102</v>
      </c>
      <c r="B378" s="92" t="s">
        <v>10954</v>
      </c>
      <c r="C378" s="89" t="s">
        <v>10955</v>
      </c>
      <c r="D378" s="90" t="s">
        <v>483</v>
      </c>
      <c r="E378" s="91" t="s">
        <v>10956</v>
      </c>
      <c r="F378" s="91" t="s">
        <v>3043</v>
      </c>
      <c r="G378" s="107"/>
      <c r="H378" s="93"/>
      <c r="I378" s="55">
        <f t="shared" si="1"/>
        <v>369</v>
      </c>
    </row>
    <row r="379">
      <c r="A379" s="56" t="s">
        <v>102</v>
      </c>
      <c r="B379" s="92" t="s">
        <v>10957</v>
      </c>
      <c r="C379" s="89" t="s">
        <v>128</v>
      </c>
      <c r="D379" s="90" t="s">
        <v>483</v>
      </c>
      <c r="E379" s="91" t="s">
        <v>10958</v>
      </c>
      <c r="F379" s="91" t="s">
        <v>526</v>
      </c>
      <c r="G379" s="107"/>
      <c r="H379" s="93"/>
      <c r="I379" s="55">
        <f t="shared" si="1"/>
        <v>370</v>
      </c>
    </row>
    <row r="380">
      <c r="A380" s="56" t="s">
        <v>102</v>
      </c>
      <c r="B380" s="92" t="s">
        <v>10959</v>
      </c>
      <c r="C380" s="89" t="s">
        <v>10960</v>
      </c>
      <c r="D380" s="90" t="s">
        <v>483</v>
      </c>
      <c r="E380" s="91" t="s">
        <v>488</v>
      </c>
      <c r="F380" s="91" t="s">
        <v>547</v>
      </c>
      <c r="G380" s="107"/>
      <c r="H380" s="93"/>
      <c r="I380" s="55">
        <f t="shared" si="1"/>
        <v>371</v>
      </c>
    </row>
    <row r="381">
      <c r="A381" s="56" t="s">
        <v>102</v>
      </c>
      <c r="B381" s="92" t="s">
        <v>10961</v>
      </c>
      <c r="C381" s="89" t="s">
        <v>128</v>
      </c>
      <c r="D381" s="90" t="s">
        <v>483</v>
      </c>
      <c r="E381" s="91" t="s">
        <v>10962</v>
      </c>
      <c r="F381" s="91" t="s">
        <v>547</v>
      </c>
      <c r="G381" s="107"/>
      <c r="H381" s="93"/>
      <c r="I381" s="55">
        <f t="shared" si="1"/>
        <v>372</v>
      </c>
    </row>
    <row r="382">
      <c r="A382" s="56"/>
      <c r="B382" s="92" t="s">
        <v>10963</v>
      </c>
      <c r="C382" s="89" t="s">
        <v>128</v>
      </c>
      <c r="D382" s="90" t="s">
        <v>498</v>
      </c>
      <c r="E382" s="91" t="s">
        <v>10964</v>
      </c>
      <c r="F382" s="91" t="s">
        <v>547</v>
      </c>
      <c r="G382" s="107"/>
      <c r="H382" s="93"/>
      <c r="I382" s="55">
        <f t="shared" si="1"/>
        <v>373</v>
      </c>
    </row>
    <row r="383">
      <c r="A383" s="56" t="s">
        <v>92</v>
      </c>
      <c r="B383" s="92" t="s">
        <v>10965</v>
      </c>
      <c r="C383" s="89" t="s">
        <v>10966</v>
      </c>
      <c r="D383" s="90" t="s">
        <v>483</v>
      </c>
      <c r="E383" s="91" t="s">
        <v>10967</v>
      </c>
      <c r="F383" s="91" t="s">
        <v>526</v>
      </c>
      <c r="G383" s="107"/>
      <c r="H383" s="93"/>
      <c r="I383" s="55">
        <f t="shared" si="1"/>
        <v>374</v>
      </c>
    </row>
    <row r="384">
      <c r="A384" s="56" t="s">
        <v>102</v>
      </c>
      <c r="B384" s="92" t="s">
        <v>10968</v>
      </c>
      <c r="C384" s="89" t="s">
        <v>10969</v>
      </c>
      <c r="D384" s="90" t="s">
        <v>483</v>
      </c>
      <c r="E384" s="91" t="s">
        <v>10970</v>
      </c>
      <c r="F384" s="91" t="s">
        <v>526</v>
      </c>
      <c r="G384" s="107"/>
      <c r="H384" s="93"/>
      <c r="I384" s="55">
        <f t="shared" si="1"/>
        <v>375</v>
      </c>
    </row>
    <row r="385">
      <c r="A385" s="56"/>
      <c r="B385" s="92" t="s">
        <v>10971</v>
      </c>
      <c r="C385" s="89" t="s">
        <v>10972</v>
      </c>
      <c r="D385" s="90" t="s">
        <v>491</v>
      </c>
      <c r="E385" s="91" t="s">
        <v>10973</v>
      </c>
      <c r="F385" s="91" t="s">
        <v>9</v>
      </c>
      <c r="G385" s="107"/>
      <c r="H385" s="93"/>
      <c r="I385" s="55">
        <f t="shared" si="1"/>
        <v>376</v>
      </c>
    </row>
    <row r="386">
      <c r="A386" s="56"/>
      <c r="B386" s="92" t="s">
        <v>10974</v>
      </c>
      <c r="C386" s="89" t="s">
        <v>128</v>
      </c>
      <c r="D386" s="96"/>
      <c r="E386" s="97"/>
      <c r="F386" s="97"/>
      <c r="G386" s="107"/>
      <c r="H386" s="93"/>
      <c r="I386" s="55">
        <f t="shared" si="1"/>
        <v>377</v>
      </c>
    </row>
    <row r="387">
      <c r="A387" s="56"/>
      <c r="B387" s="92" t="s">
        <v>10975</v>
      </c>
      <c r="C387" s="89" t="s">
        <v>128</v>
      </c>
      <c r="D387" s="90" t="s">
        <v>498</v>
      </c>
      <c r="E387" s="91" t="s">
        <v>10976</v>
      </c>
      <c r="F387" s="91" t="s">
        <v>547</v>
      </c>
      <c r="G387" s="107"/>
      <c r="H387" s="93"/>
      <c r="I387" s="55">
        <f t="shared" si="1"/>
        <v>378</v>
      </c>
    </row>
    <row r="388">
      <c r="A388" s="56"/>
      <c r="B388" s="92" t="s">
        <v>10977</v>
      </c>
      <c r="C388" s="89" t="s">
        <v>128</v>
      </c>
      <c r="D388" s="90" t="s">
        <v>498</v>
      </c>
      <c r="E388" s="91" t="s">
        <v>10978</v>
      </c>
      <c r="F388" s="91" t="s">
        <v>3043</v>
      </c>
      <c r="G388" s="107"/>
      <c r="H388" s="93"/>
      <c r="I388" s="55">
        <f t="shared" si="1"/>
        <v>379</v>
      </c>
    </row>
    <row r="389">
      <c r="A389" s="56" t="s">
        <v>92</v>
      </c>
      <c r="B389" s="92" t="s">
        <v>10979</v>
      </c>
      <c r="C389" s="89" t="s">
        <v>10980</v>
      </c>
      <c r="D389" s="90" t="s">
        <v>483</v>
      </c>
      <c r="E389" s="91" t="s">
        <v>488</v>
      </c>
      <c r="F389" s="91" t="s">
        <v>3043</v>
      </c>
      <c r="G389" s="107"/>
      <c r="H389" s="93"/>
      <c r="I389" s="55">
        <f t="shared" si="1"/>
        <v>380</v>
      </c>
    </row>
    <row r="390">
      <c r="A390" s="56" t="s">
        <v>92</v>
      </c>
      <c r="B390" s="92" t="s">
        <v>10981</v>
      </c>
      <c r="C390" s="89" t="s">
        <v>10982</v>
      </c>
      <c r="D390" s="90" t="s">
        <v>939</v>
      </c>
      <c r="E390" s="91" t="s">
        <v>10983</v>
      </c>
      <c r="F390" s="91" t="s">
        <v>3043</v>
      </c>
      <c r="G390" s="107"/>
      <c r="H390" s="93"/>
      <c r="I390" s="55">
        <f t="shared" si="1"/>
        <v>381</v>
      </c>
    </row>
    <row r="391">
      <c r="A391" s="56"/>
      <c r="B391" s="92" t="s">
        <v>10984</v>
      </c>
      <c r="C391" s="89" t="s">
        <v>10985</v>
      </c>
      <c r="D391" s="90" t="s">
        <v>498</v>
      </c>
      <c r="E391" s="91" t="s">
        <v>10986</v>
      </c>
      <c r="F391" s="91" t="s">
        <v>526</v>
      </c>
      <c r="G391" s="107"/>
      <c r="H391" s="93"/>
      <c r="I391" s="55">
        <f t="shared" si="1"/>
        <v>382</v>
      </c>
    </row>
    <row r="392">
      <c r="A392" s="56"/>
      <c r="B392" s="92" t="s">
        <v>10987</v>
      </c>
      <c r="C392" s="89" t="s">
        <v>10988</v>
      </c>
      <c r="D392" s="90" t="s">
        <v>498</v>
      </c>
      <c r="E392" s="91" t="s">
        <v>10989</v>
      </c>
      <c r="F392" s="91" t="s">
        <v>547</v>
      </c>
      <c r="G392" s="107"/>
      <c r="H392" s="93"/>
      <c r="I392" s="55">
        <f t="shared" si="1"/>
        <v>383</v>
      </c>
    </row>
    <row r="393">
      <c r="A393" s="56" t="s">
        <v>92</v>
      </c>
      <c r="B393" s="92" t="s">
        <v>10990</v>
      </c>
      <c r="C393" s="89" t="s">
        <v>128</v>
      </c>
      <c r="D393" s="90" t="s">
        <v>483</v>
      </c>
      <c r="E393" s="91" t="s">
        <v>10991</v>
      </c>
      <c r="F393" s="91" t="s">
        <v>526</v>
      </c>
      <c r="G393" s="107"/>
      <c r="H393" s="93"/>
      <c r="I393" s="55">
        <f t="shared" si="1"/>
        <v>384</v>
      </c>
    </row>
    <row r="394">
      <c r="A394" s="56"/>
      <c r="B394" s="92" t="s">
        <v>10992</v>
      </c>
      <c r="C394" s="89" t="s">
        <v>128</v>
      </c>
      <c r="D394" s="90" t="s">
        <v>498</v>
      </c>
      <c r="E394" s="91" t="s">
        <v>10993</v>
      </c>
      <c r="F394" s="91" t="s">
        <v>547</v>
      </c>
      <c r="G394" s="107"/>
      <c r="H394" s="93"/>
      <c r="I394" s="55">
        <f t="shared" si="1"/>
        <v>385</v>
      </c>
    </row>
    <row r="395">
      <c r="A395" s="56" t="s">
        <v>92</v>
      </c>
      <c r="B395" s="92" t="s">
        <v>10994</v>
      </c>
      <c r="C395" s="89" t="s">
        <v>128</v>
      </c>
      <c r="D395" s="90" t="s">
        <v>483</v>
      </c>
      <c r="E395" s="91" t="s">
        <v>10995</v>
      </c>
      <c r="F395" s="91" t="s">
        <v>547</v>
      </c>
      <c r="G395" s="107"/>
      <c r="H395" s="93"/>
      <c r="I395" s="55">
        <f t="shared" si="1"/>
        <v>386</v>
      </c>
    </row>
    <row r="396">
      <c r="A396" s="56"/>
      <c r="B396" s="92" t="s">
        <v>10996</v>
      </c>
      <c r="C396" s="89" t="s">
        <v>128</v>
      </c>
      <c r="D396" s="90" t="s">
        <v>498</v>
      </c>
      <c r="E396" s="91" t="s">
        <v>10997</v>
      </c>
      <c r="F396" s="91" t="s">
        <v>547</v>
      </c>
      <c r="G396" s="107"/>
      <c r="H396" s="93"/>
      <c r="I396" s="55">
        <f t="shared" si="1"/>
        <v>387</v>
      </c>
    </row>
    <row r="397">
      <c r="A397" s="56"/>
      <c r="B397" s="92" t="s">
        <v>10998</v>
      </c>
      <c r="C397" s="89" t="s">
        <v>128</v>
      </c>
      <c r="D397" s="96"/>
      <c r="E397" s="97"/>
      <c r="F397" s="97"/>
      <c r="G397" s="107"/>
      <c r="H397" s="93"/>
      <c r="I397" s="55">
        <f t="shared" si="1"/>
        <v>388</v>
      </c>
    </row>
    <row r="398">
      <c r="A398" s="56" t="s">
        <v>102</v>
      </c>
      <c r="B398" s="92" t="s">
        <v>10999</v>
      </c>
      <c r="C398" s="89" t="s">
        <v>128</v>
      </c>
      <c r="D398" s="90" t="s">
        <v>483</v>
      </c>
      <c r="E398" s="91" t="s">
        <v>11000</v>
      </c>
      <c r="F398" s="91" t="s">
        <v>547</v>
      </c>
      <c r="G398" s="107"/>
      <c r="H398" s="93"/>
      <c r="I398" s="55">
        <f t="shared" si="1"/>
        <v>389</v>
      </c>
    </row>
    <row r="399">
      <c r="A399" s="56"/>
      <c r="B399" s="92" t="s">
        <v>11001</v>
      </c>
      <c r="C399" s="89" t="s">
        <v>128</v>
      </c>
      <c r="D399" s="90" t="s">
        <v>498</v>
      </c>
      <c r="E399" s="91" t="s">
        <v>11002</v>
      </c>
      <c r="F399" s="91" t="s">
        <v>526</v>
      </c>
      <c r="G399" s="107"/>
      <c r="H399" s="93"/>
      <c r="I399" s="55">
        <f t="shared" si="1"/>
        <v>390</v>
      </c>
    </row>
    <row r="400">
      <c r="A400" s="56" t="s">
        <v>92</v>
      </c>
      <c r="B400" s="92" t="s">
        <v>11003</v>
      </c>
      <c r="C400" s="89" t="s">
        <v>11004</v>
      </c>
      <c r="D400" s="90" t="s">
        <v>483</v>
      </c>
      <c r="E400" s="91" t="s">
        <v>11005</v>
      </c>
      <c r="F400" s="91" t="s">
        <v>547</v>
      </c>
      <c r="G400" s="107"/>
      <c r="H400" s="93"/>
      <c r="I400" s="55">
        <f t="shared" si="1"/>
        <v>391</v>
      </c>
    </row>
    <row r="401">
      <c r="A401" s="56" t="s">
        <v>92</v>
      </c>
      <c r="B401" s="92" t="s">
        <v>11006</v>
      </c>
      <c r="C401" s="89" t="s">
        <v>11007</v>
      </c>
      <c r="D401" s="90" t="s">
        <v>483</v>
      </c>
      <c r="E401" s="91" t="s">
        <v>11008</v>
      </c>
      <c r="F401" s="91" t="s">
        <v>526</v>
      </c>
      <c r="G401" s="107"/>
      <c r="H401" s="93"/>
      <c r="I401" s="55">
        <f t="shared" si="1"/>
        <v>392</v>
      </c>
    </row>
    <row r="402">
      <c r="A402" s="56" t="s">
        <v>92</v>
      </c>
      <c r="B402" s="92" t="s">
        <v>11009</v>
      </c>
      <c r="C402" s="89" t="s">
        <v>11010</v>
      </c>
      <c r="D402" s="90" t="s">
        <v>483</v>
      </c>
      <c r="E402" s="91" t="s">
        <v>11011</v>
      </c>
      <c r="F402" s="91" t="s">
        <v>547</v>
      </c>
      <c r="G402" s="107"/>
      <c r="H402" s="93"/>
      <c r="I402" s="55">
        <f t="shared" si="1"/>
        <v>393</v>
      </c>
    </row>
    <row r="403">
      <c r="A403" s="56" t="s">
        <v>92</v>
      </c>
      <c r="B403" s="92" t="s">
        <v>11012</v>
      </c>
      <c r="C403" s="89" t="s">
        <v>11013</v>
      </c>
      <c r="D403" s="90" t="s">
        <v>483</v>
      </c>
      <c r="E403" s="91" t="s">
        <v>488</v>
      </c>
      <c r="F403" s="91" t="s">
        <v>526</v>
      </c>
      <c r="G403" s="107"/>
      <c r="H403" s="93"/>
      <c r="I403" s="55">
        <f t="shared" si="1"/>
        <v>394</v>
      </c>
    </row>
    <row r="404">
      <c r="A404" s="56"/>
      <c r="B404" s="92" t="s">
        <v>11014</v>
      </c>
      <c r="C404" s="89" t="s">
        <v>11015</v>
      </c>
      <c r="D404" s="90" t="s">
        <v>498</v>
      </c>
      <c r="E404" s="91" t="s">
        <v>11016</v>
      </c>
      <c r="F404" s="91" t="s">
        <v>547</v>
      </c>
      <c r="G404" s="107"/>
      <c r="H404" s="93"/>
      <c r="I404" s="55">
        <f t="shared" si="1"/>
        <v>395</v>
      </c>
    </row>
    <row r="405">
      <c r="A405" s="56"/>
      <c r="B405" s="92" t="s">
        <v>11017</v>
      </c>
      <c r="C405" s="89" t="s">
        <v>11018</v>
      </c>
      <c r="D405" s="90" t="s">
        <v>498</v>
      </c>
      <c r="E405" s="91" t="s">
        <v>11019</v>
      </c>
      <c r="F405" s="91" t="s">
        <v>526</v>
      </c>
      <c r="G405" s="107"/>
      <c r="H405" s="93"/>
      <c r="I405" s="55">
        <f t="shared" si="1"/>
        <v>396</v>
      </c>
    </row>
    <row r="406">
      <c r="A406" s="56"/>
      <c r="B406" s="92" t="s">
        <v>11017</v>
      </c>
      <c r="C406" s="89" t="s">
        <v>11018</v>
      </c>
      <c r="D406" s="90" t="s">
        <v>498</v>
      </c>
      <c r="E406" s="91" t="s">
        <v>11019</v>
      </c>
      <c r="F406" s="91" t="s">
        <v>526</v>
      </c>
      <c r="G406" s="107"/>
      <c r="H406" s="93"/>
      <c r="I406" s="55">
        <f t="shared" si="1"/>
        <v>396</v>
      </c>
    </row>
    <row r="407">
      <c r="A407" s="56" t="s">
        <v>102</v>
      </c>
      <c r="B407" s="92" t="s">
        <v>11020</v>
      </c>
      <c r="C407" s="89" t="s">
        <v>11021</v>
      </c>
      <c r="D407" s="90" t="s">
        <v>483</v>
      </c>
      <c r="E407" s="91" t="s">
        <v>11022</v>
      </c>
      <c r="F407" s="91" t="s">
        <v>547</v>
      </c>
      <c r="G407" s="107"/>
      <c r="H407" s="93"/>
      <c r="I407" s="55">
        <f t="shared" si="1"/>
        <v>397</v>
      </c>
    </row>
    <row r="408">
      <c r="A408" s="56" t="s">
        <v>92</v>
      </c>
      <c r="B408" s="92" t="s">
        <v>11023</v>
      </c>
      <c r="C408" s="89" t="s">
        <v>128</v>
      </c>
      <c r="D408" s="90" t="s">
        <v>483</v>
      </c>
      <c r="E408" s="91" t="s">
        <v>11024</v>
      </c>
      <c r="F408" s="91" t="s">
        <v>547</v>
      </c>
      <c r="G408" s="107"/>
      <c r="H408" s="93"/>
      <c r="I408" s="55">
        <f t="shared" si="1"/>
        <v>398</v>
      </c>
    </row>
    <row r="409">
      <c r="A409" s="56"/>
      <c r="B409" s="92" t="s">
        <v>11025</v>
      </c>
      <c r="C409" s="89" t="s">
        <v>128</v>
      </c>
      <c r="D409" s="90" t="s">
        <v>498</v>
      </c>
      <c r="E409" s="91" t="s">
        <v>11026</v>
      </c>
      <c r="F409" s="91" t="s">
        <v>3043</v>
      </c>
      <c r="G409" s="107"/>
      <c r="H409" s="93"/>
      <c r="I409" s="55">
        <f t="shared" si="1"/>
        <v>399</v>
      </c>
    </row>
    <row r="410">
      <c r="A410" s="56" t="s">
        <v>92</v>
      </c>
      <c r="B410" s="92" t="s">
        <v>11027</v>
      </c>
      <c r="C410" s="89" t="s">
        <v>11028</v>
      </c>
      <c r="D410" s="90" t="s">
        <v>483</v>
      </c>
      <c r="E410" s="91" t="s">
        <v>11029</v>
      </c>
      <c r="F410" s="91" t="s">
        <v>547</v>
      </c>
      <c r="G410" s="107"/>
      <c r="H410" s="93"/>
      <c r="I410" s="55">
        <f t="shared" si="1"/>
        <v>400</v>
      </c>
    </row>
    <row r="411">
      <c r="A411" s="56" t="s">
        <v>92</v>
      </c>
      <c r="B411" s="92" t="s">
        <v>11030</v>
      </c>
      <c r="C411" s="89" t="s">
        <v>128</v>
      </c>
      <c r="D411" s="96"/>
      <c r="E411" s="97"/>
      <c r="F411" s="97"/>
      <c r="G411" s="107"/>
      <c r="H411" s="93"/>
      <c r="I411" s="55">
        <f t="shared" si="1"/>
        <v>401</v>
      </c>
    </row>
    <row r="412">
      <c r="A412" s="56" t="s">
        <v>92</v>
      </c>
      <c r="B412" s="92" t="s">
        <v>11031</v>
      </c>
      <c r="C412" s="89" t="s">
        <v>11032</v>
      </c>
      <c r="D412" s="90" t="s">
        <v>483</v>
      </c>
      <c r="E412" s="91" t="s">
        <v>11033</v>
      </c>
      <c r="F412" s="91" t="s">
        <v>3043</v>
      </c>
      <c r="G412" s="107"/>
      <c r="H412" s="93"/>
      <c r="I412" s="55">
        <f t="shared" si="1"/>
        <v>402</v>
      </c>
    </row>
    <row r="413">
      <c r="A413" s="56"/>
      <c r="B413" s="92" t="s">
        <v>11034</v>
      </c>
      <c r="C413" s="89" t="s">
        <v>128</v>
      </c>
      <c r="D413" s="90" t="s">
        <v>498</v>
      </c>
      <c r="E413" s="91" t="s">
        <v>439</v>
      </c>
      <c r="F413" s="91" t="s">
        <v>3043</v>
      </c>
      <c r="G413" s="107"/>
      <c r="H413" s="93"/>
      <c r="I413" s="55">
        <f t="shared" si="1"/>
        <v>403</v>
      </c>
    </row>
    <row r="414">
      <c r="A414" s="56" t="s">
        <v>92</v>
      </c>
      <c r="B414" s="92" t="s">
        <v>11035</v>
      </c>
      <c r="C414" s="89" t="s">
        <v>11036</v>
      </c>
      <c r="D414" s="90" t="s">
        <v>483</v>
      </c>
      <c r="E414" s="91" t="s">
        <v>11037</v>
      </c>
      <c r="F414" s="91" t="s">
        <v>526</v>
      </c>
      <c r="G414" s="107"/>
      <c r="H414" s="93"/>
      <c r="I414" s="55">
        <f t="shared" si="1"/>
        <v>404</v>
      </c>
    </row>
    <row r="415">
      <c r="A415" s="56"/>
      <c r="B415" s="92" t="s">
        <v>11038</v>
      </c>
      <c r="C415" s="89" t="s">
        <v>128</v>
      </c>
      <c r="D415" s="90" t="s">
        <v>498</v>
      </c>
      <c r="E415" s="91" t="s">
        <v>11039</v>
      </c>
      <c r="F415" s="91" t="s">
        <v>547</v>
      </c>
      <c r="G415" s="107"/>
      <c r="H415" s="93"/>
      <c r="I415" s="55">
        <f t="shared" si="1"/>
        <v>405</v>
      </c>
    </row>
    <row r="416">
      <c r="A416" s="56"/>
      <c r="B416" s="92" t="s">
        <v>11040</v>
      </c>
      <c r="C416" s="89" t="s">
        <v>11041</v>
      </c>
      <c r="D416" s="90" t="s">
        <v>498</v>
      </c>
      <c r="E416" s="91" t="s">
        <v>11042</v>
      </c>
      <c r="F416" s="91" t="s">
        <v>547</v>
      </c>
      <c r="G416" s="107"/>
      <c r="H416" s="93"/>
      <c r="I416" s="55">
        <f t="shared" si="1"/>
        <v>406</v>
      </c>
    </row>
    <row r="417">
      <c r="A417" s="56"/>
      <c r="B417" s="92" t="s">
        <v>11043</v>
      </c>
      <c r="C417" s="89" t="s">
        <v>128</v>
      </c>
      <c r="D417" s="90" t="s">
        <v>498</v>
      </c>
      <c r="E417" s="91" t="s">
        <v>11044</v>
      </c>
      <c r="F417" s="91" t="s">
        <v>547</v>
      </c>
      <c r="G417" s="107"/>
      <c r="H417" s="93"/>
      <c r="I417" s="55">
        <f t="shared" si="1"/>
        <v>407</v>
      </c>
    </row>
    <row r="418">
      <c r="A418" s="56"/>
      <c r="B418" s="92" t="s">
        <v>11045</v>
      </c>
      <c r="C418" s="89" t="s">
        <v>11046</v>
      </c>
      <c r="D418" s="90" t="s">
        <v>498</v>
      </c>
      <c r="E418" s="91" t="s">
        <v>11047</v>
      </c>
      <c r="F418" s="91" t="s">
        <v>3043</v>
      </c>
      <c r="G418" s="107"/>
      <c r="H418" s="93"/>
      <c r="I418" s="55">
        <f t="shared" si="1"/>
        <v>408</v>
      </c>
    </row>
    <row r="419">
      <c r="A419" s="56"/>
      <c r="B419" s="92" t="s">
        <v>11048</v>
      </c>
      <c r="C419" s="89" t="s">
        <v>11049</v>
      </c>
      <c r="D419" s="90" t="s">
        <v>498</v>
      </c>
      <c r="E419" s="91" t="s">
        <v>11050</v>
      </c>
      <c r="F419" s="91" t="s">
        <v>547</v>
      </c>
      <c r="G419" s="107"/>
      <c r="H419" s="93"/>
      <c r="I419" s="55">
        <f t="shared" si="1"/>
        <v>409</v>
      </c>
    </row>
    <row r="420">
      <c r="A420" s="56"/>
      <c r="B420" s="92" t="s">
        <v>11051</v>
      </c>
      <c r="C420" s="89" t="s">
        <v>128</v>
      </c>
      <c r="D420" s="90" t="s">
        <v>498</v>
      </c>
      <c r="E420" s="91" t="s">
        <v>11052</v>
      </c>
      <c r="F420" s="91" t="s">
        <v>3043</v>
      </c>
      <c r="G420" s="107"/>
      <c r="H420" s="93"/>
      <c r="I420" s="55">
        <f t="shared" si="1"/>
        <v>410</v>
      </c>
    </row>
    <row r="421">
      <c r="A421" s="56" t="s">
        <v>102</v>
      </c>
      <c r="B421" s="92" t="s">
        <v>11053</v>
      </c>
      <c r="C421" s="89" t="s">
        <v>128</v>
      </c>
      <c r="D421" s="90" t="s">
        <v>483</v>
      </c>
      <c r="E421" s="91" t="s">
        <v>11054</v>
      </c>
      <c r="F421" s="91" t="s">
        <v>3043</v>
      </c>
      <c r="G421" s="107"/>
      <c r="H421" s="93"/>
      <c r="I421" s="55">
        <f t="shared" si="1"/>
        <v>411</v>
      </c>
    </row>
    <row r="422">
      <c r="A422" s="56"/>
      <c r="B422" s="92" t="s">
        <v>11055</v>
      </c>
      <c r="C422" s="89" t="s">
        <v>11056</v>
      </c>
      <c r="D422" s="90" t="s">
        <v>498</v>
      </c>
      <c r="E422" s="91" t="s">
        <v>11057</v>
      </c>
      <c r="F422" s="91" t="s">
        <v>3043</v>
      </c>
      <c r="G422" s="107"/>
      <c r="H422" s="93"/>
      <c r="I422" s="55">
        <f t="shared" si="1"/>
        <v>412</v>
      </c>
    </row>
    <row r="423">
      <c r="A423" s="56"/>
      <c r="B423" s="92" t="s">
        <v>11055</v>
      </c>
      <c r="C423" s="89" t="s">
        <v>11056</v>
      </c>
      <c r="D423" s="90" t="s">
        <v>498</v>
      </c>
      <c r="E423" s="91" t="s">
        <v>11057</v>
      </c>
      <c r="F423" s="91" t="s">
        <v>3043</v>
      </c>
      <c r="G423" s="107"/>
      <c r="H423" s="93"/>
      <c r="I423" s="55">
        <f t="shared" si="1"/>
        <v>412</v>
      </c>
    </row>
    <row r="424">
      <c r="A424" s="56"/>
      <c r="B424" s="92" t="s">
        <v>11058</v>
      </c>
      <c r="C424" s="89" t="s">
        <v>11059</v>
      </c>
      <c r="D424" s="90" t="s">
        <v>498</v>
      </c>
      <c r="E424" s="91" t="s">
        <v>11060</v>
      </c>
      <c r="F424" s="91" t="s">
        <v>526</v>
      </c>
      <c r="G424" s="107"/>
      <c r="H424" s="93"/>
      <c r="I424" s="55">
        <f t="shared" si="1"/>
        <v>413</v>
      </c>
    </row>
    <row r="425">
      <c r="A425" s="56" t="s">
        <v>102</v>
      </c>
      <c r="B425" s="92" t="s">
        <v>11061</v>
      </c>
      <c r="C425" s="89" t="s">
        <v>11062</v>
      </c>
      <c r="D425" s="90" t="s">
        <v>483</v>
      </c>
      <c r="E425" s="91" t="s">
        <v>11063</v>
      </c>
      <c r="F425" s="91" t="s">
        <v>526</v>
      </c>
      <c r="G425" s="107"/>
      <c r="H425" s="93"/>
      <c r="I425" s="55">
        <f t="shared" si="1"/>
        <v>414</v>
      </c>
    </row>
    <row r="426">
      <c r="A426" s="56"/>
      <c r="B426" s="92" t="s">
        <v>11064</v>
      </c>
      <c r="C426" s="89" t="s">
        <v>128</v>
      </c>
      <c r="D426" s="90" t="s">
        <v>498</v>
      </c>
      <c r="E426" s="91" t="s">
        <v>11065</v>
      </c>
      <c r="F426" s="91" t="s">
        <v>547</v>
      </c>
      <c r="G426" s="107"/>
      <c r="H426" s="93"/>
      <c r="I426" s="55">
        <f t="shared" si="1"/>
        <v>415</v>
      </c>
    </row>
    <row r="427">
      <c r="A427" s="56" t="s">
        <v>92</v>
      </c>
      <c r="B427" s="92" t="s">
        <v>11066</v>
      </c>
      <c r="C427" s="89" t="s">
        <v>11067</v>
      </c>
      <c r="D427" s="90" t="s">
        <v>483</v>
      </c>
      <c r="E427" s="91" t="s">
        <v>11068</v>
      </c>
      <c r="F427" s="91" t="s">
        <v>547</v>
      </c>
      <c r="G427" s="107"/>
      <c r="H427" s="93"/>
      <c r="I427" s="55">
        <f t="shared" si="1"/>
        <v>416</v>
      </c>
    </row>
    <row r="428">
      <c r="A428" s="56" t="s">
        <v>92</v>
      </c>
      <c r="B428" s="92" t="s">
        <v>11069</v>
      </c>
      <c r="C428" s="89" t="s">
        <v>11070</v>
      </c>
      <c r="D428" s="90" t="s">
        <v>483</v>
      </c>
      <c r="E428" s="91" t="s">
        <v>488</v>
      </c>
      <c r="F428" s="91" t="s">
        <v>526</v>
      </c>
      <c r="G428" s="107"/>
      <c r="H428" s="93"/>
      <c r="I428" s="55">
        <f t="shared" si="1"/>
        <v>417</v>
      </c>
    </row>
    <row r="429">
      <c r="A429" s="56"/>
      <c r="B429" s="92" t="s">
        <v>11071</v>
      </c>
      <c r="C429" s="89" t="s">
        <v>128</v>
      </c>
      <c r="D429" s="90" t="s">
        <v>498</v>
      </c>
      <c r="E429" s="91" t="s">
        <v>11072</v>
      </c>
      <c r="F429" s="91" t="s">
        <v>547</v>
      </c>
      <c r="G429" s="107"/>
      <c r="H429" s="93"/>
      <c r="I429" s="55">
        <f t="shared" si="1"/>
        <v>418</v>
      </c>
    </row>
    <row r="430">
      <c r="A430" s="56" t="s">
        <v>102</v>
      </c>
      <c r="B430" s="92" t="s">
        <v>11073</v>
      </c>
      <c r="C430" s="89" t="s">
        <v>11074</v>
      </c>
      <c r="D430" s="90" t="s">
        <v>483</v>
      </c>
      <c r="E430" s="91" t="s">
        <v>11075</v>
      </c>
      <c r="F430" s="91" t="s">
        <v>547</v>
      </c>
      <c r="G430" s="107"/>
      <c r="H430" s="93"/>
      <c r="I430" s="55">
        <f t="shared" si="1"/>
        <v>419</v>
      </c>
    </row>
    <row r="431">
      <c r="A431" s="56" t="s">
        <v>102</v>
      </c>
      <c r="B431" s="92" t="s">
        <v>11076</v>
      </c>
      <c r="C431" s="89" t="s">
        <v>128</v>
      </c>
      <c r="D431" s="96"/>
      <c r="E431" s="97"/>
      <c r="F431" s="97"/>
      <c r="G431" s="107"/>
      <c r="H431" s="93"/>
      <c r="I431" s="55">
        <f t="shared" si="1"/>
        <v>420</v>
      </c>
    </row>
    <row r="432">
      <c r="A432" s="56"/>
      <c r="B432" s="92" t="s">
        <v>11077</v>
      </c>
      <c r="C432" s="89" t="s">
        <v>128</v>
      </c>
      <c r="D432" s="90" t="s">
        <v>498</v>
      </c>
      <c r="E432" s="91" t="s">
        <v>11078</v>
      </c>
      <c r="F432" s="91" t="s">
        <v>547</v>
      </c>
      <c r="G432" s="107"/>
      <c r="H432" s="93"/>
      <c r="I432" s="55">
        <f t="shared" si="1"/>
        <v>421</v>
      </c>
    </row>
    <row r="433">
      <c r="A433" s="56" t="s">
        <v>92</v>
      </c>
      <c r="B433" s="92" t="s">
        <v>11079</v>
      </c>
      <c r="C433" s="89" t="s">
        <v>11080</v>
      </c>
      <c r="D433" s="90" t="s">
        <v>483</v>
      </c>
      <c r="E433" s="91" t="s">
        <v>11081</v>
      </c>
      <c r="F433" s="91" t="s">
        <v>526</v>
      </c>
      <c r="G433" s="107"/>
      <c r="H433" s="93"/>
      <c r="I433" s="55">
        <f t="shared" si="1"/>
        <v>422</v>
      </c>
    </row>
    <row r="434">
      <c r="A434" s="56" t="s">
        <v>102</v>
      </c>
      <c r="B434" s="92" t="s">
        <v>11082</v>
      </c>
      <c r="C434" s="89" t="s">
        <v>128</v>
      </c>
      <c r="D434" s="90" t="s">
        <v>483</v>
      </c>
      <c r="E434" s="91" t="s">
        <v>11083</v>
      </c>
      <c r="F434" s="91" t="s">
        <v>547</v>
      </c>
      <c r="G434" s="107"/>
      <c r="H434" s="93"/>
      <c r="I434" s="55">
        <f t="shared" si="1"/>
        <v>423</v>
      </c>
    </row>
    <row r="435">
      <c r="A435" s="56"/>
      <c r="B435" s="92" t="s">
        <v>11084</v>
      </c>
      <c r="C435" s="89" t="s">
        <v>128</v>
      </c>
      <c r="D435" s="90" t="s">
        <v>498</v>
      </c>
      <c r="E435" s="91" t="s">
        <v>11085</v>
      </c>
      <c r="F435" s="91" t="s">
        <v>547</v>
      </c>
      <c r="G435" s="107"/>
      <c r="H435" s="93"/>
      <c r="I435" s="55">
        <f t="shared" si="1"/>
        <v>424</v>
      </c>
    </row>
    <row r="436">
      <c r="A436" s="56" t="s">
        <v>92</v>
      </c>
      <c r="B436" s="92" t="s">
        <v>11086</v>
      </c>
      <c r="C436" s="89" t="s">
        <v>11087</v>
      </c>
      <c r="D436" s="90" t="s">
        <v>483</v>
      </c>
      <c r="E436" s="91" t="s">
        <v>11088</v>
      </c>
      <c r="F436" s="91" t="s">
        <v>3043</v>
      </c>
      <c r="G436" s="107"/>
      <c r="H436" s="93"/>
      <c r="I436" s="55">
        <f t="shared" si="1"/>
        <v>425</v>
      </c>
    </row>
    <row r="437">
      <c r="A437" s="56"/>
      <c r="B437" s="92" t="s">
        <v>11089</v>
      </c>
      <c r="C437" s="89" t="s">
        <v>11090</v>
      </c>
      <c r="D437" s="90" t="s">
        <v>498</v>
      </c>
      <c r="E437" s="91" t="s">
        <v>11091</v>
      </c>
      <c r="F437" s="91" t="s">
        <v>3043</v>
      </c>
      <c r="G437" s="107"/>
      <c r="H437" s="93"/>
      <c r="I437" s="55">
        <f t="shared" si="1"/>
        <v>426</v>
      </c>
    </row>
    <row r="438">
      <c r="A438" s="56" t="s">
        <v>92</v>
      </c>
      <c r="B438" s="92" t="s">
        <v>11092</v>
      </c>
      <c r="C438" s="89" t="s">
        <v>11093</v>
      </c>
      <c r="D438" s="90" t="s">
        <v>483</v>
      </c>
      <c r="E438" s="91" t="s">
        <v>11094</v>
      </c>
      <c r="F438" s="91" t="s">
        <v>526</v>
      </c>
      <c r="G438" s="107"/>
      <c r="H438" s="93"/>
      <c r="I438" s="55">
        <f t="shared" si="1"/>
        <v>427</v>
      </c>
    </row>
    <row r="439">
      <c r="A439" s="56" t="s">
        <v>92</v>
      </c>
      <c r="B439" s="92" t="s">
        <v>11095</v>
      </c>
      <c r="C439" s="89" t="s">
        <v>11096</v>
      </c>
      <c r="D439" s="90" t="s">
        <v>483</v>
      </c>
      <c r="E439" s="91" t="s">
        <v>11097</v>
      </c>
      <c r="F439" s="91" t="s">
        <v>547</v>
      </c>
      <c r="G439" s="107"/>
      <c r="H439" s="93"/>
      <c r="I439" s="55">
        <f t="shared" si="1"/>
        <v>428</v>
      </c>
    </row>
    <row r="440">
      <c r="A440" s="56"/>
      <c r="B440" s="92" t="s">
        <v>11098</v>
      </c>
      <c r="C440" s="89" t="s">
        <v>11099</v>
      </c>
      <c r="D440" s="90" t="s">
        <v>498</v>
      </c>
      <c r="E440" s="91" t="s">
        <v>11100</v>
      </c>
      <c r="F440" s="91" t="s">
        <v>3043</v>
      </c>
      <c r="G440" s="107"/>
      <c r="H440" s="93"/>
      <c r="I440" s="55">
        <f t="shared" si="1"/>
        <v>429</v>
      </c>
    </row>
    <row r="441">
      <c r="A441" s="56" t="s">
        <v>92</v>
      </c>
      <c r="B441" s="92" t="s">
        <v>11101</v>
      </c>
      <c r="C441" s="89" t="s">
        <v>11102</v>
      </c>
      <c r="D441" s="90" t="s">
        <v>483</v>
      </c>
      <c r="E441" s="91" t="s">
        <v>488</v>
      </c>
      <c r="F441" s="91" t="s">
        <v>547</v>
      </c>
      <c r="G441" s="107"/>
      <c r="H441" s="93"/>
      <c r="I441" s="55">
        <f t="shared" si="1"/>
        <v>430</v>
      </c>
    </row>
    <row r="442">
      <c r="A442" s="56" t="s">
        <v>92</v>
      </c>
      <c r="B442" s="92" t="s">
        <v>11103</v>
      </c>
      <c r="C442" s="89" t="s">
        <v>11104</v>
      </c>
      <c r="D442" s="90" t="s">
        <v>483</v>
      </c>
      <c r="E442" s="91" t="s">
        <v>11105</v>
      </c>
      <c r="F442" s="91" t="s">
        <v>3043</v>
      </c>
      <c r="G442" s="107"/>
      <c r="H442" s="93"/>
      <c r="I442" s="55">
        <f t="shared" si="1"/>
        <v>431</v>
      </c>
    </row>
    <row r="443">
      <c r="A443" s="56" t="s">
        <v>92</v>
      </c>
      <c r="B443" s="92" t="s">
        <v>11106</v>
      </c>
      <c r="C443" s="89" t="s">
        <v>11107</v>
      </c>
      <c r="D443" s="90" t="s">
        <v>483</v>
      </c>
      <c r="E443" s="91" t="s">
        <v>11108</v>
      </c>
      <c r="F443" s="91" t="s">
        <v>547</v>
      </c>
      <c r="G443" s="107"/>
      <c r="H443" s="93"/>
      <c r="I443" s="55">
        <f t="shared" si="1"/>
        <v>432</v>
      </c>
    </row>
    <row r="444">
      <c r="A444" s="56" t="s">
        <v>92</v>
      </c>
      <c r="B444" s="92" t="s">
        <v>11109</v>
      </c>
      <c r="C444" s="89" t="s">
        <v>11110</v>
      </c>
      <c r="D444" s="90" t="s">
        <v>483</v>
      </c>
      <c r="E444" s="91" t="s">
        <v>11111</v>
      </c>
      <c r="F444" s="91" t="s">
        <v>547</v>
      </c>
      <c r="G444" s="107"/>
      <c r="H444" s="93"/>
      <c r="I444" s="55">
        <f t="shared" si="1"/>
        <v>433</v>
      </c>
    </row>
    <row r="445">
      <c r="A445" s="56"/>
      <c r="B445" s="92" t="s">
        <v>11112</v>
      </c>
      <c r="C445" s="89" t="s">
        <v>128</v>
      </c>
      <c r="D445" s="90" t="s">
        <v>11113</v>
      </c>
      <c r="E445" s="91" t="s">
        <v>128</v>
      </c>
      <c r="F445" s="91" t="s">
        <v>3043</v>
      </c>
      <c r="G445" s="107"/>
      <c r="H445" s="93"/>
      <c r="I445" s="55">
        <f t="shared" si="1"/>
        <v>434</v>
      </c>
    </row>
    <row r="446">
      <c r="A446" s="56"/>
      <c r="B446" s="92" t="s">
        <v>11112</v>
      </c>
      <c r="C446" s="89" t="s">
        <v>128</v>
      </c>
      <c r="D446" s="90" t="s">
        <v>11113</v>
      </c>
      <c r="E446" s="91" t="s">
        <v>128</v>
      </c>
      <c r="F446" s="91" t="s">
        <v>3043</v>
      </c>
      <c r="G446" s="107"/>
      <c r="H446" s="93"/>
      <c r="I446" s="55">
        <f t="shared" si="1"/>
        <v>434</v>
      </c>
    </row>
    <row r="447">
      <c r="A447" s="56" t="s">
        <v>92</v>
      </c>
      <c r="B447" s="92" t="s">
        <v>11114</v>
      </c>
      <c r="C447" s="89" t="s">
        <v>11115</v>
      </c>
      <c r="D447" s="90" t="s">
        <v>483</v>
      </c>
      <c r="E447" s="91" t="s">
        <v>11116</v>
      </c>
      <c r="F447" s="91" t="s">
        <v>11</v>
      </c>
      <c r="G447" s="107" t="s">
        <v>11117</v>
      </c>
      <c r="H447" s="93"/>
      <c r="I447" s="55">
        <f t="shared" si="1"/>
        <v>435</v>
      </c>
    </row>
    <row r="448">
      <c r="A448" s="56"/>
      <c r="B448" s="92" t="s">
        <v>11118</v>
      </c>
      <c r="C448" s="89" t="s">
        <v>128</v>
      </c>
      <c r="D448" s="90" t="s">
        <v>498</v>
      </c>
      <c r="E448" s="91" t="s">
        <v>11119</v>
      </c>
      <c r="F448" s="91" t="s">
        <v>547</v>
      </c>
      <c r="G448" s="107"/>
      <c r="H448" s="93"/>
      <c r="I448" s="55">
        <f t="shared" si="1"/>
        <v>436</v>
      </c>
    </row>
    <row r="449">
      <c r="A449" s="56" t="s">
        <v>102</v>
      </c>
      <c r="B449" s="92" t="s">
        <v>11120</v>
      </c>
      <c r="C449" s="89" t="s">
        <v>128</v>
      </c>
      <c r="D449" s="90" t="s">
        <v>483</v>
      </c>
      <c r="E449" s="91" t="s">
        <v>11121</v>
      </c>
      <c r="F449" s="91" t="s">
        <v>547</v>
      </c>
      <c r="G449" s="107"/>
      <c r="H449" s="93"/>
      <c r="I449" s="55">
        <f t="shared" si="1"/>
        <v>437</v>
      </c>
    </row>
    <row r="450">
      <c r="A450" s="56"/>
      <c r="B450" s="92" t="s">
        <v>11122</v>
      </c>
      <c r="C450" s="89" t="s">
        <v>11123</v>
      </c>
      <c r="D450" s="90" t="s">
        <v>498</v>
      </c>
      <c r="E450" s="91" t="s">
        <v>11124</v>
      </c>
      <c r="F450" s="91" t="s">
        <v>3043</v>
      </c>
      <c r="G450" s="107" t="s">
        <v>11125</v>
      </c>
      <c r="H450" s="93"/>
      <c r="I450" s="55">
        <f t="shared" si="1"/>
        <v>438</v>
      </c>
    </row>
    <row r="451">
      <c r="A451" s="56" t="s">
        <v>102</v>
      </c>
      <c r="B451" s="92" t="s">
        <v>11126</v>
      </c>
      <c r="C451" s="89" t="s">
        <v>11127</v>
      </c>
      <c r="D451" s="90" t="s">
        <v>483</v>
      </c>
      <c r="E451" s="91" t="s">
        <v>488</v>
      </c>
      <c r="F451" s="91" t="s">
        <v>3043</v>
      </c>
      <c r="G451" s="107"/>
      <c r="H451" s="93"/>
      <c r="I451" s="55">
        <f t="shared" si="1"/>
        <v>439</v>
      </c>
    </row>
    <row r="452">
      <c r="A452" s="56" t="s">
        <v>102</v>
      </c>
      <c r="B452" s="92" t="s">
        <v>11128</v>
      </c>
      <c r="C452" s="89" t="s">
        <v>128</v>
      </c>
      <c r="D452" s="90" t="s">
        <v>483</v>
      </c>
      <c r="E452" s="91" t="s">
        <v>11129</v>
      </c>
      <c r="F452" s="91" t="s">
        <v>526</v>
      </c>
      <c r="G452" s="107"/>
      <c r="H452" s="93"/>
      <c r="I452" s="55">
        <f t="shared" si="1"/>
        <v>440</v>
      </c>
    </row>
    <row r="453">
      <c r="A453" s="56" t="s">
        <v>92</v>
      </c>
      <c r="B453" s="92" t="s">
        <v>11130</v>
      </c>
      <c r="C453" s="89" t="s">
        <v>11131</v>
      </c>
      <c r="D453" s="90" t="s">
        <v>483</v>
      </c>
      <c r="E453" s="91" t="s">
        <v>11132</v>
      </c>
      <c r="F453" s="91" t="s">
        <v>547</v>
      </c>
      <c r="G453" s="107"/>
      <c r="H453" s="93"/>
      <c r="I453" s="55">
        <f t="shared" si="1"/>
        <v>441</v>
      </c>
    </row>
    <row r="454">
      <c r="A454" s="56" t="s">
        <v>92</v>
      </c>
      <c r="B454" s="92" t="s">
        <v>11133</v>
      </c>
      <c r="C454" s="89" t="s">
        <v>128</v>
      </c>
      <c r="D454" s="90" t="s">
        <v>483</v>
      </c>
      <c r="E454" s="91" t="s">
        <v>488</v>
      </c>
      <c r="F454" s="91" t="s">
        <v>547</v>
      </c>
      <c r="G454" s="107" t="s">
        <v>11134</v>
      </c>
      <c r="H454" s="93"/>
      <c r="I454" s="55">
        <f t="shared" si="1"/>
        <v>442</v>
      </c>
    </row>
    <row r="455">
      <c r="A455" s="56" t="s">
        <v>92</v>
      </c>
      <c r="B455" s="92" t="s">
        <v>11135</v>
      </c>
      <c r="C455" s="89" t="s">
        <v>128</v>
      </c>
      <c r="D455" s="90" t="s">
        <v>483</v>
      </c>
      <c r="E455" s="91" t="s">
        <v>488</v>
      </c>
      <c r="F455" s="91" t="s">
        <v>547</v>
      </c>
      <c r="G455" s="107"/>
      <c r="H455" s="93"/>
      <c r="I455" s="55">
        <f t="shared" si="1"/>
        <v>443</v>
      </c>
    </row>
    <row r="456">
      <c r="A456" s="56" t="s">
        <v>102</v>
      </c>
      <c r="B456" s="92" t="s">
        <v>11136</v>
      </c>
      <c r="C456" s="89" t="s">
        <v>128</v>
      </c>
      <c r="D456" s="90" t="s">
        <v>483</v>
      </c>
      <c r="E456" s="91" t="s">
        <v>11137</v>
      </c>
      <c r="F456" s="91" t="s">
        <v>547</v>
      </c>
      <c r="G456" s="107"/>
      <c r="H456" s="93"/>
      <c r="I456" s="55">
        <f t="shared" si="1"/>
        <v>444</v>
      </c>
    </row>
    <row r="457">
      <c r="A457" s="56" t="s">
        <v>102</v>
      </c>
      <c r="B457" s="92" t="s">
        <v>11138</v>
      </c>
      <c r="C457" s="89" t="s">
        <v>128</v>
      </c>
      <c r="D457" s="90" t="s">
        <v>483</v>
      </c>
      <c r="E457" s="91" t="s">
        <v>11139</v>
      </c>
      <c r="F457" s="91" t="s">
        <v>547</v>
      </c>
      <c r="G457" s="107"/>
      <c r="H457" s="93"/>
      <c r="I457" s="55">
        <f t="shared" si="1"/>
        <v>445</v>
      </c>
    </row>
    <row r="458">
      <c r="A458" s="56" t="s">
        <v>102</v>
      </c>
      <c r="B458" s="92" t="s">
        <v>11140</v>
      </c>
      <c r="C458" s="89" t="s">
        <v>128</v>
      </c>
      <c r="D458" s="90" t="s">
        <v>483</v>
      </c>
      <c r="E458" s="91" t="s">
        <v>488</v>
      </c>
      <c r="F458" s="91" t="s">
        <v>547</v>
      </c>
      <c r="G458" s="107"/>
      <c r="H458" s="93"/>
      <c r="I458" s="55">
        <f t="shared" si="1"/>
        <v>446</v>
      </c>
    </row>
    <row r="459">
      <c r="A459" s="56" t="s">
        <v>102</v>
      </c>
      <c r="B459" s="92" t="s">
        <v>11141</v>
      </c>
      <c r="C459" s="89" t="s">
        <v>11142</v>
      </c>
      <c r="D459" s="90" t="s">
        <v>483</v>
      </c>
      <c r="E459" s="91" t="s">
        <v>11143</v>
      </c>
      <c r="F459" s="91" t="s">
        <v>526</v>
      </c>
      <c r="G459" s="107"/>
      <c r="H459" s="93"/>
      <c r="I459" s="55">
        <f t="shared" si="1"/>
        <v>447</v>
      </c>
    </row>
    <row r="460">
      <c r="A460" s="56"/>
      <c r="B460" s="92" t="s">
        <v>11144</v>
      </c>
      <c r="C460" s="89" t="s">
        <v>128</v>
      </c>
      <c r="D460" s="90" t="s">
        <v>491</v>
      </c>
      <c r="E460" s="91" t="s">
        <v>11145</v>
      </c>
      <c r="F460" s="91" t="s">
        <v>547</v>
      </c>
      <c r="G460" s="107"/>
      <c r="H460" s="93"/>
      <c r="I460" s="55">
        <f t="shared" si="1"/>
        <v>448</v>
      </c>
    </row>
    <row r="461">
      <c r="A461" s="56"/>
      <c r="B461" s="92" t="s">
        <v>11146</v>
      </c>
      <c r="C461" s="89" t="s">
        <v>128</v>
      </c>
      <c r="D461" s="90" t="s">
        <v>491</v>
      </c>
      <c r="E461" s="91" t="s">
        <v>11147</v>
      </c>
      <c r="F461" s="91" t="s">
        <v>526</v>
      </c>
      <c r="G461" s="107"/>
      <c r="H461" s="93"/>
      <c r="I461" s="55">
        <f t="shared" si="1"/>
        <v>449</v>
      </c>
    </row>
    <row r="462">
      <c r="A462" s="56" t="s">
        <v>102</v>
      </c>
      <c r="B462" s="92" t="s">
        <v>11148</v>
      </c>
      <c r="C462" s="89" t="s">
        <v>11149</v>
      </c>
      <c r="D462" s="90" t="s">
        <v>1008</v>
      </c>
      <c r="E462" s="91" t="s">
        <v>11150</v>
      </c>
      <c r="F462" s="91" t="s">
        <v>547</v>
      </c>
      <c r="G462" s="107"/>
      <c r="H462" s="93"/>
      <c r="I462" s="55">
        <f t="shared" si="1"/>
        <v>450</v>
      </c>
    </row>
    <row r="463">
      <c r="A463" s="56"/>
      <c r="B463" s="92" t="s">
        <v>11151</v>
      </c>
      <c r="C463" s="89" t="s">
        <v>11152</v>
      </c>
      <c r="D463" s="90" t="s">
        <v>491</v>
      </c>
      <c r="E463" s="91" t="s">
        <v>11153</v>
      </c>
      <c r="F463" s="91" t="s">
        <v>547</v>
      </c>
      <c r="G463" s="107"/>
      <c r="H463" s="93"/>
      <c r="I463" s="55">
        <f t="shared" si="1"/>
        <v>451</v>
      </c>
    </row>
    <row r="464">
      <c r="A464" s="56"/>
      <c r="B464" s="92" t="s">
        <v>11154</v>
      </c>
      <c r="C464" s="89" t="s">
        <v>11155</v>
      </c>
      <c r="D464" s="90" t="s">
        <v>498</v>
      </c>
      <c r="E464" s="91" t="s">
        <v>11156</v>
      </c>
      <c r="F464" s="91" t="s">
        <v>526</v>
      </c>
      <c r="G464" s="107"/>
      <c r="H464" s="93"/>
      <c r="I464" s="55">
        <f t="shared" si="1"/>
        <v>452</v>
      </c>
    </row>
    <row r="465">
      <c r="A465" s="56"/>
      <c r="B465" s="92" t="s">
        <v>11157</v>
      </c>
      <c r="C465" s="89" t="s">
        <v>11158</v>
      </c>
      <c r="D465" s="90" t="s">
        <v>491</v>
      </c>
      <c r="E465" s="91" t="s">
        <v>11159</v>
      </c>
      <c r="F465" s="91" t="s">
        <v>526</v>
      </c>
      <c r="G465" s="107"/>
      <c r="H465" s="93"/>
      <c r="I465" s="55">
        <f t="shared" si="1"/>
        <v>453</v>
      </c>
    </row>
    <row r="466">
      <c r="A466" s="56" t="s">
        <v>102</v>
      </c>
      <c r="B466" s="92" t="s">
        <v>11160</v>
      </c>
      <c r="C466" s="89" t="s">
        <v>11161</v>
      </c>
      <c r="D466" s="90" t="s">
        <v>483</v>
      </c>
      <c r="E466" s="91" t="s">
        <v>11162</v>
      </c>
      <c r="F466" s="91" t="s">
        <v>526</v>
      </c>
      <c r="G466" s="107"/>
      <c r="H466" s="93"/>
      <c r="I466" s="55">
        <f t="shared" si="1"/>
        <v>454</v>
      </c>
    </row>
    <row r="467">
      <c r="A467" s="56" t="s">
        <v>92</v>
      </c>
      <c r="B467" s="92" t="s">
        <v>11163</v>
      </c>
      <c r="C467" s="89" t="s">
        <v>11164</v>
      </c>
      <c r="D467" s="90" t="s">
        <v>1008</v>
      </c>
      <c r="E467" s="91" t="s">
        <v>11165</v>
      </c>
      <c r="F467" s="91" t="s">
        <v>526</v>
      </c>
      <c r="G467" s="107"/>
      <c r="H467" s="93"/>
      <c r="I467" s="55">
        <f t="shared" si="1"/>
        <v>455</v>
      </c>
    </row>
    <row r="468">
      <c r="A468" s="56" t="s">
        <v>102</v>
      </c>
      <c r="B468" s="92" t="s">
        <v>11166</v>
      </c>
      <c r="C468" s="89" t="s">
        <v>11167</v>
      </c>
      <c r="D468" s="90" t="s">
        <v>1008</v>
      </c>
      <c r="E468" s="91" t="s">
        <v>11168</v>
      </c>
      <c r="F468" s="91" t="s">
        <v>547</v>
      </c>
      <c r="G468" s="107"/>
      <c r="H468" s="93"/>
      <c r="I468" s="55">
        <f t="shared" si="1"/>
        <v>456</v>
      </c>
    </row>
    <row r="469">
      <c r="A469" s="56"/>
      <c r="B469" s="92" t="s">
        <v>11169</v>
      </c>
      <c r="C469" s="89" t="s">
        <v>11170</v>
      </c>
      <c r="D469" s="90" t="s">
        <v>498</v>
      </c>
      <c r="E469" s="91" t="s">
        <v>11171</v>
      </c>
      <c r="F469" s="91" t="s">
        <v>526</v>
      </c>
      <c r="G469" s="107"/>
      <c r="H469" s="93"/>
      <c r="I469" s="55">
        <f t="shared" si="1"/>
        <v>457</v>
      </c>
    </row>
    <row r="470">
      <c r="A470" s="56"/>
      <c r="B470" s="92" t="s">
        <v>11172</v>
      </c>
      <c r="C470" s="89" t="s">
        <v>128</v>
      </c>
      <c r="D470" s="90" t="s">
        <v>498</v>
      </c>
      <c r="E470" s="91" t="s">
        <v>11173</v>
      </c>
      <c r="F470" s="91" t="s">
        <v>547</v>
      </c>
      <c r="G470" s="107"/>
      <c r="H470" s="93"/>
      <c r="I470" s="55">
        <f t="shared" si="1"/>
        <v>458</v>
      </c>
    </row>
    <row r="471">
      <c r="A471" s="56"/>
      <c r="B471" s="92" t="s">
        <v>11174</v>
      </c>
      <c r="C471" s="89" t="s">
        <v>128</v>
      </c>
      <c r="D471" s="96"/>
      <c r="E471" s="97"/>
      <c r="F471" s="91" t="s">
        <v>13</v>
      </c>
      <c r="G471" s="107" t="s">
        <v>11175</v>
      </c>
      <c r="H471" s="93"/>
      <c r="I471" s="55">
        <f t="shared" si="1"/>
        <v>459</v>
      </c>
    </row>
    <row r="472">
      <c r="A472" s="56"/>
      <c r="B472" s="92" t="s">
        <v>11176</v>
      </c>
      <c r="C472" s="89" t="s">
        <v>11177</v>
      </c>
      <c r="D472" s="90" t="s">
        <v>2095</v>
      </c>
      <c r="E472" s="91" t="s">
        <v>128</v>
      </c>
      <c r="F472" s="91" t="s">
        <v>9</v>
      </c>
      <c r="G472" s="107" t="s">
        <v>11178</v>
      </c>
      <c r="H472" s="93"/>
      <c r="I472" s="55">
        <f t="shared" si="1"/>
        <v>460</v>
      </c>
    </row>
    <row r="473">
      <c r="A473" s="56" t="s">
        <v>102</v>
      </c>
      <c r="B473" s="92" t="s">
        <v>11179</v>
      </c>
      <c r="C473" s="89" t="s">
        <v>11180</v>
      </c>
      <c r="D473" s="90" t="s">
        <v>483</v>
      </c>
      <c r="E473" s="91" t="s">
        <v>11181</v>
      </c>
      <c r="F473" s="91" t="s">
        <v>547</v>
      </c>
      <c r="G473" s="107"/>
      <c r="H473" s="93"/>
      <c r="I473" s="55">
        <f t="shared" si="1"/>
        <v>461</v>
      </c>
    </row>
    <row r="474">
      <c r="A474" s="56" t="s">
        <v>102</v>
      </c>
      <c r="B474" s="92" t="s">
        <v>11182</v>
      </c>
      <c r="C474" s="89" t="s">
        <v>128</v>
      </c>
      <c r="D474" s="96"/>
      <c r="E474" s="97"/>
      <c r="F474" s="97"/>
      <c r="G474" s="107"/>
      <c r="H474" s="93"/>
      <c r="I474" s="55">
        <f t="shared" si="1"/>
        <v>462</v>
      </c>
    </row>
    <row r="475">
      <c r="A475" s="56"/>
      <c r="B475" s="92" t="s">
        <v>11183</v>
      </c>
      <c r="C475" s="89" t="s">
        <v>11184</v>
      </c>
      <c r="D475" s="90" t="s">
        <v>491</v>
      </c>
      <c r="E475" s="91" t="s">
        <v>11185</v>
      </c>
      <c r="F475" s="91" t="s">
        <v>547</v>
      </c>
      <c r="G475" s="107"/>
      <c r="H475" s="93"/>
      <c r="I475" s="55">
        <f t="shared" si="1"/>
        <v>463</v>
      </c>
    </row>
    <row r="476">
      <c r="A476" s="56" t="s">
        <v>102</v>
      </c>
      <c r="B476" s="92" t="s">
        <v>11186</v>
      </c>
      <c r="C476" s="89" t="s">
        <v>11187</v>
      </c>
      <c r="D476" s="90" t="s">
        <v>483</v>
      </c>
      <c r="E476" s="91" t="s">
        <v>11188</v>
      </c>
      <c r="F476" s="91" t="s">
        <v>547</v>
      </c>
      <c r="G476" s="107"/>
      <c r="H476" s="93"/>
      <c r="I476" s="55">
        <f t="shared" si="1"/>
        <v>464</v>
      </c>
    </row>
    <row r="477">
      <c r="A477" s="56" t="s">
        <v>102</v>
      </c>
      <c r="B477" s="92" t="s">
        <v>11189</v>
      </c>
      <c r="C477" s="89" t="s">
        <v>11190</v>
      </c>
      <c r="D477" s="90" t="s">
        <v>483</v>
      </c>
      <c r="E477" s="91" t="s">
        <v>11191</v>
      </c>
      <c r="F477" s="91" t="s">
        <v>3043</v>
      </c>
      <c r="G477" s="107"/>
      <c r="H477" s="93"/>
      <c r="I477" s="55">
        <f t="shared" si="1"/>
        <v>465</v>
      </c>
    </row>
    <row r="478">
      <c r="A478" s="56"/>
      <c r="B478" s="92" t="s">
        <v>11192</v>
      </c>
      <c r="C478" s="89" t="s">
        <v>11193</v>
      </c>
      <c r="D478" s="90" t="s">
        <v>491</v>
      </c>
      <c r="E478" s="91" t="s">
        <v>11194</v>
      </c>
      <c r="F478" s="91" t="s">
        <v>3043</v>
      </c>
      <c r="G478" s="107"/>
      <c r="H478" s="93"/>
      <c r="I478" s="55">
        <f t="shared" si="1"/>
        <v>466</v>
      </c>
    </row>
    <row r="479">
      <c r="A479" s="56"/>
      <c r="B479" s="92" t="s">
        <v>11195</v>
      </c>
      <c r="C479" s="89" t="s">
        <v>128</v>
      </c>
      <c r="D479" s="90" t="s">
        <v>1166</v>
      </c>
      <c r="E479" s="91" t="s">
        <v>128</v>
      </c>
      <c r="F479" s="91" t="s">
        <v>547</v>
      </c>
      <c r="G479" s="107"/>
      <c r="H479" s="93"/>
      <c r="I479" s="55">
        <f t="shared" si="1"/>
        <v>467</v>
      </c>
    </row>
    <row r="480">
      <c r="A480" s="56" t="s">
        <v>92</v>
      </c>
      <c r="B480" s="92" t="s">
        <v>11196</v>
      </c>
      <c r="C480" s="89" t="s">
        <v>11197</v>
      </c>
      <c r="D480" s="90" t="s">
        <v>483</v>
      </c>
      <c r="E480" s="91" t="s">
        <v>11198</v>
      </c>
      <c r="F480" s="91" t="s">
        <v>526</v>
      </c>
      <c r="G480" s="107"/>
      <c r="H480" s="93"/>
      <c r="I480" s="55">
        <f t="shared" si="1"/>
        <v>468</v>
      </c>
    </row>
    <row r="481">
      <c r="A481" s="56" t="s">
        <v>102</v>
      </c>
      <c r="B481" s="92" t="s">
        <v>11199</v>
      </c>
      <c r="C481" s="89" t="s">
        <v>11200</v>
      </c>
      <c r="D481" s="90" t="s">
        <v>483</v>
      </c>
      <c r="E481" s="91" t="s">
        <v>11201</v>
      </c>
      <c r="F481" s="91" t="s">
        <v>547</v>
      </c>
      <c r="G481" s="107"/>
      <c r="H481" s="93"/>
      <c r="I481" s="55">
        <f t="shared" si="1"/>
        <v>469</v>
      </c>
    </row>
    <row r="482">
      <c r="A482" s="56" t="s">
        <v>102</v>
      </c>
      <c r="B482" s="92" t="s">
        <v>11202</v>
      </c>
      <c r="C482" s="89" t="s">
        <v>11200</v>
      </c>
      <c r="D482" s="90" t="s">
        <v>483</v>
      </c>
      <c r="E482" s="91" t="s">
        <v>11203</v>
      </c>
      <c r="F482" s="91" t="s">
        <v>547</v>
      </c>
      <c r="G482" s="107"/>
      <c r="H482" s="93"/>
      <c r="I482" s="55">
        <f t="shared" si="1"/>
        <v>470</v>
      </c>
    </row>
    <row r="483">
      <c r="A483" s="56" t="s">
        <v>102</v>
      </c>
      <c r="B483" s="92" t="s">
        <v>11204</v>
      </c>
      <c r="C483" s="89" t="s">
        <v>11205</v>
      </c>
      <c r="D483" s="90" t="s">
        <v>483</v>
      </c>
      <c r="E483" s="91" t="s">
        <v>11206</v>
      </c>
      <c r="F483" s="91" t="s">
        <v>526</v>
      </c>
      <c r="G483" s="107"/>
      <c r="H483" s="93"/>
      <c r="I483" s="55">
        <f t="shared" si="1"/>
        <v>471</v>
      </c>
    </row>
    <row r="484">
      <c r="A484" s="56" t="s">
        <v>102</v>
      </c>
      <c r="B484" s="92" t="s">
        <v>11207</v>
      </c>
      <c r="C484" s="89" t="s">
        <v>128</v>
      </c>
      <c r="D484" s="90" t="s">
        <v>483</v>
      </c>
      <c r="E484" s="91" t="s">
        <v>11208</v>
      </c>
      <c r="F484" s="91" t="s">
        <v>547</v>
      </c>
      <c r="G484" s="107"/>
      <c r="H484" s="93"/>
      <c r="I484" s="55">
        <f t="shared" si="1"/>
        <v>472</v>
      </c>
    </row>
    <row r="485">
      <c r="A485" s="56"/>
      <c r="B485" s="92" t="s">
        <v>11209</v>
      </c>
      <c r="C485" s="89" t="s">
        <v>128</v>
      </c>
      <c r="D485" s="90" t="s">
        <v>491</v>
      </c>
      <c r="E485" s="91" t="s">
        <v>11210</v>
      </c>
      <c r="F485" s="91" t="s">
        <v>547</v>
      </c>
      <c r="G485" s="107"/>
      <c r="H485" s="93"/>
      <c r="I485" s="55">
        <f t="shared" si="1"/>
        <v>473</v>
      </c>
    </row>
    <row r="486">
      <c r="A486" s="56" t="s">
        <v>102</v>
      </c>
      <c r="B486" s="92" t="s">
        <v>11211</v>
      </c>
      <c r="C486" s="89" t="s">
        <v>11212</v>
      </c>
      <c r="D486" s="90" t="s">
        <v>1008</v>
      </c>
      <c r="E486" s="91" t="s">
        <v>488</v>
      </c>
      <c r="F486" s="91" t="s">
        <v>547</v>
      </c>
      <c r="G486" s="107"/>
      <c r="H486" s="93"/>
      <c r="I486" s="55">
        <f t="shared" si="1"/>
        <v>474</v>
      </c>
    </row>
    <row r="487">
      <c r="A487" s="56"/>
      <c r="B487" s="92" t="s">
        <v>11213</v>
      </c>
      <c r="C487" s="89" t="s">
        <v>128</v>
      </c>
      <c r="D487" s="90" t="s">
        <v>1166</v>
      </c>
      <c r="E487" s="91" t="s">
        <v>128</v>
      </c>
      <c r="F487" s="91" t="s">
        <v>547</v>
      </c>
      <c r="G487" s="107"/>
      <c r="H487" s="93"/>
      <c r="I487" s="55">
        <f t="shared" si="1"/>
        <v>475</v>
      </c>
    </row>
    <row r="488">
      <c r="A488" s="56"/>
      <c r="B488" s="92" t="s">
        <v>11214</v>
      </c>
      <c r="C488" s="89" t="s">
        <v>11215</v>
      </c>
      <c r="D488" s="90" t="s">
        <v>1166</v>
      </c>
      <c r="E488" s="91" t="s">
        <v>128</v>
      </c>
      <c r="F488" s="91" t="s">
        <v>11</v>
      </c>
      <c r="G488" s="107" t="s">
        <v>11216</v>
      </c>
      <c r="H488" s="93"/>
      <c r="I488" s="55">
        <f t="shared" si="1"/>
        <v>476</v>
      </c>
    </row>
    <row r="489">
      <c r="A489" s="56" t="s">
        <v>102</v>
      </c>
      <c r="B489" s="92" t="s">
        <v>11217</v>
      </c>
      <c r="C489" s="89" t="s">
        <v>11218</v>
      </c>
      <c r="D489" s="90" t="s">
        <v>483</v>
      </c>
      <c r="E489" s="91" t="s">
        <v>11219</v>
      </c>
      <c r="F489" s="91" t="s">
        <v>3043</v>
      </c>
      <c r="G489" s="107" t="s">
        <v>11220</v>
      </c>
      <c r="H489" s="93"/>
      <c r="I489" s="55">
        <f t="shared" si="1"/>
        <v>477</v>
      </c>
    </row>
    <row r="490">
      <c r="A490" s="56" t="s">
        <v>102</v>
      </c>
      <c r="B490" s="92" t="s">
        <v>11221</v>
      </c>
      <c r="C490" s="89" t="s">
        <v>128</v>
      </c>
      <c r="D490" s="90" t="s">
        <v>483</v>
      </c>
      <c r="E490" s="91" t="s">
        <v>11222</v>
      </c>
      <c r="F490" s="91" t="s">
        <v>526</v>
      </c>
      <c r="G490" s="107"/>
      <c r="H490" s="93"/>
      <c r="I490" s="55">
        <f t="shared" si="1"/>
        <v>478</v>
      </c>
    </row>
    <row r="491">
      <c r="A491" s="56" t="s">
        <v>102</v>
      </c>
      <c r="B491" s="92" t="s">
        <v>11223</v>
      </c>
      <c r="C491" s="89" t="s">
        <v>128</v>
      </c>
      <c r="D491" s="90" t="s">
        <v>483</v>
      </c>
      <c r="E491" s="91" t="s">
        <v>11224</v>
      </c>
      <c r="F491" s="91" t="s">
        <v>547</v>
      </c>
      <c r="G491" s="107"/>
      <c r="H491" s="93"/>
      <c r="I491" s="55">
        <f t="shared" si="1"/>
        <v>479</v>
      </c>
    </row>
    <row r="492">
      <c r="A492" s="56"/>
      <c r="B492" s="92" t="s">
        <v>11225</v>
      </c>
      <c r="C492" s="89" t="s">
        <v>11226</v>
      </c>
      <c r="D492" s="90" t="s">
        <v>498</v>
      </c>
      <c r="E492" s="91" t="s">
        <v>11227</v>
      </c>
      <c r="F492" s="91" t="s">
        <v>3043</v>
      </c>
      <c r="G492" s="107"/>
      <c r="H492" s="93"/>
      <c r="I492" s="55">
        <f t="shared" si="1"/>
        <v>480</v>
      </c>
    </row>
    <row r="493">
      <c r="A493" s="56" t="s">
        <v>102</v>
      </c>
      <c r="B493" s="92" t="s">
        <v>11228</v>
      </c>
      <c r="C493" s="89" t="s">
        <v>128</v>
      </c>
      <c r="D493" s="90" t="s">
        <v>483</v>
      </c>
      <c r="E493" s="91" t="s">
        <v>488</v>
      </c>
      <c r="F493" s="91" t="s">
        <v>547</v>
      </c>
      <c r="G493" s="107"/>
      <c r="H493" s="93"/>
      <c r="I493" s="55">
        <f t="shared" si="1"/>
        <v>481</v>
      </c>
    </row>
    <row r="494">
      <c r="A494" s="56" t="s">
        <v>102</v>
      </c>
      <c r="B494" s="92" t="s">
        <v>11229</v>
      </c>
      <c r="C494" s="89" t="s">
        <v>11230</v>
      </c>
      <c r="D494" s="90" t="s">
        <v>1008</v>
      </c>
      <c r="E494" s="91" t="s">
        <v>11231</v>
      </c>
      <c r="F494" s="91" t="s">
        <v>526</v>
      </c>
      <c r="G494" s="107"/>
      <c r="H494" s="93"/>
      <c r="I494" s="55">
        <f t="shared" si="1"/>
        <v>482</v>
      </c>
    </row>
    <row r="495">
      <c r="A495" s="56"/>
      <c r="B495" s="92" t="s">
        <v>11232</v>
      </c>
      <c r="C495" s="89" t="s">
        <v>11233</v>
      </c>
      <c r="D495" s="90" t="s">
        <v>491</v>
      </c>
      <c r="E495" s="91" t="s">
        <v>11234</v>
      </c>
      <c r="F495" s="91" t="s">
        <v>526</v>
      </c>
      <c r="G495" s="107"/>
      <c r="H495" s="93"/>
      <c r="I495" s="55">
        <f t="shared" si="1"/>
        <v>483</v>
      </c>
    </row>
    <row r="496">
      <c r="A496" s="56" t="s">
        <v>92</v>
      </c>
      <c r="B496" s="92" t="s">
        <v>11235</v>
      </c>
      <c r="C496" s="89" t="s">
        <v>11236</v>
      </c>
      <c r="D496" s="90" t="s">
        <v>1008</v>
      </c>
      <c r="E496" s="91" t="s">
        <v>11237</v>
      </c>
      <c r="F496" s="91" t="s">
        <v>3043</v>
      </c>
      <c r="G496" s="107"/>
      <c r="H496" s="93"/>
      <c r="I496" s="55">
        <f t="shared" si="1"/>
        <v>484</v>
      </c>
    </row>
    <row r="497">
      <c r="A497" s="56" t="s">
        <v>102</v>
      </c>
      <c r="B497" s="92" t="s">
        <v>11238</v>
      </c>
      <c r="C497" s="89" t="s">
        <v>11239</v>
      </c>
      <c r="D497" s="90" t="s">
        <v>483</v>
      </c>
      <c r="E497" s="91" t="s">
        <v>11240</v>
      </c>
      <c r="F497" s="91" t="s">
        <v>3043</v>
      </c>
      <c r="G497" s="107"/>
      <c r="H497" s="93"/>
      <c r="I497" s="55">
        <f t="shared" si="1"/>
        <v>485</v>
      </c>
    </row>
    <row r="498">
      <c r="A498" s="56"/>
      <c r="B498" s="92" t="s">
        <v>11241</v>
      </c>
      <c r="C498" s="89" t="s">
        <v>128</v>
      </c>
      <c r="D498" s="90" t="s">
        <v>498</v>
      </c>
      <c r="E498" s="91" t="s">
        <v>439</v>
      </c>
      <c r="F498" s="91" t="s">
        <v>3043</v>
      </c>
      <c r="G498" s="107"/>
      <c r="H498" s="93"/>
      <c r="I498" s="55">
        <f t="shared" si="1"/>
        <v>486</v>
      </c>
    </row>
    <row r="499">
      <c r="A499" s="56" t="s">
        <v>102</v>
      </c>
      <c r="B499" s="92" t="s">
        <v>11242</v>
      </c>
      <c r="C499" s="89" t="s">
        <v>11243</v>
      </c>
      <c r="D499" s="90" t="s">
        <v>483</v>
      </c>
      <c r="E499" s="91" t="s">
        <v>11244</v>
      </c>
      <c r="F499" s="91" t="s">
        <v>526</v>
      </c>
      <c r="G499" s="107"/>
      <c r="H499" s="93"/>
      <c r="I499" s="55">
        <f t="shared" si="1"/>
        <v>487</v>
      </c>
    </row>
    <row r="500">
      <c r="A500" s="56" t="s">
        <v>92</v>
      </c>
      <c r="B500" s="92" t="s">
        <v>11245</v>
      </c>
      <c r="C500" s="89" t="s">
        <v>128</v>
      </c>
      <c r="D500" s="90" t="s">
        <v>483</v>
      </c>
      <c r="E500" s="91" t="s">
        <v>11246</v>
      </c>
      <c r="F500" s="91" t="s">
        <v>547</v>
      </c>
      <c r="G500" s="107"/>
      <c r="H500" s="93"/>
      <c r="I500" s="55">
        <f t="shared" si="1"/>
        <v>488</v>
      </c>
    </row>
    <row r="501">
      <c r="A501" s="56" t="s">
        <v>102</v>
      </c>
      <c r="B501" s="92" t="s">
        <v>11247</v>
      </c>
      <c r="C501" s="89" t="s">
        <v>11248</v>
      </c>
      <c r="D501" s="90" t="s">
        <v>483</v>
      </c>
      <c r="E501" s="91" t="s">
        <v>11249</v>
      </c>
      <c r="F501" s="91" t="s">
        <v>547</v>
      </c>
      <c r="G501" s="107"/>
      <c r="H501" s="93"/>
      <c r="I501" s="55">
        <f t="shared" si="1"/>
        <v>489</v>
      </c>
    </row>
    <row r="502">
      <c r="A502" s="56" t="s">
        <v>102</v>
      </c>
      <c r="B502" s="92" t="s">
        <v>11250</v>
      </c>
      <c r="C502" s="89" t="s">
        <v>11251</v>
      </c>
      <c r="D502" s="90" t="s">
        <v>483</v>
      </c>
      <c r="E502" s="91" t="s">
        <v>11252</v>
      </c>
      <c r="F502" s="91" t="s">
        <v>526</v>
      </c>
      <c r="G502" s="107"/>
      <c r="H502" s="93"/>
      <c r="I502" s="55">
        <f t="shared" si="1"/>
        <v>490</v>
      </c>
    </row>
    <row r="503">
      <c r="A503" s="56"/>
      <c r="B503" s="92" t="s">
        <v>11253</v>
      </c>
      <c r="C503" s="89" t="s">
        <v>11254</v>
      </c>
      <c r="D503" s="90" t="s">
        <v>498</v>
      </c>
      <c r="E503" s="91" t="s">
        <v>11255</v>
      </c>
      <c r="F503" s="91" t="s">
        <v>547</v>
      </c>
      <c r="G503" s="107"/>
      <c r="H503" s="93"/>
      <c r="I503" s="55">
        <f t="shared" si="1"/>
        <v>491</v>
      </c>
    </row>
    <row r="504">
      <c r="A504" s="56" t="s">
        <v>102</v>
      </c>
      <c r="B504" s="92" t="s">
        <v>11256</v>
      </c>
      <c r="C504" s="89" t="s">
        <v>11257</v>
      </c>
      <c r="D504" s="90" t="s">
        <v>483</v>
      </c>
      <c r="E504" s="91" t="s">
        <v>11258</v>
      </c>
      <c r="F504" s="91" t="s">
        <v>3043</v>
      </c>
      <c r="G504" s="107"/>
      <c r="H504" s="93"/>
      <c r="I504" s="55">
        <f t="shared" si="1"/>
        <v>492</v>
      </c>
    </row>
    <row r="505">
      <c r="A505" s="56"/>
      <c r="B505" s="92" t="s">
        <v>11259</v>
      </c>
      <c r="C505" s="89" t="s">
        <v>11260</v>
      </c>
      <c r="D505" s="90" t="s">
        <v>491</v>
      </c>
      <c r="E505" s="91" t="s">
        <v>11261</v>
      </c>
      <c r="F505" s="91" t="s">
        <v>526</v>
      </c>
      <c r="G505" s="107"/>
      <c r="H505" s="93"/>
      <c r="I505" s="55">
        <f t="shared" si="1"/>
        <v>493</v>
      </c>
    </row>
    <row r="506">
      <c r="A506" s="56" t="s">
        <v>102</v>
      </c>
      <c r="B506" s="92" t="s">
        <v>11262</v>
      </c>
      <c r="C506" s="89" t="s">
        <v>11263</v>
      </c>
      <c r="D506" s="90" t="s">
        <v>483</v>
      </c>
      <c r="E506" s="91" t="s">
        <v>11264</v>
      </c>
      <c r="F506" s="91" t="s">
        <v>526</v>
      </c>
      <c r="G506" s="107"/>
      <c r="H506" s="93"/>
      <c r="I506" s="55">
        <f t="shared" si="1"/>
        <v>494</v>
      </c>
    </row>
    <row r="507">
      <c r="A507" s="56"/>
      <c r="B507" s="92" t="s">
        <v>11265</v>
      </c>
      <c r="C507" s="89" t="s">
        <v>128</v>
      </c>
      <c r="D507" s="90" t="s">
        <v>491</v>
      </c>
      <c r="E507" s="91" t="s">
        <v>11266</v>
      </c>
      <c r="F507" s="91" t="s">
        <v>526</v>
      </c>
      <c r="G507" s="107"/>
      <c r="H507" s="93"/>
      <c r="I507" s="55">
        <f t="shared" si="1"/>
        <v>495</v>
      </c>
    </row>
    <row r="508">
      <c r="A508" s="56"/>
      <c r="B508" s="92" t="s">
        <v>11267</v>
      </c>
      <c r="C508" s="89" t="s">
        <v>11268</v>
      </c>
      <c r="D508" s="90" t="s">
        <v>491</v>
      </c>
      <c r="E508" s="91" t="s">
        <v>11269</v>
      </c>
      <c r="F508" s="91" t="s">
        <v>526</v>
      </c>
      <c r="G508" s="107"/>
      <c r="H508" s="93"/>
      <c r="I508" s="55">
        <f t="shared" si="1"/>
        <v>496</v>
      </c>
    </row>
    <row r="509">
      <c r="A509" s="56" t="s">
        <v>102</v>
      </c>
      <c r="B509" s="92" t="s">
        <v>11270</v>
      </c>
      <c r="C509" s="89" t="s">
        <v>128</v>
      </c>
      <c r="D509" s="90" t="s">
        <v>483</v>
      </c>
      <c r="E509" s="91" t="s">
        <v>11271</v>
      </c>
      <c r="F509" s="91" t="s">
        <v>547</v>
      </c>
      <c r="G509" s="107"/>
      <c r="H509" s="93"/>
      <c r="I509" s="55">
        <f t="shared" si="1"/>
        <v>497</v>
      </c>
    </row>
    <row r="510">
      <c r="A510" s="56"/>
      <c r="B510" s="92" t="s">
        <v>11272</v>
      </c>
      <c r="C510" s="89" t="s">
        <v>128</v>
      </c>
      <c r="D510" s="90" t="s">
        <v>491</v>
      </c>
      <c r="E510" s="91" t="s">
        <v>11273</v>
      </c>
      <c r="F510" s="91" t="s">
        <v>526</v>
      </c>
      <c r="G510" s="107"/>
      <c r="H510" s="93"/>
      <c r="I510" s="55">
        <f t="shared" si="1"/>
        <v>498</v>
      </c>
    </row>
    <row r="511">
      <c r="A511" s="56"/>
      <c r="B511" s="92" t="s">
        <v>11274</v>
      </c>
      <c r="C511" s="89" t="s">
        <v>11275</v>
      </c>
      <c r="D511" s="90" t="s">
        <v>491</v>
      </c>
      <c r="E511" s="91" t="s">
        <v>11276</v>
      </c>
      <c r="F511" s="91" t="s">
        <v>547</v>
      </c>
      <c r="G511" s="107"/>
      <c r="H511" s="93"/>
      <c r="I511" s="55">
        <f t="shared" si="1"/>
        <v>499</v>
      </c>
    </row>
    <row r="512">
      <c r="A512" s="56"/>
      <c r="B512" s="92" t="s">
        <v>11277</v>
      </c>
      <c r="C512" s="89" t="s">
        <v>128</v>
      </c>
      <c r="D512" s="90" t="s">
        <v>498</v>
      </c>
      <c r="E512" s="91" t="s">
        <v>11278</v>
      </c>
      <c r="F512" s="91" t="s">
        <v>547</v>
      </c>
      <c r="G512" s="107"/>
      <c r="H512" s="93"/>
      <c r="I512" s="55">
        <f t="shared" si="1"/>
        <v>500</v>
      </c>
    </row>
    <row r="513">
      <c r="A513" s="56" t="s">
        <v>102</v>
      </c>
      <c r="B513" s="92" t="s">
        <v>11279</v>
      </c>
      <c r="C513" s="89" t="s">
        <v>128</v>
      </c>
      <c r="D513" s="90" t="s">
        <v>483</v>
      </c>
      <c r="E513" s="91" t="s">
        <v>11280</v>
      </c>
      <c r="F513" s="91" t="s">
        <v>547</v>
      </c>
      <c r="G513" s="107"/>
      <c r="H513" s="93"/>
      <c r="I513" s="55">
        <f t="shared" si="1"/>
        <v>501</v>
      </c>
    </row>
    <row r="514">
      <c r="A514" s="56" t="s">
        <v>102</v>
      </c>
      <c r="B514" s="92" t="s">
        <v>11281</v>
      </c>
      <c r="C514" s="89" t="s">
        <v>11282</v>
      </c>
      <c r="D514" s="90" t="s">
        <v>483</v>
      </c>
      <c r="E514" s="91" t="s">
        <v>11283</v>
      </c>
      <c r="F514" s="91" t="s">
        <v>526</v>
      </c>
      <c r="G514" s="107"/>
      <c r="H514" s="93"/>
      <c r="I514" s="55">
        <f t="shared" si="1"/>
        <v>502</v>
      </c>
    </row>
    <row r="515">
      <c r="A515" s="56"/>
      <c r="B515" s="92" t="s">
        <v>11284</v>
      </c>
      <c r="C515" s="89" t="s">
        <v>11285</v>
      </c>
      <c r="D515" s="90" t="s">
        <v>491</v>
      </c>
      <c r="E515" s="91" t="s">
        <v>11286</v>
      </c>
      <c r="F515" s="91" t="s">
        <v>526</v>
      </c>
      <c r="G515" s="107"/>
      <c r="H515" s="93"/>
      <c r="I515" s="55">
        <f t="shared" si="1"/>
        <v>503</v>
      </c>
    </row>
    <row r="516">
      <c r="A516" s="56"/>
      <c r="B516" s="92" t="s">
        <v>11287</v>
      </c>
      <c r="C516" s="89" t="s">
        <v>128</v>
      </c>
      <c r="D516" s="90" t="s">
        <v>498</v>
      </c>
      <c r="E516" s="91" t="s">
        <v>11288</v>
      </c>
      <c r="F516" s="91" t="s">
        <v>526</v>
      </c>
      <c r="G516" s="107"/>
      <c r="H516" s="93"/>
      <c r="I516" s="55">
        <f t="shared" si="1"/>
        <v>504</v>
      </c>
    </row>
    <row r="517">
      <c r="A517" s="56" t="s">
        <v>102</v>
      </c>
      <c r="B517" s="92" t="s">
        <v>11289</v>
      </c>
      <c r="C517" s="89" t="s">
        <v>11290</v>
      </c>
      <c r="D517" s="90" t="s">
        <v>483</v>
      </c>
      <c r="E517" s="91" t="s">
        <v>11291</v>
      </c>
      <c r="F517" s="91" t="s">
        <v>526</v>
      </c>
      <c r="G517" s="107"/>
      <c r="H517" s="93"/>
      <c r="I517" s="55">
        <f t="shared" si="1"/>
        <v>505</v>
      </c>
    </row>
    <row r="518">
      <c r="A518" s="56"/>
      <c r="B518" s="92" t="s">
        <v>11292</v>
      </c>
      <c r="C518" s="89" t="s">
        <v>128</v>
      </c>
      <c r="D518" s="90" t="s">
        <v>491</v>
      </c>
      <c r="E518" s="91" t="s">
        <v>11293</v>
      </c>
      <c r="F518" s="91" t="s">
        <v>547</v>
      </c>
      <c r="G518" s="107"/>
      <c r="H518" s="93"/>
      <c r="I518" s="55">
        <f t="shared" si="1"/>
        <v>506</v>
      </c>
    </row>
    <row r="519">
      <c r="A519" s="56" t="s">
        <v>102</v>
      </c>
      <c r="B519" s="92" t="s">
        <v>11294</v>
      </c>
      <c r="C519" s="89" t="s">
        <v>128</v>
      </c>
      <c r="D519" s="90" t="s">
        <v>483</v>
      </c>
      <c r="E519" s="91" t="s">
        <v>11295</v>
      </c>
      <c r="F519" s="91" t="s">
        <v>547</v>
      </c>
      <c r="G519" s="107"/>
      <c r="H519" s="93"/>
      <c r="I519" s="55">
        <f t="shared" si="1"/>
        <v>507</v>
      </c>
    </row>
    <row r="520">
      <c r="A520" s="56"/>
      <c r="B520" s="92" t="s">
        <v>11296</v>
      </c>
      <c r="C520" s="89" t="s">
        <v>11297</v>
      </c>
      <c r="D520" s="90" t="s">
        <v>498</v>
      </c>
      <c r="E520" s="91" t="s">
        <v>11298</v>
      </c>
      <c r="F520" s="91" t="s">
        <v>547</v>
      </c>
      <c r="G520" s="107"/>
      <c r="H520" s="93"/>
      <c r="I520" s="55">
        <f t="shared" si="1"/>
        <v>508</v>
      </c>
    </row>
    <row r="521">
      <c r="A521" s="56"/>
      <c r="B521" s="92" t="s">
        <v>11299</v>
      </c>
      <c r="C521" s="89" t="s">
        <v>128</v>
      </c>
      <c r="D521" s="90" t="s">
        <v>491</v>
      </c>
      <c r="E521" s="91" t="s">
        <v>11300</v>
      </c>
      <c r="F521" s="91" t="s">
        <v>547</v>
      </c>
      <c r="G521" s="107"/>
      <c r="H521" s="93"/>
      <c r="I521" s="55">
        <f t="shared" si="1"/>
        <v>509</v>
      </c>
    </row>
    <row r="522">
      <c r="A522" s="56"/>
      <c r="B522" s="92" t="s">
        <v>11301</v>
      </c>
      <c r="C522" s="89" t="s">
        <v>11302</v>
      </c>
      <c r="D522" s="90" t="s">
        <v>491</v>
      </c>
      <c r="E522" s="91" t="s">
        <v>11303</v>
      </c>
      <c r="F522" s="91" t="s">
        <v>526</v>
      </c>
      <c r="G522" s="107"/>
      <c r="H522" s="93"/>
      <c r="I522" s="55">
        <f t="shared" si="1"/>
        <v>510</v>
      </c>
    </row>
    <row r="523">
      <c r="A523" s="56"/>
      <c r="B523" s="92" t="s">
        <v>11304</v>
      </c>
      <c r="C523" s="89" t="s">
        <v>11305</v>
      </c>
      <c r="D523" s="90" t="s">
        <v>491</v>
      </c>
      <c r="E523" s="91" t="s">
        <v>11306</v>
      </c>
      <c r="F523" s="91" t="s">
        <v>547</v>
      </c>
      <c r="G523" s="107"/>
      <c r="H523" s="93"/>
      <c r="I523" s="55">
        <f t="shared" si="1"/>
        <v>511</v>
      </c>
    </row>
    <row r="524">
      <c r="A524" s="56" t="s">
        <v>102</v>
      </c>
      <c r="B524" s="92" t="s">
        <v>11307</v>
      </c>
      <c r="C524" s="89" t="s">
        <v>11308</v>
      </c>
      <c r="D524" s="90" t="s">
        <v>483</v>
      </c>
      <c r="E524" s="91" t="s">
        <v>11309</v>
      </c>
      <c r="F524" s="91" t="s">
        <v>526</v>
      </c>
      <c r="G524" s="107"/>
      <c r="H524" s="93"/>
      <c r="I524" s="55">
        <f t="shared" si="1"/>
        <v>512</v>
      </c>
    </row>
    <row r="525">
      <c r="A525" s="56"/>
      <c r="B525" s="92" t="s">
        <v>11310</v>
      </c>
      <c r="C525" s="89" t="s">
        <v>11311</v>
      </c>
      <c r="D525" s="90" t="s">
        <v>483</v>
      </c>
      <c r="E525" s="91" t="s">
        <v>488</v>
      </c>
      <c r="F525" s="91" t="s">
        <v>3043</v>
      </c>
      <c r="G525" s="107"/>
      <c r="H525" s="93"/>
      <c r="I525" s="55">
        <f t="shared" si="1"/>
        <v>513</v>
      </c>
    </row>
    <row r="526">
      <c r="A526" s="56" t="s">
        <v>102</v>
      </c>
      <c r="B526" s="92" t="s">
        <v>11312</v>
      </c>
      <c r="C526" s="89" t="s">
        <v>11311</v>
      </c>
      <c r="D526" s="90" t="s">
        <v>5512</v>
      </c>
      <c r="E526" s="91" t="s">
        <v>11313</v>
      </c>
      <c r="F526" s="91" t="s">
        <v>3043</v>
      </c>
      <c r="G526" s="107"/>
      <c r="H526" s="93"/>
      <c r="I526" s="55">
        <f t="shared" si="1"/>
        <v>514</v>
      </c>
    </row>
    <row r="527">
      <c r="A527" s="56" t="s">
        <v>102</v>
      </c>
      <c r="B527" s="92" t="s">
        <v>11314</v>
      </c>
      <c r="C527" s="89" t="s">
        <v>11315</v>
      </c>
      <c r="D527" s="90" t="s">
        <v>483</v>
      </c>
      <c r="E527" s="91" t="s">
        <v>11316</v>
      </c>
      <c r="F527" s="91" t="s">
        <v>526</v>
      </c>
      <c r="G527" s="107"/>
      <c r="H527" s="93"/>
      <c r="I527" s="55">
        <f t="shared" si="1"/>
        <v>515</v>
      </c>
    </row>
    <row r="528">
      <c r="A528" s="56"/>
      <c r="B528" s="92" t="s">
        <v>11317</v>
      </c>
      <c r="C528" s="89" t="s">
        <v>128</v>
      </c>
      <c r="D528" s="90" t="s">
        <v>498</v>
      </c>
      <c r="E528" s="91" t="s">
        <v>11318</v>
      </c>
      <c r="F528" s="91" t="s">
        <v>547</v>
      </c>
      <c r="G528" s="107"/>
      <c r="H528" s="93"/>
      <c r="I528" s="55">
        <f t="shared" si="1"/>
        <v>516</v>
      </c>
    </row>
    <row r="529">
      <c r="A529" s="56" t="s">
        <v>102</v>
      </c>
      <c r="B529" s="92" t="s">
        <v>11319</v>
      </c>
      <c r="C529" s="89" t="s">
        <v>11320</v>
      </c>
      <c r="D529" s="90" t="s">
        <v>483</v>
      </c>
      <c r="E529" s="91" t="s">
        <v>11321</v>
      </c>
      <c r="F529" s="91" t="s">
        <v>526</v>
      </c>
      <c r="G529" s="107"/>
      <c r="H529" s="93"/>
      <c r="I529" s="55">
        <f t="shared" si="1"/>
        <v>517</v>
      </c>
    </row>
    <row r="530">
      <c r="A530" s="56"/>
      <c r="B530" s="92" t="s">
        <v>11322</v>
      </c>
      <c r="C530" s="89" t="s">
        <v>11323</v>
      </c>
      <c r="D530" s="90" t="s">
        <v>498</v>
      </c>
      <c r="E530" s="91" t="s">
        <v>11324</v>
      </c>
      <c r="F530" s="91" t="s">
        <v>547</v>
      </c>
      <c r="G530" s="107"/>
      <c r="H530" s="93"/>
      <c r="I530" s="55">
        <f t="shared" si="1"/>
        <v>518</v>
      </c>
    </row>
    <row r="531">
      <c r="A531" s="56"/>
      <c r="B531" s="92" t="s">
        <v>11325</v>
      </c>
      <c r="C531" s="89" t="s">
        <v>11326</v>
      </c>
      <c r="D531" s="90" t="s">
        <v>868</v>
      </c>
      <c r="E531" s="91" t="s">
        <v>11327</v>
      </c>
      <c r="F531" s="91" t="s">
        <v>9</v>
      </c>
      <c r="G531" s="107" t="s">
        <v>11328</v>
      </c>
      <c r="H531" s="93"/>
      <c r="I531" s="55">
        <f t="shared" si="1"/>
        <v>519</v>
      </c>
    </row>
    <row r="532">
      <c r="A532" s="56"/>
      <c r="B532" s="92" t="s">
        <v>11325</v>
      </c>
      <c r="C532" s="89" t="s">
        <v>11326</v>
      </c>
      <c r="D532" s="90" t="s">
        <v>868</v>
      </c>
      <c r="E532" s="91" t="s">
        <v>11327</v>
      </c>
      <c r="F532" s="91" t="s">
        <v>3043</v>
      </c>
      <c r="G532" s="107"/>
      <c r="H532" s="93"/>
      <c r="I532" s="55">
        <f t="shared" si="1"/>
        <v>519</v>
      </c>
    </row>
    <row r="533">
      <c r="A533" s="56" t="s">
        <v>92</v>
      </c>
      <c r="B533" s="92" t="s">
        <v>11325</v>
      </c>
      <c r="C533" s="89" t="s">
        <v>11326</v>
      </c>
      <c r="D533" s="90" t="s">
        <v>868</v>
      </c>
      <c r="E533" s="91" t="s">
        <v>11329</v>
      </c>
      <c r="F533" s="91" t="s">
        <v>3043</v>
      </c>
      <c r="G533" s="107"/>
      <c r="H533" s="93"/>
      <c r="I533" s="55">
        <f t="shared" si="1"/>
        <v>520</v>
      </c>
    </row>
    <row r="534">
      <c r="A534" s="56"/>
      <c r="B534" s="92" t="s">
        <v>11330</v>
      </c>
      <c r="C534" s="89" t="s">
        <v>11331</v>
      </c>
      <c r="D534" s="90" t="s">
        <v>498</v>
      </c>
      <c r="E534" s="91" t="s">
        <v>11332</v>
      </c>
      <c r="F534" s="91" t="s">
        <v>547</v>
      </c>
      <c r="G534" s="107"/>
      <c r="H534" s="93"/>
      <c r="I534" s="55">
        <f t="shared" si="1"/>
        <v>521</v>
      </c>
    </row>
    <row r="535">
      <c r="A535" s="56"/>
      <c r="B535" s="92" t="s">
        <v>11333</v>
      </c>
      <c r="C535" s="89" t="s">
        <v>11334</v>
      </c>
      <c r="D535" s="90" t="s">
        <v>1166</v>
      </c>
      <c r="E535" s="91" t="s">
        <v>128</v>
      </c>
      <c r="F535" s="91" t="s">
        <v>547</v>
      </c>
      <c r="G535" s="107"/>
      <c r="H535" s="93"/>
      <c r="I535" s="55">
        <f t="shared" si="1"/>
        <v>522</v>
      </c>
    </row>
    <row r="536">
      <c r="A536" s="56"/>
      <c r="B536" s="92" t="s">
        <v>11335</v>
      </c>
      <c r="C536" s="89" t="s">
        <v>128</v>
      </c>
      <c r="D536" s="90" t="s">
        <v>1133</v>
      </c>
      <c r="E536" s="91" t="s">
        <v>128</v>
      </c>
      <c r="F536" s="91" t="s">
        <v>3043</v>
      </c>
      <c r="G536" s="107"/>
      <c r="H536" s="93"/>
      <c r="I536" s="55">
        <f t="shared" si="1"/>
        <v>523</v>
      </c>
    </row>
    <row r="537">
      <c r="A537" s="56"/>
      <c r="B537" s="92" t="s">
        <v>11336</v>
      </c>
      <c r="C537" s="89" t="s">
        <v>11337</v>
      </c>
      <c r="D537" s="90" t="s">
        <v>1133</v>
      </c>
      <c r="E537" s="91" t="s">
        <v>128</v>
      </c>
      <c r="F537" s="91" t="s">
        <v>3043</v>
      </c>
      <c r="G537" s="107"/>
      <c r="H537" s="93"/>
      <c r="I537" s="55">
        <f t="shared" si="1"/>
        <v>524</v>
      </c>
    </row>
    <row r="538">
      <c r="A538" s="56"/>
      <c r="B538" s="92" t="s">
        <v>11338</v>
      </c>
      <c r="C538" s="89" t="s">
        <v>128</v>
      </c>
      <c r="D538" s="90" t="s">
        <v>1133</v>
      </c>
      <c r="E538" s="91" t="s">
        <v>128</v>
      </c>
      <c r="F538" s="91" t="s">
        <v>547</v>
      </c>
      <c r="G538" s="107"/>
      <c r="H538" s="93"/>
      <c r="I538" s="55">
        <f t="shared" si="1"/>
        <v>525</v>
      </c>
    </row>
    <row r="539">
      <c r="A539" s="56"/>
      <c r="B539" s="92" t="s">
        <v>11339</v>
      </c>
      <c r="C539" s="89" t="s">
        <v>128</v>
      </c>
      <c r="D539" s="90" t="s">
        <v>1133</v>
      </c>
      <c r="E539" s="91" t="s">
        <v>128</v>
      </c>
      <c r="F539" s="91" t="s">
        <v>3043</v>
      </c>
      <c r="G539" s="107"/>
      <c r="H539" s="93"/>
      <c r="I539" s="55">
        <f t="shared" si="1"/>
        <v>526</v>
      </c>
    </row>
    <row r="540">
      <c r="A540" s="56"/>
      <c r="B540" s="92" t="s">
        <v>11340</v>
      </c>
      <c r="C540" s="89" t="s">
        <v>11341</v>
      </c>
      <c r="D540" s="90" t="s">
        <v>5512</v>
      </c>
      <c r="E540" s="91" t="s">
        <v>128</v>
      </c>
      <c r="F540" s="91" t="s">
        <v>547</v>
      </c>
      <c r="G540" s="107"/>
      <c r="H540" s="93"/>
      <c r="I540" s="55">
        <f t="shared" si="1"/>
        <v>527</v>
      </c>
    </row>
    <row r="541">
      <c r="A541" s="56" t="s">
        <v>102</v>
      </c>
      <c r="B541" s="92" t="s">
        <v>11342</v>
      </c>
      <c r="C541" s="89" t="s">
        <v>128</v>
      </c>
      <c r="D541" s="90" t="s">
        <v>483</v>
      </c>
      <c r="E541" s="91" t="s">
        <v>11343</v>
      </c>
      <c r="F541" s="91" t="s">
        <v>547</v>
      </c>
      <c r="G541" s="107"/>
      <c r="H541" s="93"/>
      <c r="I541" s="55">
        <f t="shared" si="1"/>
        <v>528</v>
      </c>
    </row>
    <row r="542">
      <c r="A542" s="56" t="s">
        <v>102</v>
      </c>
      <c r="B542" s="92" t="s">
        <v>11344</v>
      </c>
      <c r="C542" s="89" t="s">
        <v>128</v>
      </c>
      <c r="D542" s="90" t="s">
        <v>483</v>
      </c>
      <c r="E542" s="91" t="s">
        <v>11345</v>
      </c>
      <c r="F542" s="91" t="s">
        <v>547</v>
      </c>
      <c r="G542" s="107"/>
      <c r="H542" s="93"/>
      <c r="I542" s="55">
        <f t="shared" si="1"/>
        <v>529</v>
      </c>
    </row>
    <row r="543">
      <c r="A543" s="56"/>
      <c r="B543" s="92" t="s">
        <v>11346</v>
      </c>
      <c r="C543" s="89" t="s">
        <v>11347</v>
      </c>
      <c r="D543" s="90" t="s">
        <v>491</v>
      </c>
      <c r="E543" s="91" t="s">
        <v>11348</v>
      </c>
      <c r="F543" s="91" t="s">
        <v>526</v>
      </c>
      <c r="G543" s="107"/>
      <c r="H543" s="93"/>
      <c r="I543" s="55">
        <f t="shared" si="1"/>
        <v>530</v>
      </c>
    </row>
    <row r="544">
      <c r="A544" s="56" t="s">
        <v>102</v>
      </c>
      <c r="B544" s="92" t="s">
        <v>11349</v>
      </c>
      <c r="C544" s="89" t="s">
        <v>11350</v>
      </c>
      <c r="D544" s="90" t="s">
        <v>483</v>
      </c>
      <c r="E544" s="91" t="s">
        <v>11351</v>
      </c>
      <c r="F544" s="91" t="s">
        <v>526</v>
      </c>
      <c r="G544" s="107"/>
      <c r="H544" s="93"/>
      <c r="I544" s="55">
        <f t="shared" si="1"/>
        <v>531</v>
      </c>
    </row>
    <row r="545">
      <c r="A545" s="56"/>
      <c r="B545" s="92" t="s">
        <v>11352</v>
      </c>
      <c r="C545" s="89" t="s">
        <v>11353</v>
      </c>
      <c r="D545" s="90" t="s">
        <v>498</v>
      </c>
      <c r="E545" s="91" t="s">
        <v>11354</v>
      </c>
      <c r="F545" s="91" t="s">
        <v>3043</v>
      </c>
      <c r="G545" s="107"/>
      <c r="H545" s="93"/>
      <c r="I545" s="55">
        <f t="shared" si="1"/>
        <v>532</v>
      </c>
    </row>
    <row r="546">
      <c r="A546" s="56"/>
      <c r="B546" s="92" t="s">
        <v>11355</v>
      </c>
      <c r="C546" s="89" t="s">
        <v>128</v>
      </c>
      <c r="D546" s="96"/>
      <c r="E546" s="97"/>
      <c r="F546" s="97"/>
      <c r="G546" s="107"/>
      <c r="H546" s="93"/>
      <c r="I546" s="55">
        <f t="shared" si="1"/>
        <v>533</v>
      </c>
    </row>
    <row r="547">
      <c r="A547" s="56"/>
      <c r="B547" s="92" t="s">
        <v>11356</v>
      </c>
      <c r="C547" s="89" t="s">
        <v>128</v>
      </c>
      <c r="D547" s="90" t="s">
        <v>939</v>
      </c>
      <c r="E547" s="91" t="s">
        <v>11357</v>
      </c>
      <c r="F547" s="91" t="s">
        <v>3043</v>
      </c>
      <c r="G547" s="107"/>
      <c r="H547" s="93"/>
      <c r="I547" s="55">
        <f t="shared" si="1"/>
        <v>534</v>
      </c>
    </row>
    <row r="548">
      <c r="A548" s="56" t="s">
        <v>102</v>
      </c>
      <c r="B548" s="92" t="s">
        <v>11358</v>
      </c>
      <c r="C548" s="89" t="s">
        <v>128</v>
      </c>
      <c r="D548" s="90" t="s">
        <v>483</v>
      </c>
      <c r="E548" s="91" t="s">
        <v>11359</v>
      </c>
      <c r="F548" s="91" t="s">
        <v>547</v>
      </c>
      <c r="G548" s="107"/>
      <c r="H548" s="93"/>
      <c r="I548" s="55">
        <f t="shared" si="1"/>
        <v>535</v>
      </c>
    </row>
    <row r="549">
      <c r="A549" s="56" t="s">
        <v>102</v>
      </c>
      <c r="B549" s="92" t="s">
        <v>11360</v>
      </c>
      <c r="C549" s="89" t="s">
        <v>11361</v>
      </c>
      <c r="D549" s="90" t="s">
        <v>483</v>
      </c>
      <c r="E549" s="91" t="s">
        <v>488</v>
      </c>
      <c r="F549" s="91" t="s">
        <v>547</v>
      </c>
      <c r="G549" s="107"/>
      <c r="H549" s="93"/>
      <c r="I549" s="55">
        <f t="shared" si="1"/>
        <v>536</v>
      </c>
    </row>
    <row r="550">
      <c r="A550" s="56" t="s">
        <v>102</v>
      </c>
      <c r="B550" s="92" t="s">
        <v>11362</v>
      </c>
      <c r="C550" s="89" t="s">
        <v>11363</v>
      </c>
      <c r="D550" s="90" t="s">
        <v>1008</v>
      </c>
      <c r="E550" s="91" t="s">
        <v>11364</v>
      </c>
      <c r="F550" s="91" t="s">
        <v>526</v>
      </c>
      <c r="G550" s="107"/>
      <c r="H550" s="93"/>
      <c r="I550" s="55">
        <f t="shared" si="1"/>
        <v>537</v>
      </c>
    </row>
    <row r="551">
      <c r="A551" s="56"/>
      <c r="B551" s="92" t="s">
        <v>11365</v>
      </c>
      <c r="C551" s="89" t="s">
        <v>128</v>
      </c>
      <c r="D551" s="90" t="s">
        <v>491</v>
      </c>
      <c r="E551" s="91" t="s">
        <v>11366</v>
      </c>
      <c r="F551" s="91" t="s">
        <v>526</v>
      </c>
      <c r="G551" s="107"/>
      <c r="H551" s="93"/>
      <c r="I551" s="55">
        <f t="shared" si="1"/>
        <v>538</v>
      </c>
    </row>
    <row r="552">
      <c r="A552" s="56"/>
      <c r="B552" s="92" t="s">
        <v>11367</v>
      </c>
      <c r="C552" s="89" t="s">
        <v>128</v>
      </c>
      <c r="D552" s="96"/>
      <c r="E552" s="97"/>
      <c r="F552" s="97"/>
      <c r="G552" s="107"/>
      <c r="H552" s="93"/>
      <c r="I552" s="55">
        <f t="shared" si="1"/>
        <v>539</v>
      </c>
    </row>
    <row r="553">
      <c r="A553" s="56" t="s">
        <v>102</v>
      </c>
      <c r="B553" s="92" t="s">
        <v>11368</v>
      </c>
      <c r="C553" s="89" t="s">
        <v>11369</v>
      </c>
      <c r="D553" s="90" t="s">
        <v>1008</v>
      </c>
      <c r="E553" s="91" t="s">
        <v>11370</v>
      </c>
      <c r="F553" s="91" t="s">
        <v>526</v>
      </c>
      <c r="G553" s="107"/>
      <c r="H553" s="93"/>
      <c r="I553" s="55">
        <f t="shared" si="1"/>
        <v>540</v>
      </c>
    </row>
    <row r="554">
      <c r="A554" s="56" t="s">
        <v>92</v>
      </c>
      <c r="B554" s="92" t="s">
        <v>11368</v>
      </c>
      <c r="C554" s="89" t="s">
        <v>11369</v>
      </c>
      <c r="D554" s="90" t="s">
        <v>1008</v>
      </c>
      <c r="E554" s="91" t="s">
        <v>488</v>
      </c>
      <c r="F554" s="91" t="s">
        <v>526</v>
      </c>
      <c r="G554" s="107"/>
      <c r="H554" s="93"/>
      <c r="I554" s="55">
        <f t="shared" si="1"/>
        <v>541</v>
      </c>
    </row>
    <row r="555">
      <c r="A555" s="56"/>
      <c r="B555" s="92" t="s">
        <v>11371</v>
      </c>
      <c r="C555" s="89" t="s">
        <v>11372</v>
      </c>
      <c r="D555" s="90" t="s">
        <v>491</v>
      </c>
      <c r="E555" s="91" t="s">
        <v>11373</v>
      </c>
      <c r="F555" s="91" t="s">
        <v>547</v>
      </c>
      <c r="G555" s="107"/>
      <c r="H555" s="93"/>
      <c r="I555" s="55">
        <f t="shared" si="1"/>
        <v>542</v>
      </c>
    </row>
    <row r="556">
      <c r="A556" s="56" t="s">
        <v>102</v>
      </c>
      <c r="B556" s="92" t="s">
        <v>11374</v>
      </c>
      <c r="C556" s="89" t="s">
        <v>11375</v>
      </c>
      <c r="D556" s="90" t="s">
        <v>483</v>
      </c>
      <c r="E556" s="91" t="s">
        <v>11376</v>
      </c>
      <c r="F556" s="91" t="s">
        <v>547</v>
      </c>
      <c r="G556" s="107"/>
      <c r="H556" s="93"/>
      <c r="I556" s="55">
        <f t="shared" si="1"/>
        <v>543</v>
      </c>
    </row>
    <row r="557">
      <c r="A557" s="56"/>
      <c r="B557" s="92" t="s">
        <v>11377</v>
      </c>
      <c r="C557" s="89" t="s">
        <v>128</v>
      </c>
      <c r="D557" s="90" t="s">
        <v>491</v>
      </c>
      <c r="E557" s="91" t="s">
        <v>11378</v>
      </c>
      <c r="F557" s="91" t="s">
        <v>547</v>
      </c>
      <c r="G557" s="107"/>
      <c r="H557" s="93"/>
      <c r="I557" s="55">
        <f t="shared" si="1"/>
        <v>544</v>
      </c>
    </row>
    <row r="558">
      <c r="A558" s="56" t="s">
        <v>102</v>
      </c>
      <c r="B558" s="92" t="s">
        <v>11379</v>
      </c>
      <c r="C558" s="89" t="s">
        <v>11380</v>
      </c>
      <c r="D558" s="90" t="s">
        <v>483</v>
      </c>
      <c r="E558" s="91" t="s">
        <v>11381</v>
      </c>
      <c r="F558" s="91" t="s">
        <v>547</v>
      </c>
      <c r="G558" s="107"/>
      <c r="H558" s="93"/>
      <c r="I558" s="55">
        <f t="shared" si="1"/>
        <v>545</v>
      </c>
    </row>
    <row r="559">
      <c r="A559" s="56"/>
      <c r="B559" s="92" t="s">
        <v>11382</v>
      </c>
      <c r="C559" s="89" t="s">
        <v>11383</v>
      </c>
      <c r="D559" s="90" t="s">
        <v>491</v>
      </c>
      <c r="E559" s="91" t="s">
        <v>11384</v>
      </c>
      <c r="F559" s="91" t="s">
        <v>526</v>
      </c>
      <c r="G559" s="107"/>
      <c r="H559" s="93"/>
      <c r="I559" s="55">
        <f t="shared" si="1"/>
        <v>546</v>
      </c>
    </row>
    <row r="560">
      <c r="A560" s="56" t="s">
        <v>102</v>
      </c>
      <c r="B560" s="92" t="s">
        <v>11385</v>
      </c>
      <c r="C560" s="89" t="s">
        <v>11386</v>
      </c>
      <c r="D560" s="90" t="s">
        <v>483</v>
      </c>
      <c r="E560" s="91" t="s">
        <v>488</v>
      </c>
      <c r="F560" s="91" t="s">
        <v>547</v>
      </c>
      <c r="G560" s="107"/>
      <c r="H560" s="93"/>
      <c r="I560" s="55">
        <f t="shared" si="1"/>
        <v>547</v>
      </c>
    </row>
    <row r="561">
      <c r="A561" s="56"/>
      <c r="B561" s="92" t="s">
        <v>11387</v>
      </c>
      <c r="C561" s="89" t="s">
        <v>11388</v>
      </c>
      <c r="D561" s="90" t="s">
        <v>491</v>
      </c>
      <c r="E561" s="91" t="s">
        <v>11389</v>
      </c>
      <c r="F561" s="91" t="s">
        <v>547</v>
      </c>
      <c r="G561" s="107"/>
      <c r="H561" s="93"/>
      <c r="I561" s="55">
        <f t="shared" si="1"/>
        <v>548</v>
      </c>
    </row>
    <row r="562">
      <c r="A562" s="56" t="s">
        <v>102</v>
      </c>
      <c r="B562" s="92" t="s">
        <v>11390</v>
      </c>
      <c r="C562" s="89" t="s">
        <v>128</v>
      </c>
      <c r="D562" s="90" t="s">
        <v>483</v>
      </c>
      <c r="E562" s="91" t="s">
        <v>11391</v>
      </c>
      <c r="F562" s="91" t="s">
        <v>3043</v>
      </c>
      <c r="G562" s="107"/>
      <c r="H562" s="93"/>
      <c r="I562" s="55">
        <f t="shared" si="1"/>
        <v>549</v>
      </c>
    </row>
    <row r="563">
      <c r="A563" s="56"/>
      <c r="B563" s="92" t="s">
        <v>11392</v>
      </c>
      <c r="C563" s="89" t="s">
        <v>11393</v>
      </c>
      <c r="D563" s="90" t="s">
        <v>491</v>
      </c>
      <c r="E563" s="91" t="s">
        <v>11394</v>
      </c>
      <c r="F563" s="91" t="s">
        <v>3043</v>
      </c>
      <c r="G563" s="107"/>
      <c r="H563" s="93"/>
      <c r="I563" s="55">
        <f t="shared" si="1"/>
        <v>550</v>
      </c>
    </row>
    <row r="564">
      <c r="A564" s="56"/>
      <c r="B564" s="92" t="s">
        <v>11395</v>
      </c>
      <c r="C564" s="89" t="s">
        <v>11396</v>
      </c>
      <c r="D564" s="90" t="s">
        <v>498</v>
      </c>
      <c r="E564" s="91" t="s">
        <v>11397</v>
      </c>
      <c r="F564" s="91" t="s">
        <v>547</v>
      </c>
      <c r="G564" s="107"/>
      <c r="H564" s="93"/>
      <c r="I564" s="55">
        <f t="shared" si="1"/>
        <v>551</v>
      </c>
    </row>
    <row r="565">
      <c r="A565" s="56" t="s">
        <v>102</v>
      </c>
      <c r="B565" s="92" t="s">
        <v>11398</v>
      </c>
      <c r="C565" s="89" t="s">
        <v>11399</v>
      </c>
      <c r="D565" s="90" t="s">
        <v>483</v>
      </c>
      <c r="E565" s="91" t="s">
        <v>11400</v>
      </c>
      <c r="F565" s="91" t="s">
        <v>526</v>
      </c>
      <c r="G565" s="107"/>
      <c r="H565" s="93"/>
      <c r="I565" s="55">
        <f t="shared" si="1"/>
        <v>552</v>
      </c>
    </row>
    <row r="566">
      <c r="A566" s="56" t="s">
        <v>102</v>
      </c>
      <c r="B566" s="92" t="s">
        <v>11401</v>
      </c>
      <c r="C566" s="89" t="s">
        <v>11402</v>
      </c>
      <c r="D566" s="90" t="s">
        <v>483</v>
      </c>
      <c r="E566" s="91" t="s">
        <v>11403</v>
      </c>
      <c r="F566" s="91" t="s">
        <v>526</v>
      </c>
      <c r="G566" s="107"/>
      <c r="H566" s="93"/>
      <c r="I566" s="55">
        <f t="shared" si="1"/>
        <v>553</v>
      </c>
    </row>
    <row r="567">
      <c r="A567" s="56" t="s">
        <v>102</v>
      </c>
      <c r="B567" s="92" t="s">
        <v>11404</v>
      </c>
      <c r="C567" s="89" t="s">
        <v>11405</v>
      </c>
      <c r="D567" s="90" t="s">
        <v>483</v>
      </c>
      <c r="E567" s="91" t="s">
        <v>11406</v>
      </c>
      <c r="F567" s="91" t="s">
        <v>547</v>
      </c>
      <c r="G567" s="107"/>
      <c r="H567" s="93"/>
      <c r="I567" s="55">
        <f t="shared" si="1"/>
        <v>554</v>
      </c>
    </row>
    <row r="568">
      <c r="A568" s="56" t="s">
        <v>92</v>
      </c>
      <c r="B568" s="92" t="s">
        <v>11407</v>
      </c>
      <c r="C568" s="89" t="s">
        <v>11408</v>
      </c>
      <c r="D568" s="90" t="s">
        <v>483</v>
      </c>
      <c r="E568" s="91" t="s">
        <v>11409</v>
      </c>
      <c r="F568" s="91" t="s">
        <v>3043</v>
      </c>
      <c r="G568" s="107"/>
      <c r="H568" s="93"/>
      <c r="I568" s="55">
        <f t="shared" si="1"/>
        <v>555</v>
      </c>
    </row>
    <row r="569">
      <c r="A569" s="56"/>
      <c r="B569" s="92" t="s">
        <v>11410</v>
      </c>
      <c r="C569" s="89" t="s">
        <v>11411</v>
      </c>
      <c r="D569" s="90" t="s">
        <v>491</v>
      </c>
      <c r="E569" s="91" t="s">
        <v>11412</v>
      </c>
      <c r="F569" s="91" t="s">
        <v>547</v>
      </c>
      <c r="G569" s="107"/>
      <c r="H569" s="93"/>
      <c r="I569" s="55">
        <f t="shared" si="1"/>
        <v>556</v>
      </c>
    </row>
    <row r="570">
      <c r="A570" s="56"/>
      <c r="B570" s="92" t="s">
        <v>11413</v>
      </c>
      <c r="C570" s="89" t="s">
        <v>128</v>
      </c>
      <c r="D570" s="90" t="s">
        <v>498</v>
      </c>
      <c r="E570" s="91" t="s">
        <v>11414</v>
      </c>
      <c r="F570" s="91" t="s">
        <v>547</v>
      </c>
      <c r="G570" s="107"/>
      <c r="H570" s="93"/>
      <c r="I570" s="55">
        <f t="shared" si="1"/>
        <v>557</v>
      </c>
    </row>
    <row r="571">
      <c r="A571" s="56" t="s">
        <v>92</v>
      </c>
      <c r="B571" s="92" t="s">
        <v>11415</v>
      </c>
      <c r="C571" s="89" t="s">
        <v>11416</v>
      </c>
      <c r="D571" s="90" t="s">
        <v>483</v>
      </c>
      <c r="E571" s="91" t="s">
        <v>488</v>
      </c>
      <c r="F571" s="91" t="s">
        <v>3043</v>
      </c>
      <c r="G571" s="107"/>
      <c r="H571" s="93"/>
      <c r="I571" s="55">
        <f t="shared" si="1"/>
        <v>558</v>
      </c>
    </row>
    <row r="572">
      <c r="A572" s="56"/>
      <c r="B572" s="92" t="s">
        <v>11417</v>
      </c>
      <c r="C572" s="89" t="s">
        <v>11418</v>
      </c>
      <c r="D572" s="90" t="s">
        <v>498</v>
      </c>
      <c r="E572" s="91" t="s">
        <v>439</v>
      </c>
      <c r="F572" s="91" t="s">
        <v>3043</v>
      </c>
      <c r="G572" s="107"/>
      <c r="H572" s="93"/>
      <c r="I572" s="55">
        <f t="shared" si="1"/>
        <v>559</v>
      </c>
    </row>
    <row r="573">
      <c r="A573" s="56" t="s">
        <v>102</v>
      </c>
      <c r="B573" s="92" t="s">
        <v>11419</v>
      </c>
      <c r="C573" s="89" t="s">
        <v>11420</v>
      </c>
      <c r="D573" s="90" t="s">
        <v>483</v>
      </c>
      <c r="E573" s="91" t="s">
        <v>11421</v>
      </c>
      <c r="F573" s="91" t="s">
        <v>526</v>
      </c>
      <c r="G573" s="107"/>
      <c r="H573" s="93"/>
      <c r="I573" s="55">
        <f t="shared" si="1"/>
        <v>560</v>
      </c>
    </row>
    <row r="574">
      <c r="A574" s="56" t="s">
        <v>102</v>
      </c>
      <c r="B574" s="92" t="s">
        <v>11422</v>
      </c>
      <c r="C574" s="89" t="s">
        <v>11423</v>
      </c>
      <c r="D574" s="90" t="s">
        <v>483</v>
      </c>
      <c r="E574" s="91" t="s">
        <v>488</v>
      </c>
      <c r="F574" s="91" t="s">
        <v>547</v>
      </c>
      <c r="G574" s="107"/>
      <c r="H574" s="93"/>
      <c r="I574" s="55">
        <f t="shared" si="1"/>
        <v>561</v>
      </c>
    </row>
    <row r="575">
      <c r="A575" s="56" t="s">
        <v>102</v>
      </c>
      <c r="B575" s="92" t="s">
        <v>11424</v>
      </c>
      <c r="C575" s="89" t="s">
        <v>11425</v>
      </c>
      <c r="D575" s="90" t="s">
        <v>483</v>
      </c>
      <c r="E575" s="91" t="s">
        <v>11426</v>
      </c>
      <c r="F575" s="91" t="s">
        <v>547</v>
      </c>
      <c r="G575" s="107"/>
      <c r="H575" s="93"/>
      <c r="I575" s="55">
        <f t="shared" si="1"/>
        <v>562</v>
      </c>
    </row>
    <row r="576">
      <c r="A576" s="56" t="s">
        <v>102</v>
      </c>
      <c r="B576" s="92" t="s">
        <v>11427</v>
      </c>
      <c r="C576" s="89" t="s">
        <v>11428</v>
      </c>
      <c r="D576" s="90" t="s">
        <v>483</v>
      </c>
      <c r="E576" s="91" t="s">
        <v>11429</v>
      </c>
      <c r="F576" s="91" t="s">
        <v>526</v>
      </c>
      <c r="G576" s="107"/>
      <c r="H576" s="93"/>
      <c r="I576" s="55">
        <f t="shared" si="1"/>
        <v>563</v>
      </c>
    </row>
    <row r="577">
      <c r="A577" s="56" t="s">
        <v>102</v>
      </c>
      <c r="B577" s="92" t="s">
        <v>11430</v>
      </c>
      <c r="C577" s="89" t="s">
        <v>128</v>
      </c>
      <c r="D577" s="90" t="s">
        <v>1008</v>
      </c>
      <c r="E577" s="91" t="s">
        <v>11431</v>
      </c>
      <c r="F577" s="91" t="s">
        <v>547</v>
      </c>
      <c r="G577" s="107"/>
      <c r="H577" s="93"/>
      <c r="I577" s="55">
        <f t="shared" si="1"/>
        <v>564</v>
      </c>
    </row>
    <row r="578">
      <c r="A578" s="56" t="s">
        <v>92</v>
      </c>
      <c r="B578" s="92" t="s">
        <v>11430</v>
      </c>
      <c r="C578" s="89" t="s">
        <v>128</v>
      </c>
      <c r="D578" s="90" t="s">
        <v>1008</v>
      </c>
      <c r="E578" s="91" t="s">
        <v>488</v>
      </c>
      <c r="F578" s="91" t="s">
        <v>547</v>
      </c>
      <c r="G578" s="107"/>
      <c r="H578" s="93"/>
      <c r="I578" s="55">
        <f t="shared" si="1"/>
        <v>565</v>
      </c>
    </row>
    <row r="579">
      <c r="A579" s="56"/>
      <c r="B579" s="92" t="s">
        <v>11432</v>
      </c>
      <c r="C579" s="89" t="s">
        <v>128</v>
      </c>
      <c r="D579" s="96"/>
      <c r="E579" s="97"/>
      <c r="F579" s="97"/>
      <c r="G579" s="107"/>
      <c r="H579" s="93"/>
      <c r="I579" s="55">
        <f t="shared" si="1"/>
        <v>566</v>
      </c>
    </row>
    <row r="580">
      <c r="A580" s="56" t="s">
        <v>102</v>
      </c>
      <c r="B580" s="92" t="s">
        <v>11433</v>
      </c>
      <c r="C580" s="89" t="s">
        <v>11434</v>
      </c>
      <c r="D580" s="90" t="s">
        <v>483</v>
      </c>
      <c r="E580" s="91" t="s">
        <v>11435</v>
      </c>
      <c r="F580" s="91" t="s">
        <v>547</v>
      </c>
      <c r="G580" s="107"/>
      <c r="H580" s="93"/>
      <c r="I580" s="55">
        <f t="shared" si="1"/>
        <v>567</v>
      </c>
    </row>
    <row r="581">
      <c r="A581" s="56" t="s">
        <v>102</v>
      </c>
      <c r="B581" s="92" t="s">
        <v>11436</v>
      </c>
      <c r="C581" s="89" t="s">
        <v>11437</v>
      </c>
      <c r="D581" s="90" t="s">
        <v>483</v>
      </c>
      <c r="E581" s="91" t="s">
        <v>11438</v>
      </c>
      <c r="F581" s="91" t="s">
        <v>547</v>
      </c>
      <c r="G581" s="107"/>
      <c r="H581" s="93"/>
      <c r="I581" s="55">
        <f t="shared" si="1"/>
        <v>568</v>
      </c>
    </row>
    <row r="582">
      <c r="A582" s="56" t="s">
        <v>102</v>
      </c>
      <c r="B582" s="92" t="s">
        <v>11439</v>
      </c>
      <c r="C582" s="89" t="s">
        <v>11440</v>
      </c>
      <c r="D582" s="90" t="s">
        <v>1008</v>
      </c>
      <c r="E582" s="91" t="s">
        <v>11441</v>
      </c>
      <c r="F582" s="91" t="s">
        <v>526</v>
      </c>
      <c r="G582" s="107"/>
      <c r="H582" s="93"/>
      <c r="I582" s="55">
        <f t="shared" si="1"/>
        <v>569</v>
      </c>
    </row>
    <row r="583">
      <c r="A583" s="56"/>
      <c r="B583" s="92" t="s">
        <v>11442</v>
      </c>
      <c r="C583" s="89" t="s">
        <v>11443</v>
      </c>
      <c r="D583" s="90" t="s">
        <v>498</v>
      </c>
      <c r="E583" s="91" t="s">
        <v>11444</v>
      </c>
      <c r="F583" s="91" t="s">
        <v>3043</v>
      </c>
      <c r="G583" s="107" t="s">
        <v>11445</v>
      </c>
      <c r="H583" s="93"/>
      <c r="I583" s="55">
        <f t="shared" si="1"/>
        <v>570</v>
      </c>
    </row>
    <row r="584">
      <c r="A584" s="56"/>
      <c r="B584" s="92" t="s">
        <v>11446</v>
      </c>
      <c r="C584" s="89" t="s">
        <v>128</v>
      </c>
      <c r="D584" s="90" t="s">
        <v>491</v>
      </c>
      <c r="E584" s="91" t="s">
        <v>11447</v>
      </c>
      <c r="F584" s="91" t="s">
        <v>526</v>
      </c>
      <c r="G584" s="107"/>
      <c r="H584" s="93"/>
      <c r="I584" s="55">
        <f t="shared" si="1"/>
        <v>571</v>
      </c>
    </row>
    <row r="585">
      <c r="A585" s="56" t="s">
        <v>92</v>
      </c>
      <c r="B585" s="92" t="s">
        <v>11448</v>
      </c>
      <c r="C585" s="89" t="s">
        <v>11449</v>
      </c>
      <c r="D585" s="90" t="s">
        <v>483</v>
      </c>
      <c r="E585" s="91" t="s">
        <v>11450</v>
      </c>
      <c r="F585" s="91" t="s">
        <v>526</v>
      </c>
      <c r="G585" s="107"/>
      <c r="H585" s="93"/>
      <c r="I585" s="55">
        <f t="shared" si="1"/>
        <v>572</v>
      </c>
    </row>
    <row r="586">
      <c r="A586" s="56" t="s">
        <v>102</v>
      </c>
      <c r="B586" s="92" t="s">
        <v>11451</v>
      </c>
      <c r="C586" s="89" t="s">
        <v>11434</v>
      </c>
      <c r="D586" s="90" t="s">
        <v>483</v>
      </c>
      <c r="E586" s="91" t="s">
        <v>11452</v>
      </c>
      <c r="F586" s="91" t="s">
        <v>526</v>
      </c>
      <c r="G586" s="107"/>
      <c r="H586" s="93"/>
      <c r="I586" s="55">
        <f t="shared" si="1"/>
        <v>573</v>
      </c>
    </row>
    <row r="587">
      <c r="A587" s="56" t="s">
        <v>102</v>
      </c>
      <c r="B587" s="92" t="s">
        <v>11453</v>
      </c>
      <c r="C587" s="89" t="s">
        <v>128</v>
      </c>
      <c r="D587" s="90" t="s">
        <v>483</v>
      </c>
      <c r="E587" s="91" t="s">
        <v>11454</v>
      </c>
      <c r="F587" s="91" t="s">
        <v>526</v>
      </c>
      <c r="G587" s="107"/>
      <c r="H587" s="93"/>
      <c r="I587" s="55">
        <f t="shared" si="1"/>
        <v>574</v>
      </c>
    </row>
    <row r="588">
      <c r="A588" s="56"/>
      <c r="B588" s="92" t="s">
        <v>11455</v>
      </c>
      <c r="C588" s="89" t="s">
        <v>128</v>
      </c>
      <c r="D588" s="90" t="s">
        <v>491</v>
      </c>
      <c r="E588" s="91" t="s">
        <v>11456</v>
      </c>
      <c r="F588" s="91" t="s">
        <v>526</v>
      </c>
      <c r="G588" s="107"/>
      <c r="H588" s="93"/>
      <c r="I588" s="55">
        <f t="shared" si="1"/>
        <v>575</v>
      </c>
    </row>
    <row r="589">
      <c r="A589" s="56" t="s">
        <v>102</v>
      </c>
      <c r="B589" s="92" t="s">
        <v>11457</v>
      </c>
      <c r="C589" s="89" t="s">
        <v>11458</v>
      </c>
      <c r="D589" s="90" t="s">
        <v>483</v>
      </c>
      <c r="E589" s="91" t="s">
        <v>11459</v>
      </c>
      <c r="F589" s="91" t="s">
        <v>526</v>
      </c>
      <c r="G589" s="107"/>
      <c r="H589" s="93"/>
      <c r="I589" s="55">
        <f t="shared" si="1"/>
        <v>576</v>
      </c>
    </row>
    <row r="590">
      <c r="A590" s="56"/>
      <c r="B590" s="92" t="s">
        <v>11460</v>
      </c>
      <c r="C590" s="89" t="s">
        <v>11461</v>
      </c>
      <c r="D590" s="90" t="s">
        <v>498</v>
      </c>
      <c r="E590" s="91" t="s">
        <v>11462</v>
      </c>
      <c r="F590" s="91" t="s">
        <v>547</v>
      </c>
      <c r="G590" s="107"/>
      <c r="H590" s="93"/>
      <c r="I590" s="55">
        <f t="shared" si="1"/>
        <v>577</v>
      </c>
    </row>
    <row r="591">
      <c r="A591" s="56" t="s">
        <v>92</v>
      </c>
      <c r="B591" s="92" t="s">
        <v>11463</v>
      </c>
      <c r="C591" s="89" t="s">
        <v>11464</v>
      </c>
      <c r="D591" s="90" t="s">
        <v>483</v>
      </c>
      <c r="E591" s="91" t="s">
        <v>11465</v>
      </c>
      <c r="F591" s="91" t="s">
        <v>3043</v>
      </c>
      <c r="G591" s="107"/>
      <c r="H591" s="93"/>
      <c r="I591" s="55">
        <f t="shared" si="1"/>
        <v>578</v>
      </c>
    </row>
    <row r="592">
      <c r="A592" s="56" t="s">
        <v>102</v>
      </c>
      <c r="B592" s="92" t="s">
        <v>11466</v>
      </c>
      <c r="C592" s="89" t="s">
        <v>128</v>
      </c>
      <c r="D592" s="90" t="s">
        <v>483</v>
      </c>
      <c r="E592" s="91" t="s">
        <v>11467</v>
      </c>
      <c r="F592" s="91" t="s">
        <v>547</v>
      </c>
      <c r="G592" s="107"/>
      <c r="H592" s="93"/>
      <c r="I592" s="55">
        <f t="shared" si="1"/>
        <v>579</v>
      </c>
    </row>
    <row r="593">
      <c r="A593" s="56" t="s">
        <v>102</v>
      </c>
      <c r="B593" s="92" t="s">
        <v>11468</v>
      </c>
      <c r="C593" s="89" t="s">
        <v>128</v>
      </c>
      <c r="D593" s="90" t="s">
        <v>483</v>
      </c>
      <c r="E593" s="91" t="s">
        <v>11469</v>
      </c>
      <c r="F593" s="91" t="s">
        <v>526</v>
      </c>
      <c r="G593" s="107"/>
      <c r="H593" s="93"/>
      <c r="I593" s="55">
        <f t="shared" si="1"/>
        <v>580</v>
      </c>
    </row>
    <row r="594">
      <c r="A594" s="56"/>
      <c r="B594" s="92" t="s">
        <v>11470</v>
      </c>
      <c r="C594" s="89" t="s">
        <v>128</v>
      </c>
      <c r="D594" s="90" t="s">
        <v>498</v>
      </c>
      <c r="E594" s="91" t="s">
        <v>11471</v>
      </c>
      <c r="F594" s="91" t="s">
        <v>547</v>
      </c>
      <c r="G594" s="107"/>
      <c r="H594" s="93"/>
      <c r="I594" s="55">
        <f t="shared" si="1"/>
        <v>581</v>
      </c>
    </row>
    <row r="595">
      <c r="A595" s="56" t="s">
        <v>1118</v>
      </c>
      <c r="B595" s="92" t="s">
        <v>11472</v>
      </c>
      <c r="C595" s="89" t="s">
        <v>11473</v>
      </c>
      <c r="D595" s="90" t="s">
        <v>2819</v>
      </c>
      <c r="E595" s="91" t="s">
        <v>11474</v>
      </c>
      <c r="F595" s="91" t="s">
        <v>3043</v>
      </c>
      <c r="G595" s="107"/>
      <c r="H595" s="93"/>
      <c r="I595" s="55">
        <f t="shared" si="1"/>
        <v>582</v>
      </c>
    </row>
    <row r="596">
      <c r="A596" s="56" t="s">
        <v>102</v>
      </c>
      <c r="B596" s="92" t="s">
        <v>11475</v>
      </c>
      <c r="C596" s="89" t="s">
        <v>11476</v>
      </c>
      <c r="D596" s="90" t="s">
        <v>483</v>
      </c>
      <c r="E596" s="91" t="s">
        <v>11477</v>
      </c>
      <c r="F596" s="91" t="s">
        <v>547</v>
      </c>
      <c r="G596" s="107"/>
      <c r="H596" s="93"/>
      <c r="I596" s="55">
        <f t="shared" si="1"/>
        <v>583</v>
      </c>
    </row>
    <row r="597">
      <c r="A597" s="56"/>
      <c r="B597" s="92" t="s">
        <v>11478</v>
      </c>
      <c r="C597" s="89" t="s">
        <v>11479</v>
      </c>
      <c r="D597" s="90" t="s">
        <v>498</v>
      </c>
      <c r="E597" s="91" t="s">
        <v>11480</v>
      </c>
      <c r="F597" s="91" t="s">
        <v>547</v>
      </c>
      <c r="G597" s="107"/>
      <c r="H597" s="93"/>
      <c r="I597" s="55">
        <f t="shared" si="1"/>
        <v>584</v>
      </c>
    </row>
    <row r="598">
      <c r="A598" s="56" t="s">
        <v>102</v>
      </c>
      <c r="B598" s="92" t="s">
        <v>11481</v>
      </c>
      <c r="C598" s="89" t="s">
        <v>11482</v>
      </c>
      <c r="D598" s="90" t="s">
        <v>2684</v>
      </c>
      <c r="E598" s="91" t="s">
        <v>11483</v>
      </c>
      <c r="F598" s="91" t="s">
        <v>547</v>
      </c>
      <c r="G598" s="107"/>
      <c r="H598" s="93"/>
      <c r="I598" s="55">
        <f t="shared" si="1"/>
        <v>585</v>
      </c>
    </row>
    <row r="599">
      <c r="A599" s="56" t="s">
        <v>102</v>
      </c>
      <c r="B599" s="92" t="s">
        <v>11481</v>
      </c>
      <c r="C599" s="89" t="s">
        <v>11482</v>
      </c>
      <c r="D599" s="90" t="s">
        <v>2684</v>
      </c>
      <c r="E599" s="91" t="s">
        <v>11483</v>
      </c>
      <c r="F599" s="91" t="s">
        <v>547</v>
      </c>
      <c r="G599" s="107"/>
      <c r="H599" s="93"/>
      <c r="I599" s="55">
        <f t="shared" si="1"/>
        <v>585</v>
      </c>
    </row>
    <row r="600">
      <c r="A600" s="56"/>
      <c r="B600" s="92" t="s">
        <v>11484</v>
      </c>
      <c r="C600" s="89" t="s">
        <v>128</v>
      </c>
      <c r="D600" s="90" t="s">
        <v>498</v>
      </c>
      <c r="E600" s="91" t="s">
        <v>11485</v>
      </c>
      <c r="F600" s="91" t="s">
        <v>547</v>
      </c>
      <c r="G600" s="107"/>
      <c r="H600" s="93"/>
      <c r="I600" s="55">
        <f t="shared" si="1"/>
        <v>586</v>
      </c>
    </row>
    <row r="601">
      <c r="A601" s="56"/>
      <c r="B601" s="92" t="s">
        <v>11484</v>
      </c>
      <c r="C601" s="89" t="s">
        <v>128</v>
      </c>
      <c r="D601" s="90" t="s">
        <v>498</v>
      </c>
      <c r="E601" s="91" t="s">
        <v>11485</v>
      </c>
      <c r="F601" s="91" t="s">
        <v>547</v>
      </c>
      <c r="G601" s="107"/>
      <c r="H601" s="94" t="s">
        <v>11486</v>
      </c>
      <c r="I601" s="55">
        <f t="shared" si="1"/>
        <v>586</v>
      </c>
    </row>
    <row r="602">
      <c r="A602" s="56" t="s">
        <v>102</v>
      </c>
      <c r="B602" s="92" t="s">
        <v>11487</v>
      </c>
      <c r="C602" s="89" t="s">
        <v>11488</v>
      </c>
      <c r="D602" s="90" t="s">
        <v>483</v>
      </c>
      <c r="E602" s="91" t="s">
        <v>11489</v>
      </c>
      <c r="F602" s="91" t="s">
        <v>3043</v>
      </c>
      <c r="G602" s="107"/>
      <c r="H602" s="93"/>
      <c r="I602" s="55">
        <f t="shared" si="1"/>
        <v>587</v>
      </c>
    </row>
    <row r="603">
      <c r="A603" s="56" t="s">
        <v>102</v>
      </c>
      <c r="B603" s="92" t="s">
        <v>11490</v>
      </c>
      <c r="C603" s="89" t="s">
        <v>11491</v>
      </c>
      <c r="D603" s="90" t="s">
        <v>483</v>
      </c>
      <c r="E603" s="91" t="s">
        <v>11492</v>
      </c>
      <c r="F603" s="91" t="s">
        <v>547</v>
      </c>
      <c r="G603" s="107"/>
      <c r="H603" s="93"/>
      <c r="I603" s="55">
        <f t="shared" si="1"/>
        <v>588</v>
      </c>
    </row>
    <row r="604">
      <c r="A604" s="56"/>
      <c r="B604" s="92" t="s">
        <v>11493</v>
      </c>
      <c r="C604" s="89" t="s">
        <v>11494</v>
      </c>
      <c r="D604" s="90" t="s">
        <v>498</v>
      </c>
      <c r="E604" s="91" t="s">
        <v>11495</v>
      </c>
      <c r="F604" s="91" t="s">
        <v>3043</v>
      </c>
      <c r="G604" s="107"/>
      <c r="H604" s="93"/>
      <c r="I604" s="55">
        <f t="shared" si="1"/>
        <v>589</v>
      </c>
    </row>
    <row r="605">
      <c r="A605" s="56" t="s">
        <v>92</v>
      </c>
      <c r="B605" s="92" t="s">
        <v>11496</v>
      </c>
      <c r="C605" s="89" t="s">
        <v>11497</v>
      </c>
      <c r="D605" s="90" t="s">
        <v>483</v>
      </c>
      <c r="E605" s="91" t="s">
        <v>11498</v>
      </c>
      <c r="F605" s="91" t="s">
        <v>3043</v>
      </c>
      <c r="G605" s="107"/>
      <c r="H605" s="93"/>
      <c r="I605" s="55">
        <f t="shared" si="1"/>
        <v>590</v>
      </c>
    </row>
    <row r="606">
      <c r="A606" s="56" t="s">
        <v>102</v>
      </c>
      <c r="B606" s="92" t="s">
        <v>11499</v>
      </c>
      <c r="C606" s="89" t="s">
        <v>128</v>
      </c>
      <c r="D606" s="90" t="s">
        <v>483</v>
      </c>
      <c r="E606" s="91" t="s">
        <v>11500</v>
      </c>
      <c r="F606" s="91" t="s">
        <v>547</v>
      </c>
      <c r="G606" s="107"/>
      <c r="H606" s="93"/>
      <c r="I606" s="55">
        <f t="shared" si="1"/>
        <v>591</v>
      </c>
    </row>
    <row r="607">
      <c r="A607" s="56" t="s">
        <v>102</v>
      </c>
      <c r="B607" s="92" t="s">
        <v>11501</v>
      </c>
      <c r="C607" s="89" t="s">
        <v>11502</v>
      </c>
      <c r="D607" s="90" t="s">
        <v>483</v>
      </c>
      <c r="E607" s="91" t="s">
        <v>11503</v>
      </c>
      <c r="F607" s="91" t="s">
        <v>547</v>
      </c>
      <c r="G607" s="107"/>
      <c r="H607" s="93"/>
      <c r="I607" s="55">
        <f t="shared" si="1"/>
        <v>592</v>
      </c>
    </row>
    <row r="608">
      <c r="A608" s="56"/>
      <c r="B608" s="92" t="s">
        <v>11504</v>
      </c>
      <c r="C608" s="89" t="s">
        <v>11505</v>
      </c>
      <c r="D608" s="90" t="s">
        <v>498</v>
      </c>
      <c r="E608" s="91" t="s">
        <v>439</v>
      </c>
      <c r="F608" s="91" t="s">
        <v>3043</v>
      </c>
      <c r="G608" s="107"/>
      <c r="H608" s="93"/>
      <c r="I608" s="55">
        <f t="shared" si="1"/>
        <v>593</v>
      </c>
    </row>
    <row r="609">
      <c r="A609" s="56"/>
      <c r="B609" s="92" t="s">
        <v>11506</v>
      </c>
      <c r="C609" s="89" t="s">
        <v>11507</v>
      </c>
      <c r="D609" s="90" t="s">
        <v>3180</v>
      </c>
      <c r="E609" s="91" t="s">
        <v>11508</v>
      </c>
      <c r="F609" s="91" t="s">
        <v>547</v>
      </c>
      <c r="G609" s="107"/>
      <c r="H609" s="93"/>
      <c r="I609" s="55">
        <f t="shared" si="1"/>
        <v>594</v>
      </c>
    </row>
    <row r="610">
      <c r="A610" s="56" t="s">
        <v>92</v>
      </c>
      <c r="B610" s="92" t="s">
        <v>11509</v>
      </c>
      <c r="C610" s="89" t="s">
        <v>128</v>
      </c>
      <c r="D610" s="90" t="s">
        <v>483</v>
      </c>
      <c r="E610" s="91" t="s">
        <v>488</v>
      </c>
      <c r="F610" s="91" t="s">
        <v>547</v>
      </c>
      <c r="G610" s="107"/>
      <c r="H610" s="93"/>
      <c r="I610" s="55">
        <f t="shared" si="1"/>
        <v>595</v>
      </c>
    </row>
    <row r="611">
      <c r="A611" s="56"/>
      <c r="B611" s="92" t="s">
        <v>11510</v>
      </c>
      <c r="C611" s="89" t="s">
        <v>11511</v>
      </c>
      <c r="D611" s="90" t="s">
        <v>491</v>
      </c>
      <c r="E611" s="91" t="s">
        <v>11512</v>
      </c>
      <c r="F611" s="91" t="s">
        <v>3043</v>
      </c>
      <c r="G611" s="107"/>
      <c r="H611" s="93"/>
      <c r="I611" s="55">
        <f t="shared" si="1"/>
        <v>596</v>
      </c>
    </row>
    <row r="612">
      <c r="A612" s="56"/>
      <c r="B612" s="92" t="s">
        <v>11513</v>
      </c>
      <c r="C612" s="89" t="s">
        <v>11514</v>
      </c>
      <c r="D612" s="90" t="s">
        <v>491</v>
      </c>
      <c r="E612" s="91" t="s">
        <v>11515</v>
      </c>
      <c r="F612" s="91" t="s">
        <v>547</v>
      </c>
      <c r="G612" s="107"/>
      <c r="H612" s="93"/>
      <c r="I612" s="55">
        <f t="shared" si="1"/>
        <v>597</v>
      </c>
    </row>
    <row r="613">
      <c r="A613" s="56" t="s">
        <v>102</v>
      </c>
      <c r="B613" s="92" t="s">
        <v>11516</v>
      </c>
      <c r="C613" s="89" t="s">
        <v>11517</v>
      </c>
      <c r="D613" s="90" t="s">
        <v>483</v>
      </c>
      <c r="E613" s="91" t="s">
        <v>11518</v>
      </c>
      <c r="F613" s="91" t="s">
        <v>526</v>
      </c>
      <c r="G613" s="107"/>
      <c r="H613" s="93"/>
      <c r="I613" s="55">
        <f t="shared" si="1"/>
        <v>598</v>
      </c>
    </row>
    <row r="614">
      <c r="A614" s="56"/>
      <c r="B614" s="92" t="s">
        <v>11519</v>
      </c>
      <c r="C614" s="89" t="s">
        <v>11520</v>
      </c>
      <c r="D614" s="90" t="s">
        <v>491</v>
      </c>
      <c r="E614" s="91" t="s">
        <v>11521</v>
      </c>
      <c r="F614" s="91" t="s">
        <v>547</v>
      </c>
      <c r="G614" s="107"/>
      <c r="H614" s="93"/>
      <c r="I614" s="55">
        <f t="shared" si="1"/>
        <v>599</v>
      </c>
    </row>
    <row r="615">
      <c r="A615" s="56" t="s">
        <v>102</v>
      </c>
      <c r="B615" s="92" t="s">
        <v>11522</v>
      </c>
      <c r="C615" s="89" t="s">
        <v>128</v>
      </c>
      <c r="D615" s="90" t="s">
        <v>1008</v>
      </c>
      <c r="E615" s="91" t="s">
        <v>11523</v>
      </c>
      <c r="F615" s="91" t="s">
        <v>526</v>
      </c>
      <c r="G615" s="107"/>
      <c r="H615" s="93"/>
      <c r="I615" s="55">
        <f t="shared" si="1"/>
        <v>600</v>
      </c>
    </row>
    <row r="616">
      <c r="A616" s="56" t="s">
        <v>92</v>
      </c>
      <c r="B616" s="92" t="s">
        <v>11524</v>
      </c>
      <c r="C616" s="89" t="s">
        <v>128</v>
      </c>
      <c r="D616" s="90" t="s">
        <v>51</v>
      </c>
      <c r="E616" s="97"/>
      <c r="F616" s="97"/>
      <c r="G616" s="107" t="s">
        <v>11525</v>
      </c>
      <c r="H616" s="94" t="s">
        <v>11526</v>
      </c>
      <c r="I616" s="55">
        <f t="shared" si="1"/>
        <v>601</v>
      </c>
    </row>
    <row r="617">
      <c r="A617" s="56" t="s">
        <v>102</v>
      </c>
      <c r="B617" s="92" t="s">
        <v>11527</v>
      </c>
      <c r="C617" s="89" t="s">
        <v>11528</v>
      </c>
      <c r="D617" s="90" t="s">
        <v>1008</v>
      </c>
      <c r="E617" s="91" t="s">
        <v>11529</v>
      </c>
      <c r="F617" s="91" t="s">
        <v>3043</v>
      </c>
      <c r="G617" s="107"/>
      <c r="H617" s="93"/>
      <c r="I617" s="55">
        <f t="shared" si="1"/>
        <v>602</v>
      </c>
    </row>
    <row r="618">
      <c r="A618" s="56"/>
      <c r="B618" s="92" t="s">
        <v>11530</v>
      </c>
      <c r="C618" s="89" t="s">
        <v>11531</v>
      </c>
      <c r="D618" s="90" t="s">
        <v>498</v>
      </c>
      <c r="E618" s="91" t="s">
        <v>11532</v>
      </c>
      <c r="F618" s="91" t="s">
        <v>547</v>
      </c>
      <c r="G618" s="107" t="s">
        <v>11533</v>
      </c>
      <c r="H618" s="93"/>
      <c r="I618" s="55">
        <f t="shared" si="1"/>
        <v>603</v>
      </c>
    </row>
    <row r="619">
      <c r="A619" s="56"/>
      <c r="B619" s="92" t="s">
        <v>11534</v>
      </c>
      <c r="C619" s="89" t="s">
        <v>128</v>
      </c>
      <c r="D619" s="96"/>
      <c r="E619" s="97"/>
      <c r="F619" s="97"/>
      <c r="G619" s="107"/>
      <c r="H619" s="93"/>
      <c r="I619" s="55">
        <f t="shared" si="1"/>
        <v>604</v>
      </c>
    </row>
    <row r="620">
      <c r="A620" s="56" t="s">
        <v>102</v>
      </c>
      <c r="B620" s="92" t="s">
        <v>11535</v>
      </c>
      <c r="C620" s="89" t="s">
        <v>11536</v>
      </c>
      <c r="D620" s="90" t="s">
        <v>483</v>
      </c>
      <c r="E620" s="91" t="s">
        <v>11537</v>
      </c>
      <c r="F620" s="91" t="s">
        <v>526</v>
      </c>
      <c r="G620" s="107"/>
      <c r="H620" s="93"/>
      <c r="I620" s="55">
        <f t="shared" si="1"/>
        <v>605</v>
      </c>
    </row>
    <row r="621">
      <c r="A621" s="56"/>
      <c r="B621" s="92" t="s">
        <v>11538</v>
      </c>
      <c r="C621" s="89" t="s">
        <v>128</v>
      </c>
      <c r="D621" s="90" t="s">
        <v>498</v>
      </c>
      <c r="E621" s="91" t="s">
        <v>11539</v>
      </c>
      <c r="F621" s="91" t="s">
        <v>547</v>
      </c>
      <c r="G621" s="107"/>
      <c r="H621" s="93"/>
      <c r="I621" s="55">
        <f t="shared" si="1"/>
        <v>606</v>
      </c>
    </row>
    <row r="622">
      <c r="A622" s="56" t="s">
        <v>102</v>
      </c>
      <c r="B622" s="92" t="s">
        <v>11540</v>
      </c>
      <c r="C622" s="89" t="s">
        <v>11541</v>
      </c>
      <c r="D622" s="90" t="s">
        <v>483</v>
      </c>
      <c r="E622" s="91" t="s">
        <v>11542</v>
      </c>
      <c r="F622" s="91" t="s">
        <v>547</v>
      </c>
      <c r="G622" s="107"/>
      <c r="H622" s="93"/>
      <c r="I622" s="55">
        <f t="shared" si="1"/>
        <v>607</v>
      </c>
    </row>
    <row r="623">
      <c r="A623" s="56" t="s">
        <v>92</v>
      </c>
      <c r="B623" s="92" t="s">
        <v>11543</v>
      </c>
      <c r="C623" s="89" t="s">
        <v>128</v>
      </c>
      <c r="D623" s="90" t="s">
        <v>868</v>
      </c>
      <c r="E623" s="91" t="s">
        <v>488</v>
      </c>
      <c r="F623" s="91" t="s">
        <v>547</v>
      </c>
      <c r="G623" s="107"/>
      <c r="H623" s="93"/>
      <c r="I623" s="55">
        <f t="shared" si="1"/>
        <v>608</v>
      </c>
    </row>
    <row r="624">
      <c r="A624" s="56"/>
      <c r="B624" s="92" t="s">
        <v>11544</v>
      </c>
      <c r="C624" s="89" t="s">
        <v>11545</v>
      </c>
      <c r="D624" s="96"/>
      <c r="E624" s="97"/>
      <c r="F624" s="97"/>
      <c r="G624" s="107"/>
      <c r="H624" s="93"/>
      <c r="I624" s="55">
        <f t="shared" si="1"/>
        <v>609</v>
      </c>
    </row>
    <row r="625">
      <c r="A625" s="56" t="s">
        <v>102</v>
      </c>
      <c r="B625" s="92" t="s">
        <v>11546</v>
      </c>
      <c r="C625" s="89" t="s">
        <v>11547</v>
      </c>
      <c r="D625" s="90" t="s">
        <v>483</v>
      </c>
      <c r="E625" s="91" t="s">
        <v>11548</v>
      </c>
      <c r="F625" s="91" t="s">
        <v>3043</v>
      </c>
      <c r="G625" s="107"/>
      <c r="H625" s="93"/>
      <c r="I625" s="55">
        <f t="shared" si="1"/>
        <v>610</v>
      </c>
    </row>
    <row r="626">
      <c r="A626" s="56" t="s">
        <v>102</v>
      </c>
      <c r="B626" s="92" t="s">
        <v>11549</v>
      </c>
      <c r="C626" s="89" t="s">
        <v>128</v>
      </c>
      <c r="D626" s="90" t="s">
        <v>2684</v>
      </c>
      <c r="E626" s="91" t="s">
        <v>11550</v>
      </c>
      <c r="F626" s="91" t="s">
        <v>547</v>
      </c>
      <c r="G626" s="107"/>
      <c r="H626" s="93"/>
      <c r="I626" s="55">
        <f t="shared" si="1"/>
        <v>611</v>
      </c>
    </row>
    <row r="627">
      <c r="A627" s="56"/>
      <c r="B627" s="92" t="s">
        <v>11551</v>
      </c>
      <c r="C627" s="89" t="s">
        <v>11552</v>
      </c>
      <c r="D627" s="90" t="s">
        <v>491</v>
      </c>
      <c r="E627" s="91" t="s">
        <v>11553</v>
      </c>
      <c r="F627" s="91" t="s">
        <v>547</v>
      </c>
      <c r="G627" s="107"/>
      <c r="H627" s="93"/>
      <c r="I627" s="55">
        <f t="shared" si="1"/>
        <v>612</v>
      </c>
    </row>
    <row r="628">
      <c r="A628" s="56"/>
      <c r="B628" s="92" t="s">
        <v>11554</v>
      </c>
      <c r="C628" s="89" t="s">
        <v>128</v>
      </c>
      <c r="D628" s="90" t="s">
        <v>498</v>
      </c>
      <c r="E628" s="91" t="s">
        <v>11555</v>
      </c>
      <c r="F628" s="91" t="s">
        <v>547</v>
      </c>
      <c r="G628" s="107"/>
      <c r="H628" s="93"/>
      <c r="I628" s="55">
        <f t="shared" si="1"/>
        <v>613</v>
      </c>
    </row>
    <row r="629">
      <c r="A629" s="56"/>
      <c r="B629" s="92" t="s">
        <v>11556</v>
      </c>
      <c r="C629" s="89" t="s">
        <v>128</v>
      </c>
      <c r="D629" s="90" t="s">
        <v>498</v>
      </c>
      <c r="E629" s="91" t="s">
        <v>11557</v>
      </c>
      <c r="F629" s="91" t="s">
        <v>547</v>
      </c>
      <c r="G629" s="107"/>
      <c r="H629" s="93"/>
      <c r="I629" s="55">
        <f t="shared" si="1"/>
        <v>614</v>
      </c>
    </row>
    <row r="630">
      <c r="A630" s="56" t="s">
        <v>102</v>
      </c>
      <c r="B630" s="92" t="s">
        <v>11558</v>
      </c>
      <c r="C630" s="89" t="s">
        <v>128</v>
      </c>
      <c r="D630" s="90" t="s">
        <v>483</v>
      </c>
      <c r="E630" s="91" t="s">
        <v>11559</v>
      </c>
      <c r="F630" s="91" t="s">
        <v>547</v>
      </c>
      <c r="G630" s="107"/>
      <c r="H630" s="93"/>
      <c r="I630" s="55">
        <f t="shared" si="1"/>
        <v>615</v>
      </c>
    </row>
    <row r="631">
      <c r="A631" s="56"/>
      <c r="B631" s="92" t="s">
        <v>11560</v>
      </c>
      <c r="C631" s="89" t="s">
        <v>128</v>
      </c>
      <c r="D631" s="90" t="s">
        <v>491</v>
      </c>
      <c r="E631" s="91" t="s">
        <v>11561</v>
      </c>
      <c r="F631" s="91" t="s">
        <v>547</v>
      </c>
      <c r="G631" s="107"/>
      <c r="H631" s="93"/>
      <c r="I631" s="55">
        <f t="shared" si="1"/>
        <v>616</v>
      </c>
    </row>
    <row r="632">
      <c r="A632" s="56"/>
      <c r="B632" s="92" t="s">
        <v>11562</v>
      </c>
      <c r="C632" s="89" t="s">
        <v>11563</v>
      </c>
      <c r="D632" s="90" t="s">
        <v>491</v>
      </c>
      <c r="E632" s="91" t="s">
        <v>11564</v>
      </c>
      <c r="F632" s="91" t="s">
        <v>526</v>
      </c>
      <c r="G632" s="107"/>
      <c r="H632" s="93"/>
      <c r="I632" s="55">
        <f t="shared" si="1"/>
        <v>617</v>
      </c>
    </row>
    <row r="633">
      <c r="A633" s="56"/>
      <c r="B633" s="92" t="s">
        <v>11565</v>
      </c>
      <c r="C633" s="89" t="s">
        <v>11566</v>
      </c>
      <c r="D633" s="90" t="s">
        <v>981</v>
      </c>
      <c r="E633" s="91" t="s">
        <v>11567</v>
      </c>
      <c r="F633" s="91" t="s">
        <v>3043</v>
      </c>
      <c r="G633" s="107"/>
      <c r="H633" s="93"/>
      <c r="I633" s="55">
        <f t="shared" si="1"/>
        <v>618</v>
      </c>
    </row>
    <row r="634">
      <c r="A634" s="56" t="s">
        <v>102</v>
      </c>
      <c r="B634" s="92" t="s">
        <v>11568</v>
      </c>
      <c r="C634" s="89" t="s">
        <v>11569</v>
      </c>
      <c r="D634" s="90" t="s">
        <v>1008</v>
      </c>
      <c r="E634" s="91" t="s">
        <v>11570</v>
      </c>
      <c r="F634" s="91" t="s">
        <v>526</v>
      </c>
      <c r="G634" s="107"/>
      <c r="H634" s="93"/>
      <c r="I634" s="55">
        <f t="shared" si="1"/>
        <v>619</v>
      </c>
    </row>
    <row r="635">
      <c r="A635" s="56" t="s">
        <v>102</v>
      </c>
      <c r="B635" s="92" t="s">
        <v>11571</v>
      </c>
      <c r="C635" s="89" t="s">
        <v>11569</v>
      </c>
      <c r="D635" s="90" t="s">
        <v>483</v>
      </c>
      <c r="E635" s="91" t="s">
        <v>11572</v>
      </c>
      <c r="F635" s="91" t="s">
        <v>547</v>
      </c>
      <c r="G635" s="107"/>
      <c r="H635" s="93"/>
      <c r="I635" s="55">
        <f t="shared" si="1"/>
        <v>620</v>
      </c>
    </row>
    <row r="636">
      <c r="A636" s="56"/>
      <c r="B636" s="92" t="s">
        <v>11573</v>
      </c>
      <c r="C636" s="89" t="s">
        <v>128</v>
      </c>
      <c r="D636" s="90" t="s">
        <v>498</v>
      </c>
      <c r="E636" s="91" t="s">
        <v>11574</v>
      </c>
      <c r="F636" s="91" t="s">
        <v>547</v>
      </c>
      <c r="G636" s="107"/>
      <c r="H636" s="93"/>
      <c r="I636" s="55">
        <f t="shared" si="1"/>
        <v>621</v>
      </c>
    </row>
    <row r="637">
      <c r="A637" s="56"/>
      <c r="B637" s="92" t="s">
        <v>11575</v>
      </c>
      <c r="C637" s="89" t="s">
        <v>128</v>
      </c>
      <c r="D637" s="90" t="s">
        <v>498</v>
      </c>
      <c r="E637" s="91" t="s">
        <v>11576</v>
      </c>
      <c r="F637" s="91" t="s">
        <v>547</v>
      </c>
      <c r="G637" s="107"/>
      <c r="H637" s="93"/>
      <c r="I637" s="55">
        <f t="shared" si="1"/>
        <v>622</v>
      </c>
    </row>
    <row r="638">
      <c r="A638" s="56" t="s">
        <v>92</v>
      </c>
      <c r="B638" s="92" t="s">
        <v>11577</v>
      </c>
      <c r="C638" s="89" t="s">
        <v>11578</v>
      </c>
      <c r="D638" s="90" t="s">
        <v>483</v>
      </c>
      <c r="E638" s="91" t="s">
        <v>488</v>
      </c>
      <c r="F638" s="91" t="s">
        <v>526</v>
      </c>
      <c r="G638" s="107"/>
      <c r="H638" s="93"/>
      <c r="I638" s="55">
        <f t="shared" si="1"/>
        <v>623</v>
      </c>
    </row>
    <row r="639">
      <c r="A639" s="56"/>
      <c r="B639" s="92" t="s">
        <v>11579</v>
      </c>
      <c r="C639" s="89" t="s">
        <v>11580</v>
      </c>
      <c r="D639" s="90" t="s">
        <v>491</v>
      </c>
      <c r="E639" s="91" t="s">
        <v>11581</v>
      </c>
      <c r="F639" s="91" t="s">
        <v>547</v>
      </c>
      <c r="G639" s="107"/>
      <c r="H639" s="93"/>
      <c r="I639" s="55">
        <f t="shared" si="1"/>
        <v>624</v>
      </c>
    </row>
    <row r="640">
      <c r="A640" s="56" t="s">
        <v>102</v>
      </c>
      <c r="B640" s="92" t="s">
        <v>11582</v>
      </c>
      <c r="C640" s="89" t="s">
        <v>11583</v>
      </c>
      <c r="D640" s="90" t="s">
        <v>483</v>
      </c>
      <c r="E640" s="91" t="s">
        <v>11584</v>
      </c>
      <c r="F640" s="91" t="s">
        <v>526</v>
      </c>
      <c r="G640" s="107"/>
      <c r="H640" s="93"/>
      <c r="I640" s="55">
        <f t="shared" si="1"/>
        <v>625</v>
      </c>
    </row>
    <row r="641">
      <c r="A641" s="56"/>
      <c r="B641" s="92" t="s">
        <v>11585</v>
      </c>
      <c r="C641" s="89" t="s">
        <v>128</v>
      </c>
      <c r="D641" s="90" t="s">
        <v>491</v>
      </c>
      <c r="E641" s="91" t="s">
        <v>11586</v>
      </c>
      <c r="F641" s="91" t="s">
        <v>547</v>
      </c>
      <c r="G641" s="107" t="s">
        <v>11587</v>
      </c>
      <c r="H641" s="93"/>
      <c r="I641" s="55">
        <f t="shared" si="1"/>
        <v>626</v>
      </c>
    </row>
    <row r="642">
      <c r="A642" s="56" t="s">
        <v>102</v>
      </c>
      <c r="B642" s="92" t="s">
        <v>11588</v>
      </c>
      <c r="C642" s="89" t="s">
        <v>11589</v>
      </c>
      <c r="D642" s="90" t="s">
        <v>483</v>
      </c>
      <c r="E642" s="91" t="s">
        <v>11590</v>
      </c>
      <c r="F642" s="91" t="s">
        <v>526</v>
      </c>
      <c r="G642" s="107"/>
      <c r="H642" s="93"/>
      <c r="I642" s="55">
        <f t="shared" si="1"/>
        <v>627</v>
      </c>
    </row>
    <row r="643">
      <c r="A643" s="56"/>
      <c r="B643" s="92" t="s">
        <v>11591</v>
      </c>
      <c r="C643" s="89" t="s">
        <v>11592</v>
      </c>
      <c r="D643" s="90" t="s">
        <v>491</v>
      </c>
      <c r="E643" s="91" t="s">
        <v>11593</v>
      </c>
      <c r="F643" s="91" t="s">
        <v>3043</v>
      </c>
      <c r="G643" s="107"/>
      <c r="H643" s="93"/>
      <c r="I643" s="55">
        <f t="shared" si="1"/>
        <v>628</v>
      </c>
    </row>
    <row r="644">
      <c r="A644" s="56"/>
      <c r="B644" s="92" t="s">
        <v>11594</v>
      </c>
      <c r="C644" s="89" t="s">
        <v>11595</v>
      </c>
      <c r="D644" s="96"/>
      <c r="E644" s="97"/>
      <c r="F644" s="97"/>
      <c r="G644" s="107"/>
      <c r="H644" s="93"/>
      <c r="I644" s="55">
        <f t="shared" si="1"/>
        <v>629</v>
      </c>
    </row>
    <row r="645">
      <c r="A645" s="56"/>
      <c r="B645" s="92" t="s">
        <v>11596</v>
      </c>
      <c r="C645" s="89" t="s">
        <v>128</v>
      </c>
      <c r="D645" s="90" t="s">
        <v>1065</v>
      </c>
      <c r="E645" s="91" t="s">
        <v>11597</v>
      </c>
      <c r="F645" s="91" t="s">
        <v>9</v>
      </c>
      <c r="G645" s="107" t="s">
        <v>11598</v>
      </c>
      <c r="H645" s="93"/>
      <c r="I645" s="55">
        <f t="shared" si="1"/>
        <v>630</v>
      </c>
    </row>
    <row r="646">
      <c r="A646" s="56" t="s">
        <v>92</v>
      </c>
      <c r="B646" s="92" t="s">
        <v>11596</v>
      </c>
      <c r="C646" s="89" t="s">
        <v>128</v>
      </c>
      <c r="D646" s="90" t="s">
        <v>1065</v>
      </c>
      <c r="E646" s="91" t="s">
        <v>11599</v>
      </c>
      <c r="F646" s="91" t="s">
        <v>3043</v>
      </c>
      <c r="G646" s="107" t="s">
        <v>11600</v>
      </c>
      <c r="H646" s="93"/>
      <c r="I646" s="55">
        <f t="shared" si="1"/>
        <v>631</v>
      </c>
    </row>
    <row r="647">
      <c r="A647" s="56"/>
      <c r="B647" s="92" t="s">
        <v>11601</v>
      </c>
      <c r="C647" s="89" t="s">
        <v>128</v>
      </c>
      <c r="D647" s="96"/>
      <c r="E647" s="97"/>
      <c r="F647" s="97"/>
      <c r="G647" s="107"/>
      <c r="H647" s="93"/>
      <c r="I647" s="55">
        <f t="shared" si="1"/>
        <v>632</v>
      </c>
    </row>
    <row r="648">
      <c r="A648" s="56" t="s">
        <v>102</v>
      </c>
      <c r="B648" s="92" t="s">
        <v>11602</v>
      </c>
      <c r="C648" s="89" t="s">
        <v>11603</v>
      </c>
      <c r="D648" s="90" t="s">
        <v>483</v>
      </c>
      <c r="E648" s="91" t="s">
        <v>11604</v>
      </c>
      <c r="F648" s="91" t="s">
        <v>3043</v>
      </c>
      <c r="G648" s="107"/>
      <c r="H648" s="93"/>
      <c r="I648" s="55">
        <f t="shared" si="1"/>
        <v>633</v>
      </c>
    </row>
    <row r="649">
      <c r="A649" s="56" t="s">
        <v>102</v>
      </c>
      <c r="B649" s="92" t="s">
        <v>11605</v>
      </c>
      <c r="C649" s="89" t="s">
        <v>128</v>
      </c>
      <c r="D649" s="90" t="s">
        <v>483</v>
      </c>
      <c r="E649" s="91" t="s">
        <v>11606</v>
      </c>
      <c r="F649" s="91" t="s">
        <v>526</v>
      </c>
      <c r="G649" s="107"/>
      <c r="H649" s="93"/>
      <c r="I649" s="55">
        <f t="shared" si="1"/>
        <v>634</v>
      </c>
    </row>
    <row r="650">
      <c r="A650" s="56" t="s">
        <v>102</v>
      </c>
      <c r="B650" s="92" t="s">
        <v>11607</v>
      </c>
      <c r="C650" s="89" t="s">
        <v>128</v>
      </c>
      <c r="D650" s="90" t="s">
        <v>483</v>
      </c>
      <c r="E650" s="91" t="s">
        <v>11608</v>
      </c>
      <c r="F650" s="91" t="s">
        <v>3043</v>
      </c>
      <c r="G650" s="107"/>
      <c r="H650" s="93"/>
      <c r="I650" s="55">
        <f t="shared" si="1"/>
        <v>635</v>
      </c>
    </row>
    <row r="651">
      <c r="A651" s="56" t="s">
        <v>102</v>
      </c>
      <c r="B651" s="92" t="s">
        <v>11609</v>
      </c>
      <c r="C651" s="89" t="s">
        <v>11610</v>
      </c>
      <c r="D651" s="90" t="s">
        <v>483</v>
      </c>
      <c r="E651" s="91" t="s">
        <v>11611</v>
      </c>
      <c r="F651" s="91" t="s">
        <v>3043</v>
      </c>
      <c r="G651" s="107"/>
      <c r="H651" s="93"/>
      <c r="I651" s="55">
        <f t="shared" si="1"/>
        <v>636</v>
      </c>
    </row>
    <row r="652">
      <c r="A652" s="56" t="s">
        <v>102</v>
      </c>
      <c r="B652" s="92" t="s">
        <v>11612</v>
      </c>
      <c r="C652" s="89" t="s">
        <v>128</v>
      </c>
      <c r="D652" s="90" t="s">
        <v>483</v>
      </c>
      <c r="E652" s="91" t="s">
        <v>11613</v>
      </c>
      <c r="F652" s="91" t="s">
        <v>547</v>
      </c>
      <c r="G652" s="107"/>
      <c r="H652" s="93"/>
      <c r="I652" s="55">
        <f t="shared" si="1"/>
        <v>637</v>
      </c>
    </row>
    <row r="653">
      <c r="A653" s="56" t="s">
        <v>92</v>
      </c>
      <c r="B653" s="92" t="s">
        <v>11614</v>
      </c>
      <c r="C653" s="89" t="s">
        <v>128</v>
      </c>
      <c r="D653" s="90" t="s">
        <v>483</v>
      </c>
      <c r="E653" s="91" t="s">
        <v>11615</v>
      </c>
      <c r="F653" s="91" t="s">
        <v>547</v>
      </c>
      <c r="G653" s="107"/>
      <c r="H653" s="93"/>
      <c r="I653" s="55">
        <f t="shared" si="1"/>
        <v>638</v>
      </c>
    </row>
    <row r="654">
      <c r="A654" s="56" t="s">
        <v>102</v>
      </c>
      <c r="B654" s="92" t="s">
        <v>11616</v>
      </c>
      <c r="C654" s="89" t="s">
        <v>11617</v>
      </c>
      <c r="D654" s="90" t="s">
        <v>483</v>
      </c>
      <c r="E654" s="91" t="s">
        <v>11618</v>
      </c>
      <c r="F654" s="91" t="s">
        <v>3043</v>
      </c>
      <c r="G654" s="107"/>
      <c r="H654" s="93"/>
      <c r="I654" s="55">
        <f t="shared" si="1"/>
        <v>639</v>
      </c>
    </row>
    <row r="655">
      <c r="A655" s="56"/>
      <c r="B655" s="92" t="s">
        <v>11619</v>
      </c>
      <c r="C655" s="89" t="s">
        <v>11620</v>
      </c>
      <c r="D655" s="90" t="s">
        <v>491</v>
      </c>
      <c r="E655" s="91" t="s">
        <v>11621</v>
      </c>
      <c r="F655" s="91" t="s">
        <v>3043</v>
      </c>
      <c r="G655" s="107"/>
      <c r="H655" s="93"/>
      <c r="I655" s="55">
        <f t="shared" si="1"/>
        <v>640</v>
      </c>
    </row>
    <row r="656">
      <c r="A656" s="56" t="s">
        <v>102</v>
      </c>
      <c r="B656" s="92" t="s">
        <v>11622</v>
      </c>
      <c r="C656" s="89" t="s">
        <v>128</v>
      </c>
      <c r="D656" s="96"/>
      <c r="E656" s="97"/>
      <c r="F656" s="97"/>
      <c r="G656" s="107"/>
      <c r="H656" s="93"/>
      <c r="I656" s="55">
        <f t="shared" si="1"/>
        <v>641</v>
      </c>
    </row>
    <row r="657">
      <c r="A657" s="56" t="s">
        <v>102</v>
      </c>
      <c r="B657" s="92" t="s">
        <v>11623</v>
      </c>
      <c r="C657" s="89" t="s">
        <v>11624</v>
      </c>
      <c r="D657" s="90" t="s">
        <v>483</v>
      </c>
      <c r="E657" s="91" t="s">
        <v>11625</v>
      </c>
      <c r="F657" s="91" t="s">
        <v>547</v>
      </c>
      <c r="G657" s="107"/>
      <c r="H657" s="93"/>
      <c r="I657" s="55">
        <f t="shared" si="1"/>
        <v>642</v>
      </c>
    </row>
    <row r="658">
      <c r="A658" s="56"/>
      <c r="B658" s="92" t="s">
        <v>11626</v>
      </c>
      <c r="C658" s="89" t="s">
        <v>128</v>
      </c>
      <c r="D658" s="90" t="s">
        <v>498</v>
      </c>
      <c r="E658" s="91" t="s">
        <v>11627</v>
      </c>
      <c r="F658" s="91" t="s">
        <v>547</v>
      </c>
      <c r="G658" s="107"/>
      <c r="H658" s="93"/>
      <c r="I658" s="55">
        <f t="shared" si="1"/>
        <v>643</v>
      </c>
    </row>
    <row r="659">
      <c r="A659" s="56"/>
      <c r="B659" s="92" t="s">
        <v>11628</v>
      </c>
      <c r="C659" s="89" t="s">
        <v>11629</v>
      </c>
      <c r="D659" s="90" t="s">
        <v>498</v>
      </c>
      <c r="E659" s="91" t="s">
        <v>11630</v>
      </c>
      <c r="F659" s="91" t="s">
        <v>526</v>
      </c>
      <c r="G659" s="107"/>
      <c r="H659" s="93"/>
      <c r="I659" s="55">
        <f t="shared" si="1"/>
        <v>644</v>
      </c>
    </row>
    <row r="660">
      <c r="A660" s="56"/>
      <c r="B660" s="92" t="s">
        <v>11631</v>
      </c>
      <c r="C660" s="89" t="s">
        <v>128</v>
      </c>
      <c r="D660" s="90" t="s">
        <v>1166</v>
      </c>
      <c r="E660" s="91" t="s">
        <v>128</v>
      </c>
      <c r="F660" s="91" t="s">
        <v>547</v>
      </c>
      <c r="G660" s="107"/>
      <c r="H660" s="93"/>
      <c r="I660" s="55">
        <f t="shared" si="1"/>
        <v>645</v>
      </c>
    </row>
    <row r="661">
      <c r="A661" s="56"/>
      <c r="B661" s="92" t="s">
        <v>11632</v>
      </c>
      <c r="C661" s="89" t="s">
        <v>128</v>
      </c>
      <c r="D661" s="90" t="s">
        <v>491</v>
      </c>
      <c r="E661" s="91" t="s">
        <v>11633</v>
      </c>
      <c r="F661" s="91" t="s">
        <v>526</v>
      </c>
      <c r="G661" s="107"/>
      <c r="H661" s="93"/>
      <c r="I661" s="55">
        <f t="shared" si="1"/>
        <v>646</v>
      </c>
    </row>
    <row r="662">
      <c r="A662" s="56" t="s">
        <v>102</v>
      </c>
      <c r="B662" s="92" t="s">
        <v>11634</v>
      </c>
      <c r="C662" s="89" t="s">
        <v>11635</v>
      </c>
      <c r="D662" s="90" t="s">
        <v>483</v>
      </c>
      <c r="E662" s="91" t="s">
        <v>11636</v>
      </c>
      <c r="F662" s="91" t="s">
        <v>3043</v>
      </c>
      <c r="G662" s="107"/>
      <c r="H662" s="93"/>
      <c r="I662" s="55">
        <f t="shared" si="1"/>
        <v>647</v>
      </c>
    </row>
    <row r="663">
      <c r="A663" s="56" t="s">
        <v>92</v>
      </c>
      <c r="B663" s="92" t="s">
        <v>11637</v>
      </c>
      <c r="C663" s="89" t="s">
        <v>11638</v>
      </c>
      <c r="D663" s="90" t="s">
        <v>483</v>
      </c>
      <c r="E663" s="91" t="s">
        <v>11639</v>
      </c>
      <c r="F663" s="91" t="s">
        <v>526</v>
      </c>
      <c r="G663" s="107"/>
      <c r="H663" s="93"/>
      <c r="I663" s="55">
        <f t="shared" si="1"/>
        <v>648</v>
      </c>
    </row>
    <row r="664">
      <c r="A664" s="56"/>
      <c r="B664" s="92" t="s">
        <v>11640</v>
      </c>
      <c r="C664" s="89" t="s">
        <v>128</v>
      </c>
      <c r="D664" s="90" t="s">
        <v>498</v>
      </c>
      <c r="E664" s="91" t="s">
        <v>11641</v>
      </c>
      <c r="F664" s="91" t="s">
        <v>547</v>
      </c>
      <c r="G664" s="107"/>
      <c r="H664" s="93"/>
      <c r="I664" s="55">
        <f t="shared" si="1"/>
        <v>649</v>
      </c>
    </row>
    <row r="665">
      <c r="A665" s="56" t="s">
        <v>102</v>
      </c>
      <c r="B665" s="92" t="s">
        <v>11642</v>
      </c>
      <c r="C665" s="89" t="s">
        <v>128</v>
      </c>
      <c r="D665" s="90" t="s">
        <v>483</v>
      </c>
      <c r="E665" s="91" t="s">
        <v>11643</v>
      </c>
      <c r="F665" s="91" t="s">
        <v>547</v>
      </c>
      <c r="G665" s="107"/>
      <c r="H665" s="93"/>
      <c r="I665" s="55">
        <f t="shared" si="1"/>
        <v>650</v>
      </c>
    </row>
    <row r="666">
      <c r="A666" s="56" t="s">
        <v>102</v>
      </c>
      <c r="B666" s="92" t="s">
        <v>11644</v>
      </c>
      <c r="C666" s="89" t="s">
        <v>128</v>
      </c>
      <c r="D666" s="90" t="s">
        <v>483</v>
      </c>
      <c r="E666" s="91" t="s">
        <v>11645</v>
      </c>
      <c r="F666" s="91" t="s">
        <v>547</v>
      </c>
      <c r="G666" s="107"/>
      <c r="H666" s="93"/>
      <c r="I666" s="55">
        <f t="shared" si="1"/>
        <v>651</v>
      </c>
    </row>
    <row r="667">
      <c r="A667" s="56" t="s">
        <v>92</v>
      </c>
      <c r="B667" s="92" t="s">
        <v>11646</v>
      </c>
      <c r="C667" s="89" t="s">
        <v>11647</v>
      </c>
      <c r="D667" s="90" t="s">
        <v>483</v>
      </c>
      <c r="E667" s="91" t="s">
        <v>11648</v>
      </c>
      <c r="F667" s="91" t="s">
        <v>547</v>
      </c>
      <c r="G667" s="107"/>
      <c r="H667" s="93"/>
      <c r="I667" s="55">
        <f t="shared" si="1"/>
        <v>652</v>
      </c>
    </row>
    <row r="668">
      <c r="A668" s="56" t="s">
        <v>102</v>
      </c>
      <c r="B668" s="92" t="s">
        <v>11649</v>
      </c>
      <c r="C668" s="89" t="s">
        <v>11650</v>
      </c>
      <c r="D668" s="90" t="s">
        <v>483</v>
      </c>
      <c r="E668" s="91" t="s">
        <v>11651</v>
      </c>
      <c r="F668" s="91" t="s">
        <v>547</v>
      </c>
      <c r="G668" s="107"/>
      <c r="H668" s="93"/>
      <c r="I668" s="55">
        <f t="shared" si="1"/>
        <v>653</v>
      </c>
    </row>
    <row r="669">
      <c r="A669" s="56" t="s">
        <v>102</v>
      </c>
      <c r="B669" s="92" t="s">
        <v>11652</v>
      </c>
      <c r="C669" s="89" t="s">
        <v>11653</v>
      </c>
      <c r="D669" s="90" t="s">
        <v>483</v>
      </c>
      <c r="E669" s="91" t="s">
        <v>11654</v>
      </c>
      <c r="F669" s="91" t="s">
        <v>547</v>
      </c>
      <c r="G669" s="107"/>
      <c r="H669" s="93"/>
      <c r="I669" s="55">
        <f t="shared" si="1"/>
        <v>654</v>
      </c>
    </row>
    <row r="670">
      <c r="A670" s="56" t="s">
        <v>92</v>
      </c>
      <c r="B670" s="92" t="s">
        <v>11655</v>
      </c>
      <c r="C670" s="89" t="s">
        <v>128</v>
      </c>
      <c r="D670" s="90" t="s">
        <v>483</v>
      </c>
      <c r="E670" s="91" t="s">
        <v>11656</v>
      </c>
      <c r="F670" s="91" t="s">
        <v>526</v>
      </c>
      <c r="G670" s="107"/>
      <c r="H670" s="93"/>
      <c r="I670" s="55">
        <f t="shared" si="1"/>
        <v>655</v>
      </c>
    </row>
    <row r="671">
      <c r="A671" s="56" t="s">
        <v>102</v>
      </c>
      <c r="B671" s="92" t="s">
        <v>7051</v>
      </c>
      <c r="C671" s="89" t="s">
        <v>11657</v>
      </c>
      <c r="D671" s="90" t="s">
        <v>483</v>
      </c>
      <c r="E671" s="91" t="s">
        <v>11658</v>
      </c>
      <c r="F671" s="91" t="s">
        <v>3043</v>
      </c>
      <c r="G671" s="107"/>
      <c r="H671" s="93"/>
      <c r="I671" s="55">
        <f t="shared" si="1"/>
        <v>656</v>
      </c>
    </row>
    <row r="672">
      <c r="A672" s="56"/>
      <c r="B672" s="92" t="s">
        <v>11659</v>
      </c>
      <c r="C672" s="89" t="s">
        <v>11660</v>
      </c>
      <c r="D672" s="90" t="s">
        <v>981</v>
      </c>
      <c r="E672" s="91" t="s">
        <v>11661</v>
      </c>
      <c r="F672" s="91" t="s">
        <v>9</v>
      </c>
      <c r="G672" s="107" t="s">
        <v>11662</v>
      </c>
      <c r="H672" s="93"/>
      <c r="I672" s="55">
        <f t="shared" si="1"/>
        <v>657</v>
      </c>
    </row>
    <row r="673">
      <c r="A673" s="56" t="s">
        <v>102</v>
      </c>
      <c r="B673" s="92" t="s">
        <v>11663</v>
      </c>
      <c r="C673" s="89" t="s">
        <v>128</v>
      </c>
      <c r="D673" s="90" t="s">
        <v>483</v>
      </c>
      <c r="E673" s="91" t="s">
        <v>11664</v>
      </c>
      <c r="F673" s="91" t="s">
        <v>547</v>
      </c>
      <c r="G673" s="107" t="s">
        <v>11665</v>
      </c>
      <c r="H673" s="93"/>
      <c r="I673" s="55">
        <f t="shared" si="1"/>
        <v>658</v>
      </c>
    </row>
    <row r="674">
      <c r="A674" s="56" t="s">
        <v>102</v>
      </c>
      <c r="B674" s="92" t="s">
        <v>11666</v>
      </c>
      <c r="C674" s="89" t="s">
        <v>128</v>
      </c>
      <c r="D674" s="90" t="s">
        <v>483</v>
      </c>
      <c r="E674" s="91" t="s">
        <v>11667</v>
      </c>
      <c r="F674" s="91" t="s">
        <v>547</v>
      </c>
      <c r="G674" s="107"/>
      <c r="H674" s="93"/>
      <c r="I674" s="55">
        <f t="shared" si="1"/>
        <v>659</v>
      </c>
    </row>
    <row r="675">
      <c r="A675" s="56" t="s">
        <v>102</v>
      </c>
      <c r="B675" s="92" t="s">
        <v>11668</v>
      </c>
      <c r="C675" s="89" t="s">
        <v>128</v>
      </c>
      <c r="D675" s="90" t="s">
        <v>483</v>
      </c>
      <c r="E675" s="91" t="s">
        <v>11669</v>
      </c>
      <c r="F675" s="91" t="s">
        <v>547</v>
      </c>
      <c r="G675" s="107" t="s">
        <v>11670</v>
      </c>
      <c r="H675" s="93"/>
      <c r="I675" s="55">
        <f t="shared" si="1"/>
        <v>660</v>
      </c>
    </row>
    <row r="676">
      <c r="A676" s="56" t="s">
        <v>102</v>
      </c>
      <c r="B676" s="92" t="s">
        <v>11671</v>
      </c>
      <c r="C676" s="89" t="s">
        <v>11672</v>
      </c>
      <c r="D676" s="90" t="s">
        <v>483</v>
      </c>
      <c r="E676" s="91" t="s">
        <v>11673</v>
      </c>
      <c r="F676" s="91" t="s">
        <v>526</v>
      </c>
      <c r="G676" s="107" t="s">
        <v>11674</v>
      </c>
      <c r="H676" s="93"/>
      <c r="I676" s="55">
        <f t="shared" si="1"/>
        <v>661</v>
      </c>
    </row>
    <row r="677">
      <c r="A677" s="56" t="s">
        <v>102</v>
      </c>
      <c r="B677" s="92" t="s">
        <v>11675</v>
      </c>
      <c r="C677" s="89" t="s">
        <v>128</v>
      </c>
      <c r="D677" s="90" t="s">
        <v>483</v>
      </c>
      <c r="E677" s="91" t="s">
        <v>11676</v>
      </c>
      <c r="F677" s="91" t="s">
        <v>547</v>
      </c>
      <c r="G677" s="107" t="s">
        <v>11677</v>
      </c>
      <c r="H677" s="93"/>
      <c r="I677" s="55">
        <f t="shared" si="1"/>
        <v>662</v>
      </c>
    </row>
    <row r="678">
      <c r="A678" s="56" t="s">
        <v>102</v>
      </c>
      <c r="B678" s="92" t="s">
        <v>11678</v>
      </c>
      <c r="C678" s="89" t="s">
        <v>11679</v>
      </c>
      <c r="D678" s="90" t="s">
        <v>483</v>
      </c>
      <c r="E678" s="91" t="s">
        <v>11680</v>
      </c>
      <c r="F678" s="91" t="s">
        <v>547</v>
      </c>
      <c r="G678" s="107" t="s">
        <v>11681</v>
      </c>
      <c r="H678" s="93"/>
      <c r="I678" s="55">
        <f t="shared" si="1"/>
        <v>663</v>
      </c>
    </row>
    <row r="679">
      <c r="A679" s="56"/>
      <c r="B679" s="92" t="s">
        <v>11682</v>
      </c>
      <c r="C679" s="89" t="s">
        <v>128</v>
      </c>
      <c r="D679" s="90" t="s">
        <v>498</v>
      </c>
      <c r="E679" s="91" t="s">
        <v>11683</v>
      </c>
      <c r="F679" s="91" t="s">
        <v>3043</v>
      </c>
      <c r="G679" s="107"/>
      <c r="H679" s="93"/>
      <c r="I679" s="55">
        <f t="shared" si="1"/>
        <v>664</v>
      </c>
    </row>
    <row r="680">
      <c r="A680" s="56"/>
      <c r="B680" s="92" t="s">
        <v>11684</v>
      </c>
      <c r="C680" s="89" t="s">
        <v>11685</v>
      </c>
      <c r="D680" s="90" t="s">
        <v>498</v>
      </c>
      <c r="E680" s="91" t="s">
        <v>11686</v>
      </c>
      <c r="F680" s="91" t="s">
        <v>547</v>
      </c>
      <c r="G680" s="107"/>
      <c r="H680" s="93"/>
      <c r="I680" s="55">
        <f t="shared" si="1"/>
        <v>665</v>
      </c>
    </row>
    <row r="681">
      <c r="A681" s="56"/>
      <c r="B681" s="92" t="s">
        <v>11687</v>
      </c>
      <c r="C681" s="89" t="s">
        <v>128</v>
      </c>
      <c r="D681" s="90" t="s">
        <v>498</v>
      </c>
      <c r="E681" s="91" t="s">
        <v>11688</v>
      </c>
      <c r="F681" s="91" t="s">
        <v>547</v>
      </c>
      <c r="G681" s="107"/>
      <c r="H681" s="93"/>
      <c r="I681" s="55">
        <f t="shared" si="1"/>
        <v>666</v>
      </c>
    </row>
    <row r="682">
      <c r="A682" s="56" t="s">
        <v>102</v>
      </c>
      <c r="B682" s="92" t="s">
        <v>11689</v>
      </c>
      <c r="C682" s="89" t="s">
        <v>128</v>
      </c>
      <c r="D682" s="90" t="s">
        <v>483</v>
      </c>
      <c r="E682" s="91" t="s">
        <v>488</v>
      </c>
      <c r="F682" s="91" t="s">
        <v>547</v>
      </c>
      <c r="G682" s="107"/>
      <c r="H682" s="93"/>
      <c r="I682" s="55">
        <f t="shared" si="1"/>
        <v>667</v>
      </c>
    </row>
    <row r="683">
      <c r="A683" s="56" t="s">
        <v>102</v>
      </c>
      <c r="B683" s="92" t="s">
        <v>11690</v>
      </c>
      <c r="C683" s="89" t="s">
        <v>128</v>
      </c>
      <c r="D683" s="90" t="s">
        <v>483</v>
      </c>
      <c r="E683" s="91" t="s">
        <v>11691</v>
      </c>
      <c r="F683" s="91" t="s">
        <v>547</v>
      </c>
      <c r="G683" s="107" t="s">
        <v>11692</v>
      </c>
      <c r="H683" s="93"/>
      <c r="I683" s="55">
        <f t="shared" si="1"/>
        <v>668</v>
      </c>
    </row>
    <row r="684">
      <c r="A684" s="56" t="s">
        <v>102</v>
      </c>
      <c r="B684" s="92" t="s">
        <v>11693</v>
      </c>
      <c r="C684" s="89" t="s">
        <v>11694</v>
      </c>
      <c r="D684" s="90" t="s">
        <v>483</v>
      </c>
      <c r="E684" s="91" t="s">
        <v>11695</v>
      </c>
      <c r="F684" s="91" t="s">
        <v>526</v>
      </c>
      <c r="G684" s="107" t="s">
        <v>11696</v>
      </c>
      <c r="H684" s="93"/>
      <c r="I684" s="55">
        <f t="shared" si="1"/>
        <v>669</v>
      </c>
    </row>
    <row r="685">
      <c r="A685" s="56" t="s">
        <v>102</v>
      </c>
      <c r="B685" s="92" t="s">
        <v>11697</v>
      </c>
      <c r="C685" s="89" t="s">
        <v>11698</v>
      </c>
      <c r="D685" s="90" t="s">
        <v>483</v>
      </c>
      <c r="E685" s="91" t="s">
        <v>11699</v>
      </c>
      <c r="F685" s="91" t="s">
        <v>526</v>
      </c>
      <c r="G685" s="107" t="s">
        <v>11700</v>
      </c>
      <c r="H685" s="93"/>
      <c r="I685" s="55">
        <f t="shared" si="1"/>
        <v>670</v>
      </c>
    </row>
    <row r="686">
      <c r="A686" s="56" t="s">
        <v>92</v>
      </c>
      <c r="B686" s="92" t="s">
        <v>11701</v>
      </c>
      <c r="C686" s="89" t="s">
        <v>11702</v>
      </c>
      <c r="D686" s="90" t="s">
        <v>483</v>
      </c>
      <c r="E686" s="91" t="s">
        <v>11703</v>
      </c>
      <c r="F686" s="91" t="s">
        <v>547</v>
      </c>
      <c r="G686" s="107">
        <v>144.0</v>
      </c>
      <c r="H686" s="93"/>
      <c r="I686" s="55">
        <f t="shared" si="1"/>
        <v>671</v>
      </c>
    </row>
    <row r="687">
      <c r="A687" s="56" t="s">
        <v>92</v>
      </c>
      <c r="B687" s="92" t="s">
        <v>11701</v>
      </c>
      <c r="C687" s="89" t="s">
        <v>11702</v>
      </c>
      <c r="D687" s="90" t="s">
        <v>483</v>
      </c>
      <c r="E687" s="91" t="s">
        <v>11703</v>
      </c>
      <c r="F687" s="91" t="s">
        <v>547</v>
      </c>
      <c r="G687" s="107" t="s">
        <v>11704</v>
      </c>
      <c r="H687" s="93"/>
      <c r="I687" s="55">
        <f t="shared" si="1"/>
        <v>671</v>
      </c>
    </row>
    <row r="688">
      <c r="A688" s="56" t="s">
        <v>102</v>
      </c>
      <c r="B688" s="92" t="s">
        <v>11705</v>
      </c>
      <c r="C688" s="89" t="s">
        <v>11706</v>
      </c>
      <c r="D688" s="90" t="s">
        <v>483</v>
      </c>
      <c r="E688" s="91" t="s">
        <v>11707</v>
      </c>
      <c r="F688" s="91" t="s">
        <v>526</v>
      </c>
      <c r="G688" s="107"/>
      <c r="H688" s="93"/>
      <c r="I688" s="55">
        <f t="shared" si="1"/>
        <v>672</v>
      </c>
    </row>
    <row r="689">
      <c r="A689" s="56"/>
      <c r="B689" s="92" t="s">
        <v>11708</v>
      </c>
      <c r="C689" s="89" t="s">
        <v>11709</v>
      </c>
      <c r="D689" s="90" t="s">
        <v>1166</v>
      </c>
      <c r="E689" s="91" t="s">
        <v>128</v>
      </c>
      <c r="F689" s="91" t="s">
        <v>547</v>
      </c>
      <c r="G689" s="107"/>
      <c r="H689" s="93"/>
      <c r="I689" s="55">
        <f t="shared" si="1"/>
        <v>673</v>
      </c>
    </row>
    <row r="690">
      <c r="A690" s="56" t="s">
        <v>92</v>
      </c>
      <c r="B690" s="92" t="s">
        <v>11710</v>
      </c>
      <c r="C690" s="89" t="s">
        <v>11711</v>
      </c>
      <c r="D690" s="90" t="s">
        <v>1008</v>
      </c>
      <c r="E690" s="91" t="s">
        <v>11712</v>
      </c>
      <c r="F690" s="91" t="s">
        <v>14</v>
      </c>
      <c r="G690" s="107"/>
      <c r="H690" s="93"/>
      <c r="I690" s="55">
        <f t="shared" si="1"/>
        <v>674</v>
      </c>
    </row>
    <row r="691">
      <c r="A691" s="56" t="s">
        <v>102</v>
      </c>
      <c r="B691" s="92" t="s">
        <v>11713</v>
      </c>
      <c r="C691" s="89" t="s">
        <v>11714</v>
      </c>
      <c r="D691" s="90" t="s">
        <v>1008</v>
      </c>
      <c r="E691" s="91" t="s">
        <v>11715</v>
      </c>
      <c r="F691" s="91" t="s">
        <v>13</v>
      </c>
      <c r="G691" s="107"/>
      <c r="H691" s="93"/>
      <c r="I691" s="55">
        <f t="shared" si="1"/>
        <v>675</v>
      </c>
    </row>
    <row r="692">
      <c r="A692" s="56"/>
      <c r="B692" s="92" t="s">
        <v>11716</v>
      </c>
      <c r="C692" s="89" t="s">
        <v>128</v>
      </c>
      <c r="D692" s="90" t="s">
        <v>491</v>
      </c>
      <c r="E692" s="91" t="s">
        <v>11717</v>
      </c>
      <c r="F692" s="91" t="s">
        <v>13</v>
      </c>
      <c r="G692" s="107"/>
      <c r="H692" s="93"/>
      <c r="I692" s="55">
        <f t="shared" si="1"/>
        <v>676</v>
      </c>
    </row>
    <row r="693">
      <c r="A693" s="56"/>
      <c r="B693" s="92" t="s">
        <v>11718</v>
      </c>
      <c r="C693" s="89" t="s">
        <v>11719</v>
      </c>
      <c r="D693" s="90" t="s">
        <v>498</v>
      </c>
      <c r="E693" s="91" t="s">
        <v>11720</v>
      </c>
      <c r="F693" s="91" t="s">
        <v>13</v>
      </c>
      <c r="G693" s="107"/>
      <c r="H693" s="93"/>
      <c r="I693" s="55">
        <f t="shared" si="1"/>
        <v>677</v>
      </c>
    </row>
    <row r="694">
      <c r="A694" s="56" t="s">
        <v>102</v>
      </c>
      <c r="B694" s="92" t="s">
        <v>11721</v>
      </c>
      <c r="C694" s="89" t="s">
        <v>11722</v>
      </c>
      <c r="D694" s="90" t="s">
        <v>1008</v>
      </c>
      <c r="E694" s="91" t="s">
        <v>11723</v>
      </c>
      <c r="F694" s="91" t="s">
        <v>547</v>
      </c>
      <c r="G694" s="107"/>
      <c r="H694" s="93"/>
      <c r="I694" s="55">
        <f t="shared" si="1"/>
        <v>678</v>
      </c>
    </row>
    <row r="695">
      <c r="A695" s="56"/>
      <c r="B695" s="92" t="s">
        <v>11724</v>
      </c>
      <c r="C695" s="89" t="s">
        <v>11725</v>
      </c>
      <c r="D695" s="90" t="s">
        <v>498</v>
      </c>
      <c r="E695" s="91" t="s">
        <v>11726</v>
      </c>
      <c r="F695" s="91" t="s">
        <v>14</v>
      </c>
      <c r="G695" s="93"/>
      <c r="H695" s="93"/>
      <c r="I695" s="55">
        <f t="shared" si="1"/>
        <v>679</v>
      </c>
    </row>
    <row r="696">
      <c r="A696" s="56"/>
      <c r="B696" s="92" t="s">
        <v>11727</v>
      </c>
      <c r="C696" s="89" t="s">
        <v>11728</v>
      </c>
      <c r="D696" s="90" t="s">
        <v>868</v>
      </c>
      <c r="E696" s="91" t="s">
        <v>11729</v>
      </c>
      <c r="F696" s="91" t="s">
        <v>526</v>
      </c>
      <c r="G696" s="93"/>
      <c r="H696" s="93"/>
      <c r="I696" s="55">
        <f t="shared" si="1"/>
        <v>680</v>
      </c>
    </row>
    <row r="697">
      <c r="A697" s="56" t="s">
        <v>102</v>
      </c>
      <c r="B697" s="92" t="s">
        <v>11730</v>
      </c>
      <c r="C697" s="89" t="s">
        <v>11731</v>
      </c>
      <c r="D697" s="90" t="s">
        <v>868</v>
      </c>
      <c r="E697" s="91" t="s">
        <v>11732</v>
      </c>
      <c r="F697" s="91" t="s">
        <v>547</v>
      </c>
      <c r="G697" s="93"/>
      <c r="H697" s="93"/>
      <c r="I697" s="55">
        <f t="shared" si="1"/>
        <v>681</v>
      </c>
    </row>
    <row r="698">
      <c r="A698" s="56" t="s">
        <v>102</v>
      </c>
      <c r="B698" s="92" t="s">
        <v>11733</v>
      </c>
      <c r="C698" s="89" t="s">
        <v>11734</v>
      </c>
      <c r="D698" s="90" t="s">
        <v>1008</v>
      </c>
      <c r="E698" s="91" t="s">
        <v>11735</v>
      </c>
      <c r="F698" s="91" t="s">
        <v>526</v>
      </c>
      <c r="G698" s="93"/>
      <c r="H698" s="93"/>
      <c r="I698" s="55">
        <f t="shared" si="1"/>
        <v>682</v>
      </c>
    </row>
    <row r="699">
      <c r="A699" s="56"/>
      <c r="B699" s="92" t="s">
        <v>11736</v>
      </c>
      <c r="C699" s="89" t="s">
        <v>128</v>
      </c>
      <c r="D699" s="90" t="s">
        <v>498</v>
      </c>
      <c r="E699" s="91" t="s">
        <v>11737</v>
      </c>
      <c r="F699" s="91" t="s">
        <v>526</v>
      </c>
      <c r="G699" s="93"/>
      <c r="H699" s="93"/>
      <c r="I699" s="55">
        <f t="shared" si="1"/>
        <v>683</v>
      </c>
    </row>
    <row r="700">
      <c r="A700" s="56" t="s">
        <v>102</v>
      </c>
      <c r="B700" s="92" t="s">
        <v>11738</v>
      </c>
      <c r="C700" s="89" t="s">
        <v>11739</v>
      </c>
      <c r="D700" s="90" t="s">
        <v>483</v>
      </c>
      <c r="E700" s="91" t="s">
        <v>11740</v>
      </c>
      <c r="F700" s="91" t="s">
        <v>526</v>
      </c>
      <c r="G700" s="93"/>
      <c r="H700" s="93"/>
      <c r="I700" s="55">
        <f t="shared" si="1"/>
        <v>684</v>
      </c>
    </row>
    <row r="701">
      <c r="A701" s="56"/>
      <c r="B701" s="92" t="s">
        <v>11741</v>
      </c>
      <c r="C701" s="89" t="s">
        <v>11742</v>
      </c>
      <c r="D701" s="90" t="s">
        <v>491</v>
      </c>
      <c r="E701" s="91" t="s">
        <v>11743</v>
      </c>
      <c r="F701" s="91" t="s">
        <v>526</v>
      </c>
      <c r="G701" s="93"/>
      <c r="H701" s="93"/>
      <c r="I701" s="55">
        <f t="shared" si="1"/>
        <v>685</v>
      </c>
    </row>
    <row r="702">
      <c r="A702" s="56" t="s">
        <v>102</v>
      </c>
      <c r="B702" s="92" t="s">
        <v>11744</v>
      </c>
      <c r="C702" s="89" t="s">
        <v>11745</v>
      </c>
      <c r="D702" s="90" t="s">
        <v>3320</v>
      </c>
      <c r="E702" s="91" t="s">
        <v>11746</v>
      </c>
      <c r="F702" s="91" t="s">
        <v>547</v>
      </c>
      <c r="G702" s="93"/>
      <c r="H702" s="93"/>
      <c r="I702" s="55">
        <f t="shared" si="1"/>
        <v>686</v>
      </c>
    </row>
    <row r="703">
      <c r="A703" s="56"/>
      <c r="B703" s="92" t="s">
        <v>11747</v>
      </c>
      <c r="C703" s="89" t="s">
        <v>128</v>
      </c>
      <c r="D703" s="90" t="s">
        <v>498</v>
      </c>
      <c r="E703" s="91" t="s">
        <v>11748</v>
      </c>
      <c r="F703" s="91" t="s">
        <v>547</v>
      </c>
      <c r="G703" s="93"/>
      <c r="H703" s="93"/>
      <c r="I703" s="55">
        <f t="shared" si="1"/>
        <v>687</v>
      </c>
    </row>
    <row r="704">
      <c r="A704" s="56"/>
      <c r="B704" s="92" t="s">
        <v>11749</v>
      </c>
      <c r="C704" s="89" t="s">
        <v>11750</v>
      </c>
      <c r="D704" s="90" t="s">
        <v>498</v>
      </c>
      <c r="E704" s="91" t="s">
        <v>11751</v>
      </c>
      <c r="F704" s="91" t="s">
        <v>547</v>
      </c>
      <c r="G704" s="93"/>
      <c r="H704" s="93"/>
      <c r="I704" s="55">
        <f t="shared" si="1"/>
        <v>688</v>
      </c>
    </row>
    <row r="705">
      <c r="A705" s="56" t="s">
        <v>102</v>
      </c>
      <c r="B705" s="92" t="s">
        <v>11752</v>
      </c>
      <c r="C705" s="89" t="s">
        <v>128</v>
      </c>
      <c r="D705" s="90" t="s">
        <v>2684</v>
      </c>
      <c r="E705" s="91" t="s">
        <v>11753</v>
      </c>
      <c r="F705" s="91" t="s">
        <v>526</v>
      </c>
      <c r="G705" s="93"/>
      <c r="H705" s="93"/>
      <c r="I705" s="55">
        <f t="shared" si="1"/>
        <v>689</v>
      </c>
    </row>
    <row r="706">
      <c r="A706" s="56" t="s">
        <v>92</v>
      </c>
      <c r="B706" s="92" t="s">
        <v>11752</v>
      </c>
      <c r="C706" s="89" t="s">
        <v>128</v>
      </c>
      <c r="D706" s="90" t="s">
        <v>2684</v>
      </c>
      <c r="E706" s="91" t="s">
        <v>11753</v>
      </c>
      <c r="F706" s="91" t="s">
        <v>526</v>
      </c>
      <c r="G706" s="93"/>
      <c r="H706" s="93"/>
      <c r="I706" s="55">
        <f t="shared" si="1"/>
        <v>690</v>
      </c>
    </row>
    <row r="707">
      <c r="A707" s="56" t="s">
        <v>92</v>
      </c>
      <c r="B707" s="92" t="s">
        <v>11754</v>
      </c>
      <c r="C707" s="89" t="s">
        <v>128</v>
      </c>
      <c r="D707" s="90" t="s">
        <v>483</v>
      </c>
      <c r="E707" s="91" t="s">
        <v>11755</v>
      </c>
      <c r="F707" s="91" t="s">
        <v>526</v>
      </c>
      <c r="G707" s="93"/>
      <c r="H707" s="93"/>
      <c r="I707" s="55">
        <f t="shared" si="1"/>
        <v>691</v>
      </c>
    </row>
    <row r="708">
      <c r="A708" s="56" t="s">
        <v>102</v>
      </c>
      <c r="B708" s="92" t="s">
        <v>11756</v>
      </c>
      <c r="C708" s="89" t="s">
        <v>128</v>
      </c>
      <c r="D708" s="90" t="s">
        <v>483</v>
      </c>
      <c r="E708" s="91" t="s">
        <v>488</v>
      </c>
      <c r="F708" s="91" t="s">
        <v>526</v>
      </c>
      <c r="G708" s="93"/>
      <c r="H708" s="93"/>
      <c r="I708" s="55">
        <f t="shared" si="1"/>
        <v>692</v>
      </c>
    </row>
    <row r="709">
      <c r="A709" s="56" t="s">
        <v>102</v>
      </c>
      <c r="B709" s="92" t="s">
        <v>11757</v>
      </c>
      <c r="C709" s="89" t="s">
        <v>128</v>
      </c>
      <c r="D709" s="90" t="s">
        <v>483</v>
      </c>
      <c r="E709" s="91" t="s">
        <v>11758</v>
      </c>
      <c r="F709" s="91" t="s">
        <v>12</v>
      </c>
      <c r="G709" s="94" t="s">
        <v>11759</v>
      </c>
      <c r="H709" s="93"/>
      <c r="I709" s="55">
        <f t="shared" si="1"/>
        <v>693</v>
      </c>
    </row>
    <row r="710">
      <c r="A710" s="56" t="s">
        <v>102</v>
      </c>
      <c r="B710" s="92" t="s">
        <v>11760</v>
      </c>
      <c r="C710" s="89" t="s">
        <v>11761</v>
      </c>
      <c r="D710" s="90" t="s">
        <v>483</v>
      </c>
      <c r="E710" s="91" t="s">
        <v>11762</v>
      </c>
      <c r="F710" s="91" t="s">
        <v>12</v>
      </c>
      <c r="G710" s="94" t="s">
        <v>11759</v>
      </c>
      <c r="H710" s="93"/>
      <c r="I710" s="55">
        <f t="shared" si="1"/>
        <v>694</v>
      </c>
    </row>
  </sheetData>
  <conditionalFormatting sqref="A1:A710">
    <cfRule type="cellIs" dxfId="0" priority="1" operator="equal">
      <formula>"de"</formula>
    </cfRule>
  </conditionalFormatting>
  <conditionalFormatting sqref="A1:A710">
    <cfRule type="cellIs" dxfId="1" priority="2" operator="equal">
      <formula>"het"</formula>
    </cfRule>
  </conditionalFormatting>
  <conditionalFormatting sqref="A1:A710">
    <cfRule type="notContainsBlanks" dxfId="2" priority="3">
      <formula>LEN(TRIM(A1))&gt;0</formula>
    </cfRule>
  </conditionalFormatting>
  <conditionalFormatting sqref="B1:I710">
    <cfRule type="expression" dxfId="3" priority="4">
      <formula>iseven(match($I1,unique($I:$I),0))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11763</v>
      </c>
      <c r="C2" s="89" t="s">
        <v>128</v>
      </c>
      <c r="D2" s="90" t="s">
        <v>483</v>
      </c>
      <c r="E2" s="106" t="s">
        <v>11764</v>
      </c>
      <c r="F2" s="115" t="s">
        <v>3043</v>
      </c>
      <c r="G2" s="115" t="s">
        <v>11765</v>
      </c>
      <c r="H2" s="93"/>
      <c r="I2" s="55">
        <v>1.0</v>
      </c>
    </row>
    <row r="3">
      <c r="A3" s="56"/>
      <c r="B3" s="92" t="s">
        <v>11766</v>
      </c>
      <c r="C3" s="89" t="s">
        <v>128</v>
      </c>
      <c r="D3" s="90" t="s">
        <v>1133</v>
      </c>
      <c r="E3" s="106" t="s">
        <v>128</v>
      </c>
      <c r="F3" s="115" t="s">
        <v>526</v>
      </c>
      <c r="G3" s="115" t="s">
        <v>11767</v>
      </c>
      <c r="H3" s="93"/>
      <c r="I3" s="55">
        <f t="shared" ref="I3:I605" si="1">IF(OR(A2&lt;&gt;A3, B2&lt;&gt;B3,D2&lt;&gt;D3),I2+1,I2)</f>
        <v>2</v>
      </c>
    </row>
    <row r="4">
      <c r="A4" s="56"/>
      <c r="B4" s="92" t="s">
        <v>11766</v>
      </c>
      <c r="C4" s="89" t="s">
        <v>128</v>
      </c>
      <c r="D4" s="90" t="s">
        <v>1133</v>
      </c>
      <c r="E4" s="106" t="s">
        <v>128</v>
      </c>
      <c r="F4" s="115" t="s">
        <v>526</v>
      </c>
      <c r="G4" s="115"/>
      <c r="H4" s="93"/>
      <c r="I4" s="55">
        <f t="shared" si="1"/>
        <v>2</v>
      </c>
    </row>
    <row r="5">
      <c r="A5" s="56" t="s">
        <v>102</v>
      </c>
      <c r="B5" s="92" t="s">
        <v>11768</v>
      </c>
      <c r="C5" s="89" t="s">
        <v>11769</v>
      </c>
      <c r="D5" s="90" t="s">
        <v>483</v>
      </c>
      <c r="E5" s="106" t="s">
        <v>11770</v>
      </c>
      <c r="F5" s="115" t="s">
        <v>526</v>
      </c>
      <c r="G5" s="115"/>
      <c r="H5" s="93"/>
      <c r="I5" s="55">
        <f t="shared" si="1"/>
        <v>3</v>
      </c>
    </row>
    <row r="6">
      <c r="A6" s="56" t="s">
        <v>102</v>
      </c>
      <c r="B6" s="92" t="s">
        <v>11771</v>
      </c>
      <c r="C6" s="89" t="s">
        <v>11772</v>
      </c>
      <c r="D6" s="90" t="s">
        <v>5512</v>
      </c>
      <c r="E6" s="106" t="s">
        <v>11773</v>
      </c>
      <c r="F6" s="115" t="s">
        <v>526</v>
      </c>
      <c r="G6" s="115"/>
      <c r="H6" s="93"/>
      <c r="I6" s="55">
        <f t="shared" si="1"/>
        <v>4</v>
      </c>
    </row>
    <row r="7">
      <c r="A7" s="56" t="s">
        <v>102</v>
      </c>
      <c r="B7" s="92" t="s">
        <v>11774</v>
      </c>
      <c r="C7" s="89" t="s">
        <v>128</v>
      </c>
      <c r="D7" s="96"/>
      <c r="E7" s="109"/>
      <c r="F7" s="116"/>
      <c r="G7" s="115"/>
      <c r="H7" s="93"/>
      <c r="I7" s="55">
        <f t="shared" si="1"/>
        <v>5</v>
      </c>
    </row>
    <row r="8">
      <c r="A8" s="56" t="s">
        <v>102</v>
      </c>
      <c r="B8" s="92" t="s">
        <v>11775</v>
      </c>
      <c r="C8" s="89" t="s">
        <v>11776</v>
      </c>
      <c r="D8" s="90" t="s">
        <v>483</v>
      </c>
      <c r="E8" s="106" t="s">
        <v>11777</v>
      </c>
      <c r="F8" s="115" t="s">
        <v>526</v>
      </c>
      <c r="G8" s="115"/>
      <c r="H8" s="93"/>
      <c r="I8" s="55">
        <f t="shared" si="1"/>
        <v>6</v>
      </c>
    </row>
    <row r="9">
      <c r="A9" s="56" t="s">
        <v>92</v>
      </c>
      <c r="B9" s="92" t="s">
        <v>11778</v>
      </c>
      <c r="C9" s="89" t="s">
        <v>128</v>
      </c>
      <c r="D9" s="96"/>
      <c r="E9" s="109"/>
      <c r="F9" s="116"/>
      <c r="G9" s="115"/>
      <c r="H9" s="93"/>
      <c r="I9" s="55">
        <f t="shared" si="1"/>
        <v>7</v>
      </c>
    </row>
    <row r="10">
      <c r="A10" s="56"/>
      <c r="B10" s="92" t="s">
        <v>11779</v>
      </c>
      <c r="C10" s="89" t="s">
        <v>128</v>
      </c>
      <c r="D10" s="90" t="s">
        <v>498</v>
      </c>
      <c r="E10" s="106" t="s">
        <v>11780</v>
      </c>
      <c r="F10" s="115" t="s">
        <v>547</v>
      </c>
      <c r="G10" s="115"/>
      <c r="H10" s="93"/>
      <c r="I10" s="55">
        <f t="shared" si="1"/>
        <v>8</v>
      </c>
    </row>
    <row r="11">
      <c r="A11" s="56" t="s">
        <v>102</v>
      </c>
      <c r="B11" s="92" t="s">
        <v>11781</v>
      </c>
      <c r="C11" s="89" t="s">
        <v>128</v>
      </c>
      <c r="D11" s="90" t="s">
        <v>1008</v>
      </c>
      <c r="E11" s="106" t="s">
        <v>11782</v>
      </c>
      <c r="F11" s="115" t="s">
        <v>3043</v>
      </c>
      <c r="G11" s="115"/>
      <c r="H11" s="93"/>
      <c r="I11" s="55">
        <f t="shared" si="1"/>
        <v>9</v>
      </c>
    </row>
    <row r="12">
      <c r="A12" s="56"/>
      <c r="B12" s="92" t="s">
        <v>11783</v>
      </c>
      <c r="C12" s="89" t="s">
        <v>128</v>
      </c>
      <c r="D12" s="90" t="s">
        <v>498</v>
      </c>
      <c r="E12" s="106" t="s">
        <v>11784</v>
      </c>
      <c r="F12" s="115" t="s">
        <v>526</v>
      </c>
      <c r="G12" s="115"/>
      <c r="H12" s="93"/>
      <c r="I12" s="55">
        <f t="shared" si="1"/>
        <v>10</v>
      </c>
    </row>
    <row r="13">
      <c r="A13" s="56" t="s">
        <v>102</v>
      </c>
      <c r="B13" s="92" t="s">
        <v>11785</v>
      </c>
      <c r="C13" s="89" t="s">
        <v>11786</v>
      </c>
      <c r="D13" s="90" t="s">
        <v>483</v>
      </c>
      <c r="E13" s="106" t="s">
        <v>11787</v>
      </c>
      <c r="F13" s="115" t="s">
        <v>526</v>
      </c>
      <c r="G13" s="115"/>
      <c r="H13" s="93"/>
      <c r="I13" s="55">
        <f t="shared" si="1"/>
        <v>11</v>
      </c>
    </row>
    <row r="14">
      <c r="A14" s="56"/>
      <c r="B14" s="92" t="s">
        <v>11788</v>
      </c>
      <c r="C14" s="89" t="s">
        <v>11789</v>
      </c>
      <c r="D14" s="90" t="s">
        <v>11790</v>
      </c>
      <c r="E14" s="106" t="s">
        <v>128</v>
      </c>
      <c r="F14" s="115" t="s">
        <v>9</v>
      </c>
      <c r="G14" s="115" t="s">
        <v>11791</v>
      </c>
      <c r="H14" s="93"/>
      <c r="I14" s="55">
        <f t="shared" si="1"/>
        <v>12</v>
      </c>
    </row>
    <row r="15">
      <c r="A15" s="113" t="s">
        <v>102</v>
      </c>
      <c r="B15" s="92" t="s">
        <v>11788</v>
      </c>
      <c r="C15" s="89" t="s">
        <v>11789</v>
      </c>
      <c r="D15" s="90" t="s">
        <v>11790</v>
      </c>
      <c r="E15" s="91" t="s">
        <v>11792</v>
      </c>
      <c r="F15" s="79" t="s">
        <v>3043</v>
      </c>
      <c r="G15" s="117"/>
      <c r="H15" s="93"/>
      <c r="I15" s="55">
        <f t="shared" si="1"/>
        <v>13</v>
      </c>
    </row>
    <row r="16">
      <c r="A16" s="113" t="s">
        <v>92</v>
      </c>
      <c r="B16" s="92" t="s">
        <v>11788</v>
      </c>
      <c r="C16" s="89" t="s">
        <v>11789</v>
      </c>
      <c r="D16" s="90" t="s">
        <v>11790</v>
      </c>
      <c r="E16" s="91" t="s">
        <v>11792</v>
      </c>
      <c r="F16" s="79" t="s">
        <v>3043</v>
      </c>
      <c r="G16" s="117"/>
      <c r="H16" s="93"/>
      <c r="I16" s="55">
        <f t="shared" si="1"/>
        <v>14</v>
      </c>
    </row>
    <row r="17">
      <c r="A17" s="56" t="s">
        <v>102</v>
      </c>
      <c r="B17" s="118" t="s">
        <v>11793</v>
      </c>
      <c r="C17" s="89" t="s">
        <v>11794</v>
      </c>
      <c r="D17" s="90" t="s">
        <v>483</v>
      </c>
      <c r="E17" s="91" t="s">
        <v>11795</v>
      </c>
      <c r="F17" s="79" t="s">
        <v>526</v>
      </c>
      <c r="G17" s="115"/>
      <c r="H17" s="107"/>
      <c r="I17" s="55">
        <f t="shared" si="1"/>
        <v>15</v>
      </c>
    </row>
    <row r="18">
      <c r="A18" s="56"/>
      <c r="B18" s="118" t="s">
        <v>11796</v>
      </c>
      <c r="C18" s="89" t="s">
        <v>128</v>
      </c>
      <c r="D18" s="90" t="s">
        <v>2095</v>
      </c>
      <c r="E18" s="91" t="s">
        <v>128</v>
      </c>
      <c r="F18" s="79" t="s">
        <v>526</v>
      </c>
      <c r="G18" s="115"/>
      <c r="H18" s="107"/>
      <c r="I18" s="55">
        <f t="shared" si="1"/>
        <v>16</v>
      </c>
    </row>
    <row r="19">
      <c r="A19" s="56" t="s">
        <v>102</v>
      </c>
      <c r="B19" s="118" t="s">
        <v>11797</v>
      </c>
      <c r="C19" s="89" t="s">
        <v>11798</v>
      </c>
      <c r="D19" s="90" t="s">
        <v>1008</v>
      </c>
      <c r="E19" s="91" t="s">
        <v>11799</v>
      </c>
      <c r="F19" s="79" t="s">
        <v>526</v>
      </c>
      <c r="G19" s="115"/>
      <c r="H19" s="107"/>
      <c r="I19" s="55">
        <f t="shared" si="1"/>
        <v>17</v>
      </c>
    </row>
    <row r="20">
      <c r="A20" s="56"/>
      <c r="B20" s="118" t="s">
        <v>11800</v>
      </c>
      <c r="C20" s="89" t="s">
        <v>11801</v>
      </c>
      <c r="D20" s="90" t="s">
        <v>8155</v>
      </c>
      <c r="E20" s="91" t="s">
        <v>128</v>
      </c>
      <c r="F20" s="79" t="s">
        <v>3043</v>
      </c>
      <c r="G20" s="115"/>
      <c r="H20" s="107"/>
      <c r="I20" s="55">
        <f t="shared" si="1"/>
        <v>18</v>
      </c>
    </row>
    <row r="21">
      <c r="A21" s="56" t="s">
        <v>102</v>
      </c>
      <c r="B21" s="118" t="s">
        <v>11800</v>
      </c>
      <c r="C21" s="89" t="s">
        <v>11801</v>
      </c>
      <c r="D21" s="90" t="s">
        <v>8155</v>
      </c>
      <c r="E21" s="91" t="s">
        <v>488</v>
      </c>
      <c r="F21" s="79" t="s">
        <v>3043</v>
      </c>
      <c r="G21" s="115"/>
      <c r="H21" s="107"/>
      <c r="I21" s="55">
        <f t="shared" si="1"/>
        <v>19</v>
      </c>
    </row>
    <row r="22">
      <c r="A22" s="56" t="s">
        <v>331</v>
      </c>
      <c r="B22" s="118" t="s">
        <v>11802</v>
      </c>
      <c r="C22" s="89" t="s">
        <v>128</v>
      </c>
      <c r="D22" s="90" t="s">
        <v>491</v>
      </c>
      <c r="E22" s="91" t="s">
        <v>11803</v>
      </c>
      <c r="F22" s="79" t="s">
        <v>3043</v>
      </c>
      <c r="G22" s="115"/>
      <c r="H22" s="107"/>
      <c r="I22" s="55">
        <f t="shared" si="1"/>
        <v>20</v>
      </c>
    </row>
    <row r="23">
      <c r="A23" s="56"/>
      <c r="B23" s="118" t="s">
        <v>11804</v>
      </c>
      <c r="C23" s="89" t="s">
        <v>11805</v>
      </c>
      <c r="D23" s="90" t="s">
        <v>498</v>
      </c>
      <c r="E23" s="91" t="s">
        <v>11806</v>
      </c>
      <c r="F23" s="79" t="s">
        <v>526</v>
      </c>
      <c r="G23" s="115"/>
      <c r="H23" s="107"/>
      <c r="I23" s="55">
        <f t="shared" si="1"/>
        <v>21</v>
      </c>
    </row>
    <row r="24">
      <c r="A24" s="56" t="s">
        <v>102</v>
      </c>
      <c r="B24" s="118" t="s">
        <v>11807</v>
      </c>
      <c r="C24" s="89" t="s">
        <v>11808</v>
      </c>
      <c r="D24" s="90" t="s">
        <v>483</v>
      </c>
      <c r="E24" s="91" t="s">
        <v>488</v>
      </c>
      <c r="F24" s="79" t="s">
        <v>526</v>
      </c>
      <c r="G24" s="115"/>
      <c r="H24" s="107"/>
      <c r="I24" s="55">
        <f t="shared" si="1"/>
        <v>22</v>
      </c>
    </row>
    <row r="25">
      <c r="A25" s="56" t="s">
        <v>102</v>
      </c>
      <c r="B25" s="92" t="s">
        <v>11809</v>
      </c>
      <c r="C25" s="89" t="s">
        <v>11810</v>
      </c>
      <c r="D25" s="90" t="s">
        <v>483</v>
      </c>
      <c r="E25" s="106" t="s">
        <v>11811</v>
      </c>
      <c r="F25" s="115" t="s">
        <v>547</v>
      </c>
      <c r="G25" s="115"/>
      <c r="H25" s="93"/>
      <c r="I25" s="55">
        <f t="shared" si="1"/>
        <v>23</v>
      </c>
    </row>
    <row r="26">
      <c r="A26" s="56" t="s">
        <v>102</v>
      </c>
      <c r="B26" s="92" t="s">
        <v>11812</v>
      </c>
      <c r="C26" s="89" t="s">
        <v>11813</v>
      </c>
      <c r="D26" s="90" t="s">
        <v>483</v>
      </c>
      <c r="E26" s="106" t="s">
        <v>488</v>
      </c>
      <c r="F26" s="115" t="s">
        <v>547</v>
      </c>
      <c r="G26" s="115"/>
      <c r="H26" s="93"/>
      <c r="I26" s="55">
        <f t="shared" si="1"/>
        <v>24</v>
      </c>
    </row>
    <row r="27">
      <c r="A27" s="56" t="s">
        <v>102</v>
      </c>
      <c r="B27" s="92" t="s">
        <v>11814</v>
      </c>
      <c r="C27" s="89" t="s">
        <v>11815</v>
      </c>
      <c r="D27" s="90" t="s">
        <v>483</v>
      </c>
      <c r="E27" s="106" t="s">
        <v>11816</v>
      </c>
      <c r="F27" s="115" t="s">
        <v>526</v>
      </c>
      <c r="G27" s="115"/>
      <c r="H27" s="93"/>
      <c r="I27" s="55">
        <f t="shared" si="1"/>
        <v>25</v>
      </c>
    </row>
    <row r="28">
      <c r="A28" s="56" t="s">
        <v>102</v>
      </c>
      <c r="B28" s="92" t="s">
        <v>11817</v>
      </c>
      <c r="C28" s="89" t="s">
        <v>11818</v>
      </c>
      <c r="D28" s="90" t="s">
        <v>483</v>
      </c>
      <c r="E28" s="106" t="s">
        <v>11819</v>
      </c>
      <c r="F28" s="115" t="s">
        <v>526</v>
      </c>
      <c r="G28" s="115"/>
      <c r="H28" s="93"/>
      <c r="I28" s="55">
        <f t="shared" si="1"/>
        <v>26</v>
      </c>
    </row>
    <row r="29">
      <c r="A29" s="56" t="s">
        <v>102</v>
      </c>
      <c r="B29" s="92" t="s">
        <v>11820</v>
      </c>
      <c r="C29" s="89" t="s">
        <v>11821</v>
      </c>
      <c r="D29" s="90" t="s">
        <v>483</v>
      </c>
      <c r="E29" s="106" t="s">
        <v>11822</v>
      </c>
      <c r="F29" s="115" t="s">
        <v>526</v>
      </c>
      <c r="G29" s="115"/>
      <c r="H29" s="93"/>
      <c r="I29" s="55">
        <f t="shared" si="1"/>
        <v>27</v>
      </c>
    </row>
    <row r="30">
      <c r="A30" s="56" t="s">
        <v>102</v>
      </c>
      <c r="B30" s="92" t="s">
        <v>11823</v>
      </c>
      <c r="C30" s="89" t="s">
        <v>11824</v>
      </c>
      <c r="D30" s="90" t="s">
        <v>1008</v>
      </c>
      <c r="E30" s="106" t="s">
        <v>11825</v>
      </c>
      <c r="F30" s="115" t="s">
        <v>526</v>
      </c>
      <c r="G30" s="115"/>
      <c r="H30" s="93"/>
      <c r="I30" s="55">
        <f t="shared" si="1"/>
        <v>28</v>
      </c>
    </row>
    <row r="31">
      <c r="A31" s="56"/>
      <c r="B31" s="92" t="s">
        <v>11826</v>
      </c>
      <c r="C31" s="89" t="s">
        <v>11827</v>
      </c>
      <c r="D31" s="90" t="s">
        <v>491</v>
      </c>
      <c r="E31" s="106" t="s">
        <v>11828</v>
      </c>
      <c r="F31" s="115" t="s">
        <v>526</v>
      </c>
      <c r="G31" s="115"/>
      <c r="H31" s="93"/>
      <c r="I31" s="55">
        <f t="shared" si="1"/>
        <v>29</v>
      </c>
    </row>
    <row r="32">
      <c r="A32" s="56"/>
      <c r="B32" s="92" t="s">
        <v>11829</v>
      </c>
      <c r="C32" s="89" t="s">
        <v>11830</v>
      </c>
      <c r="D32" s="90" t="s">
        <v>491</v>
      </c>
      <c r="E32" s="106" t="s">
        <v>11831</v>
      </c>
      <c r="F32" s="115" t="s">
        <v>547</v>
      </c>
      <c r="G32" s="115"/>
      <c r="H32" s="93"/>
      <c r="I32" s="55">
        <f t="shared" si="1"/>
        <v>30</v>
      </c>
    </row>
    <row r="33">
      <c r="A33" s="56"/>
      <c r="B33" s="92" t="s">
        <v>11832</v>
      </c>
      <c r="C33" s="89" t="s">
        <v>11833</v>
      </c>
      <c r="D33" s="90" t="s">
        <v>491</v>
      </c>
      <c r="E33" s="106" t="s">
        <v>11834</v>
      </c>
      <c r="F33" s="115" t="s">
        <v>526</v>
      </c>
      <c r="G33" s="115"/>
      <c r="H33" s="93"/>
      <c r="I33" s="55">
        <f t="shared" si="1"/>
        <v>31</v>
      </c>
    </row>
    <row r="34">
      <c r="A34" s="56" t="s">
        <v>102</v>
      </c>
      <c r="B34" s="92" t="s">
        <v>11835</v>
      </c>
      <c r="C34" s="89" t="s">
        <v>128</v>
      </c>
      <c r="D34" s="90" t="s">
        <v>483</v>
      </c>
      <c r="E34" s="106" t="s">
        <v>11836</v>
      </c>
      <c r="F34" s="115" t="s">
        <v>547</v>
      </c>
      <c r="G34" s="115"/>
      <c r="H34" s="93"/>
      <c r="I34" s="55">
        <f t="shared" si="1"/>
        <v>32</v>
      </c>
    </row>
    <row r="35">
      <c r="A35" s="56" t="s">
        <v>102</v>
      </c>
      <c r="B35" s="92" t="s">
        <v>11837</v>
      </c>
      <c r="C35" s="89" t="s">
        <v>11838</v>
      </c>
      <c r="D35" s="90" t="s">
        <v>1008</v>
      </c>
      <c r="E35" s="106" t="s">
        <v>11839</v>
      </c>
      <c r="F35" s="115" t="s">
        <v>3043</v>
      </c>
      <c r="G35" s="115"/>
      <c r="H35" s="93"/>
      <c r="I35" s="55">
        <f t="shared" si="1"/>
        <v>33</v>
      </c>
    </row>
    <row r="36">
      <c r="A36" s="56"/>
      <c r="B36" s="92" t="s">
        <v>11840</v>
      </c>
      <c r="C36" s="89" t="s">
        <v>11841</v>
      </c>
      <c r="D36" s="90" t="s">
        <v>498</v>
      </c>
      <c r="E36" s="106" t="s">
        <v>11842</v>
      </c>
      <c r="F36" s="115" t="s">
        <v>547</v>
      </c>
      <c r="G36" s="115"/>
      <c r="H36" s="93"/>
      <c r="I36" s="55">
        <f t="shared" si="1"/>
        <v>34</v>
      </c>
    </row>
    <row r="37">
      <c r="A37" s="56"/>
      <c r="B37" s="92" t="s">
        <v>11843</v>
      </c>
      <c r="C37" s="89" t="s">
        <v>11844</v>
      </c>
      <c r="D37" s="90" t="s">
        <v>491</v>
      </c>
      <c r="E37" s="106" t="s">
        <v>11845</v>
      </c>
      <c r="F37" s="115" t="s">
        <v>11</v>
      </c>
      <c r="G37" s="115"/>
      <c r="H37" s="93"/>
      <c r="I37" s="55">
        <f t="shared" si="1"/>
        <v>35</v>
      </c>
    </row>
    <row r="38">
      <c r="A38" s="56"/>
      <c r="B38" s="92" t="s">
        <v>11846</v>
      </c>
      <c r="C38" s="89" t="s">
        <v>11847</v>
      </c>
      <c r="D38" s="90" t="s">
        <v>981</v>
      </c>
      <c r="E38" s="106" t="s">
        <v>11848</v>
      </c>
      <c r="F38" s="115" t="s">
        <v>11</v>
      </c>
      <c r="G38" s="115"/>
      <c r="H38" s="93"/>
      <c r="I38" s="55">
        <f t="shared" si="1"/>
        <v>36</v>
      </c>
    </row>
    <row r="39">
      <c r="A39" s="56" t="s">
        <v>92</v>
      </c>
      <c r="B39" s="92" t="s">
        <v>11849</v>
      </c>
      <c r="C39" s="89" t="s">
        <v>128</v>
      </c>
      <c r="D39" s="90" t="s">
        <v>483</v>
      </c>
      <c r="E39" s="106" t="s">
        <v>11850</v>
      </c>
      <c r="F39" s="115" t="s">
        <v>547</v>
      </c>
      <c r="G39" s="115"/>
      <c r="H39" s="93"/>
      <c r="I39" s="55">
        <f t="shared" si="1"/>
        <v>37</v>
      </c>
    </row>
    <row r="40">
      <c r="A40" s="56"/>
      <c r="B40" s="92" t="s">
        <v>11851</v>
      </c>
      <c r="C40" s="89" t="s">
        <v>11852</v>
      </c>
      <c r="D40" s="90" t="s">
        <v>1166</v>
      </c>
      <c r="E40" s="106" t="s">
        <v>128</v>
      </c>
      <c r="F40" s="115" t="s">
        <v>547</v>
      </c>
      <c r="G40" s="115"/>
      <c r="H40" s="93"/>
      <c r="I40" s="55">
        <f t="shared" si="1"/>
        <v>38</v>
      </c>
    </row>
    <row r="41">
      <c r="A41" s="56" t="s">
        <v>92</v>
      </c>
      <c r="B41" s="92" t="s">
        <v>11853</v>
      </c>
      <c r="C41" s="89" t="s">
        <v>128</v>
      </c>
      <c r="D41" s="90" t="s">
        <v>483</v>
      </c>
      <c r="E41" s="106" t="s">
        <v>11854</v>
      </c>
      <c r="F41" s="115" t="s">
        <v>547</v>
      </c>
      <c r="G41" s="115"/>
      <c r="H41" s="93"/>
      <c r="I41" s="55">
        <f t="shared" si="1"/>
        <v>39</v>
      </c>
    </row>
    <row r="42">
      <c r="A42" s="56"/>
      <c r="B42" s="92" t="s">
        <v>11855</v>
      </c>
      <c r="C42" s="89" t="s">
        <v>11856</v>
      </c>
      <c r="D42" s="90" t="s">
        <v>1133</v>
      </c>
      <c r="E42" s="106" t="s">
        <v>128</v>
      </c>
      <c r="F42" s="115" t="s">
        <v>9</v>
      </c>
      <c r="G42" s="115"/>
      <c r="H42" s="93"/>
      <c r="I42" s="55">
        <f t="shared" si="1"/>
        <v>40</v>
      </c>
    </row>
    <row r="43">
      <c r="A43" s="56" t="s">
        <v>102</v>
      </c>
      <c r="B43" s="92" t="s">
        <v>11857</v>
      </c>
      <c r="C43" s="89" t="s">
        <v>128</v>
      </c>
      <c r="D43" s="90" t="s">
        <v>483</v>
      </c>
      <c r="E43" s="106" t="s">
        <v>11858</v>
      </c>
      <c r="F43" s="115" t="s">
        <v>547</v>
      </c>
      <c r="G43" s="115"/>
      <c r="H43" s="93"/>
      <c r="I43" s="55">
        <f t="shared" si="1"/>
        <v>41</v>
      </c>
    </row>
    <row r="44">
      <c r="A44" s="56" t="s">
        <v>102</v>
      </c>
      <c r="B44" s="92" t="s">
        <v>11859</v>
      </c>
      <c r="C44" s="89" t="s">
        <v>11860</v>
      </c>
      <c r="D44" s="90" t="s">
        <v>483</v>
      </c>
      <c r="E44" s="106" t="s">
        <v>11861</v>
      </c>
      <c r="F44" s="115" t="s">
        <v>526</v>
      </c>
      <c r="G44" s="115"/>
      <c r="H44" s="93"/>
      <c r="I44" s="55">
        <f t="shared" si="1"/>
        <v>42</v>
      </c>
    </row>
    <row r="45">
      <c r="A45" s="56"/>
      <c r="B45" s="92" t="s">
        <v>11862</v>
      </c>
      <c r="C45" s="89" t="s">
        <v>11863</v>
      </c>
      <c r="D45" s="90" t="s">
        <v>1166</v>
      </c>
      <c r="E45" s="106" t="s">
        <v>128</v>
      </c>
      <c r="F45" s="115" t="s">
        <v>547</v>
      </c>
      <c r="G45" s="115"/>
      <c r="H45" s="93"/>
      <c r="I45" s="55">
        <f t="shared" si="1"/>
        <v>43</v>
      </c>
    </row>
    <row r="46">
      <c r="A46" s="56"/>
      <c r="B46" s="92" t="s">
        <v>11864</v>
      </c>
      <c r="C46" s="89" t="s">
        <v>128</v>
      </c>
      <c r="D46" s="90" t="s">
        <v>3320</v>
      </c>
      <c r="E46" s="106" t="s">
        <v>128</v>
      </c>
      <c r="F46" s="115" t="s">
        <v>547</v>
      </c>
      <c r="G46" s="115"/>
      <c r="H46" s="93"/>
      <c r="I46" s="55">
        <f t="shared" si="1"/>
        <v>44</v>
      </c>
    </row>
    <row r="47">
      <c r="A47" s="56" t="s">
        <v>102</v>
      </c>
      <c r="B47" s="92" t="s">
        <v>11864</v>
      </c>
      <c r="C47" s="89" t="s">
        <v>128</v>
      </c>
      <c r="D47" s="90" t="s">
        <v>3320</v>
      </c>
      <c r="E47" s="106" t="s">
        <v>11865</v>
      </c>
      <c r="F47" s="115" t="s">
        <v>547</v>
      </c>
      <c r="G47" s="115"/>
      <c r="H47" s="93"/>
      <c r="I47" s="55">
        <f t="shared" si="1"/>
        <v>45</v>
      </c>
    </row>
    <row r="48">
      <c r="A48" s="56" t="s">
        <v>102</v>
      </c>
      <c r="B48" s="92" t="s">
        <v>11866</v>
      </c>
      <c r="C48" s="89" t="s">
        <v>11867</v>
      </c>
      <c r="D48" s="90" t="s">
        <v>483</v>
      </c>
      <c r="E48" s="106" t="s">
        <v>11865</v>
      </c>
      <c r="F48" s="115" t="s">
        <v>11</v>
      </c>
      <c r="G48" s="115" t="s">
        <v>11868</v>
      </c>
      <c r="H48" s="93"/>
      <c r="I48" s="55">
        <f t="shared" si="1"/>
        <v>46</v>
      </c>
    </row>
    <row r="49">
      <c r="A49" s="56"/>
      <c r="B49" s="118" t="s">
        <v>11869</v>
      </c>
      <c r="C49" s="89" t="s">
        <v>11870</v>
      </c>
      <c r="D49" s="90" t="s">
        <v>491</v>
      </c>
      <c r="E49" s="91" t="s">
        <v>11871</v>
      </c>
      <c r="F49" s="79" t="s">
        <v>526</v>
      </c>
      <c r="G49" s="115"/>
      <c r="H49" s="107"/>
      <c r="I49" s="55">
        <f t="shared" si="1"/>
        <v>47</v>
      </c>
    </row>
    <row r="50">
      <c r="A50" s="56"/>
      <c r="B50" s="118" t="s">
        <v>11872</v>
      </c>
      <c r="C50" s="89" t="s">
        <v>128</v>
      </c>
      <c r="D50" s="90" t="s">
        <v>1166</v>
      </c>
      <c r="E50" s="91" t="s">
        <v>128</v>
      </c>
      <c r="F50" s="79" t="s">
        <v>547</v>
      </c>
      <c r="G50" s="115"/>
      <c r="H50" s="107"/>
      <c r="I50" s="55">
        <f t="shared" si="1"/>
        <v>48</v>
      </c>
    </row>
    <row r="51">
      <c r="A51" s="56" t="s">
        <v>102</v>
      </c>
      <c r="B51" s="118" t="s">
        <v>11873</v>
      </c>
      <c r="C51" s="89" t="s">
        <v>11874</v>
      </c>
      <c r="D51" s="90" t="s">
        <v>483</v>
      </c>
      <c r="E51" s="91" t="s">
        <v>11875</v>
      </c>
      <c r="F51" s="79" t="s">
        <v>3043</v>
      </c>
      <c r="G51" s="115"/>
      <c r="H51" s="107"/>
      <c r="I51" s="55">
        <f t="shared" si="1"/>
        <v>49</v>
      </c>
    </row>
    <row r="52">
      <c r="A52" s="56" t="s">
        <v>102</v>
      </c>
      <c r="B52" s="118" t="s">
        <v>11876</v>
      </c>
      <c r="C52" s="89" t="s">
        <v>128</v>
      </c>
      <c r="D52" s="90" t="s">
        <v>483</v>
      </c>
      <c r="E52" s="91" t="s">
        <v>11877</v>
      </c>
      <c r="F52" s="79" t="s">
        <v>3043</v>
      </c>
      <c r="G52" s="115"/>
      <c r="H52" s="107"/>
      <c r="I52" s="55">
        <f t="shared" si="1"/>
        <v>50</v>
      </c>
    </row>
    <row r="53">
      <c r="A53" s="56" t="s">
        <v>102</v>
      </c>
      <c r="B53" s="118" t="s">
        <v>11878</v>
      </c>
      <c r="C53" s="89" t="s">
        <v>11879</v>
      </c>
      <c r="D53" s="90" t="s">
        <v>483</v>
      </c>
      <c r="E53" s="91" t="s">
        <v>11880</v>
      </c>
      <c r="F53" s="79" t="s">
        <v>3043</v>
      </c>
      <c r="G53" s="115"/>
      <c r="H53" s="107"/>
      <c r="I53" s="55">
        <f t="shared" si="1"/>
        <v>51</v>
      </c>
    </row>
    <row r="54">
      <c r="A54" s="56"/>
      <c r="B54" s="118" t="s">
        <v>11881</v>
      </c>
      <c r="C54" s="89" t="s">
        <v>128</v>
      </c>
      <c r="D54" s="90" t="s">
        <v>491</v>
      </c>
      <c r="E54" s="91" t="s">
        <v>11882</v>
      </c>
      <c r="F54" s="79" t="s">
        <v>547</v>
      </c>
      <c r="G54" s="115"/>
      <c r="H54" s="107"/>
      <c r="I54" s="55">
        <f t="shared" si="1"/>
        <v>52</v>
      </c>
    </row>
    <row r="55">
      <c r="A55" s="56"/>
      <c r="B55" s="118" t="s">
        <v>11883</v>
      </c>
      <c r="C55" s="89" t="s">
        <v>128</v>
      </c>
      <c r="D55" s="96"/>
      <c r="E55" s="97"/>
      <c r="F55" s="81"/>
      <c r="G55" s="115"/>
      <c r="H55" s="107"/>
      <c r="I55" s="55">
        <f t="shared" si="1"/>
        <v>53</v>
      </c>
    </row>
    <row r="56">
      <c r="A56" s="56" t="s">
        <v>102</v>
      </c>
      <c r="B56" s="118" t="s">
        <v>11884</v>
      </c>
      <c r="C56" s="89" t="s">
        <v>11885</v>
      </c>
      <c r="D56" s="90" t="s">
        <v>483</v>
      </c>
      <c r="E56" s="91" t="s">
        <v>11886</v>
      </c>
      <c r="F56" s="79" t="s">
        <v>526</v>
      </c>
      <c r="G56" s="115"/>
      <c r="H56" s="107"/>
      <c r="I56" s="55">
        <f t="shared" si="1"/>
        <v>54</v>
      </c>
    </row>
    <row r="57">
      <c r="A57" s="56" t="s">
        <v>102</v>
      </c>
      <c r="B57" s="118" t="s">
        <v>11887</v>
      </c>
      <c r="C57" s="89" t="s">
        <v>11888</v>
      </c>
      <c r="D57" s="90" t="s">
        <v>483</v>
      </c>
      <c r="E57" s="91" t="s">
        <v>11889</v>
      </c>
      <c r="F57" s="79" t="s">
        <v>3043</v>
      </c>
      <c r="G57" s="115"/>
      <c r="H57" s="107"/>
      <c r="I57" s="55">
        <f t="shared" si="1"/>
        <v>55</v>
      </c>
    </row>
    <row r="58">
      <c r="A58" s="56" t="s">
        <v>92</v>
      </c>
      <c r="B58" s="118" t="s">
        <v>11890</v>
      </c>
      <c r="C58" s="89" t="s">
        <v>11891</v>
      </c>
      <c r="D58" s="90" t="s">
        <v>1008</v>
      </c>
      <c r="E58" s="91" t="s">
        <v>488</v>
      </c>
      <c r="F58" s="79" t="s">
        <v>526</v>
      </c>
      <c r="G58" s="115"/>
      <c r="H58" s="107"/>
      <c r="I58" s="55">
        <f t="shared" si="1"/>
        <v>56</v>
      </c>
    </row>
    <row r="59">
      <c r="A59" s="56" t="s">
        <v>92</v>
      </c>
      <c r="B59" s="118" t="s">
        <v>11892</v>
      </c>
      <c r="C59" s="89" t="s">
        <v>128</v>
      </c>
      <c r="D59" s="90" t="s">
        <v>483</v>
      </c>
      <c r="E59" s="91" t="s">
        <v>488</v>
      </c>
      <c r="F59" s="79" t="s">
        <v>526</v>
      </c>
      <c r="G59" s="115"/>
      <c r="H59" s="107"/>
      <c r="I59" s="55">
        <f t="shared" si="1"/>
        <v>57</v>
      </c>
    </row>
    <row r="60">
      <c r="A60" s="56" t="s">
        <v>92</v>
      </c>
      <c r="B60" s="118" t="s">
        <v>11893</v>
      </c>
      <c r="C60" s="89" t="s">
        <v>11894</v>
      </c>
      <c r="D60" s="90" t="s">
        <v>483</v>
      </c>
      <c r="E60" s="91" t="s">
        <v>11895</v>
      </c>
      <c r="F60" s="79" t="s">
        <v>547</v>
      </c>
      <c r="G60" s="115"/>
      <c r="H60" s="107"/>
      <c r="I60" s="55">
        <f t="shared" si="1"/>
        <v>58</v>
      </c>
    </row>
    <row r="61">
      <c r="A61" s="56" t="s">
        <v>102</v>
      </c>
      <c r="B61" s="118" t="s">
        <v>11896</v>
      </c>
      <c r="C61" s="89" t="s">
        <v>11897</v>
      </c>
      <c r="D61" s="90" t="s">
        <v>483</v>
      </c>
      <c r="E61" s="91" t="s">
        <v>11898</v>
      </c>
      <c r="F61" s="79" t="s">
        <v>3043</v>
      </c>
      <c r="G61" s="115"/>
      <c r="H61" s="107"/>
      <c r="I61" s="55">
        <f t="shared" si="1"/>
        <v>59</v>
      </c>
    </row>
    <row r="62">
      <c r="A62" s="56" t="s">
        <v>102</v>
      </c>
      <c r="B62" s="118" t="s">
        <v>6855</v>
      </c>
      <c r="C62" s="89" t="s">
        <v>11899</v>
      </c>
      <c r="D62" s="90" t="s">
        <v>1008</v>
      </c>
      <c r="E62" s="91" t="s">
        <v>11900</v>
      </c>
      <c r="F62" s="79" t="s">
        <v>11</v>
      </c>
      <c r="G62" s="115"/>
      <c r="H62" s="107"/>
      <c r="I62" s="55">
        <f t="shared" si="1"/>
        <v>60</v>
      </c>
    </row>
    <row r="63">
      <c r="A63" s="56" t="s">
        <v>102</v>
      </c>
      <c r="B63" s="118" t="s">
        <v>6855</v>
      </c>
      <c r="C63" s="89" t="s">
        <v>11899</v>
      </c>
      <c r="D63" s="90" t="s">
        <v>1008</v>
      </c>
      <c r="E63" s="91" t="s">
        <v>11900</v>
      </c>
      <c r="F63" s="79" t="s">
        <v>526</v>
      </c>
      <c r="G63" s="115"/>
      <c r="H63" s="107"/>
      <c r="I63" s="55">
        <f t="shared" si="1"/>
        <v>60</v>
      </c>
    </row>
    <row r="64">
      <c r="A64" s="56"/>
      <c r="B64" s="118" t="s">
        <v>11901</v>
      </c>
      <c r="C64" s="89" t="s">
        <v>11902</v>
      </c>
      <c r="D64" s="90" t="s">
        <v>491</v>
      </c>
      <c r="E64" s="91" t="s">
        <v>11903</v>
      </c>
      <c r="F64" s="79" t="s">
        <v>526</v>
      </c>
      <c r="G64" s="115"/>
      <c r="H64" s="107"/>
      <c r="I64" s="55">
        <f t="shared" si="1"/>
        <v>61</v>
      </c>
    </row>
    <row r="65">
      <c r="A65" s="56"/>
      <c r="B65" s="118" t="s">
        <v>11904</v>
      </c>
      <c r="C65" s="89" t="s">
        <v>128</v>
      </c>
      <c r="D65" s="96"/>
      <c r="E65" s="97"/>
      <c r="F65" s="81"/>
      <c r="G65" s="115"/>
      <c r="H65" s="107"/>
      <c r="I65" s="55">
        <f t="shared" si="1"/>
        <v>62</v>
      </c>
    </row>
    <row r="66">
      <c r="A66" s="56"/>
      <c r="B66" s="118" t="s">
        <v>11905</v>
      </c>
      <c r="C66" s="89" t="s">
        <v>128</v>
      </c>
      <c r="D66" s="96"/>
      <c r="E66" s="97"/>
      <c r="F66" s="81"/>
      <c r="G66" s="115"/>
      <c r="H66" s="107"/>
      <c r="I66" s="55">
        <f t="shared" si="1"/>
        <v>63</v>
      </c>
    </row>
    <row r="67">
      <c r="A67" s="56" t="s">
        <v>102</v>
      </c>
      <c r="B67" s="118" t="s">
        <v>11906</v>
      </c>
      <c r="C67" s="89" t="s">
        <v>128</v>
      </c>
      <c r="D67" s="90" t="s">
        <v>483</v>
      </c>
      <c r="E67" s="91" t="s">
        <v>11907</v>
      </c>
      <c r="F67" s="79" t="s">
        <v>547</v>
      </c>
      <c r="G67" s="115"/>
      <c r="H67" s="107"/>
      <c r="I67" s="55">
        <f t="shared" si="1"/>
        <v>64</v>
      </c>
    </row>
    <row r="68">
      <c r="A68" s="56" t="s">
        <v>92</v>
      </c>
      <c r="B68" s="118" t="s">
        <v>11908</v>
      </c>
      <c r="C68" s="89" t="s">
        <v>128</v>
      </c>
      <c r="D68" s="90" t="s">
        <v>483</v>
      </c>
      <c r="E68" s="91" t="s">
        <v>11909</v>
      </c>
      <c r="F68" s="79" t="s">
        <v>547</v>
      </c>
      <c r="G68" s="115"/>
      <c r="H68" s="107"/>
      <c r="I68" s="55">
        <f t="shared" si="1"/>
        <v>65</v>
      </c>
    </row>
    <row r="69">
      <c r="A69" s="56" t="s">
        <v>102</v>
      </c>
      <c r="B69" s="118" t="s">
        <v>11910</v>
      </c>
      <c r="C69" s="89" t="s">
        <v>128</v>
      </c>
      <c r="D69" s="90" t="s">
        <v>483</v>
      </c>
      <c r="E69" s="91" t="s">
        <v>11911</v>
      </c>
      <c r="F69" s="79" t="s">
        <v>547</v>
      </c>
      <c r="G69" s="115"/>
      <c r="H69" s="107"/>
      <c r="I69" s="55">
        <f t="shared" si="1"/>
        <v>66</v>
      </c>
    </row>
    <row r="70">
      <c r="A70" s="56"/>
      <c r="B70" s="118" t="s">
        <v>11912</v>
      </c>
      <c r="C70" s="89" t="s">
        <v>11913</v>
      </c>
      <c r="D70" s="90" t="s">
        <v>491</v>
      </c>
      <c r="E70" s="91" t="s">
        <v>11914</v>
      </c>
      <c r="F70" s="79" t="s">
        <v>547</v>
      </c>
      <c r="G70" s="115"/>
      <c r="H70" s="107"/>
      <c r="I70" s="55">
        <f t="shared" si="1"/>
        <v>67</v>
      </c>
    </row>
    <row r="71">
      <c r="A71" s="56" t="s">
        <v>102</v>
      </c>
      <c r="B71" s="118" t="s">
        <v>11915</v>
      </c>
      <c r="C71" s="89" t="s">
        <v>11916</v>
      </c>
      <c r="D71" s="90" t="s">
        <v>483</v>
      </c>
      <c r="E71" s="91" t="s">
        <v>11917</v>
      </c>
      <c r="F71" s="79" t="s">
        <v>526</v>
      </c>
      <c r="G71" s="115"/>
      <c r="H71" s="107"/>
      <c r="I71" s="55">
        <f t="shared" si="1"/>
        <v>68</v>
      </c>
    </row>
    <row r="72">
      <c r="A72" s="56"/>
      <c r="B72" s="118" t="s">
        <v>11918</v>
      </c>
      <c r="C72" s="89" t="s">
        <v>11919</v>
      </c>
      <c r="D72" s="90" t="s">
        <v>498</v>
      </c>
      <c r="E72" s="91" t="s">
        <v>11920</v>
      </c>
      <c r="F72" s="79" t="s">
        <v>526</v>
      </c>
      <c r="G72" s="115"/>
      <c r="H72" s="107"/>
      <c r="I72" s="55">
        <f t="shared" si="1"/>
        <v>69</v>
      </c>
    </row>
    <row r="73">
      <c r="A73" s="56" t="s">
        <v>92</v>
      </c>
      <c r="B73" s="118" t="s">
        <v>11921</v>
      </c>
      <c r="C73" s="89" t="s">
        <v>128</v>
      </c>
      <c r="D73" s="90" t="s">
        <v>483</v>
      </c>
      <c r="E73" s="91" t="s">
        <v>11922</v>
      </c>
      <c r="F73" s="79" t="s">
        <v>547</v>
      </c>
      <c r="G73" s="115"/>
      <c r="H73" s="107"/>
      <c r="I73" s="55">
        <f t="shared" si="1"/>
        <v>70</v>
      </c>
    </row>
    <row r="74">
      <c r="A74" s="56" t="s">
        <v>102</v>
      </c>
      <c r="B74" s="118" t="s">
        <v>11923</v>
      </c>
      <c r="C74" s="89" t="s">
        <v>11924</v>
      </c>
      <c r="D74" s="90" t="s">
        <v>483</v>
      </c>
      <c r="E74" s="91" t="s">
        <v>11925</v>
      </c>
      <c r="F74" s="79" t="s">
        <v>547</v>
      </c>
      <c r="G74" s="115"/>
      <c r="H74" s="107"/>
      <c r="I74" s="55">
        <f t="shared" si="1"/>
        <v>71</v>
      </c>
    </row>
    <row r="75">
      <c r="A75" s="56" t="s">
        <v>102</v>
      </c>
      <c r="B75" s="118" t="s">
        <v>11926</v>
      </c>
      <c r="C75" s="89" t="s">
        <v>128</v>
      </c>
      <c r="D75" s="90" t="s">
        <v>483</v>
      </c>
      <c r="E75" s="91" t="s">
        <v>11927</v>
      </c>
      <c r="F75" s="79" t="s">
        <v>547</v>
      </c>
      <c r="G75" s="115"/>
      <c r="H75" s="107"/>
      <c r="I75" s="55">
        <f t="shared" si="1"/>
        <v>72</v>
      </c>
    </row>
    <row r="76">
      <c r="A76" s="56" t="s">
        <v>102</v>
      </c>
      <c r="B76" s="118" t="s">
        <v>11928</v>
      </c>
      <c r="C76" s="89" t="s">
        <v>128</v>
      </c>
      <c r="D76" s="90" t="s">
        <v>483</v>
      </c>
      <c r="E76" s="91" t="s">
        <v>11929</v>
      </c>
      <c r="F76" s="79" t="s">
        <v>526</v>
      </c>
      <c r="G76" s="115"/>
      <c r="H76" s="107"/>
      <c r="I76" s="55">
        <f t="shared" si="1"/>
        <v>73</v>
      </c>
    </row>
    <row r="77">
      <c r="A77" s="56" t="s">
        <v>102</v>
      </c>
      <c r="B77" s="118" t="s">
        <v>11930</v>
      </c>
      <c r="C77" s="89" t="s">
        <v>128</v>
      </c>
      <c r="D77" s="90" t="s">
        <v>483</v>
      </c>
      <c r="E77" s="91" t="s">
        <v>488</v>
      </c>
      <c r="F77" s="79" t="s">
        <v>547</v>
      </c>
      <c r="G77" s="115"/>
      <c r="H77" s="107"/>
      <c r="I77" s="55">
        <f t="shared" si="1"/>
        <v>74</v>
      </c>
    </row>
    <row r="78">
      <c r="A78" s="56" t="s">
        <v>102</v>
      </c>
      <c r="B78" s="118" t="s">
        <v>11931</v>
      </c>
      <c r="C78" s="89" t="s">
        <v>11932</v>
      </c>
      <c r="D78" s="90" t="s">
        <v>483</v>
      </c>
      <c r="E78" s="91" t="s">
        <v>11933</v>
      </c>
      <c r="F78" s="79" t="s">
        <v>3043</v>
      </c>
      <c r="G78" s="115"/>
      <c r="H78" s="107"/>
      <c r="I78" s="55">
        <f t="shared" si="1"/>
        <v>75</v>
      </c>
    </row>
    <row r="79">
      <c r="A79" s="56" t="s">
        <v>92</v>
      </c>
      <c r="B79" s="118" t="s">
        <v>11934</v>
      </c>
      <c r="C79" s="89" t="s">
        <v>11935</v>
      </c>
      <c r="D79" s="90" t="s">
        <v>483</v>
      </c>
      <c r="E79" s="91" t="s">
        <v>11936</v>
      </c>
      <c r="F79" s="79" t="s">
        <v>526</v>
      </c>
      <c r="G79" s="115"/>
      <c r="H79" s="107"/>
      <c r="I79" s="55">
        <f t="shared" si="1"/>
        <v>76</v>
      </c>
    </row>
    <row r="80">
      <c r="A80" s="56"/>
      <c r="B80" s="118" t="s">
        <v>11937</v>
      </c>
      <c r="C80" s="89" t="s">
        <v>11938</v>
      </c>
      <c r="D80" s="90" t="s">
        <v>498</v>
      </c>
      <c r="E80" s="91" t="s">
        <v>11939</v>
      </c>
      <c r="F80" s="79" t="s">
        <v>547</v>
      </c>
      <c r="G80" s="115"/>
      <c r="H80" s="107"/>
      <c r="I80" s="55">
        <f t="shared" si="1"/>
        <v>77</v>
      </c>
    </row>
    <row r="81">
      <c r="A81" s="56" t="s">
        <v>102</v>
      </c>
      <c r="B81" s="118" t="s">
        <v>11940</v>
      </c>
      <c r="C81" s="89" t="s">
        <v>11941</v>
      </c>
      <c r="D81" s="90" t="s">
        <v>483</v>
      </c>
      <c r="E81" s="91" t="s">
        <v>11942</v>
      </c>
      <c r="F81" s="79" t="s">
        <v>3043</v>
      </c>
      <c r="G81" s="115"/>
      <c r="H81" s="107"/>
      <c r="I81" s="55">
        <f t="shared" si="1"/>
        <v>78</v>
      </c>
    </row>
    <row r="82">
      <c r="A82" s="56" t="s">
        <v>92</v>
      </c>
      <c r="B82" s="118" t="s">
        <v>11943</v>
      </c>
      <c r="C82" s="89" t="s">
        <v>128</v>
      </c>
      <c r="D82" s="90" t="s">
        <v>483</v>
      </c>
      <c r="E82" s="91" t="s">
        <v>11944</v>
      </c>
      <c r="F82" s="79" t="s">
        <v>526</v>
      </c>
      <c r="G82" s="115"/>
      <c r="H82" s="107"/>
      <c r="I82" s="55">
        <f t="shared" si="1"/>
        <v>79</v>
      </c>
    </row>
    <row r="83">
      <c r="A83" s="56" t="s">
        <v>92</v>
      </c>
      <c r="B83" s="118" t="s">
        <v>11945</v>
      </c>
      <c r="C83" s="89" t="s">
        <v>11946</v>
      </c>
      <c r="D83" s="90" t="s">
        <v>483</v>
      </c>
      <c r="E83" s="91" t="s">
        <v>11947</v>
      </c>
      <c r="F83" s="79" t="s">
        <v>547</v>
      </c>
      <c r="G83" s="115"/>
      <c r="H83" s="107"/>
      <c r="I83" s="55">
        <f t="shared" si="1"/>
        <v>80</v>
      </c>
    </row>
    <row r="84">
      <c r="A84" s="56" t="s">
        <v>102</v>
      </c>
      <c r="B84" s="118" t="s">
        <v>11948</v>
      </c>
      <c r="C84" s="89" t="s">
        <v>128</v>
      </c>
      <c r="D84" s="90" t="s">
        <v>483</v>
      </c>
      <c r="E84" s="91" t="s">
        <v>11949</v>
      </c>
      <c r="F84" s="79" t="s">
        <v>3043</v>
      </c>
      <c r="G84" s="115"/>
      <c r="H84" s="107"/>
      <c r="I84" s="55">
        <f t="shared" si="1"/>
        <v>81</v>
      </c>
    </row>
    <row r="85">
      <c r="A85" s="56"/>
      <c r="B85" s="118" t="s">
        <v>11950</v>
      </c>
      <c r="C85" s="89" t="s">
        <v>11951</v>
      </c>
      <c r="D85" s="90" t="s">
        <v>491</v>
      </c>
      <c r="E85" s="91" t="s">
        <v>11952</v>
      </c>
      <c r="F85" s="79" t="s">
        <v>11</v>
      </c>
      <c r="G85" s="115"/>
      <c r="H85" s="107"/>
      <c r="I85" s="55">
        <f t="shared" si="1"/>
        <v>82</v>
      </c>
    </row>
    <row r="86">
      <c r="A86" s="56" t="s">
        <v>92</v>
      </c>
      <c r="B86" s="118" t="s">
        <v>11953</v>
      </c>
      <c r="C86" s="89" t="s">
        <v>128</v>
      </c>
      <c r="D86" s="90" t="s">
        <v>483</v>
      </c>
      <c r="E86" s="91" t="s">
        <v>488</v>
      </c>
      <c r="F86" s="79" t="s">
        <v>547</v>
      </c>
      <c r="G86" s="115"/>
      <c r="H86" s="107"/>
      <c r="I86" s="55">
        <f t="shared" si="1"/>
        <v>83</v>
      </c>
    </row>
    <row r="87">
      <c r="A87" s="56"/>
      <c r="B87" s="118" t="s">
        <v>11954</v>
      </c>
      <c r="C87" s="89" t="s">
        <v>128</v>
      </c>
      <c r="D87" s="90" t="s">
        <v>491</v>
      </c>
      <c r="E87" s="91" t="s">
        <v>11955</v>
      </c>
      <c r="F87" s="79" t="s">
        <v>547</v>
      </c>
      <c r="G87" s="115"/>
      <c r="H87" s="107"/>
      <c r="I87" s="55">
        <f t="shared" si="1"/>
        <v>84</v>
      </c>
    </row>
    <row r="88">
      <c r="A88" s="56" t="s">
        <v>102</v>
      </c>
      <c r="B88" s="118" t="s">
        <v>11956</v>
      </c>
      <c r="C88" s="89" t="s">
        <v>11957</v>
      </c>
      <c r="D88" s="90" t="s">
        <v>483</v>
      </c>
      <c r="E88" s="91" t="s">
        <v>11958</v>
      </c>
      <c r="F88" s="79" t="s">
        <v>526</v>
      </c>
      <c r="G88" s="115"/>
      <c r="H88" s="107"/>
      <c r="I88" s="55">
        <f t="shared" si="1"/>
        <v>85</v>
      </c>
    </row>
    <row r="89">
      <c r="A89" s="56"/>
      <c r="B89" s="118" t="s">
        <v>11959</v>
      </c>
      <c r="C89" s="89" t="s">
        <v>128</v>
      </c>
      <c r="D89" s="90" t="s">
        <v>491</v>
      </c>
      <c r="E89" s="91" t="s">
        <v>11960</v>
      </c>
      <c r="F89" s="79" t="s">
        <v>547</v>
      </c>
      <c r="G89" s="115"/>
      <c r="H89" s="107"/>
      <c r="I89" s="55">
        <f t="shared" si="1"/>
        <v>86</v>
      </c>
    </row>
    <row r="90">
      <c r="A90" s="56"/>
      <c r="B90" s="118" t="s">
        <v>11961</v>
      </c>
      <c r="C90" s="89" t="s">
        <v>11962</v>
      </c>
      <c r="D90" s="90" t="s">
        <v>491</v>
      </c>
      <c r="E90" s="91" t="s">
        <v>11963</v>
      </c>
      <c r="F90" s="79" t="s">
        <v>526</v>
      </c>
      <c r="G90" s="115"/>
      <c r="H90" s="107"/>
      <c r="I90" s="55">
        <f t="shared" si="1"/>
        <v>87</v>
      </c>
    </row>
    <row r="91">
      <c r="A91" s="56" t="s">
        <v>102</v>
      </c>
      <c r="B91" s="118" t="s">
        <v>11964</v>
      </c>
      <c r="C91" s="89" t="s">
        <v>128</v>
      </c>
      <c r="D91" s="90" t="s">
        <v>483</v>
      </c>
      <c r="E91" s="91" t="s">
        <v>11965</v>
      </c>
      <c r="F91" s="79" t="s">
        <v>547</v>
      </c>
      <c r="G91" s="115"/>
      <c r="H91" s="107"/>
      <c r="I91" s="55">
        <f t="shared" si="1"/>
        <v>88</v>
      </c>
    </row>
    <row r="92">
      <c r="A92" s="56"/>
      <c r="B92" s="118" t="s">
        <v>11966</v>
      </c>
      <c r="C92" s="89" t="s">
        <v>128</v>
      </c>
      <c r="D92" s="96"/>
      <c r="E92" s="97"/>
      <c r="F92" s="81"/>
      <c r="G92" s="115"/>
      <c r="H92" s="107"/>
      <c r="I92" s="55">
        <f t="shared" si="1"/>
        <v>89</v>
      </c>
    </row>
    <row r="93">
      <c r="A93" s="56"/>
      <c r="B93" s="118" t="s">
        <v>11967</v>
      </c>
      <c r="C93" s="89" t="s">
        <v>128</v>
      </c>
      <c r="D93" s="90" t="s">
        <v>498</v>
      </c>
      <c r="E93" s="91" t="s">
        <v>11968</v>
      </c>
      <c r="F93" s="79" t="s">
        <v>547</v>
      </c>
      <c r="G93" s="115"/>
      <c r="H93" s="107"/>
      <c r="I93" s="55">
        <f t="shared" si="1"/>
        <v>90</v>
      </c>
    </row>
    <row r="94">
      <c r="A94" s="56"/>
      <c r="B94" s="118" t="s">
        <v>11969</v>
      </c>
      <c r="C94" s="89" t="s">
        <v>11970</v>
      </c>
      <c r="D94" s="90" t="s">
        <v>498</v>
      </c>
      <c r="E94" s="91" t="s">
        <v>11971</v>
      </c>
      <c r="F94" s="79" t="s">
        <v>547</v>
      </c>
      <c r="G94" s="115"/>
      <c r="H94" s="107"/>
      <c r="I94" s="55">
        <f t="shared" si="1"/>
        <v>91</v>
      </c>
    </row>
    <row r="95">
      <c r="A95" s="56"/>
      <c r="B95" s="118" t="s">
        <v>11972</v>
      </c>
      <c r="C95" s="89" t="s">
        <v>11973</v>
      </c>
      <c r="D95" s="90" t="s">
        <v>498</v>
      </c>
      <c r="E95" s="91" t="s">
        <v>11974</v>
      </c>
      <c r="F95" s="79" t="s">
        <v>3043</v>
      </c>
      <c r="G95" s="115"/>
      <c r="H95" s="107"/>
      <c r="I95" s="55">
        <f t="shared" si="1"/>
        <v>92</v>
      </c>
    </row>
    <row r="96">
      <c r="A96" s="56"/>
      <c r="B96" s="118" t="s">
        <v>11972</v>
      </c>
      <c r="C96" s="89" t="s">
        <v>11973</v>
      </c>
      <c r="D96" s="90" t="s">
        <v>498</v>
      </c>
      <c r="E96" s="91" t="s">
        <v>11974</v>
      </c>
      <c r="F96" s="79" t="s">
        <v>3043</v>
      </c>
      <c r="G96" s="115"/>
      <c r="H96" s="107"/>
      <c r="I96" s="55">
        <f t="shared" si="1"/>
        <v>92</v>
      </c>
    </row>
    <row r="97">
      <c r="A97" s="56" t="s">
        <v>102</v>
      </c>
      <c r="B97" s="118" t="s">
        <v>11975</v>
      </c>
      <c r="C97" s="89" t="s">
        <v>128</v>
      </c>
      <c r="D97" s="90" t="s">
        <v>483</v>
      </c>
      <c r="E97" s="91" t="s">
        <v>11976</v>
      </c>
      <c r="F97" s="79" t="s">
        <v>526</v>
      </c>
      <c r="G97" s="115"/>
      <c r="H97" s="107"/>
      <c r="I97" s="55">
        <f t="shared" si="1"/>
        <v>93</v>
      </c>
    </row>
    <row r="98">
      <c r="A98" s="56"/>
      <c r="B98" s="118" t="s">
        <v>11977</v>
      </c>
      <c r="C98" s="89" t="s">
        <v>128</v>
      </c>
      <c r="D98" s="90" t="s">
        <v>498</v>
      </c>
      <c r="E98" s="91" t="s">
        <v>11978</v>
      </c>
      <c r="F98" s="79" t="s">
        <v>547</v>
      </c>
      <c r="G98" s="115"/>
      <c r="H98" s="107"/>
      <c r="I98" s="55">
        <f t="shared" si="1"/>
        <v>94</v>
      </c>
    </row>
    <row r="99">
      <c r="A99" s="56"/>
      <c r="B99" s="118" t="s">
        <v>11979</v>
      </c>
      <c r="C99" s="89" t="s">
        <v>11980</v>
      </c>
      <c r="D99" s="90" t="s">
        <v>491</v>
      </c>
      <c r="E99" s="91" t="s">
        <v>11981</v>
      </c>
      <c r="F99" s="79" t="s">
        <v>526</v>
      </c>
      <c r="G99" s="115"/>
      <c r="H99" s="107"/>
      <c r="I99" s="55">
        <f t="shared" si="1"/>
        <v>95</v>
      </c>
    </row>
    <row r="100">
      <c r="A100" s="56"/>
      <c r="B100" s="118" t="s">
        <v>11982</v>
      </c>
      <c r="C100" s="89" t="s">
        <v>11983</v>
      </c>
      <c r="D100" s="90" t="s">
        <v>498</v>
      </c>
      <c r="E100" s="91" t="s">
        <v>11984</v>
      </c>
      <c r="F100" s="79" t="s">
        <v>547</v>
      </c>
      <c r="G100" s="115"/>
      <c r="H100" s="107"/>
      <c r="I100" s="55">
        <f t="shared" si="1"/>
        <v>96</v>
      </c>
    </row>
    <row r="101">
      <c r="A101" s="56"/>
      <c r="B101" s="118" t="s">
        <v>11985</v>
      </c>
      <c r="C101" s="89" t="s">
        <v>11986</v>
      </c>
      <c r="D101" s="90" t="s">
        <v>1166</v>
      </c>
      <c r="E101" s="91" t="s">
        <v>128</v>
      </c>
      <c r="F101" s="79" t="s">
        <v>526</v>
      </c>
      <c r="G101" s="115"/>
      <c r="H101" s="107"/>
      <c r="I101" s="55">
        <f t="shared" si="1"/>
        <v>97</v>
      </c>
    </row>
    <row r="102">
      <c r="A102" s="56"/>
      <c r="B102" s="118" t="s">
        <v>11987</v>
      </c>
      <c r="C102" s="89" t="s">
        <v>128</v>
      </c>
      <c r="D102" s="90" t="s">
        <v>498</v>
      </c>
      <c r="E102" s="91" t="s">
        <v>11988</v>
      </c>
      <c r="F102" s="79" t="s">
        <v>547</v>
      </c>
      <c r="G102" s="115"/>
      <c r="H102" s="107"/>
      <c r="I102" s="55">
        <f t="shared" si="1"/>
        <v>98</v>
      </c>
    </row>
    <row r="103">
      <c r="A103" s="56" t="s">
        <v>102</v>
      </c>
      <c r="B103" s="118" t="s">
        <v>11989</v>
      </c>
      <c r="C103" s="89" t="s">
        <v>128</v>
      </c>
      <c r="D103" s="90" t="s">
        <v>483</v>
      </c>
      <c r="E103" s="91" t="s">
        <v>488</v>
      </c>
      <c r="F103" s="79" t="s">
        <v>547</v>
      </c>
      <c r="G103" s="115"/>
      <c r="H103" s="107"/>
      <c r="I103" s="55">
        <f t="shared" si="1"/>
        <v>99</v>
      </c>
    </row>
    <row r="104">
      <c r="A104" s="56" t="s">
        <v>102</v>
      </c>
      <c r="B104" s="118" t="s">
        <v>11990</v>
      </c>
      <c r="C104" s="89" t="s">
        <v>11991</v>
      </c>
      <c r="D104" s="90" t="s">
        <v>483</v>
      </c>
      <c r="E104" s="91" t="s">
        <v>11992</v>
      </c>
      <c r="F104" s="79" t="s">
        <v>526</v>
      </c>
      <c r="G104" s="115"/>
      <c r="H104" s="107"/>
      <c r="I104" s="55">
        <f t="shared" si="1"/>
        <v>100</v>
      </c>
    </row>
    <row r="105">
      <c r="A105" s="56" t="s">
        <v>102</v>
      </c>
      <c r="B105" s="118" t="s">
        <v>11993</v>
      </c>
      <c r="C105" s="89" t="s">
        <v>128</v>
      </c>
      <c r="D105" s="90" t="s">
        <v>483</v>
      </c>
      <c r="E105" s="91" t="s">
        <v>11994</v>
      </c>
      <c r="F105" s="79" t="s">
        <v>526</v>
      </c>
      <c r="G105" s="115"/>
      <c r="H105" s="107"/>
      <c r="I105" s="55">
        <f t="shared" si="1"/>
        <v>101</v>
      </c>
    </row>
    <row r="106">
      <c r="A106" s="56" t="s">
        <v>102</v>
      </c>
      <c r="B106" s="118" t="s">
        <v>11995</v>
      </c>
      <c r="C106" s="89" t="s">
        <v>11996</v>
      </c>
      <c r="D106" s="90" t="s">
        <v>1008</v>
      </c>
      <c r="E106" s="91" t="s">
        <v>11997</v>
      </c>
      <c r="F106" s="79" t="s">
        <v>547</v>
      </c>
      <c r="G106" s="115"/>
      <c r="H106" s="107"/>
      <c r="I106" s="55">
        <f t="shared" si="1"/>
        <v>102</v>
      </c>
    </row>
    <row r="107">
      <c r="A107" s="56"/>
      <c r="B107" s="118" t="s">
        <v>11998</v>
      </c>
      <c r="C107" s="89" t="s">
        <v>128</v>
      </c>
      <c r="D107" s="90" t="s">
        <v>498</v>
      </c>
      <c r="E107" s="91" t="s">
        <v>11999</v>
      </c>
      <c r="F107" s="79" t="s">
        <v>547</v>
      </c>
      <c r="G107" s="115"/>
      <c r="H107" s="107"/>
      <c r="I107" s="55">
        <f t="shared" si="1"/>
        <v>103</v>
      </c>
    </row>
    <row r="108">
      <c r="A108" s="56" t="s">
        <v>92</v>
      </c>
      <c r="B108" s="118" t="s">
        <v>12000</v>
      </c>
      <c r="C108" s="89" t="s">
        <v>128</v>
      </c>
      <c r="D108" s="90" t="s">
        <v>483</v>
      </c>
      <c r="E108" s="91" t="s">
        <v>12001</v>
      </c>
      <c r="F108" s="79" t="s">
        <v>547</v>
      </c>
      <c r="G108" s="115"/>
      <c r="H108" s="107"/>
      <c r="I108" s="55">
        <f t="shared" si="1"/>
        <v>104</v>
      </c>
    </row>
    <row r="109">
      <c r="A109" s="56" t="s">
        <v>102</v>
      </c>
      <c r="B109" s="118" t="s">
        <v>12002</v>
      </c>
      <c r="C109" s="89" t="s">
        <v>128</v>
      </c>
      <c r="D109" s="90" t="s">
        <v>483</v>
      </c>
      <c r="E109" s="91" t="s">
        <v>12003</v>
      </c>
      <c r="F109" s="79" t="s">
        <v>547</v>
      </c>
      <c r="G109" s="115"/>
      <c r="H109" s="107"/>
      <c r="I109" s="55">
        <f t="shared" si="1"/>
        <v>105</v>
      </c>
    </row>
    <row r="110">
      <c r="A110" s="56"/>
      <c r="B110" s="118" t="s">
        <v>12004</v>
      </c>
      <c r="C110" s="89" t="s">
        <v>128</v>
      </c>
      <c r="D110" s="90" t="s">
        <v>491</v>
      </c>
      <c r="E110" s="91" t="s">
        <v>12005</v>
      </c>
      <c r="F110" s="79" t="s">
        <v>547</v>
      </c>
      <c r="G110" s="115"/>
      <c r="H110" s="107"/>
      <c r="I110" s="55">
        <f t="shared" si="1"/>
        <v>106</v>
      </c>
    </row>
    <row r="111">
      <c r="A111" s="56" t="s">
        <v>1118</v>
      </c>
      <c r="B111" s="118" t="s">
        <v>12006</v>
      </c>
      <c r="C111" s="89" t="s">
        <v>12007</v>
      </c>
      <c r="D111" s="90" t="s">
        <v>483</v>
      </c>
      <c r="E111" s="91" t="s">
        <v>12008</v>
      </c>
      <c r="F111" s="79" t="s">
        <v>547</v>
      </c>
      <c r="G111" s="115"/>
      <c r="H111" s="107"/>
      <c r="I111" s="55">
        <f t="shared" si="1"/>
        <v>107</v>
      </c>
    </row>
    <row r="112">
      <c r="A112" s="56" t="s">
        <v>92</v>
      </c>
      <c r="B112" s="118" t="s">
        <v>12009</v>
      </c>
      <c r="C112" s="89" t="s">
        <v>11973</v>
      </c>
      <c r="D112" s="90" t="s">
        <v>483</v>
      </c>
      <c r="E112" s="91" t="s">
        <v>12010</v>
      </c>
      <c r="F112" s="79" t="s">
        <v>3043</v>
      </c>
      <c r="G112" s="115"/>
      <c r="H112" s="107"/>
      <c r="I112" s="55">
        <f t="shared" si="1"/>
        <v>108</v>
      </c>
    </row>
    <row r="113">
      <c r="A113" s="56" t="s">
        <v>102</v>
      </c>
      <c r="B113" s="118" t="s">
        <v>12011</v>
      </c>
      <c r="C113" s="89" t="s">
        <v>12012</v>
      </c>
      <c r="D113" s="90" t="s">
        <v>483</v>
      </c>
      <c r="E113" s="91" t="s">
        <v>12013</v>
      </c>
      <c r="F113" s="79" t="s">
        <v>526</v>
      </c>
      <c r="G113" s="115"/>
      <c r="H113" s="107"/>
      <c r="I113" s="55">
        <f t="shared" si="1"/>
        <v>109</v>
      </c>
    </row>
    <row r="114">
      <c r="A114" s="56"/>
      <c r="B114" s="118" t="s">
        <v>12014</v>
      </c>
      <c r="C114" s="89" t="s">
        <v>128</v>
      </c>
      <c r="D114" s="96"/>
      <c r="E114" s="97"/>
      <c r="F114" s="81"/>
      <c r="G114" s="115"/>
      <c r="H114" s="107"/>
      <c r="I114" s="55">
        <f t="shared" si="1"/>
        <v>110</v>
      </c>
    </row>
    <row r="115">
      <c r="A115" s="56"/>
      <c r="B115" s="118" t="s">
        <v>12015</v>
      </c>
      <c r="C115" s="89" t="s">
        <v>12016</v>
      </c>
      <c r="D115" s="90" t="s">
        <v>498</v>
      </c>
      <c r="E115" s="91" t="s">
        <v>12017</v>
      </c>
      <c r="F115" s="79" t="s">
        <v>3043</v>
      </c>
      <c r="G115" s="115"/>
      <c r="H115" s="107"/>
      <c r="I115" s="55">
        <f t="shared" si="1"/>
        <v>111</v>
      </c>
    </row>
    <row r="116">
      <c r="A116" s="56" t="s">
        <v>102</v>
      </c>
      <c r="B116" s="118" t="s">
        <v>12018</v>
      </c>
      <c r="C116" s="89" t="s">
        <v>128</v>
      </c>
      <c r="D116" s="90" t="s">
        <v>483</v>
      </c>
      <c r="E116" s="91" t="s">
        <v>12019</v>
      </c>
      <c r="F116" s="79" t="s">
        <v>547</v>
      </c>
      <c r="G116" s="115"/>
      <c r="H116" s="107"/>
      <c r="I116" s="55">
        <f t="shared" si="1"/>
        <v>112</v>
      </c>
    </row>
    <row r="117">
      <c r="A117" s="56"/>
      <c r="B117" s="118" t="s">
        <v>12020</v>
      </c>
      <c r="C117" s="89" t="s">
        <v>128</v>
      </c>
      <c r="D117" s="90" t="s">
        <v>498</v>
      </c>
      <c r="E117" s="91" t="s">
        <v>12021</v>
      </c>
      <c r="F117" s="79" t="s">
        <v>547</v>
      </c>
      <c r="G117" s="115"/>
      <c r="H117" s="107"/>
      <c r="I117" s="55">
        <f t="shared" si="1"/>
        <v>113</v>
      </c>
    </row>
    <row r="118">
      <c r="A118" s="56"/>
      <c r="B118" s="118" t="s">
        <v>12022</v>
      </c>
      <c r="C118" s="89" t="s">
        <v>128</v>
      </c>
      <c r="D118" s="90" t="s">
        <v>498</v>
      </c>
      <c r="E118" s="91" t="s">
        <v>12023</v>
      </c>
      <c r="F118" s="79" t="s">
        <v>526</v>
      </c>
      <c r="G118" s="115"/>
      <c r="H118" s="107"/>
      <c r="I118" s="55">
        <f t="shared" si="1"/>
        <v>114</v>
      </c>
    </row>
    <row r="119">
      <c r="A119" s="56" t="s">
        <v>92</v>
      </c>
      <c r="B119" s="118" t="s">
        <v>12024</v>
      </c>
      <c r="C119" s="89" t="s">
        <v>128</v>
      </c>
      <c r="D119" s="90" t="s">
        <v>483</v>
      </c>
      <c r="E119" s="91" t="s">
        <v>12025</v>
      </c>
      <c r="F119" s="79" t="s">
        <v>526</v>
      </c>
      <c r="G119" s="115"/>
      <c r="H119" s="107"/>
      <c r="I119" s="55">
        <f t="shared" si="1"/>
        <v>115</v>
      </c>
    </row>
    <row r="120">
      <c r="A120" s="56"/>
      <c r="B120" s="118" t="s">
        <v>12026</v>
      </c>
      <c r="C120" s="89" t="s">
        <v>12027</v>
      </c>
      <c r="D120" s="90" t="s">
        <v>1166</v>
      </c>
      <c r="E120" s="91" t="s">
        <v>128</v>
      </c>
      <c r="F120" s="79" t="s">
        <v>526</v>
      </c>
      <c r="G120" s="115"/>
      <c r="H120" s="107"/>
      <c r="I120" s="55">
        <f t="shared" si="1"/>
        <v>116</v>
      </c>
    </row>
    <row r="121">
      <c r="A121" s="56" t="s">
        <v>102</v>
      </c>
      <c r="B121" s="118" t="s">
        <v>12028</v>
      </c>
      <c r="C121" s="89" t="s">
        <v>128</v>
      </c>
      <c r="D121" s="90" t="s">
        <v>483</v>
      </c>
      <c r="E121" s="91" t="s">
        <v>12029</v>
      </c>
      <c r="F121" s="79" t="s">
        <v>547</v>
      </c>
      <c r="G121" s="115"/>
      <c r="H121" s="107"/>
      <c r="I121" s="55">
        <f t="shared" si="1"/>
        <v>117</v>
      </c>
    </row>
    <row r="122">
      <c r="A122" s="56"/>
      <c r="B122" s="118" t="s">
        <v>12030</v>
      </c>
      <c r="C122" s="89" t="s">
        <v>128</v>
      </c>
      <c r="D122" s="90" t="s">
        <v>498</v>
      </c>
      <c r="E122" s="91" t="s">
        <v>12031</v>
      </c>
      <c r="F122" s="79" t="s">
        <v>526</v>
      </c>
      <c r="G122" s="115"/>
      <c r="H122" s="107"/>
      <c r="I122" s="55">
        <f t="shared" si="1"/>
        <v>118</v>
      </c>
    </row>
    <row r="123">
      <c r="A123" s="56"/>
      <c r="B123" s="118" t="s">
        <v>12032</v>
      </c>
      <c r="C123" s="89" t="s">
        <v>12033</v>
      </c>
      <c r="D123" s="90" t="s">
        <v>498</v>
      </c>
      <c r="E123" s="91" t="s">
        <v>12034</v>
      </c>
      <c r="F123" s="79" t="s">
        <v>547</v>
      </c>
      <c r="G123" s="115"/>
      <c r="H123" s="107"/>
      <c r="I123" s="55">
        <f t="shared" si="1"/>
        <v>119</v>
      </c>
    </row>
    <row r="124">
      <c r="A124" s="56" t="s">
        <v>102</v>
      </c>
      <c r="B124" s="118" t="s">
        <v>12035</v>
      </c>
      <c r="C124" s="89" t="s">
        <v>128</v>
      </c>
      <c r="D124" s="90" t="s">
        <v>483</v>
      </c>
      <c r="E124" s="91" t="s">
        <v>12036</v>
      </c>
      <c r="F124" s="79" t="s">
        <v>547</v>
      </c>
      <c r="G124" s="115"/>
      <c r="H124" s="107"/>
      <c r="I124" s="55">
        <f t="shared" si="1"/>
        <v>120</v>
      </c>
    </row>
    <row r="125">
      <c r="A125" s="56" t="s">
        <v>102</v>
      </c>
      <c r="B125" s="118" t="s">
        <v>12037</v>
      </c>
      <c r="C125" s="89" t="s">
        <v>12038</v>
      </c>
      <c r="D125" s="90" t="s">
        <v>483</v>
      </c>
      <c r="E125" s="91" t="s">
        <v>488</v>
      </c>
      <c r="F125" s="79" t="s">
        <v>526</v>
      </c>
      <c r="G125" s="115"/>
      <c r="H125" s="107"/>
      <c r="I125" s="55">
        <f t="shared" si="1"/>
        <v>121</v>
      </c>
    </row>
    <row r="126">
      <c r="A126" s="56"/>
      <c r="B126" s="118" t="s">
        <v>12039</v>
      </c>
      <c r="C126" s="89" t="s">
        <v>128</v>
      </c>
      <c r="D126" s="90" t="s">
        <v>498</v>
      </c>
      <c r="E126" s="91" t="s">
        <v>12040</v>
      </c>
      <c r="F126" s="79" t="s">
        <v>547</v>
      </c>
      <c r="G126" s="115"/>
      <c r="H126" s="107"/>
      <c r="I126" s="55">
        <f t="shared" si="1"/>
        <v>122</v>
      </c>
    </row>
    <row r="127">
      <c r="A127" s="56"/>
      <c r="B127" s="118" t="s">
        <v>12041</v>
      </c>
      <c r="C127" s="89" t="s">
        <v>12042</v>
      </c>
      <c r="D127" s="90" t="s">
        <v>491</v>
      </c>
      <c r="E127" s="91" t="s">
        <v>12043</v>
      </c>
      <c r="F127" s="79" t="s">
        <v>12</v>
      </c>
      <c r="G127" s="115"/>
      <c r="H127" s="107"/>
      <c r="I127" s="55">
        <f t="shared" si="1"/>
        <v>123</v>
      </c>
    </row>
    <row r="128">
      <c r="A128" s="56" t="s">
        <v>102</v>
      </c>
      <c r="B128" s="92" t="s">
        <v>12044</v>
      </c>
      <c r="C128" s="89" t="s">
        <v>128</v>
      </c>
      <c r="D128" s="90" t="s">
        <v>483</v>
      </c>
      <c r="E128" s="91" t="s">
        <v>12045</v>
      </c>
      <c r="F128" s="79" t="s">
        <v>547</v>
      </c>
      <c r="G128" s="115"/>
      <c r="H128" s="93"/>
      <c r="I128" s="55">
        <f t="shared" si="1"/>
        <v>124</v>
      </c>
    </row>
    <row r="129">
      <c r="A129" s="56"/>
      <c r="B129" s="92" t="s">
        <v>12046</v>
      </c>
      <c r="C129" s="89" t="s">
        <v>128</v>
      </c>
      <c r="D129" s="90" t="s">
        <v>498</v>
      </c>
      <c r="E129" s="91" t="s">
        <v>12047</v>
      </c>
      <c r="F129" s="79" t="s">
        <v>547</v>
      </c>
      <c r="G129" s="115"/>
      <c r="H129" s="93"/>
      <c r="I129" s="55">
        <f t="shared" si="1"/>
        <v>125</v>
      </c>
    </row>
    <row r="130">
      <c r="A130" s="56" t="s">
        <v>102</v>
      </c>
      <c r="B130" s="92" t="s">
        <v>12048</v>
      </c>
      <c r="C130" s="89" t="s">
        <v>128</v>
      </c>
      <c r="D130" s="90" t="s">
        <v>483</v>
      </c>
      <c r="E130" s="91" t="s">
        <v>488</v>
      </c>
      <c r="F130" s="79" t="s">
        <v>547</v>
      </c>
      <c r="G130" s="115"/>
      <c r="H130" s="93"/>
      <c r="I130" s="55">
        <f t="shared" si="1"/>
        <v>126</v>
      </c>
    </row>
    <row r="131">
      <c r="A131" s="56" t="s">
        <v>102</v>
      </c>
      <c r="B131" s="92" t="s">
        <v>12049</v>
      </c>
      <c r="C131" s="89" t="s">
        <v>12050</v>
      </c>
      <c r="D131" s="90" t="s">
        <v>483</v>
      </c>
      <c r="E131" s="91" t="s">
        <v>12051</v>
      </c>
      <c r="F131" s="79" t="s">
        <v>3043</v>
      </c>
      <c r="G131" s="115"/>
      <c r="H131" s="93"/>
      <c r="I131" s="55">
        <f t="shared" si="1"/>
        <v>127</v>
      </c>
    </row>
    <row r="132">
      <c r="A132" s="56" t="s">
        <v>102</v>
      </c>
      <c r="B132" s="92" t="s">
        <v>12052</v>
      </c>
      <c r="C132" s="89" t="s">
        <v>12053</v>
      </c>
      <c r="D132" s="90" t="s">
        <v>483</v>
      </c>
      <c r="E132" s="91" t="s">
        <v>488</v>
      </c>
      <c r="F132" s="79" t="s">
        <v>547</v>
      </c>
      <c r="G132" s="115"/>
      <c r="H132" s="93"/>
      <c r="I132" s="55">
        <f t="shared" si="1"/>
        <v>128</v>
      </c>
    </row>
    <row r="133">
      <c r="A133" s="56" t="s">
        <v>102</v>
      </c>
      <c r="B133" s="92" t="s">
        <v>12054</v>
      </c>
      <c r="C133" s="89" t="s">
        <v>128</v>
      </c>
      <c r="D133" s="90" t="s">
        <v>483</v>
      </c>
      <c r="E133" s="91" t="s">
        <v>488</v>
      </c>
      <c r="F133" s="79" t="s">
        <v>547</v>
      </c>
      <c r="G133" s="115"/>
      <c r="H133" s="93"/>
      <c r="I133" s="55">
        <f t="shared" si="1"/>
        <v>129</v>
      </c>
    </row>
    <row r="134">
      <c r="A134" s="56" t="s">
        <v>102</v>
      </c>
      <c r="B134" s="92" t="s">
        <v>12055</v>
      </c>
      <c r="C134" s="89" t="s">
        <v>128</v>
      </c>
      <c r="D134" s="90" t="s">
        <v>483</v>
      </c>
      <c r="E134" s="91" t="s">
        <v>488</v>
      </c>
      <c r="F134" s="79" t="s">
        <v>547</v>
      </c>
      <c r="G134" s="115"/>
      <c r="H134" s="93"/>
      <c r="I134" s="55">
        <f t="shared" si="1"/>
        <v>130</v>
      </c>
    </row>
    <row r="135">
      <c r="A135" s="56" t="s">
        <v>102</v>
      </c>
      <c r="B135" s="92" t="s">
        <v>12056</v>
      </c>
      <c r="C135" s="89" t="s">
        <v>12057</v>
      </c>
      <c r="D135" s="90" t="s">
        <v>483</v>
      </c>
      <c r="E135" s="91" t="s">
        <v>12058</v>
      </c>
      <c r="F135" s="79" t="s">
        <v>526</v>
      </c>
      <c r="G135" s="115"/>
      <c r="H135" s="93"/>
      <c r="I135" s="55">
        <f t="shared" si="1"/>
        <v>131</v>
      </c>
    </row>
    <row r="136">
      <c r="A136" s="56" t="s">
        <v>92</v>
      </c>
      <c r="B136" s="92" t="s">
        <v>12059</v>
      </c>
      <c r="C136" s="89" t="s">
        <v>12060</v>
      </c>
      <c r="D136" s="90" t="s">
        <v>1008</v>
      </c>
      <c r="E136" s="91" t="s">
        <v>12061</v>
      </c>
      <c r="F136" s="79" t="s">
        <v>526</v>
      </c>
      <c r="G136" s="115" t="s">
        <v>12062</v>
      </c>
      <c r="H136" s="93"/>
      <c r="I136" s="55">
        <f t="shared" si="1"/>
        <v>132</v>
      </c>
    </row>
    <row r="137">
      <c r="A137" s="56" t="s">
        <v>102</v>
      </c>
      <c r="B137" s="92" t="s">
        <v>12063</v>
      </c>
      <c r="C137" s="89" t="s">
        <v>12064</v>
      </c>
      <c r="D137" s="90" t="s">
        <v>483</v>
      </c>
      <c r="E137" s="91" t="s">
        <v>12065</v>
      </c>
      <c r="F137" s="79" t="s">
        <v>547</v>
      </c>
      <c r="G137" s="115"/>
      <c r="H137" s="93"/>
      <c r="I137" s="55">
        <f t="shared" si="1"/>
        <v>133</v>
      </c>
    </row>
    <row r="138">
      <c r="A138" s="56" t="s">
        <v>92</v>
      </c>
      <c r="B138" s="92" t="s">
        <v>12066</v>
      </c>
      <c r="C138" s="89" t="s">
        <v>128</v>
      </c>
      <c r="D138" s="90" t="s">
        <v>1008</v>
      </c>
      <c r="E138" s="91" t="s">
        <v>488</v>
      </c>
      <c r="F138" s="79" t="s">
        <v>526</v>
      </c>
      <c r="G138" s="115" t="s">
        <v>12067</v>
      </c>
      <c r="H138" s="93"/>
      <c r="I138" s="55">
        <f t="shared" si="1"/>
        <v>134</v>
      </c>
    </row>
    <row r="139">
      <c r="A139" s="56" t="s">
        <v>92</v>
      </c>
      <c r="B139" s="92" t="s">
        <v>12068</v>
      </c>
      <c r="C139" s="89" t="s">
        <v>128</v>
      </c>
      <c r="D139" s="90" t="s">
        <v>1008</v>
      </c>
      <c r="E139" s="91" t="s">
        <v>488</v>
      </c>
      <c r="F139" s="79" t="s">
        <v>547</v>
      </c>
      <c r="G139" s="115" t="s">
        <v>12069</v>
      </c>
      <c r="H139" s="93"/>
      <c r="I139" s="55">
        <f t="shared" si="1"/>
        <v>135</v>
      </c>
    </row>
    <row r="140">
      <c r="A140" s="56"/>
      <c r="B140" s="92" t="s">
        <v>12070</v>
      </c>
      <c r="C140" s="89" t="s">
        <v>12071</v>
      </c>
      <c r="D140" s="90" t="s">
        <v>491</v>
      </c>
      <c r="E140" s="91" t="s">
        <v>12072</v>
      </c>
      <c r="F140" s="79" t="s">
        <v>9</v>
      </c>
      <c r="G140" s="115"/>
      <c r="H140" s="93"/>
      <c r="I140" s="55">
        <f t="shared" si="1"/>
        <v>136</v>
      </c>
    </row>
    <row r="141">
      <c r="A141" s="56"/>
      <c r="B141" s="92" t="s">
        <v>12073</v>
      </c>
      <c r="C141" s="89" t="s">
        <v>128</v>
      </c>
      <c r="D141" s="90" t="s">
        <v>498</v>
      </c>
      <c r="E141" s="91" t="s">
        <v>12074</v>
      </c>
      <c r="F141" s="79" t="s">
        <v>547</v>
      </c>
      <c r="G141" s="115"/>
      <c r="H141" s="93"/>
      <c r="I141" s="55">
        <f t="shared" si="1"/>
        <v>137</v>
      </c>
    </row>
    <row r="142">
      <c r="A142" s="56" t="s">
        <v>102</v>
      </c>
      <c r="B142" s="92" t="s">
        <v>12075</v>
      </c>
      <c r="C142" s="89" t="s">
        <v>128</v>
      </c>
      <c r="D142" s="90" t="s">
        <v>483</v>
      </c>
      <c r="E142" s="91" t="s">
        <v>488</v>
      </c>
      <c r="F142" s="79" t="s">
        <v>547</v>
      </c>
      <c r="G142" s="115"/>
      <c r="H142" s="93"/>
      <c r="I142" s="55">
        <f t="shared" si="1"/>
        <v>138</v>
      </c>
    </row>
    <row r="143">
      <c r="A143" s="56"/>
      <c r="B143" s="92" t="s">
        <v>12076</v>
      </c>
      <c r="C143" s="89" t="s">
        <v>12077</v>
      </c>
      <c r="D143" s="90" t="s">
        <v>868</v>
      </c>
      <c r="E143" s="91" t="s">
        <v>12078</v>
      </c>
      <c r="F143" s="79" t="s">
        <v>547</v>
      </c>
      <c r="G143" s="115"/>
      <c r="H143" s="93"/>
      <c r="I143" s="55">
        <f t="shared" si="1"/>
        <v>139</v>
      </c>
    </row>
    <row r="144">
      <c r="A144" s="56"/>
      <c r="B144" s="92" t="s">
        <v>12079</v>
      </c>
      <c r="C144" s="89" t="s">
        <v>12080</v>
      </c>
      <c r="D144" s="90" t="s">
        <v>491</v>
      </c>
      <c r="E144" s="91" t="s">
        <v>12081</v>
      </c>
      <c r="F144" s="79" t="s">
        <v>547</v>
      </c>
      <c r="G144" s="115"/>
      <c r="H144" s="93"/>
      <c r="I144" s="55">
        <f t="shared" si="1"/>
        <v>140</v>
      </c>
    </row>
    <row r="145">
      <c r="A145" s="56" t="s">
        <v>331</v>
      </c>
      <c r="B145" s="92" t="s">
        <v>12082</v>
      </c>
      <c r="C145" s="89" t="s">
        <v>128</v>
      </c>
      <c r="D145" s="96"/>
      <c r="E145" s="97"/>
      <c r="F145" s="81"/>
      <c r="G145" s="115"/>
      <c r="H145" s="93"/>
      <c r="I145" s="55">
        <f t="shared" si="1"/>
        <v>141</v>
      </c>
    </row>
    <row r="146">
      <c r="A146" s="56"/>
      <c r="B146" s="92" t="s">
        <v>12082</v>
      </c>
      <c r="C146" s="89" t="s">
        <v>128</v>
      </c>
      <c r="D146" s="96"/>
      <c r="E146" s="97"/>
      <c r="F146" s="81"/>
      <c r="G146" s="115"/>
      <c r="H146" s="93"/>
      <c r="I146" s="55">
        <f t="shared" si="1"/>
        <v>142</v>
      </c>
    </row>
    <row r="147">
      <c r="A147" s="56" t="s">
        <v>102</v>
      </c>
      <c r="B147" s="92" t="s">
        <v>12083</v>
      </c>
      <c r="C147" s="89" t="s">
        <v>128</v>
      </c>
      <c r="D147" s="90" t="s">
        <v>483</v>
      </c>
      <c r="E147" s="91" t="s">
        <v>12084</v>
      </c>
      <c r="F147" s="79" t="s">
        <v>547</v>
      </c>
      <c r="G147" s="115"/>
      <c r="H147" s="93"/>
      <c r="I147" s="55">
        <f t="shared" si="1"/>
        <v>143</v>
      </c>
    </row>
    <row r="148">
      <c r="A148" s="56" t="s">
        <v>102</v>
      </c>
      <c r="B148" s="92" t="s">
        <v>12085</v>
      </c>
      <c r="C148" s="89" t="s">
        <v>128</v>
      </c>
      <c r="D148" s="90" t="s">
        <v>483</v>
      </c>
      <c r="E148" s="91" t="s">
        <v>12086</v>
      </c>
      <c r="F148" s="79" t="s">
        <v>526</v>
      </c>
      <c r="G148" s="115"/>
      <c r="H148" s="93"/>
      <c r="I148" s="55">
        <f t="shared" si="1"/>
        <v>144</v>
      </c>
    </row>
    <row r="149">
      <c r="A149" s="56" t="s">
        <v>102</v>
      </c>
      <c r="B149" s="92" t="s">
        <v>12087</v>
      </c>
      <c r="C149" s="89" t="s">
        <v>12088</v>
      </c>
      <c r="D149" s="90" t="s">
        <v>483</v>
      </c>
      <c r="E149" s="91" t="s">
        <v>12089</v>
      </c>
      <c r="F149" s="79" t="s">
        <v>547</v>
      </c>
      <c r="G149" s="115"/>
      <c r="H149" s="93"/>
      <c r="I149" s="55">
        <f t="shared" si="1"/>
        <v>145</v>
      </c>
    </row>
    <row r="150">
      <c r="A150" s="56"/>
      <c r="B150" s="92" t="s">
        <v>12090</v>
      </c>
      <c r="C150" s="89" t="s">
        <v>128</v>
      </c>
      <c r="D150" s="90" t="s">
        <v>498</v>
      </c>
      <c r="E150" s="91" t="s">
        <v>12091</v>
      </c>
      <c r="F150" s="79" t="s">
        <v>547</v>
      </c>
      <c r="G150" s="115"/>
      <c r="H150" s="93"/>
      <c r="I150" s="55">
        <f t="shared" si="1"/>
        <v>146</v>
      </c>
    </row>
    <row r="151">
      <c r="A151" s="56" t="s">
        <v>102</v>
      </c>
      <c r="B151" s="92" t="s">
        <v>12092</v>
      </c>
      <c r="C151" s="89" t="s">
        <v>128</v>
      </c>
      <c r="D151" s="90" t="s">
        <v>483</v>
      </c>
      <c r="E151" s="91" t="s">
        <v>12093</v>
      </c>
      <c r="F151" s="79" t="s">
        <v>547</v>
      </c>
      <c r="G151" s="115"/>
      <c r="H151" s="93"/>
      <c r="I151" s="55">
        <f t="shared" si="1"/>
        <v>147</v>
      </c>
    </row>
    <row r="152">
      <c r="A152" s="56" t="s">
        <v>102</v>
      </c>
      <c r="B152" s="92" t="s">
        <v>12094</v>
      </c>
      <c r="C152" s="89" t="s">
        <v>12095</v>
      </c>
      <c r="D152" s="90" t="s">
        <v>483</v>
      </c>
      <c r="E152" s="91" t="s">
        <v>12096</v>
      </c>
      <c r="F152" s="79" t="s">
        <v>547</v>
      </c>
      <c r="G152" s="115"/>
      <c r="H152" s="93"/>
      <c r="I152" s="55">
        <f t="shared" si="1"/>
        <v>148</v>
      </c>
    </row>
    <row r="153">
      <c r="A153" s="56"/>
      <c r="B153" s="92" t="s">
        <v>12097</v>
      </c>
      <c r="C153" s="89" t="s">
        <v>12098</v>
      </c>
      <c r="D153" s="90" t="s">
        <v>8155</v>
      </c>
      <c r="E153" s="91" t="s">
        <v>128</v>
      </c>
      <c r="F153" s="79" t="s">
        <v>547</v>
      </c>
      <c r="G153" s="115"/>
      <c r="H153" s="93"/>
      <c r="I153" s="55">
        <f t="shared" si="1"/>
        <v>149</v>
      </c>
    </row>
    <row r="154">
      <c r="A154" s="56" t="s">
        <v>92</v>
      </c>
      <c r="B154" s="92" t="s">
        <v>12097</v>
      </c>
      <c r="C154" s="89" t="s">
        <v>12098</v>
      </c>
      <c r="D154" s="90" t="s">
        <v>8155</v>
      </c>
      <c r="E154" s="91" t="s">
        <v>488</v>
      </c>
      <c r="F154" s="79" t="s">
        <v>547</v>
      </c>
      <c r="G154" s="115"/>
      <c r="H154" s="93"/>
      <c r="I154" s="55">
        <f t="shared" si="1"/>
        <v>150</v>
      </c>
    </row>
    <row r="155">
      <c r="A155" s="56"/>
      <c r="B155" s="92" t="s">
        <v>12099</v>
      </c>
      <c r="C155" s="89" t="s">
        <v>12100</v>
      </c>
      <c r="D155" s="90" t="s">
        <v>498</v>
      </c>
      <c r="E155" s="91" t="s">
        <v>12101</v>
      </c>
      <c r="F155" s="79" t="s">
        <v>547</v>
      </c>
      <c r="G155" s="115"/>
      <c r="H155" s="93"/>
      <c r="I155" s="55">
        <f t="shared" si="1"/>
        <v>151</v>
      </c>
    </row>
    <row r="156">
      <c r="A156" s="56"/>
      <c r="B156" s="92" t="s">
        <v>12102</v>
      </c>
      <c r="C156" s="89" t="s">
        <v>12103</v>
      </c>
      <c r="D156" s="90" t="s">
        <v>498</v>
      </c>
      <c r="E156" s="91" t="s">
        <v>12104</v>
      </c>
      <c r="F156" s="79" t="s">
        <v>9</v>
      </c>
      <c r="G156" s="115"/>
      <c r="H156" s="93"/>
      <c r="I156" s="55">
        <f t="shared" si="1"/>
        <v>152</v>
      </c>
    </row>
    <row r="157">
      <c r="A157" s="56"/>
      <c r="B157" s="92" t="s">
        <v>12102</v>
      </c>
      <c r="C157" s="89" t="s">
        <v>12103</v>
      </c>
      <c r="D157" s="90" t="s">
        <v>498</v>
      </c>
      <c r="E157" s="91" t="s">
        <v>12104</v>
      </c>
      <c r="F157" s="79" t="s">
        <v>9</v>
      </c>
      <c r="G157" s="115"/>
      <c r="H157" s="93"/>
      <c r="I157" s="55">
        <f t="shared" si="1"/>
        <v>152</v>
      </c>
    </row>
    <row r="158">
      <c r="A158" s="56" t="s">
        <v>92</v>
      </c>
      <c r="B158" s="92" t="s">
        <v>12105</v>
      </c>
      <c r="C158" s="89" t="s">
        <v>12106</v>
      </c>
      <c r="D158" s="90" t="s">
        <v>483</v>
      </c>
      <c r="E158" s="91" t="s">
        <v>12107</v>
      </c>
      <c r="F158" s="79" t="s">
        <v>526</v>
      </c>
      <c r="G158" s="115"/>
      <c r="H158" s="93"/>
      <c r="I158" s="55">
        <f t="shared" si="1"/>
        <v>153</v>
      </c>
    </row>
    <row r="159">
      <c r="A159" s="56"/>
      <c r="B159" s="92" t="s">
        <v>12108</v>
      </c>
      <c r="C159" s="89" t="s">
        <v>12109</v>
      </c>
      <c r="D159" s="90" t="s">
        <v>1166</v>
      </c>
      <c r="E159" s="91" t="s">
        <v>128</v>
      </c>
      <c r="F159" s="79" t="s">
        <v>11</v>
      </c>
      <c r="G159" s="115"/>
      <c r="H159" s="93"/>
      <c r="I159" s="55">
        <f t="shared" si="1"/>
        <v>154</v>
      </c>
    </row>
    <row r="160">
      <c r="A160" s="56" t="s">
        <v>92</v>
      </c>
      <c r="B160" s="92" t="s">
        <v>12110</v>
      </c>
      <c r="C160" s="89" t="s">
        <v>12111</v>
      </c>
      <c r="D160" s="90" t="s">
        <v>483</v>
      </c>
      <c r="E160" s="91" t="s">
        <v>488</v>
      </c>
      <c r="F160" s="79" t="s">
        <v>547</v>
      </c>
      <c r="G160" s="115"/>
      <c r="H160" s="93"/>
      <c r="I160" s="55">
        <f t="shared" si="1"/>
        <v>155</v>
      </c>
    </row>
    <row r="161">
      <c r="A161" s="56" t="s">
        <v>102</v>
      </c>
      <c r="B161" s="92" t="s">
        <v>12112</v>
      </c>
      <c r="C161" s="89" t="s">
        <v>128</v>
      </c>
      <c r="D161" s="90" t="s">
        <v>483</v>
      </c>
      <c r="E161" s="91" t="s">
        <v>12113</v>
      </c>
      <c r="F161" s="79" t="s">
        <v>547</v>
      </c>
      <c r="G161" s="115"/>
      <c r="H161" s="93"/>
      <c r="I161" s="55">
        <f t="shared" si="1"/>
        <v>156</v>
      </c>
    </row>
    <row r="162">
      <c r="A162" s="56" t="s">
        <v>102</v>
      </c>
      <c r="B162" s="92" t="s">
        <v>12114</v>
      </c>
      <c r="C162" s="89" t="s">
        <v>12115</v>
      </c>
      <c r="D162" s="90" t="s">
        <v>2684</v>
      </c>
      <c r="E162" s="91" t="s">
        <v>12116</v>
      </c>
      <c r="F162" s="79" t="s">
        <v>11</v>
      </c>
      <c r="G162" s="115"/>
      <c r="H162" s="93"/>
      <c r="I162" s="55">
        <f t="shared" si="1"/>
        <v>157</v>
      </c>
    </row>
    <row r="163">
      <c r="A163" s="56" t="s">
        <v>102</v>
      </c>
      <c r="B163" s="92" t="s">
        <v>12117</v>
      </c>
      <c r="C163" s="89" t="s">
        <v>12115</v>
      </c>
      <c r="D163" s="96"/>
      <c r="E163" s="97"/>
      <c r="F163" s="81"/>
      <c r="G163" s="115" t="s">
        <v>11310</v>
      </c>
      <c r="H163" s="93"/>
      <c r="I163" s="55">
        <f t="shared" si="1"/>
        <v>158</v>
      </c>
    </row>
    <row r="164">
      <c r="A164" s="56"/>
      <c r="B164" s="92" t="s">
        <v>12118</v>
      </c>
      <c r="C164" s="89" t="s">
        <v>12119</v>
      </c>
      <c r="D164" s="90" t="s">
        <v>498</v>
      </c>
      <c r="E164" s="91" t="s">
        <v>12120</v>
      </c>
      <c r="F164" s="79" t="s">
        <v>11</v>
      </c>
      <c r="G164" s="115"/>
      <c r="H164" s="93"/>
      <c r="I164" s="55">
        <f t="shared" si="1"/>
        <v>159</v>
      </c>
    </row>
    <row r="165">
      <c r="A165" s="56" t="s">
        <v>102</v>
      </c>
      <c r="B165" s="92" t="s">
        <v>12121</v>
      </c>
      <c r="C165" s="89" t="s">
        <v>12122</v>
      </c>
      <c r="D165" s="90" t="s">
        <v>483</v>
      </c>
      <c r="E165" s="91" t="s">
        <v>12123</v>
      </c>
      <c r="F165" s="79" t="s">
        <v>547</v>
      </c>
      <c r="G165" s="115"/>
      <c r="H165" s="93"/>
      <c r="I165" s="55">
        <f t="shared" si="1"/>
        <v>160</v>
      </c>
    </row>
    <row r="166">
      <c r="A166" s="56"/>
      <c r="B166" s="92" t="s">
        <v>12124</v>
      </c>
      <c r="C166" s="89" t="s">
        <v>12125</v>
      </c>
      <c r="D166" s="90" t="s">
        <v>491</v>
      </c>
      <c r="E166" s="91" t="s">
        <v>12126</v>
      </c>
      <c r="F166" s="79" t="s">
        <v>12</v>
      </c>
      <c r="G166" s="115"/>
      <c r="H166" s="93"/>
      <c r="I166" s="55">
        <f t="shared" si="1"/>
        <v>161</v>
      </c>
    </row>
    <row r="167">
      <c r="A167" s="56"/>
      <c r="B167" s="92" t="s">
        <v>12127</v>
      </c>
      <c r="C167" s="89" t="s">
        <v>12128</v>
      </c>
      <c r="D167" s="90" t="s">
        <v>498</v>
      </c>
      <c r="E167" s="91" t="s">
        <v>12129</v>
      </c>
      <c r="F167" s="79" t="s">
        <v>526</v>
      </c>
      <c r="G167" s="115"/>
      <c r="H167" s="93"/>
      <c r="I167" s="55">
        <f t="shared" si="1"/>
        <v>162</v>
      </c>
    </row>
    <row r="168">
      <c r="A168" s="56" t="s">
        <v>102</v>
      </c>
      <c r="B168" s="92" t="s">
        <v>12130</v>
      </c>
      <c r="C168" s="89" t="s">
        <v>12131</v>
      </c>
      <c r="D168" s="90" t="s">
        <v>483</v>
      </c>
      <c r="E168" s="91" t="s">
        <v>12132</v>
      </c>
      <c r="F168" s="79" t="s">
        <v>547</v>
      </c>
      <c r="G168" s="115"/>
      <c r="H168" s="93"/>
      <c r="I168" s="55">
        <f t="shared" si="1"/>
        <v>163</v>
      </c>
    </row>
    <row r="169">
      <c r="A169" s="56"/>
      <c r="B169" s="92" t="s">
        <v>12133</v>
      </c>
      <c r="C169" s="89" t="s">
        <v>12134</v>
      </c>
      <c r="D169" s="90" t="s">
        <v>498</v>
      </c>
      <c r="E169" s="91" t="s">
        <v>12135</v>
      </c>
      <c r="F169" s="79" t="s">
        <v>3043</v>
      </c>
      <c r="G169" s="115"/>
      <c r="H169" s="93"/>
      <c r="I169" s="55">
        <f t="shared" si="1"/>
        <v>164</v>
      </c>
    </row>
    <row r="170">
      <c r="A170" s="56" t="s">
        <v>102</v>
      </c>
      <c r="B170" s="92" t="s">
        <v>12136</v>
      </c>
      <c r="C170" s="89" t="s">
        <v>12137</v>
      </c>
      <c r="D170" s="90" t="s">
        <v>483</v>
      </c>
      <c r="E170" s="91" t="s">
        <v>12138</v>
      </c>
      <c r="F170" s="79" t="s">
        <v>547</v>
      </c>
      <c r="G170" s="115"/>
      <c r="H170" s="93"/>
      <c r="I170" s="55">
        <f t="shared" si="1"/>
        <v>165</v>
      </c>
    </row>
    <row r="171">
      <c r="A171" s="56"/>
      <c r="B171" s="92" t="s">
        <v>12139</v>
      </c>
      <c r="C171" s="89" t="s">
        <v>12140</v>
      </c>
      <c r="D171" s="90" t="s">
        <v>491</v>
      </c>
      <c r="E171" s="91" t="s">
        <v>12141</v>
      </c>
      <c r="F171" s="79" t="s">
        <v>547</v>
      </c>
      <c r="G171" s="115"/>
      <c r="H171" s="93"/>
      <c r="I171" s="55">
        <f t="shared" si="1"/>
        <v>166</v>
      </c>
    </row>
    <row r="172">
      <c r="A172" s="56" t="s">
        <v>102</v>
      </c>
      <c r="B172" s="92" t="s">
        <v>12142</v>
      </c>
      <c r="C172" s="89" t="s">
        <v>12143</v>
      </c>
      <c r="D172" s="90" t="s">
        <v>483</v>
      </c>
      <c r="E172" s="91" t="s">
        <v>12144</v>
      </c>
      <c r="F172" s="79" t="s">
        <v>547</v>
      </c>
      <c r="G172" s="115"/>
      <c r="H172" s="93"/>
      <c r="I172" s="55">
        <f t="shared" si="1"/>
        <v>167</v>
      </c>
    </row>
    <row r="173">
      <c r="A173" s="56" t="s">
        <v>92</v>
      </c>
      <c r="B173" s="92" t="s">
        <v>12145</v>
      </c>
      <c r="C173" s="89" t="s">
        <v>12146</v>
      </c>
      <c r="D173" s="90" t="s">
        <v>483</v>
      </c>
      <c r="E173" s="91" t="s">
        <v>12147</v>
      </c>
      <c r="F173" s="79" t="s">
        <v>547</v>
      </c>
      <c r="G173" s="115"/>
      <c r="H173" s="93"/>
      <c r="I173" s="55">
        <f t="shared" si="1"/>
        <v>168</v>
      </c>
    </row>
    <row r="174">
      <c r="A174" s="56"/>
      <c r="B174" s="92" t="s">
        <v>9409</v>
      </c>
      <c r="C174" s="89" t="s">
        <v>12148</v>
      </c>
      <c r="D174" s="90" t="s">
        <v>498</v>
      </c>
      <c r="E174" s="91" t="s">
        <v>12149</v>
      </c>
      <c r="F174" s="79" t="s">
        <v>526</v>
      </c>
      <c r="G174" s="115"/>
      <c r="H174" s="93"/>
      <c r="I174" s="55">
        <f t="shared" si="1"/>
        <v>169</v>
      </c>
    </row>
    <row r="175">
      <c r="A175" s="56" t="s">
        <v>102</v>
      </c>
      <c r="B175" s="92" t="s">
        <v>12150</v>
      </c>
      <c r="C175" s="89" t="s">
        <v>12151</v>
      </c>
      <c r="D175" s="90" t="s">
        <v>483</v>
      </c>
      <c r="E175" s="91" t="s">
        <v>12152</v>
      </c>
      <c r="F175" s="79" t="s">
        <v>526</v>
      </c>
      <c r="G175" s="115"/>
      <c r="H175" s="93"/>
      <c r="I175" s="55">
        <f t="shared" si="1"/>
        <v>170</v>
      </c>
    </row>
    <row r="176">
      <c r="A176" s="56" t="s">
        <v>102</v>
      </c>
      <c r="B176" s="92" t="s">
        <v>12153</v>
      </c>
      <c r="C176" s="89" t="s">
        <v>128</v>
      </c>
      <c r="D176" s="90" t="s">
        <v>483</v>
      </c>
      <c r="E176" s="91" t="s">
        <v>12154</v>
      </c>
      <c r="F176" s="79" t="s">
        <v>547</v>
      </c>
      <c r="G176" s="115"/>
      <c r="H176" s="93"/>
      <c r="I176" s="55">
        <f t="shared" si="1"/>
        <v>171</v>
      </c>
    </row>
    <row r="177">
      <c r="A177" s="56" t="s">
        <v>102</v>
      </c>
      <c r="B177" s="92" t="s">
        <v>12155</v>
      </c>
      <c r="C177" s="89" t="s">
        <v>12156</v>
      </c>
      <c r="D177" s="90" t="s">
        <v>12157</v>
      </c>
      <c r="E177" s="91" t="s">
        <v>12158</v>
      </c>
      <c r="F177" s="79" t="s">
        <v>547</v>
      </c>
      <c r="G177" s="115"/>
      <c r="H177" s="93"/>
      <c r="I177" s="55">
        <f t="shared" si="1"/>
        <v>172</v>
      </c>
    </row>
    <row r="178">
      <c r="A178" s="56" t="s">
        <v>102</v>
      </c>
      <c r="B178" s="92" t="s">
        <v>12159</v>
      </c>
      <c r="C178" s="89" t="s">
        <v>128</v>
      </c>
      <c r="D178" s="90" t="s">
        <v>483</v>
      </c>
      <c r="E178" s="91" t="s">
        <v>12160</v>
      </c>
      <c r="F178" s="79" t="s">
        <v>547</v>
      </c>
      <c r="G178" s="115"/>
      <c r="H178" s="93"/>
      <c r="I178" s="55">
        <f t="shared" si="1"/>
        <v>173</v>
      </c>
    </row>
    <row r="179">
      <c r="A179" s="56" t="s">
        <v>102</v>
      </c>
      <c r="B179" s="92" t="s">
        <v>12161</v>
      </c>
      <c r="C179" s="89" t="s">
        <v>12162</v>
      </c>
      <c r="D179" s="90" t="s">
        <v>483</v>
      </c>
      <c r="E179" s="91" t="s">
        <v>12163</v>
      </c>
      <c r="F179" s="79" t="s">
        <v>547</v>
      </c>
      <c r="G179" s="115"/>
      <c r="H179" s="93"/>
      <c r="I179" s="55">
        <f t="shared" si="1"/>
        <v>174</v>
      </c>
    </row>
    <row r="180">
      <c r="A180" s="56"/>
      <c r="B180" s="92" t="s">
        <v>12164</v>
      </c>
      <c r="C180" s="89" t="s">
        <v>12165</v>
      </c>
      <c r="D180" s="90" t="s">
        <v>491</v>
      </c>
      <c r="E180" s="91" t="s">
        <v>12166</v>
      </c>
      <c r="F180" s="79" t="s">
        <v>547</v>
      </c>
      <c r="G180" s="115"/>
      <c r="H180" s="93"/>
      <c r="I180" s="55">
        <f t="shared" si="1"/>
        <v>175</v>
      </c>
    </row>
    <row r="181">
      <c r="A181" s="56" t="s">
        <v>92</v>
      </c>
      <c r="B181" s="92" t="s">
        <v>12167</v>
      </c>
      <c r="C181" s="89" t="s">
        <v>12168</v>
      </c>
      <c r="D181" s="90" t="s">
        <v>483</v>
      </c>
      <c r="E181" s="91" t="s">
        <v>12169</v>
      </c>
      <c r="F181" s="79" t="s">
        <v>547</v>
      </c>
      <c r="G181" s="115"/>
      <c r="H181" s="93"/>
      <c r="I181" s="55">
        <f t="shared" si="1"/>
        <v>176</v>
      </c>
    </row>
    <row r="182">
      <c r="A182" s="56"/>
      <c r="B182" s="92" t="s">
        <v>12170</v>
      </c>
      <c r="C182" s="89" t="s">
        <v>12171</v>
      </c>
      <c r="D182" s="90" t="s">
        <v>498</v>
      </c>
      <c r="E182" s="91" t="s">
        <v>12172</v>
      </c>
      <c r="F182" s="79" t="s">
        <v>526</v>
      </c>
      <c r="G182" s="115"/>
      <c r="H182" s="93"/>
      <c r="I182" s="55">
        <f t="shared" si="1"/>
        <v>177</v>
      </c>
    </row>
    <row r="183">
      <c r="A183" s="56" t="s">
        <v>92</v>
      </c>
      <c r="B183" s="92" t="s">
        <v>12173</v>
      </c>
      <c r="C183" s="89" t="s">
        <v>12174</v>
      </c>
      <c r="D183" s="90" t="s">
        <v>483</v>
      </c>
      <c r="E183" s="91" t="s">
        <v>12175</v>
      </c>
      <c r="F183" s="79" t="s">
        <v>547</v>
      </c>
      <c r="G183" s="115"/>
      <c r="H183" s="93"/>
      <c r="I183" s="55">
        <f t="shared" si="1"/>
        <v>178</v>
      </c>
    </row>
    <row r="184">
      <c r="A184" s="56" t="s">
        <v>102</v>
      </c>
      <c r="B184" s="92" t="s">
        <v>12176</v>
      </c>
      <c r="C184" s="89" t="s">
        <v>12177</v>
      </c>
      <c r="D184" s="90" t="s">
        <v>483</v>
      </c>
      <c r="E184" s="91" t="s">
        <v>12178</v>
      </c>
      <c r="F184" s="79" t="s">
        <v>526</v>
      </c>
      <c r="G184" s="115"/>
      <c r="H184" s="93"/>
      <c r="I184" s="55">
        <f t="shared" si="1"/>
        <v>179</v>
      </c>
    </row>
    <row r="185">
      <c r="A185" s="56"/>
      <c r="B185" s="92" t="s">
        <v>12179</v>
      </c>
      <c r="C185" s="89" t="s">
        <v>12180</v>
      </c>
      <c r="D185" s="90" t="s">
        <v>491</v>
      </c>
      <c r="E185" s="91" t="s">
        <v>12181</v>
      </c>
      <c r="F185" s="79" t="s">
        <v>526</v>
      </c>
      <c r="G185" s="115"/>
      <c r="H185" s="93"/>
      <c r="I185" s="55">
        <f t="shared" si="1"/>
        <v>180</v>
      </c>
    </row>
    <row r="186">
      <c r="A186" s="56"/>
      <c r="B186" s="92" t="s">
        <v>12182</v>
      </c>
      <c r="C186" s="89" t="s">
        <v>128</v>
      </c>
      <c r="D186" s="90" t="s">
        <v>498</v>
      </c>
      <c r="E186" s="91" t="s">
        <v>12183</v>
      </c>
      <c r="F186" s="79" t="s">
        <v>547</v>
      </c>
      <c r="G186" s="115"/>
      <c r="H186" s="93"/>
      <c r="I186" s="55">
        <f t="shared" si="1"/>
        <v>181</v>
      </c>
    </row>
    <row r="187">
      <c r="A187" s="56"/>
      <c r="B187" s="92" t="s">
        <v>12184</v>
      </c>
      <c r="C187" s="89" t="s">
        <v>128</v>
      </c>
      <c r="D187" s="90" t="s">
        <v>498</v>
      </c>
      <c r="E187" s="91" t="s">
        <v>12185</v>
      </c>
      <c r="F187" s="79" t="s">
        <v>547</v>
      </c>
      <c r="G187" s="115"/>
      <c r="H187" s="93"/>
      <c r="I187" s="55">
        <f t="shared" si="1"/>
        <v>182</v>
      </c>
    </row>
    <row r="188">
      <c r="A188" s="56" t="s">
        <v>92</v>
      </c>
      <c r="B188" s="92" t="s">
        <v>12186</v>
      </c>
      <c r="C188" s="89" t="s">
        <v>12187</v>
      </c>
      <c r="D188" s="90" t="s">
        <v>483</v>
      </c>
      <c r="E188" s="91" t="s">
        <v>488</v>
      </c>
      <c r="F188" s="79" t="s">
        <v>526</v>
      </c>
      <c r="G188" s="115"/>
      <c r="H188" s="93"/>
      <c r="I188" s="55">
        <f t="shared" si="1"/>
        <v>183</v>
      </c>
    </row>
    <row r="189">
      <c r="A189" s="56"/>
      <c r="B189" s="92" t="s">
        <v>12188</v>
      </c>
      <c r="C189" s="89" t="s">
        <v>128</v>
      </c>
      <c r="D189" s="96"/>
      <c r="E189" s="97"/>
      <c r="F189" s="81"/>
      <c r="G189" s="115"/>
      <c r="H189" s="93"/>
      <c r="I189" s="55">
        <f t="shared" si="1"/>
        <v>184</v>
      </c>
    </row>
    <row r="190">
      <c r="A190" s="56" t="s">
        <v>92</v>
      </c>
      <c r="B190" s="92" t="s">
        <v>12189</v>
      </c>
      <c r="C190" s="89" t="s">
        <v>12190</v>
      </c>
      <c r="D190" s="90" t="s">
        <v>483</v>
      </c>
      <c r="E190" s="91" t="s">
        <v>12191</v>
      </c>
      <c r="F190" s="79" t="s">
        <v>11</v>
      </c>
      <c r="G190" s="115"/>
      <c r="H190" s="93"/>
      <c r="I190" s="55">
        <f t="shared" si="1"/>
        <v>185</v>
      </c>
    </row>
    <row r="191">
      <c r="A191" s="56" t="s">
        <v>102</v>
      </c>
      <c r="B191" s="92" t="s">
        <v>12192</v>
      </c>
      <c r="C191" s="89" t="s">
        <v>128</v>
      </c>
      <c r="D191" s="90" t="s">
        <v>1008</v>
      </c>
      <c r="E191" s="91" t="s">
        <v>12193</v>
      </c>
      <c r="F191" s="79" t="s">
        <v>526</v>
      </c>
      <c r="G191" s="115"/>
      <c r="H191" s="93"/>
      <c r="I191" s="55">
        <f t="shared" si="1"/>
        <v>186</v>
      </c>
    </row>
    <row r="192">
      <c r="A192" s="56"/>
      <c r="B192" s="92" t="s">
        <v>12194</v>
      </c>
      <c r="C192" s="89" t="s">
        <v>12195</v>
      </c>
      <c r="D192" s="90" t="s">
        <v>491</v>
      </c>
      <c r="E192" s="91" t="s">
        <v>12196</v>
      </c>
      <c r="F192" s="79" t="s">
        <v>547</v>
      </c>
      <c r="G192" s="115"/>
      <c r="H192" s="93"/>
      <c r="I192" s="55">
        <f t="shared" si="1"/>
        <v>187</v>
      </c>
    </row>
    <row r="193">
      <c r="A193" s="56" t="s">
        <v>92</v>
      </c>
      <c r="B193" s="92" t="s">
        <v>12197</v>
      </c>
      <c r="C193" s="89" t="s">
        <v>128</v>
      </c>
      <c r="D193" s="96"/>
      <c r="E193" s="97"/>
      <c r="F193" s="81"/>
      <c r="G193" s="115" t="s">
        <v>12198</v>
      </c>
      <c r="H193" s="93"/>
      <c r="I193" s="55">
        <f t="shared" si="1"/>
        <v>188</v>
      </c>
    </row>
    <row r="194">
      <c r="A194" s="56" t="s">
        <v>102</v>
      </c>
      <c r="B194" s="92" t="s">
        <v>12199</v>
      </c>
      <c r="C194" s="89" t="s">
        <v>12200</v>
      </c>
      <c r="D194" s="90" t="s">
        <v>483</v>
      </c>
      <c r="E194" s="91" t="s">
        <v>12201</v>
      </c>
      <c r="F194" s="79" t="s">
        <v>547</v>
      </c>
      <c r="G194" s="115"/>
      <c r="H194" s="93"/>
      <c r="I194" s="55">
        <f t="shared" si="1"/>
        <v>189</v>
      </c>
    </row>
    <row r="195">
      <c r="A195" s="56" t="s">
        <v>102</v>
      </c>
      <c r="B195" s="92" t="s">
        <v>12202</v>
      </c>
      <c r="C195" s="89" t="s">
        <v>12203</v>
      </c>
      <c r="D195" s="90" t="s">
        <v>483</v>
      </c>
      <c r="E195" s="91" t="s">
        <v>12204</v>
      </c>
      <c r="F195" s="79" t="s">
        <v>526</v>
      </c>
      <c r="G195" s="115"/>
      <c r="H195" s="93"/>
      <c r="I195" s="55">
        <f t="shared" si="1"/>
        <v>190</v>
      </c>
    </row>
    <row r="196">
      <c r="A196" s="56"/>
      <c r="B196" s="92" t="s">
        <v>12205</v>
      </c>
      <c r="C196" s="89" t="s">
        <v>12206</v>
      </c>
      <c r="D196" s="90" t="s">
        <v>868</v>
      </c>
      <c r="E196" s="91" t="s">
        <v>12207</v>
      </c>
      <c r="F196" s="79" t="s">
        <v>526</v>
      </c>
      <c r="G196" s="115"/>
      <c r="H196" s="93"/>
      <c r="I196" s="55">
        <f t="shared" si="1"/>
        <v>191</v>
      </c>
    </row>
    <row r="197">
      <c r="A197" s="56" t="s">
        <v>102</v>
      </c>
      <c r="B197" s="92" t="s">
        <v>12205</v>
      </c>
      <c r="C197" s="89" t="s">
        <v>12206</v>
      </c>
      <c r="D197" s="90" t="s">
        <v>868</v>
      </c>
      <c r="E197" s="91" t="s">
        <v>12208</v>
      </c>
      <c r="F197" s="79" t="s">
        <v>526</v>
      </c>
      <c r="G197" s="115"/>
      <c r="H197" s="93"/>
      <c r="I197" s="55">
        <f t="shared" si="1"/>
        <v>192</v>
      </c>
    </row>
    <row r="198">
      <c r="A198" s="56"/>
      <c r="B198" s="92" t="s">
        <v>12209</v>
      </c>
      <c r="C198" s="89" t="s">
        <v>12210</v>
      </c>
      <c r="D198" s="90" t="s">
        <v>12211</v>
      </c>
      <c r="E198" s="91" t="s">
        <v>128</v>
      </c>
      <c r="F198" s="79" t="s">
        <v>526</v>
      </c>
      <c r="G198" s="115"/>
      <c r="H198" s="93"/>
      <c r="I198" s="55">
        <f t="shared" si="1"/>
        <v>193</v>
      </c>
    </row>
    <row r="199">
      <c r="A199" s="56"/>
      <c r="B199" s="92" t="s">
        <v>12209</v>
      </c>
      <c r="C199" s="89" t="s">
        <v>12210</v>
      </c>
      <c r="D199" s="90" t="s">
        <v>12211</v>
      </c>
      <c r="E199" s="91" t="s">
        <v>128</v>
      </c>
      <c r="F199" s="79" t="s">
        <v>526</v>
      </c>
      <c r="G199" s="115"/>
      <c r="H199" s="93"/>
      <c r="I199" s="55">
        <f t="shared" si="1"/>
        <v>193</v>
      </c>
    </row>
    <row r="200">
      <c r="A200" s="56" t="s">
        <v>102</v>
      </c>
      <c r="B200" s="92" t="s">
        <v>12212</v>
      </c>
      <c r="C200" s="89" t="s">
        <v>12213</v>
      </c>
      <c r="D200" s="90" t="s">
        <v>483</v>
      </c>
      <c r="E200" s="91" t="s">
        <v>12214</v>
      </c>
      <c r="F200" s="79" t="s">
        <v>3043</v>
      </c>
      <c r="G200" s="115"/>
      <c r="H200" s="93"/>
      <c r="I200" s="55">
        <f t="shared" si="1"/>
        <v>194</v>
      </c>
    </row>
    <row r="201">
      <c r="A201" s="56"/>
      <c r="B201" s="92" t="s">
        <v>12215</v>
      </c>
      <c r="C201" s="89" t="s">
        <v>12216</v>
      </c>
      <c r="D201" s="90" t="s">
        <v>498</v>
      </c>
      <c r="E201" s="91" t="s">
        <v>12217</v>
      </c>
      <c r="F201" s="79" t="s">
        <v>11</v>
      </c>
      <c r="G201" s="115"/>
      <c r="H201" s="93"/>
      <c r="I201" s="55">
        <f t="shared" si="1"/>
        <v>195</v>
      </c>
    </row>
    <row r="202">
      <c r="A202" s="56"/>
      <c r="B202" s="92" t="s">
        <v>12218</v>
      </c>
      <c r="C202" s="89" t="s">
        <v>12219</v>
      </c>
      <c r="D202" s="90" t="s">
        <v>498</v>
      </c>
      <c r="E202" s="91" t="s">
        <v>12220</v>
      </c>
      <c r="F202" s="79" t="s">
        <v>547</v>
      </c>
      <c r="G202" s="115"/>
      <c r="H202" s="93"/>
      <c r="I202" s="55">
        <f t="shared" si="1"/>
        <v>196</v>
      </c>
    </row>
    <row r="203">
      <c r="A203" s="56" t="s">
        <v>102</v>
      </c>
      <c r="B203" s="92" t="s">
        <v>12221</v>
      </c>
      <c r="C203" s="89" t="s">
        <v>12222</v>
      </c>
      <c r="D203" s="90" t="s">
        <v>483</v>
      </c>
      <c r="E203" s="91" t="s">
        <v>12223</v>
      </c>
      <c r="F203" s="79" t="s">
        <v>526</v>
      </c>
      <c r="G203" s="115"/>
      <c r="H203" s="93"/>
      <c r="I203" s="55">
        <f t="shared" si="1"/>
        <v>197</v>
      </c>
    </row>
    <row r="204">
      <c r="A204" s="56" t="s">
        <v>102</v>
      </c>
      <c r="B204" s="92" t="s">
        <v>12224</v>
      </c>
      <c r="C204" s="89" t="s">
        <v>12225</v>
      </c>
      <c r="D204" s="90" t="s">
        <v>483</v>
      </c>
      <c r="E204" s="91" t="s">
        <v>488</v>
      </c>
      <c r="F204" s="79" t="s">
        <v>3043</v>
      </c>
      <c r="G204" s="115"/>
      <c r="H204" s="93"/>
      <c r="I204" s="55">
        <f t="shared" si="1"/>
        <v>198</v>
      </c>
    </row>
    <row r="205">
      <c r="A205" s="56"/>
      <c r="B205" s="92" t="s">
        <v>12226</v>
      </c>
      <c r="C205" s="89" t="s">
        <v>12227</v>
      </c>
      <c r="D205" s="90" t="s">
        <v>1166</v>
      </c>
      <c r="E205" s="91" t="s">
        <v>128</v>
      </c>
      <c r="F205" s="79" t="s">
        <v>3043</v>
      </c>
      <c r="G205" s="115"/>
      <c r="H205" s="93"/>
      <c r="I205" s="55">
        <f t="shared" si="1"/>
        <v>199</v>
      </c>
    </row>
    <row r="206">
      <c r="A206" s="56"/>
      <c r="B206" s="92" t="s">
        <v>12228</v>
      </c>
      <c r="C206" s="89" t="s">
        <v>12229</v>
      </c>
      <c r="D206" s="90" t="s">
        <v>491</v>
      </c>
      <c r="E206" s="91" t="s">
        <v>12230</v>
      </c>
      <c r="F206" s="79" t="s">
        <v>547</v>
      </c>
      <c r="G206" s="115"/>
      <c r="H206" s="93"/>
      <c r="I206" s="55">
        <f t="shared" si="1"/>
        <v>200</v>
      </c>
    </row>
    <row r="207">
      <c r="A207" s="56" t="s">
        <v>102</v>
      </c>
      <c r="B207" s="92" t="s">
        <v>12231</v>
      </c>
      <c r="C207" s="89" t="s">
        <v>12232</v>
      </c>
      <c r="D207" s="90" t="s">
        <v>483</v>
      </c>
      <c r="E207" s="91" t="s">
        <v>12233</v>
      </c>
      <c r="F207" s="79" t="s">
        <v>11</v>
      </c>
      <c r="G207" s="115"/>
      <c r="H207" s="93"/>
      <c r="I207" s="55">
        <f t="shared" si="1"/>
        <v>201</v>
      </c>
    </row>
    <row r="208">
      <c r="A208" s="56" t="s">
        <v>102</v>
      </c>
      <c r="B208" s="92" t="s">
        <v>12234</v>
      </c>
      <c r="C208" s="89" t="s">
        <v>12235</v>
      </c>
      <c r="D208" s="90" t="s">
        <v>483</v>
      </c>
      <c r="E208" s="91" t="s">
        <v>12236</v>
      </c>
      <c r="F208" s="79" t="s">
        <v>526</v>
      </c>
      <c r="G208" s="115"/>
      <c r="H208" s="93"/>
      <c r="I208" s="55">
        <f t="shared" si="1"/>
        <v>202</v>
      </c>
    </row>
    <row r="209">
      <c r="A209" s="56"/>
      <c r="B209" s="92" t="s">
        <v>12237</v>
      </c>
      <c r="C209" s="89" t="s">
        <v>12238</v>
      </c>
      <c r="D209" s="90" t="s">
        <v>491</v>
      </c>
      <c r="E209" s="91" t="s">
        <v>12239</v>
      </c>
      <c r="F209" s="79" t="s">
        <v>547</v>
      </c>
      <c r="G209" s="115"/>
      <c r="H209" s="93"/>
      <c r="I209" s="55">
        <f t="shared" si="1"/>
        <v>203</v>
      </c>
    </row>
    <row r="210">
      <c r="A210" s="56" t="s">
        <v>102</v>
      </c>
      <c r="B210" s="92" t="s">
        <v>12240</v>
      </c>
      <c r="C210" s="89" t="s">
        <v>12241</v>
      </c>
      <c r="D210" s="90" t="s">
        <v>483</v>
      </c>
      <c r="E210" s="91" t="s">
        <v>12242</v>
      </c>
      <c r="F210" s="79" t="s">
        <v>526</v>
      </c>
      <c r="G210" s="115"/>
      <c r="H210" s="93"/>
      <c r="I210" s="55">
        <f t="shared" si="1"/>
        <v>204</v>
      </c>
    </row>
    <row r="211">
      <c r="A211" s="56" t="s">
        <v>102</v>
      </c>
      <c r="B211" s="92" t="s">
        <v>12243</v>
      </c>
      <c r="C211" s="89" t="s">
        <v>12244</v>
      </c>
      <c r="D211" s="90" t="s">
        <v>1008</v>
      </c>
      <c r="E211" s="91" t="s">
        <v>12245</v>
      </c>
      <c r="F211" s="79" t="s">
        <v>526</v>
      </c>
      <c r="G211" s="115"/>
      <c r="H211" s="93"/>
      <c r="I211" s="55">
        <f t="shared" si="1"/>
        <v>205</v>
      </c>
    </row>
    <row r="212">
      <c r="A212" s="56" t="s">
        <v>102</v>
      </c>
      <c r="B212" s="92" t="s">
        <v>12246</v>
      </c>
      <c r="C212" s="89" t="s">
        <v>128</v>
      </c>
      <c r="D212" s="90" t="s">
        <v>483</v>
      </c>
      <c r="E212" s="91" t="s">
        <v>12247</v>
      </c>
      <c r="F212" s="79" t="s">
        <v>526</v>
      </c>
      <c r="G212" s="115"/>
      <c r="H212" s="93"/>
      <c r="I212" s="55">
        <f t="shared" si="1"/>
        <v>206</v>
      </c>
    </row>
    <row r="213">
      <c r="A213" s="56"/>
      <c r="B213" s="92" t="s">
        <v>12248</v>
      </c>
      <c r="C213" s="89" t="s">
        <v>12249</v>
      </c>
      <c r="D213" s="90" t="s">
        <v>491</v>
      </c>
      <c r="E213" s="91" t="s">
        <v>12250</v>
      </c>
      <c r="F213" s="79" t="s">
        <v>3043</v>
      </c>
      <c r="G213" s="115" t="s">
        <v>2739</v>
      </c>
      <c r="H213" s="93"/>
      <c r="I213" s="55">
        <f t="shared" si="1"/>
        <v>207</v>
      </c>
    </row>
    <row r="214">
      <c r="A214" s="56"/>
      <c r="B214" s="92" t="s">
        <v>12251</v>
      </c>
      <c r="C214" s="89" t="s">
        <v>128</v>
      </c>
      <c r="D214" s="96"/>
      <c r="E214" s="97"/>
      <c r="F214" s="81"/>
      <c r="G214" s="115"/>
      <c r="H214" s="93"/>
      <c r="I214" s="55">
        <f t="shared" si="1"/>
        <v>208</v>
      </c>
    </row>
    <row r="215">
      <c r="A215" s="56"/>
      <c r="B215" s="92" t="s">
        <v>12252</v>
      </c>
      <c r="C215" s="89" t="s">
        <v>12253</v>
      </c>
      <c r="D215" s="90" t="s">
        <v>2095</v>
      </c>
      <c r="E215" s="91" t="s">
        <v>128</v>
      </c>
      <c r="F215" s="79" t="s">
        <v>9</v>
      </c>
      <c r="G215" s="115"/>
      <c r="H215" s="93"/>
      <c r="I215" s="55">
        <f t="shared" si="1"/>
        <v>209</v>
      </c>
    </row>
    <row r="216">
      <c r="A216" s="56" t="s">
        <v>92</v>
      </c>
      <c r="B216" s="92" t="s">
        <v>12254</v>
      </c>
      <c r="C216" s="89" t="s">
        <v>12255</v>
      </c>
      <c r="D216" s="90" t="s">
        <v>483</v>
      </c>
      <c r="E216" s="91" t="s">
        <v>12256</v>
      </c>
      <c r="F216" s="79" t="s">
        <v>3043</v>
      </c>
      <c r="G216" s="115"/>
      <c r="H216" s="93"/>
      <c r="I216" s="55">
        <f t="shared" si="1"/>
        <v>210</v>
      </c>
    </row>
    <row r="217">
      <c r="A217" s="56" t="s">
        <v>102</v>
      </c>
      <c r="B217" s="92" t="s">
        <v>12257</v>
      </c>
      <c r="C217" s="89" t="s">
        <v>12258</v>
      </c>
      <c r="D217" s="90" t="s">
        <v>12259</v>
      </c>
      <c r="E217" s="91" t="s">
        <v>12260</v>
      </c>
      <c r="F217" s="79" t="s">
        <v>526</v>
      </c>
      <c r="G217" s="115"/>
      <c r="H217" s="93"/>
      <c r="I217" s="55">
        <f t="shared" si="1"/>
        <v>211</v>
      </c>
    </row>
    <row r="218">
      <c r="A218" s="56" t="s">
        <v>92</v>
      </c>
      <c r="B218" s="92" t="s">
        <v>12261</v>
      </c>
      <c r="C218" s="89" t="s">
        <v>12262</v>
      </c>
      <c r="D218" s="90" t="s">
        <v>483</v>
      </c>
      <c r="E218" s="91" t="s">
        <v>12263</v>
      </c>
      <c r="F218" s="79" t="s">
        <v>547</v>
      </c>
      <c r="G218" s="115"/>
      <c r="H218" s="93"/>
      <c r="I218" s="55">
        <f t="shared" si="1"/>
        <v>212</v>
      </c>
    </row>
    <row r="219">
      <c r="A219" s="56"/>
      <c r="B219" s="92" t="s">
        <v>12264</v>
      </c>
      <c r="C219" s="89" t="s">
        <v>128</v>
      </c>
      <c r="D219" s="90" t="s">
        <v>483</v>
      </c>
      <c r="E219" s="91" t="s">
        <v>12265</v>
      </c>
      <c r="F219" s="79" t="s">
        <v>526</v>
      </c>
      <c r="G219" s="115"/>
      <c r="H219" s="93"/>
      <c r="I219" s="55">
        <f t="shared" si="1"/>
        <v>213</v>
      </c>
    </row>
    <row r="220">
      <c r="A220" s="56"/>
      <c r="B220" s="92" t="s">
        <v>12266</v>
      </c>
      <c r="C220" s="89" t="s">
        <v>128</v>
      </c>
      <c r="D220" s="90" t="s">
        <v>2095</v>
      </c>
      <c r="E220" s="91" t="s">
        <v>128</v>
      </c>
      <c r="F220" s="79" t="s">
        <v>547</v>
      </c>
      <c r="G220" s="115"/>
      <c r="H220" s="93"/>
      <c r="I220" s="55">
        <f t="shared" si="1"/>
        <v>214</v>
      </c>
    </row>
    <row r="221">
      <c r="A221" s="56"/>
      <c r="B221" s="92" t="s">
        <v>12267</v>
      </c>
      <c r="C221" s="89" t="s">
        <v>12268</v>
      </c>
      <c r="D221" s="90" t="s">
        <v>483</v>
      </c>
      <c r="E221" s="91" t="s">
        <v>12269</v>
      </c>
      <c r="F221" s="79" t="s">
        <v>3043</v>
      </c>
      <c r="G221" s="115"/>
      <c r="H221" s="93"/>
      <c r="I221" s="55">
        <f t="shared" si="1"/>
        <v>215</v>
      </c>
    </row>
    <row r="222">
      <c r="A222" s="56" t="s">
        <v>102</v>
      </c>
      <c r="B222" s="92" t="s">
        <v>12267</v>
      </c>
      <c r="C222" s="89" t="s">
        <v>12268</v>
      </c>
      <c r="D222" s="90" t="s">
        <v>483</v>
      </c>
      <c r="E222" s="91" t="s">
        <v>12269</v>
      </c>
      <c r="F222" s="79" t="s">
        <v>11</v>
      </c>
      <c r="G222" s="115"/>
      <c r="H222" s="93"/>
      <c r="I222" s="55">
        <f t="shared" si="1"/>
        <v>216</v>
      </c>
    </row>
    <row r="223">
      <c r="A223" s="56" t="s">
        <v>102</v>
      </c>
      <c r="B223" s="92" t="s">
        <v>12270</v>
      </c>
      <c r="C223" s="89" t="s">
        <v>128</v>
      </c>
      <c r="D223" s="90" t="s">
        <v>483</v>
      </c>
      <c r="E223" s="91" t="s">
        <v>12271</v>
      </c>
      <c r="F223" s="79" t="s">
        <v>547</v>
      </c>
      <c r="G223" s="115"/>
      <c r="H223" s="93"/>
      <c r="I223" s="55">
        <f t="shared" si="1"/>
        <v>217</v>
      </c>
    </row>
    <row r="224">
      <c r="A224" s="56" t="s">
        <v>102</v>
      </c>
      <c r="B224" s="92" t="s">
        <v>12272</v>
      </c>
      <c r="C224" s="89" t="s">
        <v>128</v>
      </c>
      <c r="D224" s="90" t="s">
        <v>483</v>
      </c>
      <c r="E224" s="91" t="s">
        <v>12273</v>
      </c>
      <c r="F224" s="79" t="s">
        <v>526</v>
      </c>
      <c r="G224" s="115"/>
      <c r="H224" s="93"/>
      <c r="I224" s="55">
        <f t="shared" si="1"/>
        <v>218</v>
      </c>
    </row>
    <row r="225">
      <c r="A225" s="56" t="s">
        <v>92</v>
      </c>
      <c r="B225" s="92" t="s">
        <v>12274</v>
      </c>
      <c r="C225" s="89" t="s">
        <v>12275</v>
      </c>
      <c r="D225" s="90" t="s">
        <v>483</v>
      </c>
      <c r="E225" s="91" t="s">
        <v>12276</v>
      </c>
      <c r="F225" s="79" t="s">
        <v>547</v>
      </c>
      <c r="G225" s="115"/>
      <c r="H225" s="93"/>
      <c r="I225" s="55">
        <f t="shared" si="1"/>
        <v>219</v>
      </c>
    </row>
    <row r="226">
      <c r="A226" s="56" t="s">
        <v>102</v>
      </c>
      <c r="B226" s="92" t="s">
        <v>12277</v>
      </c>
      <c r="C226" s="89" t="s">
        <v>12278</v>
      </c>
      <c r="D226" s="90" t="s">
        <v>483</v>
      </c>
      <c r="E226" s="91" t="s">
        <v>12279</v>
      </c>
      <c r="F226" s="79" t="s">
        <v>547</v>
      </c>
      <c r="G226" s="115" t="s">
        <v>12280</v>
      </c>
      <c r="H226" s="93"/>
      <c r="I226" s="55">
        <f t="shared" si="1"/>
        <v>220</v>
      </c>
    </row>
    <row r="227">
      <c r="A227" s="56"/>
      <c r="B227" s="92" t="s">
        <v>12281</v>
      </c>
      <c r="C227" s="89" t="s">
        <v>12282</v>
      </c>
      <c r="D227" s="90" t="s">
        <v>8155</v>
      </c>
      <c r="E227" s="91" t="s">
        <v>128</v>
      </c>
      <c r="F227" s="79" t="s">
        <v>547</v>
      </c>
      <c r="G227" s="115"/>
      <c r="H227" s="93"/>
      <c r="I227" s="55">
        <f t="shared" si="1"/>
        <v>221</v>
      </c>
    </row>
    <row r="228">
      <c r="A228" s="56"/>
      <c r="B228" s="92" t="s">
        <v>12283</v>
      </c>
      <c r="C228" s="89" t="s">
        <v>12282</v>
      </c>
      <c r="D228" s="96"/>
      <c r="E228" s="97"/>
      <c r="F228" s="81"/>
      <c r="G228" s="115"/>
      <c r="H228" s="93"/>
      <c r="I228" s="55">
        <f t="shared" si="1"/>
        <v>222</v>
      </c>
    </row>
    <row r="229">
      <c r="A229" s="56" t="s">
        <v>102</v>
      </c>
      <c r="B229" s="92" t="s">
        <v>12284</v>
      </c>
      <c r="C229" s="89" t="s">
        <v>12285</v>
      </c>
      <c r="D229" s="90" t="s">
        <v>483</v>
      </c>
      <c r="E229" s="91" t="s">
        <v>12286</v>
      </c>
      <c r="F229" s="79" t="s">
        <v>526</v>
      </c>
      <c r="G229" s="115"/>
      <c r="H229" s="93"/>
      <c r="I229" s="55">
        <f t="shared" si="1"/>
        <v>223</v>
      </c>
    </row>
    <row r="230">
      <c r="A230" s="56"/>
      <c r="B230" s="92" t="s">
        <v>12287</v>
      </c>
      <c r="C230" s="89" t="s">
        <v>128</v>
      </c>
      <c r="D230" s="90" t="s">
        <v>491</v>
      </c>
      <c r="E230" s="91" t="s">
        <v>12288</v>
      </c>
      <c r="F230" s="79" t="s">
        <v>526</v>
      </c>
      <c r="G230" s="115"/>
      <c r="H230" s="93"/>
      <c r="I230" s="55">
        <f t="shared" si="1"/>
        <v>224</v>
      </c>
    </row>
    <row r="231">
      <c r="A231" s="56"/>
      <c r="B231" s="92" t="s">
        <v>12289</v>
      </c>
      <c r="C231" s="89" t="s">
        <v>128</v>
      </c>
      <c r="D231" s="90" t="s">
        <v>491</v>
      </c>
      <c r="E231" s="91" t="s">
        <v>12290</v>
      </c>
      <c r="F231" s="79" t="s">
        <v>526</v>
      </c>
      <c r="G231" s="115"/>
      <c r="H231" s="93"/>
      <c r="I231" s="55">
        <f t="shared" si="1"/>
        <v>225</v>
      </c>
    </row>
    <row r="232">
      <c r="A232" s="56" t="s">
        <v>102</v>
      </c>
      <c r="B232" s="92" t="s">
        <v>12291</v>
      </c>
      <c r="C232" s="89" t="s">
        <v>12292</v>
      </c>
      <c r="D232" s="90" t="s">
        <v>483</v>
      </c>
      <c r="E232" s="91" t="s">
        <v>12293</v>
      </c>
      <c r="F232" s="79" t="s">
        <v>526</v>
      </c>
      <c r="G232" s="115"/>
      <c r="H232" s="93"/>
      <c r="I232" s="55">
        <f t="shared" si="1"/>
        <v>226</v>
      </c>
    </row>
    <row r="233">
      <c r="A233" s="56" t="s">
        <v>102</v>
      </c>
      <c r="B233" s="92" t="s">
        <v>12291</v>
      </c>
      <c r="C233" s="89" t="s">
        <v>12292</v>
      </c>
      <c r="D233" s="90" t="s">
        <v>483</v>
      </c>
      <c r="E233" s="91" t="s">
        <v>12293</v>
      </c>
      <c r="F233" s="79" t="s">
        <v>526</v>
      </c>
      <c r="G233" s="115"/>
      <c r="H233" s="93"/>
      <c r="I233" s="55">
        <f t="shared" si="1"/>
        <v>226</v>
      </c>
    </row>
    <row r="234">
      <c r="A234" s="56" t="s">
        <v>102</v>
      </c>
      <c r="B234" s="92" t="s">
        <v>12294</v>
      </c>
      <c r="C234" s="89" t="s">
        <v>12295</v>
      </c>
      <c r="D234" s="90" t="s">
        <v>483</v>
      </c>
      <c r="E234" s="91" t="s">
        <v>12296</v>
      </c>
      <c r="F234" s="79" t="s">
        <v>547</v>
      </c>
      <c r="G234" s="115"/>
      <c r="H234" s="93"/>
      <c r="I234" s="55">
        <f t="shared" si="1"/>
        <v>227</v>
      </c>
    </row>
    <row r="235">
      <c r="A235" s="56" t="s">
        <v>102</v>
      </c>
      <c r="B235" s="92" t="s">
        <v>12297</v>
      </c>
      <c r="C235" s="89" t="s">
        <v>12298</v>
      </c>
      <c r="D235" s="90" t="s">
        <v>483</v>
      </c>
      <c r="E235" s="91" t="s">
        <v>12299</v>
      </c>
      <c r="F235" s="79" t="s">
        <v>547</v>
      </c>
      <c r="G235" s="115"/>
      <c r="H235" s="93"/>
      <c r="I235" s="55">
        <f t="shared" si="1"/>
        <v>228</v>
      </c>
    </row>
    <row r="236">
      <c r="A236" s="56" t="s">
        <v>92</v>
      </c>
      <c r="B236" s="92" t="s">
        <v>12300</v>
      </c>
      <c r="C236" s="89" t="s">
        <v>12301</v>
      </c>
      <c r="D236" s="90" t="s">
        <v>483</v>
      </c>
      <c r="E236" s="91" t="s">
        <v>12302</v>
      </c>
      <c r="F236" s="79" t="s">
        <v>547</v>
      </c>
      <c r="G236" s="115"/>
      <c r="H236" s="93"/>
      <c r="I236" s="55">
        <f t="shared" si="1"/>
        <v>229</v>
      </c>
    </row>
    <row r="237">
      <c r="A237" s="56"/>
      <c r="B237" s="92" t="s">
        <v>12303</v>
      </c>
      <c r="C237" s="89" t="s">
        <v>128</v>
      </c>
      <c r="D237" s="90" t="s">
        <v>483</v>
      </c>
      <c r="E237" s="91" t="s">
        <v>12304</v>
      </c>
      <c r="F237" s="79" t="s">
        <v>547</v>
      </c>
      <c r="G237" s="115"/>
      <c r="H237" s="93"/>
      <c r="I237" s="55">
        <f t="shared" si="1"/>
        <v>230</v>
      </c>
    </row>
    <row r="238">
      <c r="A238" s="56" t="s">
        <v>92</v>
      </c>
      <c r="B238" s="92" t="s">
        <v>12305</v>
      </c>
      <c r="C238" s="89" t="s">
        <v>12306</v>
      </c>
      <c r="D238" s="90" t="s">
        <v>483</v>
      </c>
      <c r="E238" s="91" t="s">
        <v>12307</v>
      </c>
      <c r="F238" s="79" t="s">
        <v>547</v>
      </c>
      <c r="G238" s="115"/>
      <c r="H238" s="93"/>
      <c r="I238" s="55">
        <f t="shared" si="1"/>
        <v>231</v>
      </c>
    </row>
    <row r="239">
      <c r="A239" s="56" t="s">
        <v>102</v>
      </c>
      <c r="B239" s="92" t="s">
        <v>12308</v>
      </c>
      <c r="C239" s="89" t="s">
        <v>12309</v>
      </c>
      <c r="D239" s="90" t="s">
        <v>483</v>
      </c>
      <c r="E239" s="91" t="s">
        <v>12310</v>
      </c>
      <c r="F239" s="79" t="s">
        <v>3043</v>
      </c>
      <c r="G239" s="115"/>
      <c r="H239" s="93"/>
      <c r="I239" s="55">
        <f t="shared" si="1"/>
        <v>232</v>
      </c>
    </row>
    <row r="240">
      <c r="A240" s="56"/>
      <c r="B240" s="92" t="s">
        <v>12311</v>
      </c>
      <c r="C240" s="89" t="s">
        <v>128</v>
      </c>
      <c r="D240" s="90" t="s">
        <v>498</v>
      </c>
      <c r="E240" s="91" t="s">
        <v>12312</v>
      </c>
      <c r="F240" s="79" t="s">
        <v>547</v>
      </c>
      <c r="G240" s="115"/>
      <c r="H240" s="93"/>
      <c r="I240" s="55">
        <f t="shared" si="1"/>
        <v>233</v>
      </c>
    </row>
    <row r="241">
      <c r="A241" s="56" t="s">
        <v>92</v>
      </c>
      <c r="B241" s="92" t="s">
        <v>12313</v>
      </c>
      <c r="C241" s="89" t="s">
        <v>128</v>
      </c>
      <c r="D241" s="90" t="s">
        <v>483</v>
      </c>
      <c r="E241" s="91" t="s">
        <v>488</v>
      </c>
      <c r="F241" s="79" t="s">
        <v>547</v>
      </c>
      <c r="G241" s="115"/>
      <c r="H241" s="93"/>
      <c r="I241" s="55">
        <f t="shared" si="1"/>
        <v>234</v>
      </c>
    </row>
    <row r="242">
      <c r="A242" s="56"/>
      <c r="B242" s="92" t="s">
        <v>12314</v>
      </c>
      <c r="C242" s="89" t="s">
        <v>128</v>
      </c>
      <c r="D242" s="90" t="s">
        <v>498</v>
      </c>
      <c r="E242" s="91" t="s">
        <v>12315</v>
      </c>
      <c r="F242" s="79" t="s">
        <v>547</v>
      </c>
      <c r="G242" s="115"/>
      <c r="H242" s="93"/>
      <c r="I242" s="55">
        <f t="shared" si="1"/>
        <v>235</v>
      </c>
    </row>
    <row r="243">
      <c r="A243" s="56"/>
      <c r="B243" s="92" t="s">
        <v>12316</v>
      </c>
      <c r="C243" s="89" t="s">
        <v>12317</v>
      </c>
      <c r="D243" s="90" t="s">
        <v>491</v>
      </c>
      <c r="E243" s="91" t="s">
        <v>12318</v>
      </c>
      <c r="F243" s="79" t="s">
        <v>526</v>
      </c>
      <c r="G243" s="115"/>
      <c r="H243" s="93"/>
      <c r="I243" s="55">
        <f t="shared" si="1"/>
        <v>236</v>
      </c>
    </row>
    <row r="244">
      <c r="A244" s="56" t="s">
        <v>102</v>
      </c>
      <c r="B244" s="92" t="s">
        <v>12319</v>
      </c>
      <c r="C244" s="89" t="s">
        <v>128</v>
      </c>
      <c r="D244" s="90" t="s">
        <v>483</v>
      </c>
      <c r="E244" s="91" t="s">
        <v>12320</v>
      </c>
      <c r="F244" s="79" t="s">
        <v>526</v>
      </c>
      <c r="G244" s="115"/>
      <c r="H244" s="93"/>
      <c r="I244" s="55">
        <f t="shared" si="1"/>
        <v>237</v>
      </c>
    </row>
    <row r="245">
      <c r="A245" s="56" t="s">
        <v>331</v>
      </c>
      <c r="B245" s="92" t="s">
        <v>12321</v>
      </c>
      <c r="C245" s="89" t="s">
        <v>12322</v>
      </c>
      <c r="D245" s="90" t="s">
        <v>491</v>
      </c>
      <c r="E245" s="91" t="s">
        <v>12323</v>
      </c>
      <c r="F245" s="79" t="s">
        <v>3043</v>
      </c>
      <c r="G245" s="115"/>
      <c r="H245" s="93"/>
      <c r="I245" s="55">
        <f t="shared" si="1"/>
        <v>238</v>
      </c>
    </row>
    <row r="246">
      <c r="A246" s="56"/>
      <c r="B246" s="92" t="s">
        <v>12324</v>
      </c>
      <c r="C246" s="89" t="s">
        <v>128</v>
      </c>
      <c r="D246" s="96"/>
      <c r="E246" s="97"/>
      <c r="F246" s="81"/>
      <c r="G246" s="115"/>
      <c r="H246" s="93"/>
      <c r="I246" s="55">
        <f t="shared" si="1"/>
        <v>239</v>
      </c>
    </row>
    <row r="247">
      <c r="A247" s="56" t="s">
        <v>102</v>
      </c>
      <c r="B247" s="92" t="s">
        <v>12325</v>
      </c>
      <c r="C247" s="89" t="s">
        <v>12326</v>
      </c>
      <c r="D247" s="90" t="s">
        <v>483</v>
      </c>
      <c r="E247" s="91" t="s">
        <v>12327</v>
      </c>
      <c r="F247" s="79" t="s">
        <v>526</v>
      </c>
      <c r="G247" s="115"/>
      <c r="H247" s="93"/>
      <c r="I247" s="55">
        <f t="shared" si="1"/>
        <v>240</v>
      </c>
    </row>
    <row r="248">
      <c r="A248" s="56" t="s">
        <v>102</v>
      </c>
      <c r="B248" s="92" t="s">
        <v>12328</v>
      </c>
      <c r="C248" s="89" t="s">
        <v>128</v>
      </c>
      <c r="D248" s="90" t="s">
        <v>483</v>
      </c>
      <c r="E248" s="91" t="s">
        <v>12329</v>
      </c>
      <c r="F248" s="79" t="s">
        <v>547</v>
      </c>
      <c r="G248" s="115"/>
      <c r="H248" s="93"/>
      <c r="I248" s="55">
        <f t="shared" si="1"/>
        <v>241</v>
      </c>
    </row>
    <row r="249">
      <c r="A249" s="56"/>
      <c r="B249" s="92" t="s">
        <v>12330</v>
      </c>
      <c r="C249" s="89" t="s">
        <v>12331</v>
      </c>
      <c r="D249" s="90" t="s">
        <v>491</v>
      </c>
      <c r="E249" s="91" t="s">
        <v>12332</v>
      </c>
      <c r="F249" s="79" t="s">
        <v>547</v>
      </c>
      <c r="G249" s="115"/>
      <c r="H249" s="93"/>
      <c r="I249" s="55">
        <f t="shared" si="1"/>
        <v>242</v>
      </c>
    </row>
    <row r="250">
      <c r="A250" s="56"/>
      <c r="B250" s="92" t="s">
        <v>12333</v>
      </c>
      <c r="C250" s="89" t="s">
        <v>12334</v>
      </c>
      <c r="D250" s="90" t="s">
        <v>498</v>
      </c>
      <c r="E250" s="91" t="s">
        <v>12335</v>
      </c>
      <c r="F250" s="79" t="s">
        <v>547</v>
      </c>
      <c r="G250" s="115"/>
      <c r="H250" s="93"/>
      <c r="I250" s="55">
        <f t="shared" si="1"/>
        <v>243</v>
      </c>
    </row>
    <row r="251">
      <c r="A251" s="56"/>
      <c r="B251" s="92" t="s">
        <v>12336</v>
      </c>
      <c r="C251" s="89" t="s">
        <v>12337</v>
      </c>
      <c r="D251" s="90" t="s">
        <v>491</v>
      </c>
      <c r="E251" s="91" t="s">
        <v>12338</v>
      </c>
      <c r="F251" s="79" t="s">
        <v>3043</v>
      </c>
      <c r="G251" s="115"/>
      <c r="H251" s="93"/>
      <c r="I251" s="55">
        <f t="shared" si="1"/>
        <v>244</v>
      </c>
    </row>
    <row r="252">
      <c r="A252" s="56" t="s">
        <v>102</v>
      </c>
      <c r="B252" s="92" t="s">
        <v>12339</v>
      </c>
      <c r="C252" s="89" t="s">
        <v>128</v>
      </c>
      <c r="D252" s="90" t="s">
        <v>483</v>
      </c>
      <c r="E252" s="91" t="s">
        <v>12340</v>
      </c>
      <c r="F252" s="79" t="s">
        <v>547</v>
      </c>
      <c r="G252" s="115"/>
      <c r="H252" s="93"/>
      <c r="I252" s="55">
        <f t="shared" si="1"/>
        <v>245</v>
      </c>
    </row>
    <row r="253">
      <c r="A253" s="56" t="s">
        <v>102</v>
      </c>
      <c r="B253" s="92" t="s">
        <v>12341</v>
      </c>
      <c r="C253" s="89" t="s">
        <v>128</v>
      </c>
      <c r="D253" s="90" t="s">
        <v>483</v>
      </c>
      <c r="E253" s="91" t="s">
        <v>12342</v>
      </c>
      <c r="F253" s="79" t="s">
        <v>547</v>
      </c>
      <c r="G253" s="115"/>
      <c r="H253" s="93"/>
      <c r="I253" s="55">
        <f t="shared" si="1"/>
        <v>246</v>
      </c>
    </row>
    <row r="254">
      <c r="A254" s="56"/>
      <c r="B254" s="92" t="s">
        <v>12343</v>
      </c>
      <c r="C254" s="89" t="s">
        <v>12344</v>
      </c>
      <c r="D254" s="90" t="s">
        <v>491</v>
      </c>
      <c r="E254" s="91" t="s">
        <v>12345</v>
      </c>
      <c r="F254" s="79" t="s">
        <v>547</v>
      </c>
      <c r="G254" s="115"/>
      <c r="H254" s="93"/>
      <c r="I254" s="55">
        <f t="shared" si="1"/>
        <v>247</v>
      </c>
    </row>
    <row r="255">
      <c r="A255" s="56"/>
      <c r="B255" s="92" t="s">
        <v>12346</v>
      </c>
      <c r="C255" s="89" t="s">
        <v>128</v>
      </c>
      <c r="D255" s="90" t="s">
        <v>498</v>
      </c>
      <c r="E255" s="91" t="s">
        <v>12347</v>
      </c>
      <c r="F255" s="79" t="s">
        <v>547</v>
      </c>
      <c r="G255" s="115"/>
      <c r="H255" s="93"/>
      <c r="I255" s="55">
        <f t="shared" si="1"/>
        <v>248</v>
      </c>
    </row>
    <row r="256">
      <c r="A256" s="56" t="s">
        <v>102</v>
      </c>
      <c r="B256" s="92" t="s">
        <v>12348</v>
      </c>
      <c r="C256" s="89" t="s">
        <v>128</v>
      </c>
      <c r="D256" s="90" t="s">
        <v>483</v>
      </c>
      <c r="E256" s="91" t="s">
        <v>12349</v>
      </c>
      <c r="F256" s="79" t="s">
        <v>547</v>
      </c>
      <c r="G256" s="115"/>
      <c r="H256" s="93"/>
      <c r="I256" s="55">
        <f t="shared" si="1"/>
        <v>249</v>
      </c>
    </row>
    <row r="257">
      <c r="A257" s="56"/>
      <c r="B257" s="92" t="s">
        <v>12350</v>
      </c>
      <c r="C257" s="89" t="s">
        <v>128</v>
      </c>
      <c r="D257" s="90" t="s">
        <v>491</v>
      </c>
      <c r="E257" s="91" t="s">
        <v>12351</v>
      </c>
      <c r="F257" s="79" t="s">
        <v>547</v>
      </c>
      <c r="G257" s="115"/>
      <c r="H257" s="93"/>
      <c r="I257" s="55">
        <f t="shared" si="1"/>
        <v>250</v>
      </c>
    </row>
    <row r="258">
      <c r="A258" s="56" t="s">
        <v>102</v>
      </c>
      <c r="B258" s="92" t="s">
        <v>12352</v>
      </c>
      <c r="C258" s="89" t="s">
        <v>128</v>
      </c>
      <c r="D258" s="90" t="s">
        <v>483</v>
      </c>
      <c r="E258" s="91" t="s">
        <v>488</v>
      </c>
      <c r="F258" s="79" t="s">
        <v>526</v>
      </c>
      <c r="G258" s="115"/>
      <c r="H258" s="93"/>
      <c r="I258" s="55">
        <f t="shared" si="1"/>
        <v>251</v>
      </c>
    </row>
    <row r="259">
      <c r="A259" s="56" t="s">
        <v>331</v>
      </c>
      <c r="B259" s="92" t="s">
        <v>12353</v>
      </c>
      <c r="C259" s="89" t="s">
        <v>128</v>
      </c>
      <c r="D259" s="90" t="s">
        <v>491</v>
      </c>
      <c r="E259" s="91" t="s">
        <v>12354</v>
      </c>
      <c r="F259" s="79" t="s">
        <v>547</v>
      </c>
      <c r="G259" s="115"/>
      <c r="H259" s="93"/>
      <c r="I259" s="55">
        <f t="shared" si="1"/>
        <v>252</v>
      </c>
    </row>
    <row r="260">
      <c r="A260" s="56" t="s">
        <v>102</v>
      </c>
      <c r="B260" s="92" t="s">
        <v>12355</v>
      </c>
      <c r="C260" s="89" t="s">
        <v>12356</v>
      </c>
      <c r="D260" s="90" t="s">
        <v>483</v>
      </c>
      <c r="E260" s="91" t="s">
        <v>488</v>
      </c>
      <c r="F260" s="79" t="s">
        <v>526</v>
      </c>
      <c r="G260" s="115"/>
      <c r="H260" s="93"/>
      <c r="I260" s="55">
        <f t="shared" si="1"/>
        <v>253</v>
      </c>
    </row>
    <row r="261">
      <c r="A261" s="56" t="s">
        <v>102</v>
      </c>
      <c r="B261" s="92" t="s">
        <v>12357</v>
      </c>
      <c r="C261" s="89" t="s">
        <v>12358</v>
      </c>
      <c r="D261" s="90" t="s">
        <v>483</v>
      </c>
      <c r="E261" s="91" t="s">
        <v>12359</v>
      </c>
      <c r="F261" s="79" t="s">
        <v>526</v>
      </c>
      <c r="G261" s="115"/>
      <c r="H261" s="93"/>
      <c r="I261" s="55">
        <f t="shared" si="1"/>
        <v>254</v>
      </c>
    </row>
    <row r="262">
      <c r="A262" s="56" t="s">
        <v>102</v>
      </c>
      <c r="B262" s="92" t="s">
        <v>12360</v>
      </c>
      <c r="C262" s="89" t="s">
        <v>12361</v>
      </c>
      <c r="D262" s="90" t="s">
        <v>483</v>
      </c>
      <c r="E262" s="91" t="s">
        <v>12362</v>
      </c>
      <c r="F262" s="79" t="s">
        <v>547</v>
      </c>
      <c r="G262" s="115"/>
      <c r="H262" s="93"/>
      <c r="I262" s="55">
        <f t="shared" si="1"/>
        <v>255</v>
      </c>
    </row>
    <row r="263">
      <c r="A263" s="56" t="s">
        <v>102</v>
      </c>
      <c r="B263" s="92" t="s">
        <v>12363</v>
      </c>
      <c r="C263" s="89" t="s">
        <v>12364</v>
      </c>
      <c r="D263" s="90" t="s">
        <v>483</v>
      </c>
      <c r="E263" s="91" t="s">
        <v>12365</v>
      </c>
      <c r="F263" s="79" t="s">
        <v>3043</v>
      </c>
      <c r="G263" s="115"/>
      <c r="H263" s="93"/>
      <c r="I263" s="55">
        <f t="shared" si="1"/>
        <v>256</v>
      </c>
    </row>
    <row r="264">
      <c r="A264" s="56" t="s">
        <v>102</v>
      </c>
      <c r="B264" s="92" t="s">
        <v>12366</v>
      </c>
      <c r="C264" s="89" t="s">
        <v>12367</v>
      </c>
      <c r="D264" s="90" t="s">
        <v>483</v>
      </c>
      <c r="E264" s="91" t="s">
        <v>12368</v>
      </c>
      <c r="F264" s="79" t="s">
        <v>526</v>
      </c>
      <c r="G264" s="115"/>
      <c r="H264" s="93"/>
      <c r="I264" s="55">
        <f t="shared" si="1"/>
        <v>257</v>
      </c>
    </row>
    <row r="265">
      <c r="A265" s="56" t="s">
        <v>102</v>
      </c>
      <c r="B265" s="92" t="s">
        <v>12369</v>
      </c>
      <c r="C265" s="89" t="s">
        <v>12370</v>
      </c>
      <c r="D265" s="90" t="s">
        <v>483</v>
      </c>
      <c r="E265" s="91" t="s">
        <v>12371</v>
      </c>
      <c r="F265" s="79" t="s">
        <v>526</v>
      </c>
      <c r="G265" s="115"/>
      <c r="H265" s="93"/>
      <c r="I265" s="55">
        <f t="shared" si="1"/>
        <v>258</v>
      </c>
    </row>
    <row r="266">
      <c r="A266" s="56" t="s">
        <v>102</v>
      </c>
      <c r="B266" s="92" t="s">
        <v>12372</v>
      </c>
      <c r="C266" s="89" t="s">
        <v>128</v>
      </c>
      <c r="D266" s="90" t="s">
        <v>483</v>
      </c>
      <c r="E266" s="91" t="s">
        <v>12373</v>
      </c>
      <c r="F266" s="79" t="s">
        <v>547</v>
      </c>
      <c r="G266" s="115"/>
      <c r="H266" s="93"/>
      <c r="I266" s="55">
        <f t="shared" si="1"/>
        <v>259</v>
      </c>
    </row>
    <row r="267">
      <c r="A267" s="56" t="s">
        <v>92</v>
      </c>
      <c r="B267" s="92" t="s">
        <v>12374</v>
      </c>
      <c r="C267" s="89" t="s">
        <v>12375</v>
      </c>
      <c r="D267" s="90" t="s">
        <v>483</v>
      </c>
      <c r="E267" s="91" t="s">
        <v>488</v>
      </c>
      <c r="F267" s="79" t="s">
        <v>526</v>
      </c>
      <c r="G267" s="115"/>
      <c r="H267" s="93"/>
      <c r="I267" s="55">
        <f t="shared" si="1"/>
        <v>260</v>
      </c>
    </row>
    <row r="268">
      <c r="A268" s="56"/>
      <c r="B268" s="92" t="s">
        <v>12376</v>
      </c>
      <c r="C268" s="89" t="s">
        <v>12377</v>
      </c>
      <c r="D268" s="90" t="s">
        <v>491</v>
      </c>
      <c r="E268" s="91" t="s">
        <v>12378</v>
      </c>
      <c r="F268" s="79" t="s">
        <v>526</v>
      </c>
      <c r="G268" s="115"/>
      <c r="H268" s="93"/>
      <c r="I268" s="55">
        <f t="shared" si="1"/>
        <v>261</v>
      </c>
    </row>
    <row r="269">
      <c r="A269" s="56" t="s">
        <v>92</v>
      </c>
      <c r="B269" s="92" t="s">
        <v>12379</v>
      </c>
      <c r="C269" s="89" t="s">
        <v>12380</v>
      </c>
      <c r="D269" s="90" t="s">
        <v>483</v>
      </c>
      <c r="E269" s="91" t="s">
        <v>12381</v>
      </c>
      <c r="F269" s="79" t="s">
        <v>526</v>
      </c>
      <c r="G269" s="115"/>
      <c r="H269" s="93"/>
      <c r="I269" s="55">
        <f t="shared" si="1"/>
        <v>262</v>
      </c>
    </row>
    <row r="270">
      <c r="A270" s="56"/>
      <c r="B270" s="92" t="s">
        <v>12382</v>
      </c>
      <c r="C270" s="89" t="s">
        <v>128</v>
      </c>
      <c r="D270" s="90" t="s">
        <v>491</v>
      </c>
      <c r="E270" s="91" t="s">
        <v>12383</v>
      </c>
      <c r="F270" s="79" t="s">
        <v>547</v>
      </c>
      <c r="G270" s="115" t="s">
        <v>905</v>
      </c>
      <c r="H270" s="93"/>
      <c r="I270" s="55">
        <f t="shared" si="1"/>
        <v>263</v>
      </c>
    </row>
    <row r="271">
      <c r="A271" s="56"/>
      <c r="B271" s="92" t="s">
        <v>12384</v>
      </c>
      <c r="C271" s="89" t="s">
        <v>128</v>
      </c>
      <c r="D271" s="90" t="s">
        <v>491</v>
      </c>
      <c r="E271" s="91" t="s">
        <v>12385</v>
      </c>
      <c r="F271" s="79" t="s">
        <v>547</v>
      </c>
      <c r="G271" s="115"/>
      <c r="H271" s="93"/>
      <c r="I271" s="55">
        <f t="shared" si="1"/>
        <v>264</v>
      </c>
    </row>
    <row r="272">
      <c r="A272" s="56"/>
      <c r="B272" s="92" t="s">
        <v>12386</v>
      </c>
      <c r="C272" s="89" t="s">
        <v>12387</v>
      </c>
      <c r="D272" s="90" t="s">
        <v>498</v>
      </c>
      <c r="E272" s="91" t="s">
        <v>12388</v>
      </c>
      <c r="F272" s="79" t="s">
        <v>547</v>
      </c>
      <c r="G272" s="115"/>
      <c r="H272" s="93"/>
      <c r="I272" s="55">
        <f t="shared" si="1"/>
        <v>265</v>
      </c>
    </row>
    <row r="273">
      <c r="A273" s="56"/>
      <c r="B273" s="92" t="s">
        <v>12389</v>
      </c>
      <c r="C273" s="89" t="s">
        <v>128</v>
      </c>
      <c r="D273" s="90" t="s">
        <v>491</v>
      </c>
      <c r="E273" s="91" t="s">
        <v>12390</v>
      </c>
      <c r="F273" s="79" t="s">
        <v>547</v>
      </c>
      <c r="G273" s="115"/>
      <c r="H273" s="93"/>
      <c r="I273" s="55">
        <f t="shared" si="1"/>
        <v>266</v>
      </c>
    </row>
    <row r="274">
      <c r="A274" s="56" t="s">
        <v>102</v>
      </c>
      <c r="B274" s="92" t="s">
        <v>12391</v>
      </c>
      <c r="C274" s="89" t="s">
        <v>12392</v>
      </c>
      <c r="D274" s="90" t="s">
        <v>483</v>
      </c>
      <c r="E274" s="91" t="s">
        <v>12393</v>
      </c>
      <c r="F274" s="79" t="s">
        <v>547</v>
      </c>
      <c r="G274" s="115"/>
      <c r="H274" s="93"/>
      <c r="I274" s="55">
        <f t="shared" si="1"/>
        <v>267</v>
      </c>
    </row>
    <row r="275">
      <c r="A275" s="56"/>
      <c r="B275" s="92" t="s">
        <v>12394</v>
      </c>
      <c r="C275" s="89" t="s">
        <v>128</v>
      </c>
      <c r="D275" s="90" t="s">
        <v>3549</v>
      </c>
      <c r="E275" s="91" t="s">
        <v>12395</v>
      </c>
      <c r="F275" s="79" t="s">
        <v>547</v>
      </c>
      <c r="G275" s="115"/>
      <c r="H275" s="93"/>
      <c r="I275" s="55">
        <f t="shared" si="1"/>
        <v>268</v>
      </c>
    </row>
    <row r="276">
      <c r="A276" s="56" t="s">
        <v>102</v>
      </c>
      <c r="B276" s="92" t="s">
        <v>12396</v>
      </c>
      <c r="C276" s="89" t="s">
        <v>12397</v>
      </c>
      <c r="D276" s="90" t="s">
        <v>483</v>
      </c>
      <c r="E276" s="91" t="s">
        <v>12398</v>
      </c>
      <c r="F276" s="79" t="s">
        <v>547</v>
      </c>
      <c r="G276" s="115" t="s">
        <v>905</v>
      </c>
      <c r="H276" s="93"/>
      <c r="I276" s="55">
        <f t="shared" si="1"/>
        <v>269</v>
      </c>
    </row>
    <row r="277">
      <c r="A277" s="56"/>
      <c r="B277" s="92" t="s">
        <v>92</v>
      </c>
      <c r="C277" s="89" t="s">
        <v>12399</v>
      </c>
      <c r="D277" s="90" t="s">
        <v>12400</v>
      </c>
      <c r="E277" s="91" t="s">
        <v>128</v>
      </c>
      <c r="F277" s="79" t="s">
        <v>9</v>
      </c>
      <c r="G277" s="115"/>
      <c r="H277" s="93"/>
      <c r="I277" s="55">
        <f t="shared" si="1"/>
        <v>270</v>
      </c>
    </row>
    <row r="278">
      <c r="A278" s="56"/>
      <c r="B278" s="92" t="s">
        <v>92</v>
      </c>
      <c r="C278" s="89" t="s">
        <v>12399</v>
      </c>
      <c r="D278" s="90" t="s">
        <v>12400</v>
      </c>
      <c r="E278" s="91" t="s">
        <v>128</v>
      </c>
      <c r="F278" s="79" t="s">
        <v>9</v>
      </c>
      <c r="G278" s="115" t="s">
        <v>7613</v>
      </c>
      <c r="H278" s="93"/>
      <c r="I278" s="55">
        <f t="shared" si="1"/>
        <v>270</v>
      </c>
    </row>
    <row r="279">
      <c r="A279" s="56"/>
      <c r="B279" s="92" t="s">
        <v>12401</v>
      </c>
      <c r="C279" s="89" t="s">
        <v>12402</v>
      </c>
      <c r="D279" s="90" t="s">
        <v>491</v>
      </c>
      <c r="E279" s="91" t="s">
        <v>12403</v>
      </c>
      <c r="F279" s="79" t="s">
        <v>9</v>
      </c>
      <c r="G279" s="115"/>
      <c r="H279" s="93"/>
      <c r="I279" s="55">
        <f t="shared" si="1"/>
        <v>271</v>
      </c>
    </row>
    <row r="280">
      <c r="A280" s="56" t="s">
        <v>102</v>
      </c>
      <c r="B280" s="92" t="s">
        <v>12404</v>
      </c>
      <c r="C280" s="89" t="s">
        <v>128</v>
      </c>
      <c r="D280" s="90" t="s">
        <v>483</v>
      </c>
      <c r="E280" s="91" t="s">
        <v>12405</v>
      </c>
      <c r="F280" s="79" t="s">
        <v>547</v>
      </c>
      <c r="G280" s="115"/>
      <c r="H280" s="93"/>
      <c r="I280" s="55">
        <f t="shared" si="1"/>
        <v>272</v>
      </c>
    </row>
    <row r="281">
      <c r="A281" s="56" t="s">
        <v>102</v>
      </c>
      <c r="B281" s="92" t="s">
        <v>12406</v>
      </c>
      <c r="C281" s="89" t="s">
        <v>12407</v>
      </c>
      <c r="D281" s="90" t="s">
        <v>483</v>
      </c>
      <c r="E281" s="91" t="s">
        <v>12408</v>
      </c>
      <c r="F281" s="79" t="s">
        <v>526</v>
      </c>
      <c r="G281" s="115"/>
      <c r="H281" s="93"/>
      <c r="I281" s="55">
        <f t="shared" si="1"/>
        <v>273</v>
      </c>
    </row>
    <row r="282">
      <c r="A282" s="56"/>
      <c r="B282" s="92" t="s">
        <v>12409</v>
      </c>
      <c r="C282" s="89" t="s">
        <v>128</v>
      </c>
      <c r="D282" s="90" t="s">
        <v>498</v>
      </c>
      <c r="E282" s="91" t="s">
        <v>12410</v>
      </c>
      <c r="F282" s="79" t="s">
        <v>547</v>
      </c>
      <c r="G282" s="115"/>
      <c r="H282" s="93"/>
      <c r="I282" s="55">
        <f t="shared" si="1"/>
        <v>274</v>
      </c>
    </row>
    <row r="283">
      <c r="A283" s="56"/>
      <c r="B283" s="92" t="s">
        <v>12411</v>
      </c>
      <c r="C283" s="89" t="s">
        <v>12412</v>
      </c>
      <c r="D283" s="90" t="s">
        <v>981</v>
      </c>
      <c r="E283" s="91" t="s">
        <v>12413</v>
      </c>
      <c r="F283" s="79" t="s">
        <v>547</v>
      </c>
      <c r="G283" s="115"/>
      <c r="H283" s="93"/>
      <c r="I283" s="55">
        <f t="shared" si="1"/>
        <v>275</v>
      </c>
    </row>
    <row r="284">
      <c r="A284" s="56"/>
      <c r="B284" s="92" t="s">
        <v>12414</v>
      </c>
      <c r="C284" s="89" t="s">
        <v>128</v>
      </c>
      <c r="D284" s="90" t="s">
        <v>2095</v>
      </c>
      <c r="E284" s="91" t="s">
        <v>128</v>
      </c>
      <c r="F284" s="79" t="s">
        <v>11</v>
      </c>
      <c r="G284" s="115"/>
      <c r="H284" s="93"/>
      <c r="I284" s="55">
        <f t="shared" si="1"/>
        <v>276</v>
      </c>
    </row>
    <row r="285">
      <c r="A285" s="56" t="s">
        <v>102</v>
      </c>
      <c r="B285" s="92" t="s">
        <v>12415</v>
      </c>
      <c r="C285" s="89" t="s">
        <v>128</v>
      </c>
      <c r="D285" s="96"/>
      <c r="E285" s="97"/>
      <c r="F285" s="81"/>
      <c r="G285" s="115"/>
      <c r="H285" s="93"/>
      <c r="I285" s="55">
        <f t="shared" si="1"/>
        <v>277</v>
      </c>
    </row>
    <row r="286">
      <c r="A286" s="56"/>
      <c r="B286" s="92" t="s">
        <v>12416</v>
      </c>
      <c r="C286" s="89" t="s">
        <v>12417</v>
      </c>
      <c r="D286" s="90" t="s">
        <v>2095</v>
      </c>
      <c r="E286" s="91" t="s">
        <v>128</v>
      </c>
      <c r="F286" s="79" t="s">
        <v>11</v>
      </c>
      <c r="G286" s="115"/>
      <c r="H286" s="93"/>
      <c r="I286" s="55">
        <f t="shared" si="1"/>
        <v>278</v>
      </c>
    </row>
    <row r="287">
      <c r="A287" s="56"/>
      <c r="B287" s="92" t="s">
        <v>12418</v>
      </c>
      <c r="C287" s="89" t="s">
        <v>128</v>
      </c>
      <c r="D287" s="90" t="s">
        <v>2053</v>
      </c>
      <c r="E287" s="91" t="s">
        <v>128</v>
      </c>
      <c r="F287" s="79" t="s">
        <v>547</v>
      </c>
      <c r="G287" s="115"/>
      <c r="H287" s="93"/>
      <c r="I287" s="55">
        <f t="shared" si="1"/>
        <v>279</v>
      </c>
    </row>
    <row r="288">
      <c r="A288" s="56" t="s">
        <v>102</v>
      </c>
      <c r="B288" s="92" t="s">
        <v>12419</v>
      </c>
      <c r="C288" s="89" t="s">
        <v>12420</v>
      </c>
      <c r="D288" s="90" t="s">
        <v>483</v>
      </c>
      <c r="E288" s="91" t="s">
        <v>12421</v>
      </c>
      <c r="F288" s="79" t="s">
        <v>3043</v>
      </c>
      <c r="G288" s="115"/>
      <c r="H288" s="93"/>
      <c r="I288" s="55">
        <f t="shared" si="1"/>
        <v>280</v>
      </c>
    </row>
    <row r="289">
      <c r="A289" s="56"/>
      <c r="B289" s="92" t="s">
        <v>12422</v>
      </c>
      <c r="C289" s="89" t="s">
        <v>12423</v>
      </c>
      <c r="D289" s="90" t="s">
        <v>498</v>
      </c>
      <c r="E289" s="91" t="s">
        <v>12424</v>
      </c>
      <c r="F289" s="79" t="s">
        <v>526</v>
      </c>
      <c r="G289" s="115"/>
      <c r="H289" s="93"/>
      <c r="I289" s="55">
        <f t="shared" si="1"/>
        <v>281</v>
      </c>
    </row>
    <row r="290">
      <c r="A290" s="56" t="s">
        <v>102</v>
      </c>
      <c r="B290" s="92" t="s">
        <v>12425</v>
      </c>
      <c r="C290" s="89" t="s">
        <v>12426</v>
      </c>
      <c r="D290" s="90" t="s">
        <v>483</v>
      </c>
      <c r="E290" s="91" t="s">
        <v>12427</v>
      </c>
      <c r="F290" s="79" t="s">
        <v>526</v>
      </c>
      <c r="G290" s="115"/>
      <c r="H290" s="93"/>
      <c r="I290" s="55">
        <f t="shared" si="1"/>
        <v>282</v>
      </c>
    </row>
    <row r="291">
      <c r="A291" s="56"/>
      <c r="B291" s="92" t="s">
        <v>12428</v>
      </c>
      <c r="C291" s="89" t="s">
        <v>128</v>
      </c>
      <c r="D291" s="90" t="s">
        <v>498</v>
      </c>
      <c r="E291" s="91" t="s">
        <v>12429</v>
      </c>
      <c r="F291" s="79" t="s">
        <v>526</v>
      </c>
      <c r="G291" s="115"/>
      <c r="H291" s="93"/>
      <c r="I291" s="55">
        <f t="shared" si="1"/>
        <v>283</v>
      </c>
    </row>
    <row r="292">
      <c r="A292" s="56" t="s">
        <v>102</v>
      </c>
      <c r="B292" s="92" t="s">
        <v>12430</v>
      </c>
      <c r="C292" s="89" t="s">
        <v>12431</v>
      </c>
      <c r="D292" s="90" t="s">
        <v>483</v>
      </c>
      <c r="E292" s="91" t="s">
        <v>12432</v>
      </c>
      <c r="F292" s="79" t="s">
        <v>526</v>
      </c>
      <c r="G292" s="115"/>
      <c r="H292" s="93"/>
      <c r="I292" s="55">
        <f t="shared" si="1"/>
        <v>284</v>
      </c>
    </row>
    <row r="293">
      <c r="A293" s="56"/>
      <c r="B293" s="92" t="s">
        <v>12433</v>
      </c>
      <c r="C293" s="89" t="s">
        <v>12434</v>
      </c>
      <c r="D293" s="90" t="s">
        <v>1166</v>
      </c>
      <c r="E293" s="91" t="s">
        <v>128</v>
      </c>
      <c r="F293" s="79" t="s">
        <v>9</v>
      </c>
      <c r="G293" s="115" t="s">
        <v>12435</v>
      </c>
      <c r="H293" s="93"/>
      <c r="I293" s="55">
        <f t="shared" si="1"/>
        <v>285</v>
      </c>
    </row>
    <row r="294">
      <c r="A294" s="56"/>
      <c r="B294" s="92" t="s">
        <v>12436</v>
      </c>
      <c r="C294" s="89" t="s">
        <v>128</v>
      </c>
      <c r="D294" s="96"/>
      <c r="E294" s="97"/>
      <c r="F294" s="81"/>
      <c r="G294" s="115"/>
      <c r="H294" s="93"/>
      <c r="I294" s="55">
        <f t="shared" si="1"/>
        <v>286</v>
      </c>
    </row>
    <row r="295">
      <c r="A295" s="56"/>
      <c r="B295" s="92" t="s">
        <v>12437</v>
      </c>
      <c r="C295" s="89" t="s">
        <v>128</v>
      </c>
      <c r="D295" s="90" t="s">
        <v>1166</v>
      </c>
      <c r="E295" s="91" t="s">
        <v>128</v>
      </c>
      <c r="F295" s="79" t="s">
        <v>526</v>
      </c>
      <c r="G295" s="115"/>
      <c r="H295" s="93"/>
      <c r="I295" s="55">
        <f t="shared" si="1"/>
        <v>287</v>
      </c>
    </row>
    <row r="296">
      <c r="A296" s="56" t="s">
        <v>102</v>
      </c>
      <c r="B296" s="92" t="s">
        <v>12438</v>
      </c>
      <c r="C296" s="89" t="s">
        <v>12439</v>
      </c>
      <c r="D296" s="90" t="s">
        <v>483</v>
      </c>
      <c r="E296" s="91" t="s">
        <v>12440</v>
      </c>
      <c r="F296" s="79" t="s">
        <v>547</v>
      </c>
      <c r="G296" s="115"/>
      <c r="H296" s="93"/>
      <c r="I296" s="55">
        <f t="shared" si="1"/>
        <v>288</v>
      </c>
    </row>
    <row r="297">
      <c r="A297" s="56"/>
      <c r="B297" s="92" t="s">
        <v>12441</v>
      </c>
      <c r="C297" s="89" t="s">
        <v>128</v>
      </c>
      <c r="D297" s="90" t="s">
        <v>1166</v>
      </c>
      <c r="E297" s="91" t="s">
        <v>128</v>
      </c>
      <c r="F297" s="79" t="s">
        <v>526</v>
      </c>
      <c r="G297" s="115"/>
      <c r="H297" s="93"/>
      <c r="I297" s="55">
        <f t="shared" si="1"/>
        <v>289</v>
      </c>
    </row>
    <row r="298">
      <c r="A298" s="56"/>
      <c r="B298" s="92" t="s">
        <v>12442</v>
      </c>
      <c r="C298" s="89" t="s">
        <v>128</v>
      </c>
      <c r="D298" s="90" t="s">
        <v>1166</v>
      </c>
      <c r="E298" s="91" t="s">
        <v>128</v>
      </c>
      <c r="F298" s="79" t="s">
        <v>526</v>
      </c>
      <c r="G298" s="115"/>
      <c r="H298" s="93"/>
      <c r="I298" s="55">
        <f t="shared" si="1"/>
        <v>290</v>
      </c>
    </row>
    <row r="299">
      <c r="A299" s="56"/>
      <c r="B299" s="92" t="s">
        <v>12443</v>
      </c>
      <c r="C299" s="89" t="s">
        <v>128</v>
      </c>
      <c r="D299" s="90" t="s">
        <v>1166</v>
      </c>
      <c r="E299" s="91" t="s">
        <v>128</v>
      </c>
      <c r="F299" s="79" t="s">
        <v>526</v>
      </c>
      <c r="G299" s="115"/>
      <c r="H299" s="93"/>
      <c r="I299" s="55">
        <f t="shared" si="1"/>
        <v>291</v>
      </c>
    </row>
    <row r="300">
      <c r="A300" s="56"/>
      <c r="B300" s="92" t="s">
        <v>12444</v>
      </c>
      <c r="C300" s="89" t="s">
        <v>128</v>
      </c>
      <c r="D300" s="90" t="s">
        <v>1166</v>
      </c>
      <c r="E300" s="91" t="s">
        <v>128</v>
      </c>
      <c r="F300" s="79" t="s">
        <v>547</v>
      </c>
      <c r="G300" s="115"/>
      <c r="H300" s="93"/>
      <c r="I300" s="55">
        <f t="shared" si="1"/>
        <v>292</v>
      </c>
    </row>
    <row r="301">
      <c r="A301" s="56"/>
      <c r="B301" s="92" t="s">
        <v>12445</v>
      </c>
      <c r="C301" s="89" t="s">
        <v>128</v>
      </c>
      <c r="D301" s="90" t="s">
        <v>1166</v>
      </c>
      <c r="E301" s="91" t="s">
        <v>128</v>
      </c>
      <c r="F301" s="79" t="s">
        <v>526</v>
      </c>
      <c r="G301" s="115"/>
      <c r="H301" s="93"/>
      <c r="I301" s="55">
        <f t="shared" si="1"/>
        <v>293</v>
      </c>
    </row>
    <row r="302">
      <c r="A302" s="56"/>
      <c r="B302" s="92" t="s">
        <v>12446</v>
      </c>
      <c r="C302" s="89" t="s">
        <v>128</v>
      </c>
      <c r="D302" s="90" t="s">
        <v>1166</v>
      </c>
      <c r="E302" s="91" t="s">
        <v>128</v>
      </c>
      <c r="F302" s="79" t="s">
        <v>526</v>
      </c>
      <c r="G302" s="115"/>
      <c r="H302" s="93"/>
      <c r="I302" s="55">
        <f t="shared" si="1"/>
        <v>294</v>
      </c>
    </row>
    <row r="303">
      <c r="A303" s="56" t="s">
        <v>92</v>
      </c>
      <c r="B303" s="92" t="s">
        <v>12447</v>
      </c>
      <c r="C303" s="89" t="s">
        <v>12448</v>
      </c>
      <c r="D303" s="90" t="s">
        <v>483</v>
      </c>
      <c r="E303" s="91" t="s">
        <v>488</v>
      </c>
      <c r="F303" s="79" t="s">
        <v>547</v>
      </c>
      <c r="G303" s="115"/>
      <c r="H303" s="93"/>
      <c r="I303" s="55">
        <f t="shared" si="1"/>
        <v>295</v>
      </c>
    </row>
    <row r="304">
      <c r="A304" s="56"/>
      <c r="B304" s="92" t="s">
        <v>12449</v>
      </c>
      <c r="C304" s="89" t="s">
        <v>128</v>
      </c>
      <c r="D304" s="90" t="s">
        <v>1166</v>
      </c>
      <c r="E304" s="91" t="s">
        <v>128</v>
      </c>
      <c r="F304" s="79" t="s">
        <v>526</v>
      </c>
      <c r="G304" s="115"/>
      <c r="H304" s="93"/>
      <c r="I304" s="55">
        <f t="shared" si="1"/>
        <v>296</v>
      </c>
    </row>
    <row r="305">
      <c r="A305" s="56"/>
      <c r="B305" s="92" t="s">
        <v>12450</v>
      </c>
      <c r="C305" s="89" t="s">
        <v>128</v>
      </c>
      <c r="D305" s="90" t="s">
        <v>1166</v>
      </c>
      <c r="E305" s="91" t="s">
        <v>128</v>
      </c>
      <c r="F305" s="79" t="s">
        <v>526</v>
      </c>
      <c r="G305" s="115"/>
      <c r="H305" s="93"/>
      <c r="I305" s="55">
        <f t="shared" si="1"/>
        <v>297</v>
      </c>
    </row>
    <row r="306">
      <c r="A306" s="56"/>
      <c r="B306" s="92" t="s">
        <v>12451</v>
      </c>
      <c r="C306" s="89" t="s">
        <v>128</v>
      </c>
      <c r="D306" s="90" t="s">
        <v>1166</v>
      </c>
      <c r="E306" s="91" t="s">
        <v>128</v>
      </c>
      <c r="F306" s="79" t="s">
        <v>547</v>
      </c>
      <c r="G306" s="115"/>
      <c r="H306" s="93"/>
      <c r="I306" s="55">
        <f t="shared" si="1"/>
        <v>298</v>
      </c>
    </row>
    <row r="307">
      <c r="A307" s="56"/>
      <c r="B307" s="92" t="s">
        <v>12452</v>
      </c>
      <c r="C307" s="89" t="s">
        <v>128</v>
      </c>
      <c r="D307" s="90" t="s">
        <v>1166</v>
      </c>
      <c r="E307" s="91" t="s">
        <v>128</v>
      </c>
      <c r="F307" s="79" t="s">
        <v>547</v>
      </c>
      <c r="G307" s="115"/>
      <c r="H307" s="93"/>
      <c r="I307" s="55">
        <f t="shared" si="1"/>
        <v>299</v>
      </c>
    </row>
    <row r="308">
      <c r="A308" s="56"/>
      <c r="B308" s="92" t="s">
        <v>12453</v>
      </c>
      <c r="C308" s="89" t="s">
        <v>128</v>
      </c>
      <c r="D308" s="90" t="s">
        <v>1166</v>
      </c>
      <c r="E308" s="91" t="s">
        <v>128</v>
      </c>
      <c r="F308" s="79" t="s">
        <v>526</v>
      </c>
      <c r="G308" s="115"/>
      <c r="H308" s="93"/>
      <c r="I308" s="55">
        <f t="shared" si="1"/>
        <v>300</v>
      </c>
    </row>
    <row r="309">
      <c r="A309" s="56"/>
      <c r="B309" s="92" t="s">
        <v>12454</v>
      </c>
      <c r="C309" s="89" t="s">
        <v>128</v>
      </c>
      <c r="D309" s="90" t="s">
        <v>1166</v>
      </c>
      <c r="E309" s="91" t="s">
        <v>128</v>
      </c>
      <c r="F309" s="79" t="s">
        <v>526</v>
      </c>
      <c r="G309" s="115"/>
      <c r="H309" s="93"/>
      <c r="I309" s="55">
        <f t="shared" si="1"/>
        <v>301</v>
      </c>
    </row>
    <row r="310">
      <c r="A310" s="56"/>
      <c r="B310" s="92" t="s">
        <v>12455</v>
      </c>
      <c r="C310" s="89" t="s">
        <v>128</v>
      </c>
      <c r="D310" s="90" t="s">
        <v>981</v>
      </c>
      <c r="E310" s="91" t="s">
        <v>439</v>
      </c>
      <c r="F310" s="79" t="s">
        <v>547</v>
      </c>
      <c r="G310" s="115"/>
      <c r="H310" s="93"/>
      <c r="I310" s="55">
        <f t="shared" si="1"/>
        <v>302</v>
      </c>
    </row>
    <row r="311">
      <c r="A311" s="56"/>
      <c r="B311" s="92" t="s">
        <v>12456</v>
      </c>
      <c r="C311" s="89" t="s">
        <v>12156</v>
      </c>
      <c r="D311" s="90" t="s">
        <v>2139</v>
      </c>
      <c r="E311" s="91" t="s">
        <v>128</v>
      </c>
      <c r="F311" s="79" t="s">
        <v>9</v>
      </c>
      <c r="G311" s="115"/>
      <c r="H311" s="93"/>
      <c r="I311" s="55">
        <f t="shared" si="1"/>
        <v>303</v>
      </c>
    </row>
    <row r="312">
      <c r="A312" s="56"/>
      <c r="B312" s="92" t="s">
        <v>12457</v>
      </c>
      <c r="C312" s="89" t="s">
        <v>12458</v>
      </c>
      <c r="D312" s="90" t="s">
        <v>491</v>
      </c>
      <c r="E312" s="91" t="s">
        <v>12459</v>
      </c>
      <c r="F312" s="79" t="s">
        <v>526</v>
      </c>
      <c r="G312" s="115"/>
      <c r="H312" s="93"/>
      <c r="I312" s="55">
        <f t="shared" si="1"/>
        <v>304</v>
      </c>
    </row>
    <row r="313">
      <c r="A313" s="56"/>
      <c r="B313" s="92" t="s">
        <v>12460</v>
      </c>
      <c r="C313" s="89" t="s">
        <v>12461</v>
      </c>
      <c r="D313" s="90" t="s">
        <v>491</v>
      </c>
      <c r="E313" s="91" t="s">
        <v>12462</v>
      </c>
      <c r="F313" s="79" t="s">
        <v>526</v>
      </c>
      <c r="G313" s="115"/>
      <c r="H313" s="93"/>
      <c r="I313" s="55">
        <f t="shared" si="1"/>
        <v>305</v>
      </c>
    </row>
    <row r="314">
      <c r="A314" s="56" t="s">
        <v>102</v>
      </c>
      <c r="B314" s="92" t="s">
        <v>12463</v>
      </c>
      <c r="C314" s="89" t="s">
        <v>128</v>
      </c>
      <c r="D314" s="90" t="s">
        <v>483</v>
      </c>
      <c r="E314" s="91" t="s">
        <v>12464</v>
      </c>
      <c r="F314" s="79" t="s">
        <v>3043</v>
      </c>
      <c r="G314" s="115"/>
      <c r="H314" s="93"/>
      <c r="I314" s="55">
        <f t="shared" si="1"/>
        <v>306</v>
      </c>
    </row>
    <row r="315">
      <c r="A315" s="56"/>
      <c r="B315" s="92" t="s">
        <v>12465</v>
      </c>
      <c r="C315" s="89" t="s">
        <v>128</v>
      </c>
      <c r="D315" s="90" t="s">
        <v>2095</v>
      </c>
      <c r="E315" s="91" t="s">
        <v>128</v>
      </c>
      <c r="F315" s="79" t="s">
        <v>547</v>
      </c>
      <c r="G315" s="115"/>
      <c r="H315" s="93"/>
      <c r="I315" s="55">
        <f t="shared" si="1"/>
        <v>307</v>
      </c>
    </row>
    <row r="316">
      <c r="A316" s="56" t="s">
        <v>102</v>
      </c>
      <c r="B316" s="92" t="s">
        <v>12466</v>
      </c>
      <c r="C316" s="89" t="s">
        <v>128</v>
      </c>
      <c r="D316" s="90" t="s">
        <v>483</v>
      </c>
      <c r="E316" s="91" t="s">
        <v>12467</v>
      </c>
      <c r="F316" s="79" t="s">
        <v>526</v>
      </c>
      <c r="G316" s="115"/>
      <c r="H316" s="93"/>
      <c r="I316" s="55">
        <f t="shared" si="1"/>
        <v>308</v>
      </c>
    </row>
    <row r="317">
      <c r="A317" s="56"/>
      <c r="B317" s="92" t="s">
        <v>12468</v>
      </c>
      <c r="C317" s="89" t="s">
        <v>128</v>
      </c>
      <c r="D317" s="90" t="s">
        <v>491</v>
      </c>
      <c r="E317" s="91" t="s">
        <v>12469</v>
      </c>
      <c r="F317" s="79" t="s">
        <v>526</v>
      </c>
      <c r="G317" s="115"/>
      <c r="H317" s="93"/>
      <c r="I317" s="55">
        <f t="shared" si="1"/>
        <v>309</v>
      </c>
    </row>
    <row r="318">
      <c r="A318" s="56"/>
      <c r="B318" s="92" t="s">
        <v>12470</v>
      </c>
      <c r="C318" s="89" t="s">
        <v>12471</v>
      </c>
      <c r="D318" s="90" t="s">
        <v>498</v>
      </c>
      <c r="E318" s="91" t="s">
        <v>12472</v>
      </c>
      <c r="F318" s="79" t="s">
        <v>547</v>
      </c>
      <c r="G318" s="115"/>
      <c r="H318" s="93"/>
      <c r="I318" s="55">
        <f t="shared" si="1"/>
        <v>310</v>
      </c>
    </row>
    <row r="319">
      <c r="A319" s="56" t="s">
        <v>102</v>
      </c>
      <c r="B319" s="92" t="s">
        <v>12473</v>
      </c>
      <c r="C319" s="89" t="s">
        <v>128</v>
      </c>
      <c r="D319" s="90" t="s">
        <v>483</v>
      </c>
      <c r="E319" s="91" t="s">
        <v>488</v>
      </c>
      <c r="F319" s="79" t="s">
        <v>526</v>
      </c>
      <c r="G319" s="115"/>
      <c r="H319" s="93"/>
      <c r="I319" s="55">
        <f t="shared" si="1"/>
        <v>311</v>
      </c>
    </row>
    <row r="320">
      <c r="A320" s="56"/>
      <c r="B320" s="92" t="s">
        <v>12474</v>
      </c>
      <c r="C320" s="89" t="s">
        <v>128</v>
      </c>
      <c r="D320" s="90" t="s">
        <v>491</v>
      </c>
      <c r="E320" s="91" t="s">
        <v>12475</v>
      </c>
      <c r="F320" s="79" t="s">
        <v>547</v>
      </c>
      <c r="G320" s="115"/>
      <c r="H320" s="93"/>
      <c r="I320" s="55">
        <f t="shared" si="1"/>
        <v>312</v>
      </c>
    </row>
    <row r="321">
      <c r="A321" s="56" t="s">
        <v>102</v>
      </c>
      <c r="B321" s="92" t="s">
        <v>12476</v>
      </c>
      <c r="C321" s="89" t="s">
        <v>128</v>
      </c>
      <c r="D321" s="90" t="s">
        <v>483</v>
      </c>
      <c r="E321" s="91" t="s">
        <v>12477</v>
      </c>
      <c r="F321" s="79" t="s">
        <v>547</v>
      </c>
      <c r="G321" s="115"/>
      <c r="H321" s="93"/>
      <c r="I321" s="55">
        <f t="shared" si="1"/>
        <v>313</v>
      </c>
    </row>
    <row r="322">
      <c r="A322" s="56"/>
      <c r="B322" s="92" t="s">
        <v>12478</v>
      </c>
      <c r="C322" s="89" t="s">
        <v>128</v>
      </c>
      <c r="D322" s="90" t="s">
        <v>498</v>
      </c>
      <c r="E322" s="91" t="s">
        <v>12479</v>
      </c>
      <c r="F322" s="79" t="s">
        <v>547</v>
      </c>
      <c r="G322" s="115"/>
      <c r="H322" s="93"/>
      <c r="I322" s="55">
        <f t="shared" si="1"/>
        <v>314</v>
      </c>
    </row>
    <row r="323">
      <c r="A323" s="56" t="s">
        <v>102</v>
      </c>
      <c r="B323" s="92" t="s">
        <v>12480</v>
      </c>
      <c r="C323" s="89" t="s">
        <v>128</v>
      </c>
      <c r="D323" s="90" t="s">
        <v>483</v>
      </c>
      <c r="E323" s="91" t="s">
        <v>12481</v>
      </c>
      <c r="F323" s="79" t="s">
        <v>526</v>
      </c>
      <c r="G323" s="115"/>
      <c r="H323" s="93"/>
      <c r="I323" s="55">
        <f t="shared" si="1"/>
        <v>315</v>
      </c>
    </row>
    <row r="324">
      <c r="A324" s="56" t="s">
        <v>92</v>
      </c>
      <c r="B324" s="92" t="s">
        <v>12482</v>
      </c>
      <c r="C324" s="89" t="s">
        <v>12483</v>
      </c>
      <c r="D324" s="90" t="s">
        <v>483</v>
      </c>
      <c r="E324" s="91" t="s">
        <v>488</v>
      </c>
      <c r="F324" s="79" t="s">
        <v>547</v>
      </c>
      <c r="G324" s="115"/>
      <c r="H324" s="93"/>
      <c r="I324" s="55">
        <f t="shared" si="1"/>
        <v>316</v>
      </c>
    </row>
    <row r="325">
      <c r="A325" s="56"/>
      <c r="B325" s="92" t="s">
        <v>12484</v>
      </c>
      <c r="C325" s="89" t="s">
        <v>12485</v>
      </c>
      <c r="D325" s="90" t="s">
        <v>491</v>
      </c>
      <c r="E325" s="91" t="s">
        <v>12486</v>
      </c>
      <c r="F325" s="79" t="s">
        <v>547</v>
      </c>
      <c r="G325" s="115"/>
      <c r="H325" s="93"/>
      <c r="I325" s="55">
        <f t="shared" si="1"/>
        <v>317</v>
      </c>
    </row>
    <row r="326">
      <c r="A326" s="56"/>
      <c r="B326" s="92" t="s">
        <v>12487</v>
      </c>
      <c r="C326" s="89" t="s">
        <v>128</v>
      </c>
      <c r="D326" s="90" t="s">
        <v>491</v>
      </c>
      <c r="E326" s="91" t="s">
        <v>12488</v>
      </c>
      <c r="F326" s="79" t="s">
        <v>526</v>
      </c>
      <c r="G326" s="115"/>
      <c r="H326" s="93"/>
      <c r="I326" s="55">
        <f t="shared" si="1"/>
        <v>318</v>
      </c>
    </row>
    <row r="327">
      <c r="A327" s="56" t="s">
        <v>102</v>
      </c>
      <c r="B327" s="92" t="s">
        <v>12489</v>
      </c>
      <c r="C327" s="89" t="s">
        <v>128</v>
      </c>
      <c r="D327" s="90" t="s">
        <v>483</v>
      </c>
      <c r="E327" s="91" t="s">
        <v>12490</v>
      </c>
      <c r="F327" s="79" t="s">
        <v>547</v>
      </c>
      <c r="G327" s="115"/>
      <c r="H327" s="93"/>
      <c r="I327" s="55">
        <f t="shared" si="1"/>
        <v>319</v>
      </c>
    </row>
    <row r="328">
      <c r="A328" s="56"/>
      <c r="B328" s="92" t="s">
        <v>12491</v>
      </c>
      <c r="C328" s="89" t="s">
        <v>128</v>
      </c>
      <c r="D328" s="90" t="s">
        <v>498</v>
      </c>
      <c r="E328" s="91" t="s">
        <v>12492</v>
      </c>
      <c r="F328" s="79" t="s">
        <v>547</v>
      </c>
      <c r="G328" s="115"/>
      <c r="H328" s="93"/>
      <c r="I328" s="55">
        <f t="shared" si="1"/>
        <v>320</v>
      </c>
    </row>
    <row r="329">
      <c r="A329" s="56" t="s">
        <v>102</v>
      </c>
      <c r="B329" s="92" t="s">
        <v>12493</v>
      </c>
      <c r="C329" s="89" t="s">
        <v>12494</v>
      </c>
      <c r="D329" s="90" t="s">
        <v>483</v>
      </c>
      <c r="E329" s="91" t="s">
        <v>12495</v>
      </c>
      <c r="F329" s="79" t="s">
        <v>547</v>
      </c>
      <c r="G329" s="115"/>
      <c r="H329" s="93"/>
      <c r="I329" s="55">
        <f t="shared" si="1"/>
        <v>321</v>
      </c>
    </row>
    <row r="330">
      <c r="A330" s="56" t="s">
        <v>102</v>
      </c>
      <c r="B330" s="92" t="s">
        <v>12496</v>
      </c>
      <c r="C330" s="89" t="s">
        <v>128</v>
      </c>
      <c r="D330" s="90" t="s">
        <v>483</v>
      </c>
      <c r="E330" s="91" t="s">
        <v>12497</v>
      </c>
      <c r="F330" s="79" t="s">
        <v>547</v>
      </c>
      <c r="G330" s="115"/>
      <c r="H330" s="93"/>
      <c r="I330" s="55">
        <f t="shared" si="1"/>
        <v>322</v>
      </c>
    </row>
    <row r="331">
      <c r="A331" s="56" t="s">
        <v>102</v>
      </c>
      <c r="B331" s="92" t="s">
        <v>12498</v>
      </c>
      <c r="C331" s="89" t="s">
        <v>12499</v>
      </c>
      <c r="D331" s="90" t="s">
        <v>483</v>
      </c>
      <c r="E331" s="91" t="s">
        <v>12500</v>
      </c>
      <c r="F331" s="79" t="s">
        <v>547</v>
      </c>
      <c r="G331" s="115"/>
      <c r="H331" s="93"/>
      <c r="I331" s="55">
        <f t="shared" si="1"/>
        <v>323</v>
      </c>
    </row>
    <row r="332">
      <c r="A332" s="56"/>
      <c r="B332" s="92" t="s">
        <v>12501</v>
      </c>
      <c r="C332" s="89" t="s">
        <v>12502</v>
      </c>
      <c r="D332" s="90" t="s">
        <v>498</v>
      </c>
      <c r="E332" s="91" t="s">
        <v>12503</v>
      </c>
      <c r="F332" s="79" t="s">
        <v>547</v>
      </c>
      <c r="G332" s="115"/>
      <c r="H332" s="93"/>
      <c r="I332" s="55">
        <f t="shared" si="1"/>
        <v>324</v>
      </c>
    </row>
    <row r="333">
      <c r="A333" s="56" t="s">
        <v>102</v>
      </c>
      <c r="B333" s="92" t="s">
        <v>12504</v>
      </c>
      <c r="C333" s="89" t="s">
        <v>12505</v>
      </c>
      <c r="D333" s="90" t="s">
        <v>2684</v>
      </c>
      <c r="E333" s="91" t="s">
        <v>12506</v>
      </c>
      <c r="F333" s="79" t="s">
        <v>547</v>
      </c>
      <c r="G333" s="115"/>
      <c r="H333" s="93"/>
      <c r="I333" s="55">
        <f t="shared" si="1"/>
        <v>325</v>
      </c>
    </row>
    <row r="334">
      <c r="A334" s="56" t="s">
        <v>102</v>
      </c>
      <c r="B334" s="92" t="s">
        <v>12507</v>
      </c>
      <c r="C334" s="89" t="s">
        <v>12508</v>
      </c>
      <c r="D334" s="90" t="s">
        <v>483</v>
      </c>
      <c r="E334" s="91" t="s">
        <v>488</v>
      </c>
      <c r="F334" s="79" t="s">
        <v>526</v>
      </c>
      <c r="G334" s="115"/>
      <c r="H334" s="93"/>
      <c r="I334" s="55">
        <f t="shared" si="1"/>
        <v>326</v>
      </c>
    </row>
    <row r="335">
      <c r="A335" s="56" t="s">
        <v>102</v>
      </c>
      <c r="B335" s="92" t="s">
        <v>12509</v>
      </c>
      <c r="C335" s="89" t="s">
        <v>12510</v>
      </c>
      <c r="D335" s="90" t="s">
        <v>483</v>
      </c>
      <c r="E335" s="91" t="s">
        <v>12511</v>
      </c>
      <c r="F335" s="79" t="s">
        <v>547</v>
      </c>
      <c r="G335" s="115"/>
      <c r="H335" s="93"/>
      <c r="I335" s="55">
        <f t="shared" si="1"/>
        <v>327</v>
      </c>
    </row>
    <row r="336">
      <c r="A336" s="56" t="s">
        <v>92</v>
      </c>
      <c r="B336" s="92" t="s">
        <v>12512</v>
      </c>
      <c r="C336" s="89" t="s">
        <v>12513</v>
      </c>
      <c r="D336" s="90" t="s">
        <v>483</v>
      </c>
      <c r="E336" s="91" t="s">
        <v>488</v>
      </c>
      <c r="F336" s="79" t="s">
        <v>547</v>
      </c>
      <c r="G336" s="115"/>
      <c r="H336" s="93"/>
      <c r="I336" s="55">
        <f t="shared" si="1"/>
        <v>328</v>
      </c>
    </row>
    <row r="337">
      <c r="A337" s="56"/>
      <c r="B337" s="92" t="s">
        <v>12514</v>
      </c>
      <c r="C337" s="89" t="s">
        <v>128</v>
      </c>
      <c r="D337" s="90" t="s">
        <v>12515</v>
      </c>
      <c r="E337" s="91" t="s">
        <v>128</v>
      </c>
      <c r="F337" s="79" t="s">
        <v>547</v>
      </c>
      <c r="G337" s="115"/>
      <c r="H337" s="93"/>
      <c r="I337" s="55">
        <f t="shared" si="1"/>
        <v>329</v>
      </c>
    </row>
    <row r="338">
      <c r="A338" s="56"/>
      <c r="B338" s="92" t="s">
        <v>12516</v>
      </c>
      <c r="C338" s="89" t="s">
        <v>128</v>
      </c>
      <c r="D338" s="90" t="s">
        <v>5512</v>
      </c>
      <c r="E338" s="91" t="s">
        <v>128</v>
      </c>
      <c r="F338" s="79" t="s">
        <v>547</v>
      </c>
      <c r="G338" s="115"/>
      <c r="H338" s="93"/>
      <c r="I338" s="55">
        <f t="shared" si="1"/>
        <v>330</v>
      </c>
    </row>
    <row r="339">
      <c r="A339" s="56" t="s">
        <v>102</v>
      </c>
      <c r="B339" s="92" t="s">
        <v>12517</v>
      </c>
      <c r="C339" s="89" t="s">
        <v>128</v>
      </c>
      <c r="D339" s="90" t="s">
        <v>483</v>
      </c>
      <c r="E339" s="91" t="s">
        <v>12518</v>
      </c>
      <c r="F339" s="79" t="s">
        <v>526</v>
      </c>
      <c r="G339" s="115"/>
      <c r="H339" s="93"/>
      <c r="I339" s="55">
        <f t="shared" si="1"/>
        <v>331</v>
      </c>
    </row>
    <row r="340">
      <c r="A340" s="56"/>
      <c r="B340" s="92" t="s">
        <v>12519</v>
      </c>
      <c r="C340" s="89" t="s">
        <v>128</v>
      </c>
      <c r="D340" s="90" t="s">
        <v>491</v>
      </c>
      <c r="E340" s="91" t="s">
        <v>12520</v>
      </c>
      <c r="F340" s="79" t="s">
        <v>526</v>
      </c>
      <c r="G340" s="115"/>
      <c r="H340" s="93"/>
      <c r="I340" s="55">
        <f t="shared" si="1"/>
        <v>332</v>
      </c>
    </row>
    <row r="341">
      <c r="A341" s="56" t="s">
        <v>92</v>
      </c>
      <c r="B341" s="92" t="s">
        <v>12521</v>
      </c>
      <c r="C341" s="89" t="s">
        <v>128</v>
      </c>
      <c r="D341" s="90" t="s">
        <v>483</v>
      </c>
      <c r="E341" s="91" t="s">
        <v>12522</v>
      </c>
      <c r="F341" s="79" t="s">
        <v>526</v>
      </c>
      <c r="G341" s="115"/>
      <c r="H341" s="93"/>
      <c r="I341" s="55">
        <f t="shared" si="1"/>
        <v>333</v>
      </c>
    </row>
    <row r="342">
      <c r="A342" s="56" t="s">
        <v>102</v>
      </c>
      <c r="B342" s="92" t="s">
        <v>12523</v>
      </c>
      <c r="C342" s="89" t="s">
        <v>128</v>
      </c>
      <c r="D342" s="90" t="s">
        <v>483</v>
      </c>
      <c r="E342" s="91" t="s">
        <v>12524</v>
      </c>
      <c r="F342" s="79" t="s">
        <v>526</v>
      </c>
      <c r="G342" s="115"/>
      <c r="H342" s="93"/>
      <c r="I342" s="55">
        <f t="shared" si="1"/>
        <v>334</v>
      </c>
    </row>
    <row r="343">
      <c r="A343" s="56" t="s">
        <v>102</v>
      </c>
      <c r="B343" s="92" t="s">
        <v>12525</v>
      </c>
      <c r="C343" s="89" t="s">
        <v>12526</v>
      </c>
      <c r="D343" s="90" t="s">
        <v>1008</v>
      </c>
      <c r="E343" s="91" t="s">
        <v>12527</v>
      </c>
      <c r="F343" s="79" t="s">
        <v>547</v>
      </c>
      <c r="G343" s="115"/>
      <c r="H343" s="93"/>
      <c r="I343" s="55">
        <f t="shared" si="1"/>
        <v>335</v>
      </c>
    </row>
    <row r="344">
      <c r="A344" s="56" t="s">
        <v>92</v>
      </c>
      <c r="B344" s="92" t="s">
        <v>12528</v>
      </c>
      <c r="C344" s="89" t="s">
        <v>12529</v>
      </c>
      <c r="D344" s="90" t="s">
        <v>483</v>
      </c>
      <c r="E344" s="91" t="s">
        <v>488</v>
      </c>
      <c r="F344" s="79" t="s">
        <v>3043</v>
      </c>
      <c r="G344" s="115"/>
      <c r="H344" s="93"/>
      <c r="I344" s="55">
        <f t="shared" si="1"/>
        <v>336</v>
      </c>
    </row>
    <row r="345">
      <c r="A345" s="56"/>
      <c r="B345" s="92" t="s">
        <v>12530</v>
      </c>
      <c r="C345" s="89" t="s">
        <v>12531</v>
      </c>
      <c r="D345" s="90" t="s">
        <v>1166</v>
      </c>
      <c r="E345" s="91" t="s">
        <v>128</v>
      </c>
      <c r="F345" s="79" t="s">
        <v>9</v>
      </c>
      <c r="G345" s="115"/>
      <c r="H345" s="93"/>
      <c r="I345" s="55">
        <f t="shared" si="1"/>
        <v>337</v>
      </c>
    </row>
    <row r="346">
      <c r="A346" s="56"/>
      <c r="B346" s="92" t="s">
        <v>12530</v>
      </c>
      <c r="C346" s="89" t="s">
        <v>12531</v>
      </c>
      <c r="D346" s="90" t="s">
        <v>1166</v>
      </c>
      <c r="E346" s="91" t="s">
        <v>128</v>
      </c>
      <c r="F346" s="79" t="s">
        <v>9</v>
      </c>
      <c r="G346" s="115"/>
      <c r="H346" s="93"/>
      <c r="I346" s="55">
        <f t="shared" si="1"/>
        <v>337</v>
      </c>
    </row>
    <row r="347">
      <c r="A347" s="56" t="s">
        <v>102</v>
      </c>
      <c r="B347" s="92" t="s">
        <v>12532</v>
      </c>
      <c r="C347" s="89" t="s">
        <v>12533</v>
      </c>
      <c r="D347" s="90" t="s">
        <v>483</v>
      </c>
      <c r="E347" s="91" t="s">
        <v>12534</v>
      </c>
      <c r="F347" s="79" t="s">
        <v>3043</v>
      </c>
      <c r="G347" s="115"/>
      <c r="H347" s="93"/>
      <c r="I347" s="55">
        <f t="shared" si="1"/>
        <v>338</v>
      </c>
    </row>
    <row r="348">
      <c r="A348" s="56" t="s">
        <v>102</v>
      </c>
      <c r="B348" s="92" t="s">
        <v>12535</v>
      </c>
      <c r="C348" s="89" t="s">
        <v>12536</v>
      </c>
      <c r="D348" s="90" t="s">
        <v>483</v>
      </c>
      <c r="E348" s="91" t="s">
        <v>12537</v>
      </c>
      <c r="F348" s="79" t="s">
        <v>547</v>
      </c>
      <c r="G348" s="115"/>
      <c r="H348" s="93"/>
      <c r="I348" s="55">
        <f t="shared" si="1"/>
        <v>339</v>
      </c>
    </row>
    <row r="349">
      <c r="A349" s="56" t="s">
        <v>102</v>
      </c>
      <c r="B349" s="92" t="s">
        <v>12538</v>
      </c>
      <c r="C349" s="89" t="s">
        <v>12539</v>
      </c>
      <c r="D349" s="90" t="s">
        <v>483</v>
      </c>
      <c r="E349" s="91" t="s">
        <v>488</v>
      </c>
      <c r="F349" s="79" t="s">
        <v>547</v>
      </c>
      <c r="G349" s="115"/>
      <c r="H349" s="93"/>
      <c r="I349" s="55">
        <f t="shared" si="1"/>
        <v>340</v>
      </c>
    </row>
    <row r="350">
      <c r="A350" s="56"/>
      <c r="B350" s="92" t="s">
        <v>12540</v>
      </c>
      <c r="C350" s="89" t="s">
        <v>12541</v>
      </c>
      <c r="D350" s="90" t="s">
        <v>491</v>
      </c>
      <c r="E350" s="91" t="s">
        <v>12542</v>
      </c>
      <c r="F350" s="79" t="s">
        <v>3043</v>
      </c>
      <c r="G350" s="115"/>
      <c r="H350" s="93"/>
      <c r="I350" s="55">
        <f t="shared" si="1"/>
        <v>341</v>
      </c>
    </row>
    <row r="351">
      <c r="A351" s="56" t="s">
        <v>92</v>
      </c>
      <c r="B351" s="92" t="s">
        <v>12543</v>
      </c>
      <c r="C351" s="89" t="s">
        <v>128</v>
      </c>
      <c r="D351" s="90" t="s">
        <v>483</v>
      </c>
      <c r="E351" s="91" t="s">
        <v>488</v>
      </c>
      <c r="F351" s="79" t="s">
        <v>547</v>
      </c>
      <c r="G351" s="115"/>
      <c r="H351" s="93"/>
      <c r="I351" s="55">
        <f t="shared" si="1"/>
        <v>342</v>
      </c>
    </row>
    <row r="352">
      <c r="A352" s="56" t="s">
        <v>102</v>
      </c>
      <c r="B352" s="92" t="s">
        <v>12544</v>
      </c>
      <c r="C352" s="89" t="s">
        <v>12545</v>
      </c>
      <c r="D352" s="90" t="s">
        <v>483</v>
      </c>
      <c r="E352" s="91" t="s">
        <v>12546</v>
      </c>
      <c r="F352" s="79" t="s">
        <v>3043</v>
      </c>
      <c r="G352" s="115"/>
      <c r="H352" s="93"/>
      <c r="I352" s="55">
        <f t="shared" si="1"/>
        <v>343</v>
      </c>
    </row>
    <row r="353">
      <c r="A353" s="56" t="s">
        <v>102</v>
      </c>
      <c r="B353" s="92" t="s">
        <v>12547</v>
      </c>
      <c r="C353" s="89" t="s">
        <v>12548</v>
      </c>
      <c r="D353" s="90" t="s">
        <v>483</v>
      </c>
      <c r="E353" s="91" t="s">
        <v>12549</v>
      </c>
      <c r="F353" s="79" t="s">
        <v>3043</v>
      </c>
      <c r="G353" s="115"/>
      <c r="H353" s="93"/>
      <c r="I353" s="55">
        <f t="shared" si="1"/>
        <v>344</v>
      </c>
    </row>
    <row r="354">
      <c r="A354" s="56" t="s">
        <v>102</v>
      </c>
      <c r="B354" s="92" t="s">
        <v>12550</v>
      </c>
      <c r="C354" s="89" t="s">
        <v>128</v>
      </c>
      <c r="D354" s="90" t="s">
        <v>483</v>
      </c>
      <c r="E354" s="91" t="s">
        <v>12551</v>
      </c>
      <c r="F354" s="79" t="s">
        <v>547</v>
      </c>
      <c r="G354" s="115"/>
      <c r="H354" s="93"/>
      <c r="I354" s="55">
        <f t="shared" si="1"/>
        <v>345</v>
      </c>
    </row>
    <row r="355">
      <c r="A355" s="56"/>
      <c r="B355" s="92" t="s">
        <v>12552</v>
      </c>
      <c r="C355" s="89" t="s">
        <v>12553</v>
      </c>
      <c r="D355" s="90" t="s">
        <v>1166</v>
      </c>
      <c r="E355" s="91" t="s">
        <v>128</v>
      </c>
      <c r="F355" s="79" t="s">
        <v>547</v>
      </c>
      <c r="G355" s="115"/>
      <c r="H355" s="93"/>
      <c r="I355" s="55">
        <f t="shared" si="1"/>
        <v>346</v>
      </c>
    </row>
    <row r="356">
      <c r="A356" s="56"/>
      <c r="B356" s="92" t="s">
        <v>12554</v>
      </c>
      <c r="C356" s="89" t="s">
        <v>12555</v>
      </c>
      <c r="D356" s="96"/>
      <c r="E356" s="97"/>
      <c r="F356" s="81"/>
      <c r="G356" s="115"/>
      <c r="H356" s="93"/>
      <c r="I356" s="55">
        <f t="shared" si="1"/>
        <v>347</v>
      </c>
    </row>
    <row r="357">
      <c r="A357" s="50" t="s">
        <v>92</v>
      </c>
      <c r="B357" s="92" t="s">
        <v>12556</v>
      </c>
      <c r="C357" s="89" t="s">
        <v>12557</v>
      </c>
      <c r="D357" s="90" t="s">
        <v>483</v>
      </c>
      <c r="E357" s="91" t="s">
        <v>12558</v>
      </c>
      <c r="F357" s="79" t="s">
        <v>3043</v>
      </c>
      <c r="G357" s="115"/>
      <c r="H357" s="93"/>
      <c r="I357" s="55">
        <f t="shared" si="1"/>
        <v>348</v>
      </c>
    </row>
    <row r="358">
      <c r="A358" s="56" t="s">
        <v>102</v>
      </c>
      <c r="B358" s="92" t="s">
        <v>12559</v>
      </c>
      <c r="C358" s="89" t="s">
        <v>12560</v>
      </c>
      <c r="D358" s="90" t="s">
        <v>483</v>
      </c>
      <c r="E358" s="91" t="s">
        <v>12561</v>
      </c>
      <c r="F358" s="79" t="s">
        <v>526</v>
      </c>
      <c r="G358" s="115"/>
      <c r="H358" s="93"/>
      <c r="I358" s="55">
        <f t="shared" si="1"/>
        <v>349</v>
      </c>
    </row>
    <row r="359">
      <c r="A359" s="56"/>
      <c r="B359" s="92" t="s">
        <v>12562</v>
      </c>
      <c r="C359" s="89" t="s">
        <v>12563</v>
      </c>
      <c r="D359" s="90" t="s">
        <v>5512</v>
      </c>
      <c r="E359" s="91" t="s">
        <v>128</v>
      </c>
      <c r="F359" s="79" t="s">
        <v>526</v>
      </c>
      <c r="G359" s="115"/>
      <c r="H359" s="93"/>
      <c r="I359" s="55">
        <f t="shared" si="1"/>
        <v>350</v>
      </c>
    </row>
    <row r="360">
      <c r="A360" s="56" t="s">
        <v>102</v>
      </c>
      <c r="B360" s="92" t="s">
        <v>12564</v>
      </c>
      <c r="C360" s="89" t="s">
        <v>128</v>
      </c>
      <c r="D360" s="90" t="s">
        <v>483</v>
      </c>
      <c r="E360" s="91" t="s">
        <v>12565</v>
      </c>
      <c r="F360" s="79" t="s">
        <v>3043</v>
      </c>
      <c r="G360" s="115"/>
      <c r="H360" s="93"/>
      <c r="I360" s="55">
        <f t="shared" si="1"/>
        <v>351</v>
      </c>
    </row>
    <row r="361">
      <c r="A361" s="56"/>
      <c r="B361" s="92" t="s">
        <v>12566</v>
      </c>
      <c r="C361" s="89" t="s">
        <v>12567</v>
      </c>
      <c r="D361" s="90" t="s">
        <v>491</v>
      </c>
      <c r="E361" s="91" t="s">
        <v>12568</v>
      </c>
      <c r="F361" s="79" t="s">
        <v>3043</v>
      </c>
      <c r="G361" s="115"/>
      <c r="H361" s="93"/>
      <c r="I361" s="55">
        <f t="shared" si="1"/>
        <v>352</v>
      </c>
    </row>
    <row r="362">
      <c r="A362" s="56"/>
      <c r="B362" s="92" t="s">
        <v>12569</v>
      </c>
      <c r="C362" s="89" t="s">
        <v>12570</v>
      </c>
      <c r="D362" s="90" t="s">
        <v>10735</v>
      </c>
      <c r="E362" s="91" t="s">
        <v>128</v>
      </c>
      <c r="F362" s="79" t="s">
        <v>3043</v>
      </c>
      <c r="G362" s="115"/>
      <c r="H362" s="93"/>
      <c r="I362" s="55">
        <f t="shared" si="1"/>
        <v>353</v>
      </c>
    </row>
    <row r="363">
      <c r="A363" s="56" t="s">
        <v>102</v>
      </c>
      <c r="B363" s="92" t="s">
        <v>12571</v>
      </c>
      <c r="C363" s="89" t="s">
        <v>12572</v>
      </c>
      <c r="D363" s="90" t="s">
        <v>483</v>
      </c>
      <c r="E363" s="91" t="s">
        <v>12573</v>
      </c>
      <c r="F363" s="79" t="s">
        <v>526</v>
      </c>
      <c r="G363" s="115"/>
      <c r="H363" s="93"/>
      <c r="I363" s="55">
        <f t="shared" si="1"/>
        <v>354</v>
      </c>
    </row>
    <row r="364">
      <c r="A364" s="56"/>
      <c r="B364" s="92" t="s">
        <v>12574</v>
      </c>
      <c r="C364" s="89" t="s">
        <v>12575</v>
      </c>
      <c r="D364" s="90" t="s">
        <v>491</v>
      </c>
      <c r="E364" s="91" t="s">
        <v>12576</v>
      </c>
      <c r="F364" s="79" t="s">
        <v>3043</v>
      </c>
      <c r="G364" s="115"/>
      <c r="H364" s="93"/>
      <c r="I364" s="55">
        <f t="shared" si="1"/>
        <v>355</v>
      </c>
    </row>
    <row r="365">
      <c r="A365" s="56"/>
      <c r="B365" s="92" t="s">
        <v>12577</v>
      </c>
      <c r="C365" s="89" t="s">
        <v>128</v>
      </c>
      <c r="D365" s="90" t="s">
        <v>1166</v>
      </c>
      <c r="E365" s="91" t="s">
        <v>128</v>
      </c>
      <c r="F365" s="79" t="s">
        <v>547</v>
      </c>
      <c r="G365" s="115"/>
      <c r="H365" s="93"/>
      <c r="I365" s="55">
        <f t="shared" si="1"/>
        <v>356</v>
      </c>
    </row>
    <row r="366">
      <c r="A366" s="56"/>
      <c r="B366" s="92" t="s">
        <v>12578</v>
      </c>
      <c r="C366" s="89" t="s">
        <v>128</v>
      </c>
      <c r="D366" s="90" t="s">
        <v>1166</v>
      </c>
      <c r="E366" s="91" t="s">
        <v>128</v>
      </c>
      <c r="F366" s="79" t="s">
        <v>547</v>
      </c>
      <c r="G366" s="115"/>
      <c r="H366" s="93"/>
      <c r="I366" s="55">
        <f t="shared" si="1"/>
        <v>357</v>
      </c>
    </row>
    <row r="367">
      <c r="A367" s="56"/>
      <c r="B367" s="92" t="s">
        <v>12579</v>
      </c>
      <c r="C367" s="89" t="s">
        <v>128</v>
      </c>
      <c r="D367" s="90" t="s">
        <v>2053</v>
      </c>
      <c r="E367" s="91" t="s">
        <v>128</v>
      </c>
      <c r="F367" s="79" t="s">
        <v>11</v>
      </c>
      <c r="G367" s="115"/>
      <c r="H367" s="93"/>
      <c r="I367" s="55">
        <f t="shared" si="1"/>
        <v>358</v>
      </c>
    </row>
    <row r="368">
      <c r="A368" s="56"/>
      <c r="B368" s="92" t="s">
        <v>12580</v>
      </c>
      <c r="C368" s="89" t="s">
        <v>128</v>
      </c>
      <c r="D368" s="90" t="s">
        <v>1166</v>
      </c>
      <c r="E368" s="91" t="s">
        <v>128</v>
      </c>
      <c r="F368" s="79" t="s">
        <v>547</v>
      </c>
      <c r="G368" s="115"/>
      <c r="H368" s="93"/>
      <c r="I368" s="55">
        <f t="shared" si="1"/>
        <v>359</v>
      </c>
    </row>
    <row r="369">
      <c r="A369" s="56"/>
      <c r="B369" s="92" t="s">
        <v>12581</v>
      </c>
      <c r="C369" s="89" t="s">
        <v>12582</v>
      </c>
      <c r="D369" s="90" t="s">
        <v>12211</v>
      </c>
      <c r="E369" s="91" t="s">
        <v>128</v>
      </c>
      <c r="F369" s="79" t="s">
        <v>526</v>
      </c>
      <c r="G369" s="115"/>
      <c r="H369" s="93"/>
      <c r="I369" s="55">
        <f t="shared" si="1"/>
        <v>360</v>
      </c>
    </row>
    <row r="370">
      <c r="A370" s="56" t="s">
        <v>102</v>
      </c>
      <c r="B370" s="92" t="s">
        <v>12583</v>
      </c>
      <c r="C370" s="89" t="s">
        <v>12584</v>
      </c>
      <c r="D370" s="90" t="s">
        <v>1008</v>
      </c>
      <c r="E370" s="91" t="s">
        <v>12585</v>
      </c>
      <c r="F370" s="79" t="s">
        <v>526</v>
      </c>
      <c r="G370" s="115"/>
      <c r="H370" s="93"/>
      <c r="I370" s="55">
        <f t="shared" si="1"/>
        <v>361</v>
      </c>
    </row>
    <row r="371">
      <c r="A371" s="56" t="s">
        <v>92</v>
      </c>
      <c r="B371" s="92" t="s">
        <v>12583</v>
      </c>
      <c r="C371" s="89" t="s">
        <v>12584</v>
      </c>
      <c r="D371" s="90" t="s">
        <v>1008</v>
      </c>
      <c r="E371" s="91" t="s">
        <v>12585</v>
      </c>
      <c r="F371" s="79" t="s">
        <v>526</v>
      </c>
      <c r="G371" s="115"/>
      <c r="H371" s="93"/>
      <c r="I371" s="55">
        <f t="shared" si="1"/>
        <v>362</v>
      </c>
    </row>
    <row r="372">
      <c r="A372" s="56"/>
      <c r="B372" s="92" t="s">
        <v>12586</v>
      </c>
      <c r="C372" s="89" t="s">
        <v>128</v>
      </c>
      <c r="D372" s="90" t="s">
        <v>498</v>
      </c>
      <c r="E372" s="91" t="s">
        <v>12587</v>
      </c>
      <c r="F372" s="79" t="s">
        <v>547</v>
      </c>
      <c r="G372" s="115"/>
      <c r="H372" s="93"/>
      <c r="I372" s="55">
        <f t="shared" si="1"/>
        <v>363</v>
      </c>
    </row>
    <row r="373">
      <c r="A373" s="56" t="s">
        <v>92</v>
      </c>
      <c r="B373" s="92" t="s">
        <v>12588</v>
      </c>
      <c r="C373" s="89" t="s">
        <v>128</v>
      </c>
      <c r="D373" s="90" t="s">
        <v>483</v>
      </c>
      <c r="E373" s="91" t="s">
        <v>12589</v>
      </c>
      <c r="F373" s="79" t="s">
        <v>547</v>
      </c>
      <c r="G373" s="115"/>
      <c r="H373" s="93"/>
      <c r="I373" s="55">
        <f t="shared" si="1"/>
        <v>364</v>
      </c>
    </row>
    <row r="374">
      <c r="A374" s="56" t="s">
        <v>102</v>
      </c>
      <c r="B374" s="92" t="s">
        <v>12590</v>
      </c>
      <c r="C374" s="89" t="s">
        <v>128</v>
      </c>
      <c r="D374" s="90" t="s">
        <v>483</v>
      </c>
      <c r="E374" s="91" t="s">
        <v>488</v>
      </c>
      <c r="F374" s="79" t="s">
        <v>547</v>
      </c>
      <c r="G374" s="115"/>
      <c r="H374" s="93"/>
      <c r="I374" s="55">
        <f t="shared" si="1"/>
        <v>365</v>
      </c>
    </row>
    <row r="375">
      <c r="A375" s="56"/>
      <c r="B375" s="92" t="s">
        <v>12591</v>
      </c>
      <c r="C375" s="89" t="s">
        <v>128</v>
      </c>
      <c r="D375" s="90" t="s">
        <v>1166</v>
      </c>
      <c r="E375" s="91" t="s">
        <v>128</v>
      </c>
      <c r="F375" s="79" t="s">
        <v>547</v>
      </c>
      <c r="G375" s="115"/>
      <c r="H375" s="93"/>
      <c r="I375" s="55">
        <f t="shared" si="1"/>
        <v>366</v>
      </c>
    </row>
    <row r="376">
      <c r="A376" s="56" t="s">
        <v>102</v>
      </c>
      <c r="B376" s="92" t="s">
        <v>12592</v>
      </c>
      <c r="C376" s="89" t="s">
        <v>12593</v>
      </c>
      <c r="D376" s="90" t="s">
        <v>483</v>
      </c>
      <c r="E376" s="91" t="s">
        <v>12594</v>
      </c>
      <c r="F376" s="79" t="s">
        <v>526</v>
      </c>
      <c r="G376" s="115"/>
      <c r="H376" s="93"/>
      <c r="I376" s="55">
        <f t="shared" si="1"/>
        <v>367</v>
      </c>
    </row>
    <row r="377">
      <c r="A377" s="56" t="s">
        <v>102</v>
      </c>
      <c r="B377" s="92" t="s">
        <v>12595</v>
      </c>
      <c r="C377" s="89" t="s">
        <v>128</v>
      </c>
      <c r="D377" s="90" t="s">
        <v>483</v>
      </c>
      <c r="E377" s="91" t="s">
        <v>12596</v>
      </c>
      <c r="F377" s="79" t="s">
        <v>547</v>
      </c>
      <c r="G377" s="115"/>
      <c r="H377" s="93"/>
      <c r="I377" s="55">
        <f t="shared" si="1"/>
        <v>368</v>
      </c>
    </row>
    <row r="378">
      <c r="A378" s="56" t="s">
        <v>102</v>
      </c>
      <c r="B378" s="92" t="s">
        <v>12597</v>
      </c>
      <c r="C378" s="89" t="s">
        <v>12598</v>
      </c>
      <c r="D378" s="90" t="s">
        <v>483</v>
      </c>
      <c r="E378" s="91" t="s">
        <v>12599</v>
      </c>
      <c r="F378" s="79" t="s">
        <v>547</v>
      </c>
      <c r="G378" s="115"/>
      <c r="H378" s="93"/>
      <c r="I378" s="55">
        <f t="shared" si="1"/>
        <v>369</v>
      </c>
    </row>
    <row r="379">
      <c r="A379" s="56" t="s">
        <v>92</v>
      </c>
      <c r="B379" s="92" t="s">
        <v>12600</v>
      </c>
      <c r="C379" s="89" t="s">
        <v>12601</v>
      </c>
      <c r="D379" s="90" t="s">
        <v>483</v>
      </c>
      <c r="E379" s="91" t="s">
        <v>12602</v>
      </c>
      <c r="F379" s="79" t="s">
        <v>3043</v>
      </c>
      <c r="G379" s="115"/>
      <c r="H379" s="93"/>
      <c r="I379" s="55">
        <f t="shared" si="1"/>
        <v>370</v>
      </c>
    </row>
    <row r="380">
      <c r="A380" s="56"/>
      <c r="B380" s="92" t="s">
        <v>12603</v>
      </c>
      <c r="C380" s="89" t="s">
        <v>12604</v>
      </c>
      <c r="D380" s="90" t="s">
        <v>1065</v>
      </c>
      <c r="E380" s="91" t="s">
        <v>12605</v>
      </c>
      <c r="F380" s="79" t="s">
        <v>526</v>
      </c>
      <c r="G380" s="115"/>
      <c r="H380" s="93"/>
      <c r="I380" s="55">
        <f t="shared" si="1"/>
        <v>371</v>
      </c>
    </row>
    <row r="381">
      <c r="A381" s="56" t="s">
        <v>92</v>
      </c>
      <c r="B381" s="92" t="s">
        <v>12603</v>
      </c>
      <c r="C381" s="89" t="s">
        <v>12604</v>
      </c>
      <c r="D381" s="90" t="s">
        <v>1065</v>
      </c>
      <c r="E381" s="91" t="s">
        <v>12606</v>
      </c>
      <c r="F381" s="79" t="s">
        <v>526</v>
      </c>
      <c r="G381" s="115"/>
      <c r="H381" s="93"/>
      <c r="I381" s="55">
        <f t="shared" si="1"/>
        <v>372</v>
      </c>
    </row>
    <row r="382">
      <c r="A382" s="56" t="s">
        <v>102</v>
      </c>
      <c r="B382" s="92" t="s">
        <v>12607</v>
      </c>
      <c r="C382" s="89" t="s">
        <v>128</v>
      </c>
      <c r="D382" s="90" t="s">
        <v>483</v>
      </c>
      <c r="E382" s="91" t="s">
        <v>12608</v>
      </c>
      <c r="F382" s="79" t="s">
        <v>547</v>
      </c>
      <c r="G382" s="115"/>
      <c r="H382" s="93"/>
      <c r="I382" s="55">
        <f t="shared" si="1"/>
        <v>373</v>
      </c>
    </row>
    <row r="383">
      <c r="A383" s="56" t="s">
        <v>102</v>
      </c>
      <c r="B383" s="92" t="s">
        <v>12609</v>
      </c>
      <c r="C383" s="89" t="s">
        <v>12610</v>
      </c>
      <c r="D383" s="90" t="s">
        <v>483</v>
      </c>
      <c r="E383" s="91" t="s">
        <v>12611</v>
      </c>
      <c r="F383" s="79" t="s">
        <v>547</v>
      </c>
      <c r="G383" s="115"/>
      <c r="H383" s="93"/>
      <c r="I383" s="55">
        <f t="shared" si="1"/>
        <v>374</v>
      </c>
    </row>
    <row r="384">
      <c r="A384" s="56"/>
      <c r="B384" s="92" t="s">
        <v>12612</v>
      </c>
      <c r="C384" s="89" t="s">
        <v>12613</v>
      </c>
      <c r="D384" s="96"/>
      <c r="E384" s="97"/>
      <c r="F384" s="81"/>
      <c r="G384" s="115"/>
      <c r="H384" s="93"/>
      <c r="I384" s="55">
        <f t="shared" si="1"/>
        <v>375</v>
      </c>
    </row>
    <row r="385">
      <c r="A385" s="56" t="s">
        <v>102</v>
      </c>
      <c r="B385" s="92" t="s">
        <v>12614</v>
      </c>
      <c r="C385" s="89" t="s">
        <v>12615</v>
      </c>
      <c r="D385" s="90" t="s">
        <v>483</v>
      </c>
      <c r="E385" s="91" t="s">
        <v>12616</v>
      </c>
      <c r="F385" s="79" t="s">
        <v>3043</v>
      </c>
      <c r="G385" s="115"/>
      <c r="H385" s="93"/>
      <c r="I385" s="55">
        <f t="shared" si="1"/>
        <v>376</v>
      </c>
    </row>
    <row r="386">
      <c r="A386" s="50"/>
      <c r="B386" s="92" t="s">
        <v>12617</v>
      </c>
      <c r="C386" s="89" t="s">
        <v>12618</v>
      </c>
      <c r="D386" s="90" t="s">
        <v>868</v>
      </c>
      <c r="E386" s="91" t="s">
        <v>12619</v>
      </c>
      <c r="F386" s="79" t="s">
        <v>3043</v>
      </c>
      <c r="G386" s="115"/>
      <c r="H386" s="93"/>
      <c r="I386" s="55">
        <f t="shared" si="1"/>
        <v>377</v>
      </c>
    </row>
    <row r="387">
      <c r="A387" s="50" t="s">
        <v>92</v>
      </c>
      <c r="B387" s="92" t="s">
        <v>12617</v>
      </c>
      <c r="C387" s="89" t="s">
        <v>12618</v>
      </c>
      <c r="D387" s="90" t="s">
        <v>868</v>
      </c>
      <c r="E387" s="91" t="s">
        <v>488</v>
      </c>
      <c r="F387" s="79" t="s">
        <v>3043</v>
      </c>
      <c r="G387" s="115"/>
      <c r="H387" s="93"/>
      <c r="I387" s="55">
        <f t="shared" si="1"/>
        <v>378</v>
      </c>
    </row>
    <row r="388">
      <c r="A388" s="113" t="s">
        <v>102</v>
      </c>
      <c r="B388" s="92" t="s">
        <v>12620</v>
      </c>
      <c r="C388" s="89" t="s">
        <v>128</v>
      </c>
      <c r="D388" s="90" t="s">
        <v>483</v>
      </c>
      <c r="E388" s="91" t="s">
        <v>12621</v>
      </c>
      <c r="F388" s="79" t="s">
        <v>3043</v>
      </c>
      <c r="G388" s="115"/>
      <c r="H388" s="93"/>
      <c r="I388" s="55">
        <f t="shared" si="1"/>
        <v>379</v>
      </c>
    </row>
    <row r="389">
      <c r="A389" s="56"/>
      <c r="B389" s="92" t="s">
        <v>12622</v>
      </c>
      <c r="C389" s="89" t="s">
        <v>12623</v>
      </c>
      <c r="D389" s="90" t="s">
        <v>491</v>
      </c>
      <c r="E389" s="91" t="s">
        <v>12624</v>
      </c>
      <c r="F389" s="79" t="s">
        <v>526</v>
      </c>
      <c r="G389" s="115"/>
      <c r="H389" s="93"/>
      <c r="I389" s="55">
        <f t="shared" si="1"/>
        <v>380</v>
      </c>
    </row>
    <row r="390">
      <c r="A390" s="56" t="s">
        <v>102</v>
      </c>
      <c r="B390" s="92" t="s">
        <v>12625</v>
      </c>
      <c r="C390" s="89" t="s">
        <v>12626</v>
      </c>
      <c r="D390" s="90" t="s">
        <v>483</v>
      </c>
      <c r="E390" s="91" t="s">
        <v>12627</v>
      </c>
      <c r="F390" s="79" t="s">
        <v>547</v>
      </c>
      <c r="G390" s="115"/>
      <c r="H390" s="93"/>
      <c r="I390" s="55">
        <f t="shared" si="1"/>
        <v>381</v>
      </c>
    </row>
    <row r="391">
      <c r="A391" s="56" t="s">
        <v>92</v>
      </c>
      <c r="B391" s="92" t="s">
        <v>12628</v>
      </c>
      <c r="C391" s="89" t="s">
        <v>128</v>
      </c>
      <c r="D391" s="96"/>
      <c r="E391" s="97"/>
      <c r="F391" s="81"/>
      <c r="G391" s="115"/>
      <c r="H391" s="93"/>
      <c r="I391" s="55">
        <f t="shared" si="1"/>
        <v>382</v>
      </c>
    </row>
    <row r="392">
      <c r="A392" s="56" t="s">
        <v>92</v>
      </c>
      <c r="B392" s="92" t="s">
        <v>12629</v>
      </c>
      <c r="C392" s="89" t="s">
        <v>128</v>
      </c>
      <c r="D392" s="90" t="s">
        <v>483</v>
      </c>
      <c r="E392" s="91" t="s">
        <v>12630</v>
      </c>
      <c r="F392" s="79" t="s">
        <v>547</v>
      </c>
      <c r="G392" s="115" t="s">
        <v>12631</v>
      </c>
      <c r="H392" s="93"/>
      <c r="I392" s="55">
        <f t="shared" si="1"/>
        <v>383</v>
      </c>
    </row>
    <row r="393">
      <c r="A393" s="56" t="s">
        <v>102</v>
      </c>
      <c r="B393" s="92" t="s">
        <v>12632</v>
      </c>
      <c r="C393" s="89" t="s">
        <v>128</v>
      </c>
      <c r="D393" s="96"/>
      <c r="E393" s="97"/>
      <c r="F393" s="81"/>
      <c r="G393" s="115"/>
      <c r="H393" s="93"/>
      <c r="I393" s="55">
        <f t="shared" si="1"/>
        <v>384</v>
      </c>
    </row>
    <row r="394">
      <c r="A394" s="56" t="s">
        <v>102</v>
      </c>
      <c r="B394" s="92" t="s">
        <v>12633</v>
      </c>
      <c r="C394" s="89" t="s">
        <v>12634</v>
      </c>
      <c r="D394" s="90" t="s">
        <v>2684</v>
      </c>
      <c r="E394" s="91" t="s">
        <v>12635</v>
      </c>
      <c r="F394" s="79" t="s">
        <v>547</v>
      </c>
      <c r="G394" s="115"/>
      <c r="H394" s="93"/>
      <c r="I394" s="55">
        <f t="shared" si="1"/>
        <v>385</v>
      </c>
    </row>
    <row r="395">
      <c r="A395" s="56" t="s">
        <v>102</v>
      </c>
      <c r="B395" s="92" t="s">
        <v>12636</v>
      </c>
      <c r="C395" s="89" t="s">
        <v>12637</v>
      </c>
      <c r="D395" s="90" t="s">
        <v>868</v>
      </c>
      <c r="E395" s="91" t="s">
        <v>12638</v>
      </c>
      <c r="F395" s="79" t="s">
        <v>526</v>
      </c>
      <c r="G395" s="115"/>
      <c r="H395" s="93"/>
      <c r="I395" s="55">
        <f t="shared" si="1"/>
        <v>386</v>
      </c>
    </row>
    <row r="396">
      <c r="A396" s="56"/>
      <c r="B396" s="92" t="s">
        <v>12639</v>
      </c>
      <c r="C396" s="89" t="s">
        <v>128</v>
      </c>
      <c r="D396" s="90" t="s">
        <v>981</v>
      </c>
      <c r="E396" s="91" t="s">
        <v>12640</v>
      </c>
      <c r="F396" s="79" t="s">
        <v>547</v>
      </c>
      <c r="G396" s="115"/>
      <c r="H396" s="93"/>
      <c r="I396" s="55">
        <f t="shared" si="1"/>
        <v>387</v>
      </c>
    </row>
    <row r="397">
      <c r="A397" s="56" t="s">
        <v>102</v>
      </c>
      <c r="B397" s="92" t="s">
        <v>12639</v>
      </c>
      <c r="C397" s="89" t="s">
        <v>128</v>
      </c>
      <c r="D397" s="90" t="s">
        <v>981</v>
      </c>
      <c r="E397" s="91" t="s">
        <v>12641</v>
      </c>
      <c r="F397" s="79" t="s">
        <v>547</v>
      </c>
      <c r="G397" s="115"/>
      <c r="H397" s="93"/>
      <c r="I397" s="55">
        <f t="shared" si="1"/>
        <v>388</v>
      </c>
    </row>
    <row r="398">
      <c r="A398" s="56"/>
      <c r="B398" s="92" t="s">
        <v>12642</v>
      </c>
      <c r="C398" s="89" t="s">
        <v>128</v>
      </c>
      <c r="D398" s="90" t="s">
        <v>498</v>
      </c>
      <c r="E398" s="91" t="s">
        <v>12643</v>
      </c>
      <c r="F398" s="79" t="s">
        <v>547</v>
      </c>
      <c r="G398" s="115"/>
      <c r="H398" s="93"/>
      <c r="I398" s="55">
        <f t="shared" si="1"/>
        <v>389</v>
      </c>
    </row>
    <row r="399">
      <c r="A399" s="56"/>
      <c r="B399" s="92" t="s">
        <v>12644</v>
      </c>
      <c r="C399" s="89" t="s">
        <v>12645</v>
      </c>
      <c r="D399" s="90" t="s">
        <v>981</v>
      </c>
      <c r="E399" s="91" t="s">
        <v>12646</v>
      </c>
      <c r="F399" s="79" t="s">
        <v>526</v>
      </c>
      <c r="G399" s="115"/>
      <c r="H399" s="93"/>
      <c r="I399" s="55">
        <f t="shared" si="1"/>
        <v>390</v>
      </c>
    </row>
    <row r="400">
      <c r="A400" s="56" t="s">
        <v>102</v>
      </c>
      <c r="B400" s="92" t="s">
        <v>12644</v>
      </c>
      <c r="C400" s="89" t="s">
        <v>12645</v>
      </c>
      <c r="D400" s="90" t="s">
        <v>981</v>
      </c>
      <c r="E400" s="91" t="s">
        <v>12647</v>
      </c>
      <c r="F400" s="79" t="s">
        <v>526</v>
      </c>
      <c r="G400" s="115"/>
      <c r="H400" s="93"/>
      <c r="I400" s="55">
        <f t="shared" si="1"/>
        <v>391</v>
      </c>
    </row>
    <row r="401">
      <c r="A401" s="56" t="s">
        <v>102</v>
      </c>
      <c r="B401" s="92" t="s">
        <v>12648</v>
      </c>
      <c r="C401" s="89" t="s">
        <v>128</v>
      </c>
      <c r="D401" s="90" t="s">
        <v>483</v>
      </c>
      <c r="E401" s="91" t="s">
        <v>12649</v>
      </c>
      <c r="F401" s="79" t="s">
        <v>547</v>
      </c>
      <c r="G401" s="115"/>
      <c r="H401" s="93"/>
      <c r="I401" s="55">
        <f t="shared" si="1"/>
        <v>392</v>
      </c>
    </row>
    <row r="402">
      <c r="A402" s="56" t="s">
        <v>102</v>
      </c>
      <c r="B402" s="92" t="s">
        <v>12650</v>
      </c>
      <c r="C402" s="89" t="s">
        <v>12651</v>
      </c>
      <c r="D402" s="90" t="s">
        <v>483</v>
      </c>
      <c r="E402" s="91" t="s">
        <v>12652</v>
      </c>
      <c r="F402" s="79" t="s">
        <v>3043</v>
      </c>
      <c r="G402" s="115" t="s">
        <v>12653</v>
      </c>
      <c r="H402" s="93"/>
      <c r="I402" s="55">
        <f t="shared" si="1"/>
        <v>393</v>
      </c>
    </row>
    <row r="403">
      <c r="A403" s="56"/>
      <c r="B403" s="92" t="s">
        <v>12654</v>
      </c>
      <c r="C403" s="89" t="s">
        <v>12655</v>
      </c>
      <c r="D403" s="90" t="s">
        <v>8859</v>
      </c>
      <c r="E403" s="91" t="s">
        <v>128</v>
      </c>
      <c r="F403" s="79" t="s">
        <v>9</v>
      </c>
      <c r="G403" s="115">
        <v>100.0</v>
      </c>
      <c r="H403" s="93"/>
      <c r="I403" s="55">
        <f t="shared" si="1"/>
        <v>394</v>
      </c>
    </row>
    <row r="404">
      <c r="A404" s="56" t="s">
        <v>92</v>
      </c>
      <c r="B404" s="92" t="s">
        <v>12654</v>
      </c>
      <c r="C404" s="89" t="s">
        <v>12655</v>
      </c>
      <c r="D404" s="90" t="s">
        <v>8859</v>
      </c>
      <c r="E404" s="91" t="s">
        <v>12656</v>
      </c>
      <c r="F404" s="79" t="s">
        <v>3043</v>
      </c>
      <c r="G404" s="117"/>
      <c r="H404" s="93"/>
      <c r="I404" s="55">
        <f t="shared" si="1"/>
        <v>395</v>
      </c>
    </row>
    <row r="405">
      <c r="A405" s="56"/>
      <c r="B405" s="92" t="s">
        <v>12657</v>
      </c>
      <c r="C405" s="89" t="s">
        <v>12658</v>
      </c>
      <c r="D405" s="90" t="s">
        <v>8859</v>
      </c>
      <c r="E405" s="91" t="s">
        <v>128</v>
      </c>
      <c r="F405" s="79" t="s">
        <v>526</v>
      </c>
      <c r="G405" s="79">
        <v>100000.0</v>
      </c>
      <c r="H405" s="93"/>
      <c r="I405" s="55">
        <f t="shared" si="1"/>
        <v>396</v>
      </c>
    </row>
    <row r="406">
      <c r="A406" s="56"/>
      <c r="B406" s="92" t="s">
        <v>12659</v>
      </c>
      <c r="C406" s="89" t="s">
        <v>128</v>
      </c>
      <c r="D406" s="90" t="s">
        <v>9108</v>
      </c>
      <c r="E406" s="91" t="s">
        <v>128</v>
      </c>
      <c r="F406" s="79" t="s">
        <v>526</v>
      </c>
      <c r="G406" s="79" t="s">
        <v>12660</v>
      </c>
      <c r="H406" s="93"/>
      <c r="I406" s="55">
        <f t="shared" si="1"/>
        <v>397</v>
      </c>
    </row>
    <row r="407">
      <c r="A407" s="56" t="s">
        <v>102</v>
      </c>
      <c r="B407" s="92" t="s">
        <v>12661</v>
      </c>
      <c r="C407" s="89" t="s">
        <v>12662</v>
      </c>
      <c r="D407" s="90" t="s">
        <v>483</v>
      </c>
      <c r="E407" s="91" t="s">
        <v>12663</v>
      </c>
      <c r="F407" s="79" t="s">
        <v>9</v>
      </c>
      <c r="G407" s="117"/>
      <c r="H407" s="93"/>
      <c r="I407" s="55">
        <f t="shared" si="1"/>
        <v>398</v>
      </c>
    </row>
    <row r="408">
      <c r="A408" s="56" t="s">
        <v>102</v>
      </c>
      <c r="B408" s="92" t="s">
        <v>12664</v>
      </c>
      <c r="C408" s="89" t="s">
        <v>12665</v>
      </c>
      <c r="D408" s="90" t="s">
        <v>483</v>
      </c>
      <c r="E408" s="91" t="s">
        <v>12666</v>
      </c>
      <c r="F408" s="79" t="s">
        <v>526</v>
      </c>
      <c r="G408" s="117"/>
      <c r="H408" s="93"/>
      <c r="I408" s="55">
        <f t="shared" si="1"/>
        <v>399</v>
      </c>
    </row>
    <row r="409">
      <c r="A409" s="56" t="s">
        <v>102</v>
      </c>
      <c r="B409" s="92" t="s">
        <v>12667</v>
      </c>
      <c r="C409" s="89" t="s">
        <v>12668</v>
      </c>
      <c r="D409" s="90" t="s">
        <v>483</v>
      </c>
      <c r="E409" s="91" t="s">
        <v>12669</v>
      </c>
      <c r="F409" s="79" t="s">
        <v>547</v>
      </c>
      <c r="G409" s="117"/>
      <c r="H409" s="93"/>
      <c r="I409" s="55">
        <f t="shared" si="1"/>
        <v>400</v>
      </c>
    </row>
    <row r="410">
      <c r="A410" s="56" t="s">
        <v>102</v>
      </c>
      <c r="B410" s="92" t="s">
        <v>12670</v>
      </c>
      <c r="C410" s="89" t="s">
        <v>12671</v>
      </c>
      <c r="D410" s="90" t="s">
        <v>483</v>
      </c>
      <c r="E410" s="91" t="s">
        <v>12672</v>
      </c>
      <c r="F410" s="79" t="s">
        <v>3043</v>
      </c>
      <c r="G410" s="117"/>
      <c r="H410" s="93"/>
      <c r="I410" s="55">
        <f t="shared" si="1"/>
        <v>401</v>
      </c>
    </row>
    <row r="411">
      <c r="A411" s="56" t="s">
        <v>92</v>
      </c>
      <c r="B411" s="92" t="s">
        <v>12673</v>
      </c>
      <c r="C411" s="89" t="s">
        <v>12674</v>
      </c>
      <c r="D411" s="90" t="s">
        <v>483</v>
      </c>
      <c r="E411" s="91" t="s">
        <v>12675</v>
      </c>
      <c r="F411" s="79" t="s">
        <v>547</v>
      </c>
      <c r="G411" s="117"/>
      <c r="H411" s="93"/>
      <c r="I411" s="55">
        <f t="shared" si="1"/>
        <v>402</v>
      </c>
    </row>
    <row r="412">
      <c r="A412" s="56"/>
      <c r="B412" s="92" t="s">
        <v>12676</v>
      </c>
      <c r="C412" s="89" t="s">
        <v>12677</v>
      </c>
      <c r="D412" s="90" t="s">
        <v>491</v>
      </c>
      <c r="E412" s="91" t="s">
        <v>12678</v>
      </c>
      <c r="F412" s="79" t="s">
        <v>547</v>
      </c>
      <c r="G412" s="117"/>
      <c r="H412" s="93"/>
      <c r="I412" s="55">
        <f t="shared" si="1"/>
        <v>403</v>
      </c>
    </row>
    <row r="413">
      <c r="A413" s="56" t="s">
        <v>92</v>
      </c>
      <c r="B413" s="92" t="s">
        <v>12679</v>
      </c>
      <c r="C413" s="89" t="s">
        <v>12680</v>
      </c>
      <c r="D413" s="90" t="s">
        <v>483</v>
      </c>
      <c r="E413" s="91" t="s">
        <v>12681</v>
      </c>
      <c r="F413" s="79" t="s">
        <v>11</v>
      </c>
      <c r="G413" s="117"/>
      <c r="H413" s="93"/>
      <c r="I413" s="55">
        <f t="shared" si="1"/>
        <v>404</v>
      </c>
    </row>
    <row r="414">
      <c r="A414" s="56"/>
      <c r="B414" s="92" t="s">
        <v>12682</v>
      </c>
      <c r="C414" s="89" t="s">
        <v>12680</v>
      </c>
      <c r="D414" s="96"/>
      <c r="E414" s="97"/>
      <c r="F414" s="81"/>
      <c r="G414" s="117"/>
      <c r="H414" s="93"/>
      <c r="I414" s="55">
        <f t="shared" si="1"/>
        <v>405</v>
      </c>
    </row>
    <row r="415">
      <c r="A415" s="56"/>
      <c r="B415" s="92" t="s">
        <v>12683</v>
      </c>
      <c r="C415" s="89" t="s">
        <v>128</v>
      </c>
      <c r="D415" s="96"/>
      <c r="E415" s="97"/>
      <c r="F415" s="81"/>
      <c r="G415" s="117"/>
      <c r="H415" s="93"/>
      <c r="I415" s="55">
        <f t="shared" si="1"/>
        <v>406</v>
      </c>
    </row>
    <row r="416">
      <c r="A416" s="56" t="s">
        <v>92</v>
      </c>
      <c r="B416" s="92" t="s">
        <v>12684</v>
      </c>
      <c r="C416" s="89" t="s">
        <v>12685</v>
      </c>
      <c r="D416" s="90" t="s">
        <v>483</v>
      </c>
      <c r="E416" s="91" t="s">
        <v>12686</v>
      </c>
      <c r="F416" s="79" t="s">
        <v>547</v>
      </c>
      <c r="G416" s="117"/>
      <c r="H416" s="93"/>
      <c r="I416" s="55">
        <f t="shared" si="1"/>
        <v>407</v>
      </c>
    </row>
    <row r="417">
      <c r="A417" s="56" t="s">
        <v>102</v>
      </c>
      <c r="B417" s="92" t="s">
        <v>12687</v>
      </c>
      <c r="C417" s="89" t="s">
        <v>12688</v>
      </c>
      <c r="D417" s="90" t="s">
        <v>483</v>
      </c>
      <c r="E417" s="91" t="s">
        <v>12689</v>
      </c>
      <c r="F417" s="79" t="s">
        <v>547</v>
      </c>
      <c r="G417" s="117"/>
      <c r="H417" s="93"/>
      <c r="I417" s="55">
        <f t="shared" si="1"/>
        <v>408</v>
      </c>
    </row>
    <row r="418">
      <c r="A418" s="56" t="s">
        <v>102</v>
      </c>
      <c r="B418" s="92" t="s">
        <v>12690</v>
      </c>
      <c r="C418" s="89" t="s">
        <v>128</v>
      </c>
      <c r="D418" s="90" t="s">
        <v>483</v>
      </c>
      <c r="E418" s="91" t="s">
        <v>12691</v>
      </c>
      <c r="F418" s="79" t="s">
        <v>547</v>
      </c>
      <c r="G418" s="117"/>
      <c r="H418" s="93"/>
      <c r="I418" s="55">
        <f t="shared" si="1"/>
        <v>409</v>
      </c>
    </row>
    <row r="419">
      <c r="A419" s="56" t="s">
        <v>92</v>
      </c>
      <c r="B419" s="92" t="s">
        <v>12692</v>
      </c>
      <c r="C419" s="89" t="s">
        <v>12693</v>
      </c>
      <c r="D419" s="90" t="s">
        <v>483</v>
      </c>
      <c r="E419" s="91" t="s">
        <v>12694</v>
      </c>
      <c r="F419" s="79" t="s">
        <v>547</v>
      </c>
      <c r="G419" s="117"/>
      <c r="H419" s="93"/>
      <c r="I419" s="55">
        <f t="shared" si="1"/>
        <v>410</v>
      </c>
    </row>
    <row r="420">
      <c r="A420" s="56" t="s">
        <v>102</v>
      </c>
      <c r="B420" s="92" t="s">
        <v>12695</v>
      </c>
      <c r="C420" s="89" t="s">
        <v>128</v>
      </c>
      <c r="D420" s="90" t="s">
        <v>483</v>
      </c>
      <c r="E420" s="91" t="s">
        <v>12696</v>
      </c>
      <c r="F420" s="79" t="s">
        <v>547</v>
      </c>
      <c r="G420" s="117"/>
      <c r="H420" s="93"/>
      <c r="I420" s="55">
        <f t="shared" si="1"/>
        <v>411</v>
      </c>
    </row>
    <row r="421">
      <c r="A421" s="56" t="s">
        <v>92</v>
      </c>
      <c r="B421" s="92" t="s">
        <v>12697</v>
      </c>
      <c r="C421" s="89" t="s">
        <v>12698</v>
      </c>
      <c r="D421" s="90" t="s">
        <v>483</v>
      </c>
      <c r="E421" s="91" t="s">
        <v>12699</v>
      </c>
      <c r="F421" s="79" t="s">
        <v>526</v>
      </c>
      <c r="G421" s="117"/>
      <c r="H421" s="93"/>
      <c r="I421" s="55">
        <f t="shared" si="1"/>
        <v>412</v>
      </c>
    </row>
    <row r="422">
      <c r="A422" s="56" t="s">
        <v>92</v>
      </c>
      <c r="B422" s="92" t="s">
        <v>12700</v>
      </c>
      <c r="C422" s="89" t="s">
        <v>128</v>
      </c>
      <c r="D422" s="90" t="s">
        <v>483</v>
      </c>
      <c r="E422" s="91" t="s">
        <v>12701</v>
      </c>
      <c r="F422" s="79" t="s">
        <v>547</v>
      </c>
      <c r="G422" s="117"/>
      <c r="H422" s="93"/>
      <c r="I422" s="55">
        <f t="shared" si="1"/>
        <v>413</v>
      </c>
    </row>
    <row r="423">
      <c r="A423" s="56" t="s">
        <v>102</v>
      </c>
      <c r="B423" s="92" t="s">
        <v>12702</v>
      </c>
      <c r="C423" s="89" t="s">
        <v>12703</v>
      </c>
      <c r="D423" s="90" t="s">
        <v>483</v>
      </c>
      <c r="E423" s="91" t="s">
        <v>12704</v>
      </c>
      <c r="F423" s="79" t="s">
        <v>3043</v>
      </c>
      <c r="G423" s="117"/>
      <c r="H423" s="93"/>
      <c r="I423" s="55">
        <f t="shared" si="1"/>
        <v>414</v>
      </c>
    </row>
    <row r="424">
      <c r="A424" s="56" t="s">
        <v>102</v>
      </c>
      <c r="B424" s="92" t="s">
        <v>12705</v>
      </c>
      <c r="C424" s="89" t="s">
        <v>128</v>
      </c>
      <c r="D424" s="90" t="s">
        <v>483</v>
      </c>
      <c r="E424" s="91" t="s">
        <v>12706</v>
      </c>
      <c r="F424" s="79" t="s">
        <v>547</v>
      </c>
      <c r="G424" s="117"/>
      <c r="H424" s="93"/>
      <c r="I424" s="55">
        <f t="shared" si="1"/>
        <v>415</v>
      </c>
    </row>
    <row r="425">
      <c r="A425" s="56" t="s">
        <v>102</v>
      </c>
      <c r="B425" s="92" t="s">
        <v>12707</v>
      </c>
      <c r="C425" s="89" t="s">
        <v>12708</v>
      </c>
      <c r="D425" s="90" t="s">
        <v>483</v>
      </c>
      <c r="E425" s="91" t="s">
        <v>12709</v>
      </c>
      <c r="F425" s="79" t="s">
        <v>526</v>
      </c>
      <c r="G425" s="117"/>
      <c r="H425" s="93"/>
      <c r="I425" s="55">
        <f t="shared" si="1"/>
        <v>416</v>
      </c>
    </row>
    <row r="426">
      <c r="A426" s="56" t="s">
        <v>102</v>
      </c>
      <c r="B426" s="92" t="s">
        <v>12710</v>
      </c>
      <c r="C426" s="89" t="s">
        <v>12711</v>
      </c>
      <c r="D426" s="90" t="s">
        <v>483</v>
      </c>
      <c r="E426" s="91" t="s">
        <v>12712</v>
      </c>
      <c r="F426" s="79" t="s">
        <v>3043</v>
      </c>
      <c r="G426" s="117"/>
      <c r="H426" s="93"/>
      <c r="I426" s="55">
        <f t="shared" si="1"/>
        <v>417</v>
      </c>
    </row>
    <row r="427">
      <c r="A427" s="56" t="s">
        <v>102</v>
      </c>
      <c r="B427" s="92" t="s">
        <v>12713</v>
      </c>
      <c r="C427" s="89" t="s">
        <v>128</v>
      </c>
      <c r="D427" s="90" t="s">
        <v>483</v>
      </c>
      <c r="E427" s="91" t="s">
        <v>12714</v>
      </c>
      <c r="F427" s="79" t="s">
        <v>526</v>
      </c>
      <c r="G427" s="117"/>
      <c r="H427" s="93"/>
      <c r="I427" s="55">
        <f t="shared" si="1"/>
        <v>418</v>
      </c>
    </row>
    <row r="428">
      <c r="A428" s="56" t="s">
        <v>102</v>
      </c>
      <c r="B428" s="92" t="s">
        <v>12715</v>
      </c>
      <c r="C428" s="89" t="s">
        <v>12716</v>
      </c>
      <c r="D428" s="90" t="s">
        <v>483</v>
      </c>
      <c r="E428" s="91" t="s">
        <v>12717</v>
      </c>
      <c r="F428" s="79" t="s">
        <v>547</v>
      </c>
      <c r="G428" s="117"/>
      <c r="H428" s="93"/>
      <c r="I428" s="55">
        <f t="shared" si="1"/>
        <v>419</v>
      </c>
    </row>
    <row r="429">
      <c r="A429" s="56" t="s">
        <v>102</v>
      </c>
      <c r="B429" s="92" t="s">
        <v>12718</v>
      </c>
      <c r="C429" s="89" t="s">
        <v>128</v>
      </c>
      <c r="D429" s="90" t="s">
        <v>483</v>
      </c>
      <c r="E429" s="91" t="s">
        <v>12719</v>
      </c>
      <c r="F429" s="79" t="s">
        <v>547</v>
      </c>
      <c r="G429" s="117"/>
      <c r="H429" s="93"/>
      <c r="I429" s="55">
        <f t="shared" si="1"/>
        <v>420</v>
      </c>
    </row>
    <row r="430">
      <c r="A430" s="56" t="s">
        <v>102</v>
      </c>
      <c r="B430" s="92" t="s">
        <v>12720</v>
      </c>
      <c r="C430" s="89" t="s">
        <v>12721</v>
      </c>
      <c r="D430" s="90" t="s">
        <v>483</v>
      </c>
      <c r="E430" s="91" t="s">
        <v>12722</v>
      </c>
      <c r="F430" s="79" t="s">
        <v>526</v>
      </c>
      <c r="G430" s="117"/>
      <c r="H430" s="93"/>
      <c r="I430" s="55">
        <f t="shared" si="1"/>
        <v>421</v>
      </c>
    </row>
    <row r="431">
      <c r="A431" s="56" t="s">
        <v>102</v>
      </c>
      <c r="B431" s="92" t="s">
        <v>12723</v>
      </c>
      <c r="C431" s="89" t="s">
        <v>128</v>
      </c>
      <c r="D431" s="90" t="s">
        <v>483</v>
      </c>
      <c r="E431" s="91" t="s">
        <v>12724</v>
      </c>
      <c r="F431" s="79" t="s">
        <v>547</v>
      </c>
      <c r="G431" s="117"/>
      <c r="H431" s="93"/>
      <c r="I431" s="55">
        <f t="shared" si="1"/>
        <v>422</v>
      </c>
    </row>
    <row r="432">
      <c r="A432" s="56" t="s">
        <v>102</v>
      </c>
      <c r="B432" s="92" t="s">
        <v>12725</v>
      </c>
      <c r="C432" s="89" t="s">
        <v>12726</v>
      </c>
      <c r="D432" s="90" t="s">
        <v>483</v>
      </c>
      <c r="E432" s="91" t="s">
        <v>12727</v>
      </c>
      <c r="F432" s="79" t="s">
        <v>547</v>
      </c>
      <c r="G432" s="117"/>
      <c r="H432" s="93"/>
      <c r="I432" s="55">
        <f t="shared" si="1"/>
        <v>423</v>
      </c>
    </row>
    <row r="433">
      <c r="A433" s="56" t="s">
        <v>102</v>
      </c>
      <c r="B433" s="92" t="s">
        <v>12728</v>
      </c>
      <c r="C433" s="89" t="s">
        <v>12729</v>
      </c>
      <c r="D433" s="90" t="s">
        <v>483</v>
      </c>
      <c r="E433" s="91" t="s">
        <v>12730</v>
      </c>
      <c r="F433" s="79" t="s">
        <v>3043</v>
      </c>
      <c r="G433" s="117"/>
      <c r="H433" s="93"/>
      <c r="I433" s="55">
        <f t="shared" si="1"/>
        <v>424</v>
      </c>
    </row>
    <row r="434">
      <c r="A434" s="56" t="s">
        <v>92</v>
      </c>
      <c r="B434" s="92" t="s">
        <v>12731</v>
      </c>
      <c r="C434" s="89" t="s">
        <v>128</v>
      </c>
      <c r="D434" s="90" t="s">
        <v>483</v>
      </c>
      <c r="E434" s="91" t="s">
        <v>12732</v>
      </c>
      <c r="F434" s="79" t="s">
        <v>3043</v>
      </c>
      <c r="G434" s="117"/>
      <c r="H434" s="93"/>
      <c r="I434" s="55">
        <f t="shared" si="1"/>
        <v>425</v>
      </c>
    </row>
    <row r="435">
      <c r="A435" s="56" t="s">
        <v>102</v>
      </c>
      <c r="B435" s="92" t="s">
        <v>12733</v>
      </c>
      <c r="C435" s="89" t="s">
        <v>128</v>
      </c>
      <c r="D435" s="90" t="s">
        <v>483</v>
      </c>
      <c r="E435" s="91" t="s">
        <v>12734</v>
      </c>
      <c r="F435" s="79" t="s">
        <v>547</v>
      </c>
      <c r="G435" s="79" t="s">
        <v>12735</v>
      </c>
      <c r="H435" s="93"/>
      <c r="I435" s="55">
        <f t="shared" si="1"/>
        <v>426</v>
      </c>
    </row>
    <row r="436">
      <c r="A436" s="56" t="s">
        <v>102</v>
      </c>
      <c r="B436" s="92" t="s">
        <v>12736</v>
      </c>
      <c r="C436" s="89" t="s">
        <v>128</v>
      </c>
      <c r="D436" s="90" t="s">
        <v>483</v>
      </c>
      <c r="E436" s="91" t="s">
        <v>12737</v>
      </c>
      <c r="F436" s="79" t="s">
        <v>547</v>
      </c>
      <c r="G436" s="117"/>
      <c r="H436" s="93"/>
      <c r="I436" s="55">
        <f t="shared" si="1"/>
        <v>427</v>
      </c>
    </row>
    <row r="437">
      <c r="A437" s="56"/>
      <c r="B437" s="92" t="s">
        <v>12738</v>
      </c>
      <c r="C437" s="89" t="s">
        <v>12739</v>
      </c>
      <c r="D437" s="90" t="s">
        <v>1166</v>
      </c>
      <c r="E437" s="91" t="s">
        <v>128</v>
      </c>
      <c r="F437" s="79" t="s">
        <v>547</v>
      </c>
      <c r="G437" s="117"/>
      <c r="H437" s="93"/>
      <c r="I437" s="55">
        <f t="shared" si="1"/>
        <v>428</v>
      </c>
    </row>
    <row r="438">
      <c r="A438" s="56" t="s">
        <v>102</v>
      </c>
      <c r="B438" s="92" t="s">
        <v>12740</v>
      </c>
      <c r="C438" s="89" t="s">
        <v>12741</v>
      </c>
      <c r="D438" s="90" t="s">
        <v>483</v>
      </c>
      <c r="E438" s="91" t="s">
        <v>12742</v>
      </c>
      <c r="F438" s="79" t="s">
        <v>547</v>
      </c>
      <c r="G438" s="117"/>
      <c r="H438" s="93"/>
      <c r="I438" s="55">
        <f t="shared" si="1"/>
        <v>429</v>
      </c>
    </row>
    <row r="439">
      <c r="A439" s="56"/>
      <c r="B439" s="92" t="s">
        <v>12743</v>
      </c>
      <c r="C439" s="89" t="s">
        <v>12744</v>
      </c>
      <c r="D439" s="90" t="s">
        <v>498</v>
      </c>
      <c r="E439" s="91" t="s">
        <v>12745</v>
      </c>
      <c r="F439" s="79" t="s">
        <v>11</v>
      </c>
      <c r="G439" s="117"/>
      <c r="H439" s="93"/>
      <c r="I439" s="55">
        <f t="shared" si="1"/>
        <v>430</v>
      </c>
    </row>
    <row r="440">
      <c r="A440" s="56"/>
      <c r="B440" s="92" t="s">
        <v>12746</v>
      </c>
      <c r="C440" s="89" t="s">
        <v>12747</v>
      </c>
      <c r="D440" s="96"/>
      <c r="E440" s="97"/>
      <c r="F440" s="81"/>
      <c r="G440" s="115"/>
      <c r="H440" s="107"/>
      <c r="I440" s="55">
        <f t="shared" si="1"/>
        <v>431</v>
      </c>
    </row>
    <row r="441">
      <c r="A441" s="56" t="s">
        <v>102</v>
      </c>
      <c r="B441" s="92" t="s">
        <v>12748</v>
      </c>
      <c r="C441" s="89" t="s">
        <v>128</v>
      </c>
      <c r="D441" s="90" t="s">
        <v>483</v>
      </c>
      <c r="E441" s="91" t="s">
        <v>12749</v>
      </c>
      <c r="F441" s="79" t="s">
        <v>547</v>
      </c>
      <c r="G441" s="115" t="s">
        <v>12750</v>
      </c>
      <c r="H441" s="107"/>
      <c r="I441" s="55">
        <f t="shared" si="1"/>
        <v>432</v>
      </c>
    </row>
    <row r="442">
      <c r="A442" s="56" t="s">
        <v>102</v>
      </c>
      <c r="B442" s="92" t="s">
        <v>12748</v>
      </c>
      <c r="C442" s="89" t="s">
        <v>128</v>
      </c>
      <c r="D442" s="90" t="s">
        <v>483</v>
      </c>
      <c r="E442" s="91" t="s">
        <v>12749</v>
      </c>
      <c r="F442" s="79" t="s">
        <v>547</v>
      </c>
      <c r="G442" s="115" t="s">
        <v>12751</v>
      </c>
      <c r="H442" s="107"/>
      <c r="I442" s="55">
        <f t="shared" si="1"/>
        <v>432</v>
      </c>
    </row>
    <row r="443">
      <c r="A443" s="56"/>
      <c r="B443" s="92" t="s">
        <v>12752</v>
      </c>
      <c r="C443" s="89" t="s">
        <v>128</v>
      </c>
      <c r="D443" s="90" t="s">
        <v>498</v>
      </c>
      <c r="E443" s="91" t="s">
        <v>12753</v>
      </c>
      <c r="F443" s="79" t="s">
        <v>547</v>
      </c>
      <c r="G443" s="115"/>
      <c r="H443" s="107"/>
      <c r="I443" s="55">
        <f t="shared" si="1"/>
        <v>433</v>
      </c>
    </row>
    <row r="444">
      <c r="A444" s="56"/>
      <c r="B444" s="92" t="s">
        <v>12754</v>
      </c>
      <c r="C444" s="89" t="s">
        <v>128</v>
      </c>
      <c r="D444" s="90" t="s">
        <v>498</v>
      </c>
      <c r="E444" s="91" t="s">
        <v>12755</v>
      </c>
      <c r="F444" s="79" t="s">
        <v>547</v>
      </c>
      <c r="G444" s="115"/>
      <c r="H444" s="107"/>
      <c r="I444" s="55">
        <f t="shared" si="1"/>
        <v>434</v>
      </c>
    </row>
    <row r="445">
      <c r="A445" s="56"/>
      <c r="B445" s="92" t="s">
        <v>12756</v>
      </c>
      <c r="C445" s="89" t="s">
        <v>128</v>
      </c>
      <c r="D445" s="90" t="s">
        <v>498</v>
      </c>
      <c r="E445" s="91" t="s">
        <v>439</v>
      </c>
      <c r="F445" s="79" t="s">
        <v>547</v>
      </c>
      <c r="G445" s="115"/>
      <c r="H445" s="107"/>
      <c r="I445" s="55">
        <f t="shared" si="1"/>
        <v>435</v>
      </c>
    </row>
    <row r="446">
      <c r="A446" s="56"/>
      <c r="B446" s="92" t="s">
        <v>12757</v>
      </c>
      <c r="C446" s="89" t="s">
        <v>128</v>
      </c>
      <c r="D446" s="90" t="s">
        <v>498</v>
      </c>
      <c r="E446" s="91" t="s">
        <v>12758</v>
      </c>
      <c r="F446" s="79" t="s">
        <v>547</v>
      </c>
      <c r="G446" s="115"/>
      <c r="H446" s="107"/>
      <c r="I446" s="55">
        <f t="shared" si="1"/>
        <v>436</v>
      </c>
    </row>
    <row r="447">
      <c r="A447" s="56" t="s">
        <v>102</v>
      </c>
      <c r="B447" s="92" t="s">
        <v>12759</v>
      </c>
      <c r="C447" s="89" t="s">
        <v>12760</v>
      </c>
      <c r="D447" s="90" t="s">
        <v>483</v>
      </c>
      <c r="E447" s="91" t="s">
        <v>12761</v>
      </c>
      <c r="F447" s="79" t="s">
        <v>547</v>
      </c>
      <c r="G447" s="115"/>
      <c r="H447" s="107"/>
      <c r="I447" s="55">
        <f t="shared" si="1"/>
        <v>437</v>
      </c>
    </row>
    <row r="448">
      <c r="A448" s="56"/>
      <c r="B448" s="92" t="s">
        <v>12762</v>
      </c>
      <c r="C448" s="89" t="s">
        <v>128</v>
      </c>
      <c r="D448" s="90" t="s">
        <v>498</v>
      </c>
      <c r="E448" s="91" t="s">
        <v>12763</v>
      </c>
      <c r="F448" s="79" t="s">
        <v>547</v>
      </c>
      <c r="G448" s="115"/>
      <c r="H448" s="107"/>
      <c r="I448" s="55">
        <f t="shared" si="1"/>
        <v>438</v>
      </c>
    </row>
    <row r="449">
      <c r="A449" s="56" t="s">
        <v>102</v>
      </c>
      <c r="B449" s="92" t="s">
        <v>12764</v>
      </c>
      <c r="C449" s="89" t="s">
        <v>128</v>
      </c>
      <c r="D449" s="90" t="s">
        <v>483</v>
      </c>
      <c r="E449" s="91" t="s">
        <v>12765</v>
      </c>
      <c r="F449" s="79" t="s">
        <v>547</v>
      </c>
      <c r="G449" s="115"/>
      <c r="H449" s="107"/>
      <c r="I449" s="55">
        <f t="shared" si="1"/>
        <v>439</v>
      </c>
    </row>
    <row r="450">
      <c r="A450" s="56" t="s">
        <v>92</v>
      </c>
      <c r="B450" s="92" t="s">
        <v>12766</v>
      </c>
      <c r="C450" s="89" t="s">
        <v>12767</v>
      </c>
      <c r="D450" s="90" t="s">
        <v>483</v>
      </c>
      <c r="E450" s="91" t="s">
        <v>12768</v>
      </c>
      <c r="F450" s="79" t="s">
        <v>526</v>
      </c>
      <c r="G450" s="115"/>
      <c r="H450" s="107"/>
      <c r="I450" s="55">
        <f t="shared" si="1"/>
        <v>440</v>
      </c>
    </row>
    <row r="451">
      <c r="A451" s="56" t="s">
        <v>102</v>
      </c>
      <c r="B451" s="92" t="s">
        <v>12769</v>
      </c>
      <c r="C451" s="89" t="s">
        <v>12770</v>
      </c>
      <c r="D451" s="90" t="s">
        <v>483</v>
      </c>
      <c r="E451" s="91" t="s">
        <v>12771</v>
      </c>
      <c r="F451" s="79" t="s">
        <v>547</v>
      </c>
      <c r="G451" s="115"/>
      <c r="H451" s="107"/>
      <c r="I451" s="55">
        <f t="shared" si="1"/>
        <v>441</v>
      </c>
    </row>
    <row r="452">
      <c r="A452" s="56"/>
      <c r="B452" s="92" t="s">
        <v>12772</v>
      </c>
      <c r="C452" s="89" t="s">
        <v>12773</v>
      </c>
      <c r="D452" s="90" t="s">
        <v>1166</v>
      </c>
      <c r="E452" s="91" t="s">
        <v>128</v>
      </c>
      <c r="F452" s="79" t="s">
        <v>3043</v>
      </c>
      <c r="G452" s="115"/>
      <c r="H452" s="107"/>
      <c r="I452" s="55">
        <f t="shared" si="1"/>
        <v>442</v>
      </c>
    </row>
    <row r="453">
      <c r="A453" s="56" t="s">
        <v>92</v>
      </c>
      <c r="B453" s="92" t="s">
        <v>12772</v>
      </c>
      <c r="C453" s="89" t="s">
        <v>12773</v>
      </c>
      <c r="D453" s="90" t="s">
        <v>1166</v>
      </c>
      <c r="E453" s="91" t="s">
        <v>128</v>
      </c>
      <c r="F453" s="79" t="s">
        <v>3043</v>
      </c>
      <c r="G453" s="115"/>
      <c r="H453" s="107"/>
      <c r="I453" s="55">
        <f t="shared" si="1"/>
        <v>443</v>
      </c>
    </row>
    <row r="454">
      <c r="A454" s="56"/>
      <c r="B454" s="92" t="s">
        <v>12774</v>
      </c>
      <c r="C454" s="89" t="s">
        <v>12775</v>
      </c>
      <c r="D454" s="90" t="s">
        <v>1166</v>
      </c>
      <c r="E454" s="91" t="s">
        <v>128</v>
      </c>
      <c r="F454" s="79" t="s">
        <v>547</v>
      </c>
      <c r="G454" s="115"/>
      <c r="H454" s="107"/>
      <c r="I454" s="55">
        <f t="shared" si="1"/>
        <v>444</v>
      </c>
    </row>
    <row r="455">
      <c r="A455" s="56"/>
      <c r="B455" s="92" t="s">
        <v>12776</v>
      </c>
      <c r="C455" s="89" t="s">
        <v>12777</v>
      </c>
      <c r="D455" s="90" t="s">
        <v>498</v>
      </c>
      <c r="E455" s="91" t="s">
        <v>12778</v>
      </c>
      <c r="F455" s="79" t="s">
        <v>547</v>
      </c>
      <c r="G455" s="115"/>
      <c r="H455" s="107"/>
      <c r="I455" s="55">
        <f t="shared" si="1"/>
        <v>445</v>
      </c>
    </row>
    <row r="456">
      <c r="A456" s="56" t="s">
        <v>102</v>
      </c>
      <c r="B456" s="92" t="s">
        <v>12779</v>
      </c>
      <c r="C456" s="89" t="s">
        <v>12780</v>
      </c>
      <c r="D456" s="90" t="s">
        <v>483</v>
      </c>
      <c r="E456" s="91" t="s">
        <v>12781</v>
      </c>
      <c r="F456" s="79" t="s">
        <v>11</v>
      </c>
      <c r="G456" s="115"/>
      <c r="H456" s="107"/>
      <c r="I456" s="55">
        <f t="shared" si="1"/>
        <v>446</v>
      </c>
    </row>
    <row r="457">
      <c r="A457" s="56" t="s">
        <v>92</v>
      </c>
      <c r="B457" s="92" t="s">
        <v>12782</v>
      </c>
      <c r="C457" s="89" t="s">
        <v>12783</v>
      </c>
      <c r="D457" s="90" t="s">
        <v>483</v>
      </c>
      <c r="E457" s="91" t="s">
        <v>12784</v>
      </c>
      <c r="F457" s="79" t="s">
        <v>547</v>
      </c>
      <c r="G457" s="115"/>
      <c r="H457" s="107"/>
      <c r="I457" s="55">
        <f t="shared" si="1"/>
        <v>447</v>
      </c>
    </row>
    <row r="458">
      <c r="A458" s="56" t="s">
        <v>102</v>
      </c>
      <c r="B458" s="92" t="s">
        <v>12785</v>
      </c>
      <c r="C458" s="89" t="s">
        <v>12786</v>
      </c>
      <c r="D458" s="90" t="s">
        <v>483</v>
      </c>
      <c r="E458" s="91" t="s">
        <v>488</v>
      </c>
      <c r="F458" s="79" t="s">
        <v>526</v>
      </c>
      <c r="G458" s="115"/>
      <c r="H458" s="107"/>
      <c r="I458" s="55">
        <f t="shared" si="1"/>
        <v>448</v>
      </c>
    </row>
    <row r="459">
      <c r="A459" s="50" t="s">
        <v>92</v>
      </c>
      <c r="B459" s="92" t="s">
        <v>12787</v>
      </c>
      <c r="C459" s="89" t="s">
        <v>128</v>
      </c>
      <c r="D459" s="90" t="s">
        <v>483</v>
      </c>
      <c r="E459" s="91" t="s">
        <v>12788</v>
      </c>
      <c r="F459" s="79" t="s">
        <v>547</v>
      </c>
      <c r="G459" s="115"/>
      <c r="H459" s="107"/>
      <c r="I459" s="55">
        <f t="shared" si="1"/>
        <v>449</v>
      </c>
    </row>
    <row r="460">
      <c r="A460" s="56" t="s">
        <v>102</v>
      </c>
      <c r="B460" s="92" t="s">
        <v>12789</v>
      </c>
      <c r="C460" s="89" t="s">
        <v>128</v>
      </c>
      <c r="D460" s="96"/>
      <c r="E460" s="97"/>
      <c r="F460" s="81"/>
      <c r="G460" s="115"/>
      <c r="H460" s="107"/>
      <c r="I460" s="55">
        <f t="shared" si="1"/>
        <v>450</v>
      </c>
    </row>
    <row r="461">
      <c r="A461" s="56"/>
      <c r="B461" s="92" t="s">
        <v>12790</v>
      </c>
      <c r="C461" s="89" t="s">
        <v>12791</v>
      </c>
      <c r="D461" s="90" t="s">
        <v>1166</v>
      </c>
      <c r="E461" s="91" t="s">
        <v>128</v>
      </c>
      <c r="F461" s="79" t="s">
        <v>547</v>
      </c>
      <c r="G461" s="115"/>
      <c r="H461" s="107"/>
      <c r="I461" s="55">
        <f t="shared" si="1"/>
        <v>451</v>
      </c>
    </row>
    <row r="462">
      <c r="A462" s="56"/>
      <c r="B462" s="92" t="s">
        <v>12792</v>
      </c>
      <c r="C462" s="89" t="s">
        <v>128</v>
      </c>
      <c r="D462" s="90" t="s">
        <v>498</v>
      </c>
      <c r="E462" s="91" t="s">
        <v>12793</v>
      </c>
      <c r="F462" s="79" t="s">
        <v>547</v>
      </c>
      <c r="G462" s="115"/>
      <c r="H462" s="107"/>
      <c r="I462" s="55">
        <f t="shared" si="1"/>
        <v>452</v>
      </c>
    </row>
    <row r="463">
      <c r="A463" s="56" t="s">
        <v>92</v>
      </c>
      <c r="B463" s="92" t="s">
        <v>12794</v>
      </c>
      <c r="C463" s="89" t="s">
        <v>128</v>
      </c>
      <c r="D463" s="90" t="s">
        <v>483</v>
      </c>
      <c r="E463" s="91" t="s">
        <v>488</v>
      </c>
      <c r="F463" s="79" t="s">
        <v>547</v>
      </c>
      <c r="G463" s="115"/>
      <c r="H463" s="107"/>
      <c r="I463" s="55">
        <f t="shared" si="1"/>
        <v>453</v>
      </c>
    </row>
    <row r="464">
      <c r="A464" s="56" t="s">
        <v>92</v>
      </c>
      <c r="B464" s="92" t="s">
        <v>12795</v>
      </c>
      <c r="C464" s="89" t="s">
        <v>12796</v>
      </c>
      <c r="D464" s="90" t="s">
        <v>483</v>
      </c>
      <c r="E464" s="91" t="s">
        <v>488</v>
      </c>
      <c r="F464" s="79" t="s">
        <v>526</v>
      </c>
      <c r="G464" s="115"/>
      <c r="H464" s="107"/>
      <c r="I464" s="55">
        <f t="shared" si="1"/>
        <v>454</v>
      </c>
    </row>
    <row r="465">
      <c r="A465" s="56" t="s">
        <v>102</v>
      </c>
      <c r="B465" s="92" t="s">
        <v>12797</v>
      </c>
      <c r="C465" s="89" t="s">
        <v>12798</v>
      </c>
      <c r="D465" s="90" t="s">
        <v>483</v>
      </c>
      <c r="E465" s="91" t="s">
        <v>488</v>
      </c>
      <c r="F465" s="79" t="s">
        <v>526</v>
      </c>
      <c r="G465" s="115"/>
      <c r="H465" s="107"/>
      <c r="I465" s="55">
        <f t="shared" si="1"/>
        <v>455</v>
      </c>
    </row>
    <row r="466">
      <c r="A466" s="56" t="s">
        <v>102</v>
      </c>
      <c r="B466" s="92" t="s">
        <v>12799</v>
      </c>
      <c r="C466" s="89" t="s">
        <v>12800</v>
      </c>
      <c r="D466" s="90" t="s">
        <v>1008</v>
      </c>
      <c r="E466" s="91" t="s">
        <v>12801</v>
      </c>
      <c r="F466" s="79" t="s">
        <v>11</v>
      </c>
      <c r="G466" s="115" t="s">
        <v>12802</v>
      </c>
      <c r="H466" s="107"/>
      <c r="I466" s="55">
        <f t="shared" si="1"/>
        <v>456</v>
      </c>
    </row>
    <row r="467">
      <c r="A467" s="56" t="s">
        <v>102</v>
      </c>
      <c r="B467" s="92" t="s">
        <v>12799</v>
      </c>
      <c r="C467" s="89" t="s">
        <v>12800</v>
      </c>
      <c r="D467" s="90" t="s">
        <v>1008</v>
      </c>
      <c r="E467" s="91" t="s">
        <v>12801</v>
      </c>
      <c r="F467" s="79" t="s">
        <v>11</v>
      </c>
      <c r="G467" s="115" t="s">
        <v>12803</v>
      </c>
      <c r="H467" s="107"/>
      <c r="I467" s="55">
        <f t="shared" si="1"/>
        <v>456</v>
      </c>
    </row>
    <row r="468">
      <c r="A468" s="56"/>
      <c r="B468" s="92" t="s">
        <v>12804</v>
      </c>
      <c r="C468" s="89" t="s">
        <v>128</v>
      </c>
      <c r="D468" s="90" t="s">
        <v>498</v>
      </c>
      <c r="E468" s="91" t="s">
        <v>12805</v>
      </c>
      <c r="F468" s="79" t="s">
        <v>526</v>
      </c>
      <c r="G468" s="115"/>
      <c r="H468" s="107"/>
      <c r="I468" s="55">
        <f t="shared" si="1"/>
        <v>457</v>
      </c>
    </row>
    <row r="469">
      <c r="A469" s="56"/>
      <c r="B469" s="92" t="s">
        <v>12806</v>
      </c>
      <c r="C469" s="89" t="s">
        <v>12807</v>
      </c>
      <c r="D469" s="90" t="s">
        <v>1133</v>
      </c>
      <c r="E469" s="91" t="s">
        <v>128</v>
      </c>
      <c r="F469" s="79" t="s">
        <v>3043</v>
      </c>
      <c r="G469" s="115"/>
      <c r="H469" s="107"/>
      <c r="I469" s="55">
        <f t="shared" si="1"/>
        <v>458</v>
      </c>
    </row>
    <row r="470">
      <c r="A470" s="56" t="s">
        <v>102</v>
      </c>
      <c r="B470" s="92" t="s">
        <v>12806</v>
      </c>
      <c r="C470" s="89" t="s">
        <v>12807</v>
      </c>
      <c r="D470" s="90" t="s">
        <v>1133</v>
      </c>
      <c r="E470" s="91" t="s">
        <v>128</v>
      </c>
      <c r="F470" s="79" t="s">
        <v>3043</v>
      </c>
      <c r="G470" s="115"/>
      <c r="H470" s="107"/>
      <c r="I470" s="55">
        <f t="shared" si="1"/>
        <v>459</v>
      </c>
    </row>
    <row r="471">
      <c r="A471" s="56"/>
      <c r="B471" s="92" t="s">
        <v>12808</v>
      </c>
      <c r="C471" s="89" t="s">
        <v>128</v>
      </c>
      <c r="D471" s="90" t="s">
        <v>498</v>
      </c>
      <c r="E471" s="91" t="s">
        <v>12809</v>
      </c>
      <c r="F471" s="79" t="s">
        <v>547</v>
      </c>
      <c r="G471" s="115"/>
      <c r="H471" s="107"/>
      <c r="I471" s="55">
        <f t="shared" si="1"/>
        <v>460</v>
      </c>
    </row>
    <row r="472">
      <c r="A472" s="56" t="s">
        <v>102</v>
      </c>
      <c r="B472" s="92" t="s">
        <v>12810</v>
      </c>
      <c r="C472" s="89" t="s">
        <v>12811</v>
      </c>
      <c r="D472" s="90" t="s">
        <v>1008</v>
      </c>
      <c r="E472" s="91" t="s">
        <v>12812</v>
      </c>
      <c r="F472" s="79" t="s">
        <v>526</v>
      </c>
      <c r="G472" s="115"/>
      <c r="H472" s="107"/>
      <c r="I472" s="55">
        <f t="shared" si="1"/>
        <v>461</v>
      </c>
    </row>
    <row r="473">
      <c r="A473" s="56" t="s">
        <v>92</v>
      </c>
      <c r="B473" s="92" t="s">
        <v>12813</v>
      </c>
      <c r="C473" s="89" t="s">
        <v>128</v>
      </c>
      <c r="D473" s="90" t="s">
        <v>483</v>
      </c>
      <c r="E473" s="91" t="s">
        <v>12814</v>
      </c>
      <c r="F473" s="79" t="s">
        <v>547</v>
      </c>
      <c r="G473" s="115"/>
      <c r="H473" s="107"/>
      <c r="I473" s="55">
        <f t="shared" si="1"/>
        <v>462</v>
      </c>
    </row>
    <row r="474">
      <c r="A474" s="56" t="s">
        <v>102</v>
      </c>
      <c r="B474" s="92" t="s">
        <v>12815</v>
      </c>
      <c r="C474" s="89" t="s">
        <v>12816</v>
      </c>
      <c r="D474" s="90" t="s">
        <v>483</v>
      </c>
      <c r="E474" s="91" t="s">
        <v>12817</v>
      </c>
      <c r="F474" s="79" t="s">
        <v>547</v>
      </c>
      <c r="G474" s="115"/>
      <c r="H474" s="107"/>
      <c r="I474" s="55">
        <f t="shared" si="1"/>
        <v>463</v>
      </c>
    </row>
    <row r="475">
      <c r="A475" s="56"/>
      <c r="B475" s="92" t="s">
        <v>12818</v>
      </c>
      <c r="C475" s="89" t="s">
        <v>128</v>
      </c>
      <c r="D475" s="90" t="s">
        <v>1166</v>
      </c>
      <c r="E475" s="91" t="s">
        <v>128</v>
      </c>
      <c r="F475" s="79" t="s">
        <v>526</v>
      </c>
      <c r="G475" s="115"/>
      <c r="H475" s="107"/>
      <c r="I475" s="55">
        <f t="shared" si="1"/>
        <v>464</v>
      </c>
    </row>
    <row r="476">
      <c r="A476" s="56"/>
      <c r="B476" s="92" t="s">
        <v>12819</v>
      </c>
      <c r="C476" s="89" t="s">
        <v>128</v>
      </c>
      <c r="D476" s="90" t="s">
        <v>498</v>
      </c>
      <c r="E476" s="91" t="s">
        <v>12820</v>
      </c>
      <c r="F476" s="79" t="s">
        <v>526</v>
      </c>
      <c r="G476" s="115"/>
      <c r="H476" s="107"/>
      <c r="I476" s="55">
        <f t="shared" si="1"/>
        <v>465</v>
      </c>
    </row>
    <row r="477">
      <c r="A477" s="56"/>
      <c r="B477" s="92" t="s">
        <v>12821</v>
      </c>
      <c r="C477" s="89" t="s">
        <v>12822</v>
      </c>
      <c r="D477" s="90" t="s">
        <v>491</v>
      </c>
      <c r="E477" s="91" t="s">
        <v>12823</v>
      </c>
      <c r="F477" s="79" t="s">
        <v>3043</v>
      </c>
      <c r="G477" s="115"/>
      <c r="H477" s="107"/>
      <c r="I477" s="55">
        <f t="shared" si="1"/>
        <v>466</v>
      </c>
    </row>
    <row r="478">
      <c r="A478" s="56" t="s">
        <v>102</v>
      </c>
      <c r="B478" s="92" t="s">
        <v>12824</v>
      </c>
      <c r="C478" s="89" t="s">
        <v>12825</v>
      </c>
      <c r="D478" s="90" t="s">
        <v>483</v>
      </c>
      <c r="E478" s="91" t="s">
        <v>12826</v>
      </c>
      <c r="F478" s="79" t="s">
        <v>547</v>
      </c>
      <c r="G478" s="115"/>
      <c r="H478" s="107"/>
      <c r="I478" s="55">
        <f t="shared" si="1"/>
        <v>467</v>
      </c>
    </row>
    <row r="479">
      <c r="A479" s="56" t="s">
        <v>102</v>
      </c>
      <c r="B479" s="92" t="s">
        <v>12827</v>
      </c>
      <c r="C479" s="89" t="s">
        <v>12828</v>
      </c>
      <c r="D479" s="90" t="s">
        <v>483</v>
      </c>
      <c r="E479" s="91" t="s">
        <v>12829</v>
      </c>
      <c r="F479" s="79" t="s">
        <v>547</v>
      </c>
      <c r="G479" s="115"/>
      <c r="H479" s="107"/>
      <c r="I479" s="55">
        <f t="shared" si="1"/>
        <v>468</v>
      </c>
    </row>
    <row r="480">
      <c r="A480" s="56" t="s">
        <v>102</v>
      </c>
      <c r="B480" s="92" t="s">
        <v>12830</v>
      </c>
      <c r="C480" s="89" t="s">
        <v>12831</v>
      </c>
      <c r="D480" s="90" t="s">
        <v>483</v>
      </c>
      <c r="E480" s="91" t="s">
        <v>488</v>
      </c>
      <c r="F480" s="79" t="s">
        <v>526</v>
      </c>
      <c r="G480" s="115"/>
      <c r="H480" s="107"/>
      <c r="I480" s="55">
        <f t="shared" si="1"/>
        <v>469</v>
      </c>
    </row>
    <row r="481">
      <c r="A481" s="56"/>
      <c r="B481" s="92" t="s">
        <v>12832</v>
      </c>
      <c r="C481" s="89" t="s">
        <v>12833</v>
      </c>
      <c r="D481" s="90" t="s">
        <v>42</v>
      </c>
      <c r="E481" s="91" t="s">
        <v>12834</v>
      </c>
      <c r="F481" s="79" t="s">
        <v>11</v>
      </c>
      <c r="G481" s="115"/>
      <c r="H481" s="107"/>
      <c r="I481" s="55">
        <f t="shared" si="1"/>
        <v>470</v>
      </c>
    </row>
    <row r="482">
      <c r="A482" s="56"/>
      <c r="B482" s="92" t="s">
        <v>12832</v>
      </c>
      <c r="C482" s="89" t="s">
        <v>12833</v>
      </c>
      <c r="D482" s="90" t="s">
        <v>42</v>
      </c>
      <c r="E482" s="91" t="s">
        <v>12834</v>
      </c>
      <c r="F482" s="79" t="s">
        <v>12</v>
      </c>
      <c r="G482" s="115" t="s">
        <v>12835</v>
      </c>
      <c r="H482" s="107" t="s">
        <v>12836</v>
      </c>
      <c r="I482" s="55">
        <f t="shared" si="1"/>
        <v>470</v>
      </c>
    </row>
    <row r="483">
      <c r="A483" s="56"/>
      <c r="B483" s="92" t="s">
        <v>12837</v>
      </c>
      <c r="C483" s="89" t="s">
        <v>128</v>
      </c>
      <c r="D483" s="96"/>
      <c r="E483" s="97"/>
      <c r="F483" s="81"/>
      <c r="G483" s="115"/>
      <c r="H483" s="107"/>
      <c r="I483" s="55">
        <f t="shared" si="1"/>
        <v>471</v>
      </c>
    </row>
    <row r="484">
      <c r="A484" s="56" t="s">
        <v>102</v>
      </c>
      <c r="B484" s="92" t="s">
        <v>12838</v>
      </c>
      <c r="C484" s="89" t="s">
        <v>12839</v>
      </c>
      <c r="D484" s="90" t="s">
        <v>483</v>
      </c>
      <c r="E484" s="91" t="s">
        <v>12840</v>
      </c>
      <c r="F484" s="79" t="s">
        <v>526</v>
      </c>
      <c r="G484" s="115"/>
      <c r="H484" s="107"/>
      <c r="I484" s="55">
        <f t="shared" si="1"/>
        <v>472</v>
      </c>
    </row>
    <row r="485">
      <c r="A485" s="56"/>
      <c r="B485" s="92" t="s">
        <v>12841</v>
      </c>
      <c r="C485" s="89" t="s">
        <v>128</v>
      </c>
      <c r="D485" s="90" t="s">
        <v>498</v>
      </c>
      <c r="E485" s="91" t="s">
        <v>12842</v>
      </c>
      <c r="F485" s="79" t="s">
        <v>526</v>
      </c>
      <c r="G485" s="115"/>
      <c r="H485" s="107"/>
      <c r="I485" s="55">
        <f t="shared" si="1"/>
        <v>473</v>
      </c>
    </row>
    <row r="486">
      <c r="A486" s="56" t="s">
        <v>92</v>
      </c>
      <c r="B486" s="92" t="s">
        <v>12843</v>
      </c>
      <c r="C486" s="89" t="s">
        <v>12844</v>
      </c>
      <c r="D486" s="90" t="s">
        <v>483</v>
      </c>
      <c r="E486" s="91" t="s">
        <v>12845</v>
      </c>
      <c r="F486" s="79" t="s">
        <v>526</v>
      </c>
      <c r="G486" s="115"/>
      <c r="H486" s="107"/>
      <c r="I486" s="55">
        <f t="shared" si="1"/>
        <v>474</v>
      </c>
    </row>
    <row r="487">
      <c r="A487" s="113" t="s">
        <v>92</v>
      </c>
      <c r="B487" s="92" t="s">
        <v>12846</v>
      </c>
      <c r="C487" s="89" t="s">
        <v>128</v>
      </c>
      <c r="D487" s="90" t="s">
        <v>483</v>
      </c>
      <c r="E487" s="91" t="s">
        <v>12847</v>
      </c>
      <c r="F487" s="79" t="s">
        <v>526</v>
      </c>
      <c r="G487" s="115"/>
      <c r="H487" s="107"/>
      <c r="I487" s="55">
        <f t="shared" si="1"/>
        <v>475</v>
      </c>
    </row>
    <row r="488">
      <c r="A488" s="113" t="s">
        <v>102</v>
      </c>
      <c r="B488" s="92" t="s">
        <v>12848</v>
      </c>
      <c r="C488" s="89" t="s">
        <v>128</v>
      </c>
      <c r="D488" s="90" t="s">
        <v>483</v>
      </c>
      <c r="E488" s="91" t="s">
        <v>12849</v>
      </c>
      <c r="F488" s="79" t="s">
        <v>547</v>
      </c>
      <c r="G488" s="115"/>
      <c r="H488" s="107"/>
      <c r="I488" s="55">
        <f t="shared" si="1"/>
        <v>476</v>
      </c>
    </row>
    <row r="489">
      <c r="A489" s="113" t="s">
        <v>102</v>
      </c>
      <c r="B489" s="92" t="s">
        <v>12850</v>
      </c>
      <c r="C489" s="89" t="s">
        <v>128</v>
      </c>
      <c r="D489" s="90" t="s">
        <v>3320</v>
      </c>
      <c r="E489" s="91" t="s">
        <v>12851</v>
      </c>
      <c r="F489" s="79" t="s">
        <v>547</v>
      </c>
      <c r="G489" s="115"/>
      <c r="H489" s="107"/>
      <c r="I489" s="55">
        <f t="shared" si="1"/>
        <v>477</v>
      </c>
    </row>
    <row r="490">
      <c r="A490" s="113" t="s">
        <v>92</v>
      </c>
      <c r="B490" s="92" t="s">
        <v>12852</v>
      </c>
      <c r="C490" s="89" t="s">
        <v>128</v>
      </c>
      <c r="D490" s="90" t="s">
        <v>483</v>
      </c>
      <c r="E490" s="91" t="s">
        <v>12853</v>
      </c>
      <c r="F490" s="79" t="s">
        <v>547</v>
      </c>
      <c r="G490" s="115"/>
      <c r="H490" s="107"/>
      <c r="I490" s="55">
        <f t="shared" si="1"/>
        <v>478</v>
      </c>
    </row>
    <row r="491">
      <c r="A491" s="113" t="s">
        <v>92</v>
      </c>
      <c r="B491" s="92" t="s">
        <v>12854</v>
      </c>
      <c r="C491" s="89" t="s">
        <v>12855</v>
      </c>
      <c r="D491" s="90" t="s">
        <v>483</v>
      </c>
      <c r="E491" s="91" t="s">
        <v>12856</v>
      </c>
      <c r="F491" s="79" t="s">
        <v>547</v>
      </c>
      <c r="G491" s="115"/>
      <c r="H491" s="107"/>
      <c r="I491" s="55">
        <f t="shared" si="1"/>
        <v>479</v>
      </c>
    </row>
    <row r="492">
      <c r="A492" s="113"/>
      <c r="B492" s="92" t="s">
        <v>12857</v>
      </c>
      <c r="C492" s="89" t="s">
        <v>128</v>
      </c>
      <c r="D492" s="90" t="s">
        <v>491</v>
      </c>
      <c r="E492" s="91" t="s">
        <v>12858</v>
      </c>
      <c r="F492" s="79" t="s">
        <v>547</v>
      </c>
      <c r="G492" s="115"/>
      <c r="H492" s="107"/>
      <c r="I492" s="55">
        <f t="shared" si="1"/>
        <v>480</v>
      </c>
    </row>
    <row r="493">
      <c r="A493" s="113" t="s">
        <v>102</v>
      </c>
      <c r="B493" s="92" t="s">
        <v>12859</v>
      </c>
      <c r="C493" s="89" t="s">
        <v>128</v>
      </c>
      <c r="D493" s="90" t="s">
        <v>483</v>
      </c>
      <c r="E493" s="91" t="s">
        <v>12860</v>
      </c>
      <c r="F493" s="79" t="s">
        <v>547</v>
      </c>
      <c r="G493" s="115"/>
      <c r="H493" s="107"/>
      <c r="I493" s="55">
        <f t="shared" si="1"/>
        <v>481</v>
      </c>
    </row>
    <row r="494">
      <c r="A494" s="113"/>
      <c r="B494" s="92" t="s">
        <v>12861</v>
      </c>
      <c r="C494" s="89" t="s">
        <v>12862</v>
      </c>
      <c r="D494" s="90" t="s">
        <v>868</v>
      </c>
      <c r="E494" s="91" t="s">
        <v>12863</v>
      </c>
      <c r="F494" s="79" t="s">
        <v>547</v>
      </c>
      <c r="G494" s="115"/>
      <c r="H494" s="107"/>
      <c r="I494" s="55">
        <f t="shared" si="1"/>
        <v>482</v>
      </c>
    </row>
    <row r="495">
      <c r="A495" s="113" t="s">
        <v>92</v>
      </c>
      <c r="B495" s="92" t="s">
        <v>12864</v>
      </c>
      <c r="C495" s="89" t="s">
        <v>12865</v>
      </c>
      <c r="D495" s="90" t="s">
        <v>483</v>
      </c>
      <c r="E495" s="91" t="s">
        <v>12866</v>
      </c>
      <c r="F495" s="79" t="s">
        <v>9</v>
      </c>
      <c r="G495" s="115"/>
      <c r="H495" s="107"/>
      <c r="I495" s="55">
        <f t="shared" si="1"/>
        <v>483</v>
      </c>
    </row>
    <row r="496">
      <c r="A496" s="113" t="s">
        <v>102</v>
      </c>
      <c r="B496" s="92" t="s">
        <v>12867</v>
      </c>
      <c r="C496" s="89" t="s">
        <v>128</v>
      </c>
      <c r="D496" s="90" t="s">
        <v>483</v>
      </c>
      <c r="E496" s="91" t="s">
        <v>12868</v>
      </c>
      <c r="F496" s="79" t="s">
        <v>547</v>
      </c>
      <c r="G496" s="115"/>
      <c r="H496" s="107"/>
      <c r="I496" s="55">
        <f t="shared" si="1"/>
        <v>484</v>
      </c>
    </row>
    <row r="497">
      <c r="A497" s="113"/>
      <c r="B497" s="92" t="s">
        <v>12869</v>
      </c>
      <c r="C497" s="89" t="s">
        <v>128</v>
      </c>
      <c r="D497" s="90" t="s">
        <v>498</v>
      </c>
      <c r="E497" s="91" t="s">
        <v>12870</v>
      </c>
      <c r="F497" s="79" t="s">
        <v>526</v>
      </c>
      <c r="G497" s="115"/>
      <c r="H497" s="107"/>
      <c r="I497" s="55">
        <f t="shared" si="1"/>
        <v>485</v>
      </c>
    </row>
    <row r="498">
      <c r="A498" s="113" t="s">
        <v>102</v>
      </c>
      <c r="B498" s="92" t="s">
        <v>12871</v>
      </c>
      <c r="C498" s="89" t="s">
        <v>128</v>
      </c>
      <c r="D498" s="90" t="s">
        <v>483</v>
      </c>
      <c r="E498" s="91" t="s">
        <v>12872</v>
      </c>
      <c r="F498" s="79" t="s">
        <v>547</v>
      </c>
      <c r="G498" s="115"/>
      <c r="H498" s="107"/>
      <c r="I498" s="55">
        <f t="shared" si="1"/>
        <v>486</v>
      </c>
    </row>
    <row r="499">
      <c r="A499" s="113"/>
      <c r="B499" s="92" t="s">
        <v>12873</v>
      </c>
      <c r="C499" s="89" t="s">
        <v>12874</v>
      </c>
      <c r="D499" s="90" t="s">
        <v>491</v>
      </c>
      <c r="E499" s="91" t="s">
        <v>12875</v>
      </c>
      <c r="F499" s="79" t="s">
        <v>3043</v>
      </c>
      <c r="G499" s="115"/>
      <c r="H499" s="107"/>
      <c r="I499" s="55">
        <f t="shared" si="1"/>
        <v>487</v>
      </c>
    </row>
    <row r="500">
      <c r="A500" s="113" t="s">
        <v>331</v>
      </c>
      <c r="B500" s="92" t="s">
        <v>12876</v>
      </c>
      <c r="C500" s="89" t="s">
        <v>128</v>
      </c>
      <c r="D500" s="96"/>
      <c r="E500" s="97"/>
      <c r="F500" s="81"/>
      <c r="G500" s="115"/>
      <c r="H500" s="107"/>
      <c r="I500" s="55">
        <f t="shared" si="1"/>
        <v>488</v>
      </c>
    </row>
    <row r="501">
      <c r="A501" s="113"/>
      <c r="B501" s="92" t="s">
        <v>12877</v>
      </c>
      <c r="C501" s="89" t="s">
        <v>12874</v>
      </c>
      <c r="D501" s="96"/>
      <c r="E501" s="97"/>
      <c r="F501" s="81"/>
      <c r="G501" s="115"/>
      <c r="H501" s="107"/>
      <c r="I501" s="55">
        <f t="shared" si="1"/>
        <v>489</v>
      </c>
    </row>
    <row r="502">
      <c r="A502" s="113" t="s">
        <v>102</v>
      </c>
      <c r="B502" s="92" t="s">
        <v>12878</v>
      </c>
      <c r="C502" s="89" t="s">
        <v>12879</v>
      </c>
      <c r="D502" s="90" t="s">
        <v>483</v>
      </c>
      <c r="E502" s="91" t="s">
        <v>12880</v>
      </c>
      <c r="F502" s="79" t="s">
        <v>547</v>
      </c>
      <c r="G502" s="115"/>
      <c r="H502" s="107"/>
      <c r="I502" s="55">
        <f t="shared" si="1"/>
        <v>490</v>
      </c>
    </row>
    <row r="503">
      <c r="A503" s="113" t="s">
        <v>102</v>
      </c>
      <c r="B503" s="92" t="s">
        <v>12878</v>
      </c>
      <c r="C503" s="89" t="s">
        <v>12879</v>
      </c>
      <c r="D503" s="90" t="s">
        <v>483</v>
      </c>
      <c r="E503" s="91" t="s">
        <v>12880</v>
      </c>
      <c r="F503" s="79" t="s">
        <v>547</v>
      </c>
      <c r="G503" s="115"/>
      <c r="H503" s="107"/>
      <c r="I503" s="55">
        <f t="shared" si="1"/>
        <v>490</v>
      </c>
    </row>
    <row r="504">
      <c r="A504" s="113" t="s">
        <v>102</v>
      </c>
      <c r="B504" s="92" t="s">
        <v>12881</v>
      </c>
      <c r="C504" s="89" t="s">
        <v>128</v>
      </c>
      <c r="D504" s="90" t="s">
        <v>483</v>
      </c>
      <c r="E504" s="91" t="s">
        <v>12882</v>
      </c>
      <c r="F504" s="79" t="s">
        <v>526</v>
      </c>
      <c r="G504" s="115"/>
      <c r="H504" s="107"/>
      <c r="I504" s="55">
        <f t="shared" si="1"/>
        <v>491</v>
      </c>
    </row>
    <row r="505">
      <c r="A505" s="113" t="s">
        <v>102</v>
      </c>
      <c r="B505" s="92" t="s">
        <v>12883</v>
      </c>
      <c r="C505" s="89" t="s">
        <v>128</v>
      </c>
      <c r="D505" s="90" t="s">
        <v>483</v>
      </c>
      <c r="E505" s="91" t="s">
        <v>12884</v>
      </c>
      <c r="F505" s="79" t="s">
        <v>547</v>
      </c>
      <c r="G505" s="115"/>
      <c r="H505" s="107"/>
      <c r="I505" s="55">
        <f t="shared" si="1"/>
        <v>492</v>
      </c>
    </row>
    <row r="506">
      <c r="A506" s="113" t="s">
        <v>102</v>
      </c>
      <c r="B506" s="92" t="s">
        <v>12885</v>
      </c>
      <c r="C506" s="89" t="s">
        <v>128</v>
      </c>
      <c r="D506" s="90" t="s">
        <v>483</v>
      </c>
      <c r="E506" s="91" t="s">
        <v>488</v>
      </c>
      <c r="F506" s="79" t="s">
        <v>547</v>
      </c>
      <c r="G506" s="115"/>
      <c r="H506" s="107"/>
      <c r="I506" s="55">
        <f t="shared" si="1"/>
        <v>493</v>
      </c>
    </row>
    <row r="507">
      <c r="A507" s="113" t="s">
        <v>92</v>
      </c>
      <c r="B507" s="92" t="s">
        <v>12886</v>
      </c>
      <c r="C507" s="89" t="s">
        <v>12887</v>
      </c>
      <c r="D507" s="90" t="s">
        <v>483</v>
      </c>
      <c r="E507" s="91" t="s">
        <v>12888</v>
      </c>
      <c r="F507" s="79" t="s">
        <v>11</v>
      </c>
      <c r="G507" s="115"/>
      <c r="H507" s="107"/>
      <c r="I507" s="55">
        <f t="shared" si="1"/>
        <v>494</v>
      </c>
    </row>
    <row r="508">
      <c r="A508" s="113"/>
      <c r="B508" s="92" t="s">
        <v>12889</v>
      </c>
      <c r="C508" s="89" t="s">
        <v>12890</v>
      </c>
      <c r="D508" s="90" t="s">
        <v>498</v>
      </c>
      <c r="E508" s="91" t="s">
        <v>439</v>
      </c>
      <c r="F508" s="79" t="s">
        <v>3043</v>
      </c>
      <c r="G508" s="115"/>
      <c r="H508" s="107"/>
      <c r="I508" s="55">
        <f t="shared" si="1"/>
        <v>495</v>
      </c>
    </row>
    <row r="509">
      <c r="A509" s="113" t="s">
        <v>102</v>
      </c>
      <c r="B509" s="92" t="s">
        <v>12891</v>
      </c>
      <c r="C509" s="89" t="s">
        <v>128</v>
      </c>
      <c r="D509" s="96"/>
      <c r="E509" s="97"/>
      <c r="F509" s="81"/>
      <c r="G509" s="115"/>
      <c r="H509" s="107"/>
      <c r="I509" s="55">
        <f t="shared" si="1"/>
        <v>496</v>
      </c>
    </row>
    <row r="510">
      <c r="A510" s="113" t="s">
        <v>92</v>
      </c>
      <c r="B510" s="92" t="s">
        <v>12892</v>
      </c>
      <c r="C510" s="89" t="s">
        <v>12893</v>
      </c>
      <c r="D510" s="90" t="s">
        <v>483</v>
      </c>
      <c r="E510" s="91" t="s">
        <v>12894</v>
      </c>
      <c r="F510" s="79" t="s">
        <v>547</v>
      </c>
      <c r="G510" s="115"/>
      <c r="H510" s="107"/>
      <c r="I510" s="55">
        <f t="shared" si="1"/>
        <v>497</v>
      </c>
    </row>
    <row r="511">
      <c r="A511" s="113" t="s">
        <v>102</v>
      </c>
      <c r="B511" s="92" t="s">
        <v>12895</v>
      </c>
      <c r="C511" s="89" t="s">
        <v>128</v>
      </c>
      <c r="D511" s="90" t="s">
        <v>483</v>
      </c>
      <c r="E511" s="91" t="s">
        <v>12896</v>
      </c>
      <c r="F511" s="79" t="s">
        <v>547</v>
      </c>
      <c r="G511" s="115"/>
      <c r="H511" s="107"/>
      <c r="I511" s="55">
        <f t="shared" si="1"/>
        <v>498</v>
      </c>
    </row>
    <row r="512">
      <c r="A512" s="113"/>
      <c r="B512" s="92" t="s">
        <v>12897</v>
      </c>
      <c r="C512" s="89" t="s">
        <v>12898</v>
      </c>
      <c r="D512" s="90" t="s">
        <v>491</v>
      </c>
      <c r="E512" s="91" t="s">
        <v>12899</v>
      </c>
      <c r="F512" s="79" t="s">
        <v>547</v>
      </c>
      <c r="G512" s="115"/>
      <c r="H512" s="107"/>
      <c r="I512" s="55">
        <f t="shared" si="1"/>
        <v>499</v>
      </c>
    </row>
    <row r="513">
      <c r="A513" s="113" t="s">
        <v>102</v>
      </c>
      <c r="B513" s="92" t="s">
        <v>12900</v>
      </c>
      <c r="C513" s="89" t="s">
        <v>128</v>
      </c>
      <c r="D513" s="90" t="s">
        <v>483</v>
      </c>
      <c r="E513" s="91" t="s">
        <v>488</v>
      </c>
      <c r="F513" s="79" t="s">
        <v>547</v>
      </c>
      <c r="G513" s="115" t="s">
        <v>12595</v>
      </c>
      <c r="H513" s="107"/>
      <c r="I513" s="55">
        <f t="shared" si="1"/>
        <v>500</v>
      </c>
    </row>
    <row r="514">
      <c r="A514" s="113" t="s">
        <v>92</v>
      </c>
      <c r="B514" s="92" t="s">
        <v>12901</v>
      </c>
      <c r="C514" s="89" t="s">
        <v>128</v>
      </c>
      <c r="D514" s="90" t="s">
        <v>483</v>
      </c>
      <c r="E514" s="91" t="s">
        <v>12902</v>
      </c>
      <c r="F514" s="79" t="s">
        <v>547</v>
      </c>
      <c r="G514" s="115" t="s">
        <v>12903</v>
      </c>
      <c r="H514" s="107"/>
      <c r="I514" s="55">
        <f t="shared" si="1"/>
        <v>501</v>
      </c>
    </row>
    <row r="515">
      <c r="A515" s="113"/>
      <c r="B515" s="92" t="s">
        <v>12904</v>
      </c>
      <c r="C515" s="89" t="s">
        <v>12905</v>
      </c>
      <c r="D515" s="90" t="s">
        <v>1133</v>
      </c>
      <c r="E515" s="91" t="s">
        <v>128</v>
      </c>
      <c r="F515" s="79" t="s">
        <v>547</v>
      </c>
      <c r="G515" s="115"/>
      <c r="H515" s="107"/>
      <c r="I515" s="55">
        <f t="shared" si="1"/>
        <v>502</v>
      </c>
    </row>
    <row r="516">
      <c r="A516" s="113"/>
      <c r="B516" s="92" t="s">
        <v>12906</v>
      </c>
      <c r="C516" s="89" t="s">
        <v>12907</v>
      </c>
      <c r="D516" s="90" t="s">
        <v>491</v>
      </c>
      <c r="E516" s="91" t="s">
        <v>12908</v>
      </c>
      <c r="F516" s="79" t="s">
        <v>547</v>
      </c>
      <c r="G516" s="115"/>
      <c r="H516" s="107"/>
      <c r="I516" s="55">
        <f t="shared" si="1"/>
        <v>503</v>
      </c>
    </row>
    <row r="517">
      <c r="A517" s="113" t="s">
        <v>102</v>
      </c>
      <c r="B517" s="92" t="s">
        <v>12909</v>
      </c>
      <c r="C517" s="89" t="s">
        <v>12910</v>
      </c>
      <c r="D517" s="90" t="s">
        <v>483</v>
      </c>
      <c r="E517" s="91" t="s">
        <v>12911</v>
      </c>
      <c r="F517" s="79" t="s">
        <v>3043</v>
      </c>
      <c r="G517" s="115"/>
      <c r="H517" s="107"/>
      <c r="I517" s="55">
        <f t="shared" si="1"/>
        <v>504</v>
      </c>
    </row>
    <row r="518">
      <c r="A518" s="113"/>
      <c r="B518" s="92" t="s">
        <v>12912</v>
      </c>
      <c r="C518" s="89" t="s">
        <v>12913</v>
      </c>
      <c r="D518" s="90" t="s">
        <v>498</v>
      </c>
      <c r="E518" s="91" t="s">
        <v>12914</v>
      </c>
      <c r="F518" s="79" t="s">
        <v>547</v>
      </c>
      <c r="G518" s="115"/>
      <c r="H518" s="107"/>
      <c r="I518" s="55">
        <f t="shared" si="1"/>
        <v>505</v>
      </c>
    </row>
    <row r="519">
      <c r="A519" s="113" t="s">
        <v>102</v>
      </c>
      <c r="B519" s="92" t="s">
        <v>12915</v>
      </c>
      <c r="C519" s="89" t="s">
        <v>128</v>
      </c>
      <c r="D519" s="90" t="s">
        <v>483</v>
      </c>
      <c r="E519" s="91" t="s">
        <v>12916</v>
      </c>
      <c r="F519" s="79" t="s">
        <v>526</v>
      </c>
      <c r="G519" s="115"/>
      <c r="H519" s="107"/>
      <c r="I519" s="55">
        <f t="shared" si="1"/>
        <v>506</v>
      </c>
    </row>
    <row r="520">
      <c r="A520" s="113" t="s">
        <v>102</v>
      </c>
      <c r="B520" s="92" t="s">
        <v>12917</v>
      </c>
      <c r="C520" s="89" t="s">
        <v>128</v>
      </c>
      <c r="D520" s="90" t="s">
        <v>483</v>
      </c>
      <c r="E520" s="91" t="s">
        <v>12918</v>
      </c>
      <c r="F520" s="79" t="s">
        <v>547</v>
      </c>
      <c r="G520" s="115"/>
      <c r="H520" s="107"/>
      <c r="I520" s="55">
        <f t="shared" si="1"/>
        <v>507</v>
      </c>
    </row>
    <row r="521">
      <c r="A521" s="113"/>
      <c r="B521" s="92" t="s">
        <v>12919</v>
      </c>
      <c r="C521" s="89" t="s">
        <v>12920</v>
      </c>
      <c r="D521" s="90" t="s">
        <v>491</v>
      </c>
      <c r="E521" s="91" t="s">
        <v>12921</v>
      </c>
      <c r="F521" s="79" t="s">
        <v>3043</v>
      </c>
      <c r="G521" s="115"/>
      <c r="H521" s="107"/>
      <c r="I521" s="55">
        <f t="shared" si="1"/>
        <v>508</v>
      </c>
    </row>
    <row r="522">
      <c r="A522" s="113" t="s">
        <v>92</v>
      </c>
      <c r="B522" s="92" t="s">
        <v>12922</v>
      </c>
      <c r="C522" s="89" t="s">
        <v>12923</v>
      </c>
      <c r="D522" s="90" t="s">
        <v>483</v>
      </c>
      <c r="E522" s="91" t="s">
        <v>12924</v>
      </c>
      <c r="F522" s="79" t="s">
        <v>3043</v>
      </c>
      <c r="G522" s="115" t="s">
        <v>12925</v>
      </c>
      <c r="H522" s="107" t="s">
        <v>12926</v>
      </c>
      <c r="I522" s="55">
        <f t="shared" si="1"/>
        <v>509</v>
      </c>
    </row>
    <row r="523">
      <c r="A523" s="119" t="s">
        <v>92</v>
      </c>
      <c r="B523" s="92" t="s">
        <v>12927</v>
      </c>
      <c r="C523" s="89" t="s">
        <v>128</v>
      </c>
      <c r="D523" s="90" t="s">
        <v>483</v>
      </c>
      <c r="E523" s="91" t="s">
        <v>12928</v>
      </c>
      <c r="F523" s="79" t="s">
        <v>547</v>
      </c>
      <c r="G523" s="115"/>
      <c r="H523" s="107"/>
      <c r="I523" s="55">
        <f t="shared" si="1"/>
        <v>510</v>
      </c>
    </row>
    <row r="524">
      <c r="A524" s="56" t="s">
        <v>102</v>
      </c>
      <c r="B524" s="92" t="s">
        <v>12929</v>
      </c>
      <c r="C524" s="89" t="s">
        <v>128</v>
      </c>
      <c r="D524" s="90" t="s">
        <v>483</v>
      </c>
      <c r="E524" s="91" t="s">
        <v>12930</v>
      </c>
      <c r="F524" s="79" t="s">
        <v>3043</v>
      </c>
      <c r="G524" s="115"/>
      <c r="H524" s="107"/>
      <c r="I524" s="55">
        <f t="shared" si="1"/>
        <v>511</v>
      </c>
    </row>
    <row r="525">
      <c r="A525" s="56" t="s">
        <v>102</v>
      </c>
      <c r="B525" s="92" t="s">
        <v>12931</v>
      </c>
      <c r="C525" s="89" t="s">
        <v>128</v>
      </c>
      <c r="D525" s="90" t="s">
        <v>483</v>
      </c>
      <c r="E525" s="91" t="s">
        <v>12932</v>
      </c>
      <c r="F525" s="79" t="s">
        <v>526</v>
      </c>
      <c r="G525" s="115"/>
      <c r="H525" s="107"/>
      <c r="I525" s="55">
        <f t="shared" si="1"/>
        <v>512</v>
      </c>
    </row>
    <row r="526">
      <c r="A526" s="56" t="s">
        <v>102</v>
      </c>
      <c r="B526" s="92" t="s">
        <v>12933</v>
      </c>
      <c r="C526" s="89" t="s">
        <v>128</v>
      </c>
      <c r="D526" s="90" t="s">
        <v>483</v>
      </c>
      <c r="E526" s="91" t="s">
        <v>12934</v>
      </c>
      <c r="F526" s="79" t="s">
        <v>3043</v>
      </c>
      <c r="G526" s="115"/>
      <c r="H526" s="107"/>
      <c r="I526" s="55">
        <f t="shared" si="1"/>
        <v>513</v>
      </c>
    </row>
    <row r="527">
      <c r="A527" s="56" t="s">
        <v>92</v>
      </c>
      <c r="B527" s="92" t="s">
        <v>12935</v>
      </c>
      <c r="C527" s="89" t="s">
        <v>12936</v>
      </c>
      <c r="D527" s="90" t="s">
        <v>483</v>
      </c>
      <c r="E527" s="91" t="s">
        <v>12937</v>
      </c>
      <c r="F527" s="79" t="s">
        <v>3043</v>
      </c>
      <c r="G527" s="115"/>
      <c r="H527" s="107"/>
      <c r="I527" s="55">
        <f t="shared" si="1"/>
        <v>514</v>
      </c>
    </row>
    <row r="528">
      <c r="A528" s="56"/>
      <c r="B528" s="92" t="s">
        <v>12938</v>
      </c>
      <c r="C528" s="89" t="s">
        <v>12939</v>
      </c>
      <c r="D528" s="90" t="s">
        <v>498</v>
      </c>
      <c r="E528" s="91" t="s">
        <v>12940</v>
      </c>
      <c r="F528" s="79" t="s">
        <v>547</v>
      </c>
      <c r="G528" s="115"/>
      <c r="H528" s="107"/>
      <c r="I528" s="55">
        <f t="shared" si="1"/>
        <v>515</v>
      </c>
    </row>
    <row r="529">
      <c r="A529" s="56"/>
      <c r="B529" s="92" t="s">
        <v>12941</v>
      </c>
      <c r="C529" s="89" t="s">
        <v>128</v>
      </c>
      <c r="D529" s="96"/>
      <c r="E529" s="97"/>
      <c r="F529" s="81"/>
      <c r="G529" s="115"/>
      <c r="H529" s="107"/>
      <c r="I529" s="55">
        <f t="shared" si="1"/>
        <v>516</v>
      </c>
    </row>
    <row r="530">
      <c r="A530" s="56"/>
      <c r="B530" s="92" t="s">
        <v>12942</v>
      </c>
      <c r="C530" s="89" t="s">
        <v>12943</v>
      </c>
      <c r="D530" s="90" t="s">
        <v>939</v>
      </c>
      <c r="E530" s="91" t="s">
        <v>12944</v>
      </c>
      <c r="F530" s="79" t="s">
        <v>3043</v>
      </c>
      <c r="G530" s="115"/>
      <c r="H530" s="107"/>
      <c r="I530" s="55">
        <f t="shared" si="1"/>
        <v>517</v>
      </c>
    </row>
    <row r="531">
      <c r="A531" s="56" t="s">
        <v>92</v>
      </c>
      <c r="B531" s="92" t="s">
        <v>12942</v>
      </c>
      <c r="C531" s="89" t="s">
        <v>12943</v>
      </c>
      <c r="D531" s="90" t="s">
        <v>939</v>
      </c>
      <c r="E531" s="91" t="s">
        <v>12945</v>
      </c>
      <c r="F531" s="79" t="s">
        <v>3043</v>
      </c>
      <c r="G531" s="115"/>
      <c r="H531" s="107"/>
      <c r="I531" s="55">
        <f t="shared" si="1"/>
        <v>518</v>
      </c>
    </row>
    <row r="532">
      <c r="A532" s="56" t="s">
        <v>102</v>
      </c>
      <c r="B532" s="92" t="s">
        <v>12946</v>
      </c>
      <c r="C532" s="89" t="s">
        <v>128</v>
      </c>
      <c r="D532" s="90" t="s">
        <v>483</v>
      </c>
      <c r="E532" s="91" t="s">
        <v>12947</v>
      </c>
      <c r="F532" s="79" t="s">
        <v>547</v>
      </c>
      <c r="G532" s="115"/>
      <c r="H532" s="107"/>
      <c r="I532" s="55">
        <f t="shared" si="1"/>
        <v>519</v>
      </c>
    </row>
    <row r="533">
      <c r="A533" s="56" t="s">
        <v>102</v>
      </c>
      <c r="B533" s="92" t="s">
        <v>12948</v>
      </c>
      <c r="C533" s="89" t="s">
        <v>12943</v>
      </c>
      <c r="D533" s="90" t="s">
        <v>483</v>
      </c>
      <c r="E533" s="91" t="s">
        <v>12949</v>
      </c>
      <c r="F533" s="79" t="s">
        <v>547</v>
      </c>
      <c r="G533" s="115"/>
      <c r="H533" s="107"/>
      <c r="I533" s="55">
        <f t="shared" si="1"/>
        <v>520</v>
      </c>
    </row>
    <row r="534">
      <c r="A534" s="56" t="s">
        <v>102</v>
      </c>
      <c r="B534" s="92" t="s">
        <v>12950</v>
      </c>
      <c r="C534" s="89" t="s">
        <v>128</v>
      </c>
      <c r="D534" s="90" t="s">
        <v>483</v>
      </c>
      <c r="E534" s="91" t="s">
        <v>12951</v>
      </c>
      <c r="F534" s="79" t="s">
        <v>526</v>
      </c>
      <c r="G534" s="115"/>
      <c r="H534" s="107"/>
      <c r="I534" s="55">
        <f t="shared" si="1"/>
        <v>521</v>
      </c>
    </row>
    <row r="535">
      <c r="A535" s="56"/>
      <c r="B535" s="92" t="s">
        <v>12952</v>
      </c>
      <c r="C535" s="89" t="s">
        <v>128</v>
      </c>
      <c r="D535" s="90" t="s">
        <v>498</v>
      </c>
      <c r="E535" s="91" t="s">
        <v>439</v>
      </c>
      <c r="F535" s="79" t="s">
        <v>547</v>
      </c>
      <c r="G535" s="115"/>
      <c r="H535" s="107"/>
      <c r="I535" s="55">
        <f t="shared" si="1"/>
        <v>522</v>
      </c>
    </row>
    <row r="536">
      <c r="A536" s="56" t="s">
        <v>102</v>
      </c>
      <c r="B536" s="92" t="s">
        <v>12953</v>
      </c>
      <c r="C536" s="89" t="s">
        <v>12954</v>
      </c>
      <c r="D536" s="90" t="s">
        <v>483</v>
      </c>
      <c r="E536" s="91" t="s">
        <v>12955</v>
      </c>
      <c r="F536" s="79" t="s">
        <v>3043</v>
      </c>
      <c r="G536" s="115"/>
      <c r="H536" s="107"/>
      <c r="I536" s="55">
        <f t="shared" si="1"/>
        <v>523</v>
      </c>
    </row>
    <row r="537">
      <c r="A537" s="56" t="s">
        <v>102</v>
      </c>
      <c r="B537" s="92" t="s">
        <v>12956</v>
      </c>
      <c r="C537" s="89" t="s">
        <v>128</v>
      </c>
      <c r="D537" s="90" t="s">
        <v>483</v>
      </c>
      <c r="E537" s="91" t="s">
        <v>12957</v>
      </c>
      <c r="F537" s="79" t="s">
        <v>547</v>
      </c>
      <c r="G537" s="115"/>
      <c r="H537" s="107"/>
      <c r="I537" s="55">
        <f t="shared" si="1"/>
        <v>524</v>
      </c>
    </row>
    <row r="538">
      <c r="A538" s="56" t="s">
        <v>92</v>
      </c>
      <c r="B538" s="92" t="s">
        <v>12958</v>
      </c>
      <c r="C538" s="89" t="s">
        <v>12959</v>
      </c>
      <c r="D538" s="90" t="s">
        <v>483</v>
      </c>
      <c r="E538" s="91" t="s">
        <v>12960</v>
      </c>
      <c r="F538" s="79" t="s">
        <v>547</v>
      </c>
      <c r="G538" s="115"/>
      <c r="H538" s="107"/>
      <c r="I538" s="55">
        <f t="shared" si="1"/>
        <v>525</v>
      </c>
    </row>
    <row r="539">
      <c r="A539" s="56" t="s">
        <v>92</v>
      </c>
      <c r="B539" s="92" t="s">
        <v>12961</v>
      </c>
      <c r="C539" s="89" t="s">
        <v>12962</v>
      </c>
      <c r="D539" s="90" t="s">
        <v>483</v>
      </c>
      <c r="E539" s="91" t="s">
        <v>12963</v>
      </c>
      <c r="F539" s="79" t="s">
        <v>3043</v>
      </c>
      <c r="G539" s="115"/>
      <c r="H539" s="107"/>
      <c r="I539" s="55">
        <f t="shared" si="1"/>
        <v>526</v>
      </c>
    </row>
    <row r="540">
      <c r="A540" s="56" t="s">
        <v>92</v>
      </c>
      <c r="B540" s="92" t="s">
        <v>12964</v>
      </c>
      <c r="C540" s="89" t="s">
        <v>12965</v>
      </c>
      <c r="D540" s="90" t="s">
        <v>483</v>
      </c>
      <c r="E540" s="91" t="s">
        <v>488</v>
      </c>
      <c r="F540" s="79" t="s">
        <v>547</v>
      </c>
      <c r="G540" s="115"/>
      <c r="H540" s="107"/>
      <c r="I540" s="55">
        <f t="shared" si="1"/>
        <v>527</v>
      </c>
    </row>
    <row r="541">
      <c r="A541" s="56"/>
      <c r="B541" s="92" t="s">
        <v>12966</v>
      </c>
      <c r="C541" s="89" t="s">
        <v>12967</v>
      </c>
      <c r="D541" s="90" t="s">
        <v>491</v>
      </c>
      <c r="E541" s="91" t="s">
        <v>12968</v>
      </c>
      <c r="F541" s="79" t="s">
        <v>547</v>
      </c>
      <c r="G541" s="115"/>
      <c r="H541" s="107"/>
      <c r="I541" s="55">
        <f t="shared" si="1"/>
        <v>528</v>
      </c>
    </row>
    <row r="542">
      <c r="A542" s="56" t="s">
        <v>102</v>
      </c>
      <c r="B542" s="92" t="s">
        <v>12969</v>
      </c>
      <c r="C542" s="89" t="s">
        <v>12970</v>
      </c>
      <c r="D542" s="90" t="s">
        <v>483</v>
      </c>
      <c r="E542" s="91" t="s">
        <v>12971</v>
      </c>
      <c r="F542" s="79" t="s">
        <v>526</v>
      </c>
      <c r="G542" s="115"/>
      <c r="H542" s="107"/>
      <c r="I542" s="55">
        <f t="shared" si="1"/>
        <v>529</v>
      </c>
    </row>
    <row r="543">
      <c r="A543" s="56" t="s">
        <v>102</v>
      </c>
      <c r="B543" s="111" t="s">
        <v>12972</v>
      </c>
      <c r="C543" s="89" t="s">
        <v>128</v>
      </c>
      <c r="D543" s="90" t="s">
        <v>483</v>
      </c>
      <c r="E543" s="91" t="s">
        <v>12973</v>
      </c>
      <c r="F543" s="79" t="s">
        <v>547</v>
      </c>
      <c r="G543" s="115"/>
      <c r="H543" s="107"/>
      <c r="I543" s="55">
        <f t="shared" si="1"/>
        <v>530</v>
      </c>
    </row>
    <row r="544">
      <c r="A544" s="56" t="s">
        <v>102</v>
      </c>
      <c r="B544" s="92" t="s">
        <v>12974</v>
      </c>
      <c r="C544" s="89" t="s">
        <v>128</v>
      </c>
      <c r="D544" s="90" t="s">
        <v>483</v>
      </c>
      <c r="E544" s="91" t="s">
        <v>12975</v>
      </c>
      <c r="F544" s="79" t="s">
        <v>3043</v>
      </c>
      <c r="G544" s="115"/>
      <c r="H544" s="107"/>
      <c r="I544" s="55">
        <f t="shared" si="1"/>
        <v>531</v>
      </c>
    </row>
    <row r="545">
      <c r="A545" s="56" t="s">
        <v>92</v>
      </c>
      <c r="B545" s="92" t="s">
        <v>12976</v>
      </c>
      <c r="C545" s="89" t="s">
        <v>128</v>
      </c>
      <c r="D545" s="90" t="s">
        <v>483</v>
      </c>
      <c r="E545" s="91" t="s">
        <v>488</v>
      </c>
      <c r="F545" s="79" t="s">
        <v>3043</v>
      </c>
      <c r="G545" s="115"/>
      <c r="H545" s="107"/>
      <c r="I545" s="55">
        <f t="shared" si="1"/>
        <v>532</v>
      </c>
    </row>
    <row r="546">
      <c r="A546" s="56" t="s">
        <v>92</v>
      </c>
      <c r="B546" s="92" t="s">
        <v>12977</v>
      </c>
      <c r="C546" s="89" t="s">
        <v>12978</v>
      </c>
      <c r="D546" s="90" t="s">
        <v>483</v>
      </c>
      <c r="E546" s="91" t="s">
        <v>12979</v>
      </c>
      <c r="F546" s="79" t="s">
        <v>526</v>
      </c>
      <c r="G546" s="115"/>
      <c r="H546" s="107"/>
      <c r="I546" s="55">
        <f t="shared" si="1"/>
        <v>533</v>
      </c>
    </row>
    <row r="547">
      <c r="A547" s="56" t="s">
        <v>102</v>
      </c>
      <c r="B547" s="92" t="s">
        <v>12980</v>
      </c>
      <c r="C547" s="89" t="s">
        <v>12981</v>
      </c>
      <c r="D547" s="90" t="s">
        <v>483</v>
      </c>
      <c r="E547" s="91" t="s">
        <v>12982</v>
      </c>
      <c r="F547" s="79" t="s">
        <v>547</v>
      </c>
      <c r="G547" s="115"/>
      <c r="H547" s="107"/>
      <c r="I547" s="55">
        <f t="shared" si="1"/>
        <v>534</v>
      </c>
    </row>
    <row r="548">
      <c r="A548" s="56"/>
      <c r="B548" s="92" t="s">
        <v>12983</v>
      </c>
      <c r="C548" s="89" t="s">
        <v>12984</v>
      </c>
      <c r="D548" s="90" t="s">
        <v>491</v>
      </c>
      <c r="E548" s="91" t="s">
        <v>12985</v>
      </c>
      <c r="F548" s="79" t="s">
        <v>547</v>
      </c>
      <c r="G548" s="115"/>
      <c r="H548" s="107"/>
      <c r="I548" s="55">
        <f t="shared" si="1"/>
        <v>535</v>
      </c>
    </row>
    <row r="549">
      <c r="A549" s="56"/>
      <c r="B549" s="92" t="s">
        <v>12986</v>
      </c>
      <c r="C549" s="89" t="s">
        <v>12987</v>
      </c>
      <c r="D549" s="90" t="s">
        <v>498</v>
      </c>
      <c r="E549" s="91" t="s">
        <v>12988</v>
      </c>
      <c r="F549" s="79" t="s">
        <v>547</v>
      </c>
      <c r="G549" s="115"/>
      <c r="H549" s="107"/>
      <c r="I549" s="55">
        <f t="shared" si="1"/>
        <v>536</v>
      </c>
    </row>
    <row r="550">
      <c r="A550" s="56"/>
      <c r="B550" s="92" t="s">
        <v>12989</v>
      </c>
      <c r="C550" s="89" t="s">
        <v>128</v>
      </c>
      <c r="D550" s="90" t="s">
        <v>491</v>
      </c>
      <c r="E550" s="91" t="s">
        <v>12990</v>
      </c>
      <c r="F550" s="79" t="s">
        <v>3043</v>
      </c>
      <c r="G550" s="115"/>
      <c r="H550" s="107"/>
      <c r="I550" s="55">
        <f t="shared" si="1"/>
        <v>537</v>
      </c>
    </row>
    <row r="551">
      <c r="A551" s="56" t="s">
        <v>102</v>
      </c>
      <c r="B551" s="92" t="s">
        <v>12991</v>
      </c>
      <c r="C551" s="89" t="s">
        <v>128</v>
      </c>
      <c r="D551" s="90" t="s">
        <v>483</v>
      </c>
      <c r="E551" s="91" t="s">
        <v>488</v>
      </c>
      <c r="F551" s="79" t="s">
        <v>547</v>
      </c>
      <c r="G551" s="115"/>
      <c r="H551" s="107"/>
      <c r="I551" s="55">
        <f t="shared" si="1"/>
        <v>538</v>
      </c>
    </row>
    <row r="552">
      <c r="A552" s="56"/>
      <c r="B552" s="92" t="s">
        <v>12992</v>
      </c>
      <c r="C552" s="89" t="s">
        <v>128</v>
      </c>
      <c r="D552" s="90" t="s">
        <v>491</v>
      </c>
      <c r="E552" s="91" t="s">
        <v>12993</v>
      </c>
      <c r="F552" s="79" t="s">
        <v>547</v>
      </c>
      <c r="G552" s="115"/>
      <c r="H552" s="107"/>
      <c r="I552" s="55">
        <f t="shared" si="1"/>
        <v>539</v>
      </c>
    </row>
    <row r="553">
      <c r="A553" s="56"/>
      <c r="B553" s="92" t="s">
        <v>12994</v>
      </c>
      <c r="C553" s="89" t="s">
        <v>128</v>
      </c>
      <c r="D553" s="96"/>
      <c r="E553" s="97"/>
      <c r="F553" s="81"/>
      <c r="G553" s="115"/>
      <c r="H553" s="107"/>
      <c r="I553" s="55">
        <f t="shared" si="1"/>
        <v>540</v>
      </c>
    </row>
    <row r="554">
      <c r="A554" s="56" t="s">
        <v>102</v>
      </c>
      <c r="B554" s="92" t="s">
        <v>12995</v>
      </c>
      <c r="C554" s="89" t="s">
        <v>12996</v>
      </c>
      <c r="D554" s="90" t="s">
        <v>483</v>
      </c>
      <c r="E554" s="91" t="s">
        <v>12997</v>
      </c>
      <c r="F554" s="79" t="s">
        <v>3043</v>
      </c>
      <c r="G554" s="115" t="s">
        <v>12998</v>
      </c>
      <c r="H554" s="107" t="s">
        <v>12999</v>
      </c>
      <c r="I554" s="55">
        <f t="shared" si="1"/>
        <v>541</v>
      </c>
    </row>
    <row r="555">
      <c r="A555" s="56"/>
      <c r="B555" s="92" t="s">
        <v>13000</v>
      </c>
      <c r="C555" s="89" t="s">
        <v>13001</v>
      </c>
      <c r="D555" s="90" t="s">
        <v>498</v>
      </c>
      <c r="E555" s="91" t="s">
        <v>13002</v>
      </c>
      <c r="F555" s="79" t="s">
        <v>526</v>
      </c>
      <c r="G555" s="115"/>
      <c r="H555" s="107"/>
      <c r="I555" s="55">
        <f t="shared" si="1"/>
        <v>542</v>
      </c>
    </row>
    <row r="556">
      <c r="A556" s="56" t="s">
        <v>92</v>
      </c>
      <c r="B556" s="92" t="s">
        <v>13003</v>
      </c>
      <c r="C556" s="89" t="s">
        <v>13004</v>
      </c>
      <c r="D556" s="90" t="s">
        <v>483</v>
      </c>
      <c r="E556" s="91" t="s">
        <v>13005</v>
      </c>
      <c r="F556" s="79" t="s">
        <v>3043</v>
      </c>
      <c r="G556" s="115"/>
      <c r="H556" s="107"/>
      <c r="I556" s="55">
        <f t="shared" si="1"/>
        <v>543</v>
      </c>
    </row>
    <row r="557">
      <c r="A557" s="56" t="s">
        <v>102</v>
      </c>
      <c r="B557" s="92" t="s">
        <v>13006</v>
      </c>
      <c r="C557" s="89" t="s">
        <v>128</v>
      </c>
      <c r="D557" s="90" t="s">
        <v>483</v>
      </c>
      <c r="E557" s="91" t="s">
        <v>13007</v>
      </c>
      <c r="F557" s="79" t="s">
        <v>547</v>
      </c>
      <c r="G557" s="115"/>
      <c r="H557" s="107"/>
      <c r="I557" s="55">
        <f t="shared" si="1"/>
        <v>544</v>
      </c>
    </row>
    <row r="558">
      <c r="A558" s="56" t="s">
        <v>102</v>
      </c>
      <c r="B558" s="92" t="s">
        <v>13008</v>
      </c>
      <c r="C558" s="89" t="s">
        <v>128</v>
      </c>
      <c r="D558" s="90" t="s">
        <v>483</v>
      </c>
      <c r="E558" s="91" t="s">
        <v>13009</v>
      </c>
      <c r="F558" s="79" t="s">
        <v>547</v>
      </c>
      <c r="G558" s="115"/>
      <c r="H558" s="107"/>
      <c r="I558" s="55">
        <f t="shared" si="1"/>
        <v>545</v>
      </c>
    </row>
    <row r="559">
      <c r="A559" s="56" t="s">
        <v>102</v>
      </c>
      <c r="B559" s="92" t="s">
        <v>13010</v>
      </c>
      <c r="C559" s="89" t="s">
        <v>13011</v>
      </c>
      <c r="D559" s="90" t="s">
        <v>483</v>
      </c>
      <c r="E559" s="91" t="s">
        <v>13012</v>
      </c>
      <c r="F559" s="79" t="s">
        <v>547</v>
      </c>
      <c r="G559" s="115"/>
      <c r="H559" s="107"/>
      <c r="I559" s="55">
        <f t="shared" si="1"/>
        <v>546</v>
      </c>
    </row>
    <row r="560">
      <c r="A560" s="56" t="s">
        <v>102</v>
      </c>
      <c r="B560" s="92" t="s">
        <v>13013</v>
      </c>
      <c r="C560" s="89" t="s">
        <v>128</v>
      </c>
      <c r="D560" s="90" t="s">
        <v>483</v>
      </c>
      <c r="E560" s="91" t="s">
        <v>13014</v>
      </c>
      <c r="F560" s="79" t="s">
        <v>547</v>
      </c>
      <c r="G560" s="115"/>
      <c r="H560" s="107"/>
      <c r="I560" s="55">
        <f t="shared" si="1"/>
        <v>547</v>
      </c>
    </row>
    <row r="561">
      <c r="A561" s="56" t="s">
        <v>92</v>
      </c>
      <c r="B561" s="92" t="s">
        <v>13015</v>
      </c>
      <c r="C561" s="89" t="s">
        <v>13016</v>
      </c>
      <c r="D561" s="90" t="s">
        <v>483</v>
      </c>
      <c r="E561" s="91" t="s">
        <v>13017</v>
      </c>
      <c r="F561" s="79" t="s">
        <v>547</v>
      </c>
      <c r="G561" s="115"/>
      <c r="H561" s="107"/>
      <c r="I561" s="55">
        <f t="shared" si="1"/>
        <v>548</v>
      </c>
    </row>
    <row r="562">
      <c r="A562" s="56" t="s">
        <v>102</v>
      </c>
      <c r="B562" s="92" t="s">
        <v>13018</v>
      </c>
      <c r="C562" s="89" t="s">
        <v>13019</v>
      </c>
      <c r="D562" s="90" t="s">
        <v>483</v>
      </c>
      <c r="E562" s="91" t="s">
        <v>13020</v>
      </c>
      <c r="F562" s="79" t="s">
        <v>547</v>
      </c>
      <c r="G562" s="115"/>
      <c r="H562" s="107"/>
      <c r="I562" s="55">
        <f t="shared" si="1"/>
        <v>549</v>
      </c>
    </row>
    <row r="563">
      <c r="A563" s="56" t="s">
        <v>102</v>
      </c>
      <c r="B563" s="92" t="s">
        <v>13021</v>
      </c>
      <c r="C563" s="89" t="s">
        <v>13022</v>
      </c>
      <c r="D563" s="90" t="s">
        <v>483</v>
      </c>
      <c r="E563" s="91" t="s">
        <v>13023</v>
      </c>
      <c r="F563" s="79" t="s">
        <v>547</v>
      </c>
      <c r="G563" s="115"/>
      <c r="H563" s="107"/>
      <c r="I563" s="55">
        <f t="shared" si="1"/>
        <v>550</v>
      </c>
    </row>
    <row r="564">
      <c r="A564" s="56"/>
      <c r="B564" s="92" t="s">
        <v>13024</v>
      </c>
      <c r="C564" s="89" t="s">
        <v>128</v>
      </c>
      <c r="D564" s="90" t="s">
        <v>498</v>
      </c>
      <c r="E564" s="91" t="s">
        <v>13025</v>
      </c>
      <c r="F564" s="79" t="s">
        <v>547</v>
      </c>
      <c r="G564" s="115"/>
      <c r="H564" s="107"/>
      <c r="I564" s="55">
        <f t="shared" si="1"/>
        <v>551</v>
      </c>
    </row>
    <row r="565">
      <c r="A565" s="56"/>
      <c r="B565" s="92" t="s">
        <v>13026</v>
      </c>
      <c r="C565" s="89" t="s">
        <v>128</v>
      </c>
      <c r="D565" s="96"/>
      <c r="E565" s="97"/>
      <c r="F565" s="81"/>
      <c r="G565" s="115"/>
      <c r="H565" s="107"/>
      <c r="I565" s="55">
        <f t="shared" si="1"/>
        <v>552</v>
      </c>
    </row>
    <row r="566">
      <c r="A566" s="56" t="s">
        <v>102</v>
      </c>
      <c r="B566" s="92" t="s">
        <v>13027</v>
      </c>
      <c r="C566" s="89" t="s">
        <v>128</v>
      </c>
      <c r="D566" s="90" t="s">
        <v>483</v>
      </c>
      <c r="E566" s="91" t="s">
        <v>13028</v>
      </c>
      <c r="F566" s="79" t="s">
        <v>547</v>
      </c>
      <c r="G566" s="115" t="s">
        <v>13029</v>
      </c>
      <c r="H566" s="107"/>
      <c r="I566" s="55">
        <f t="shared" si="1"/>
        <v>553</v>
      </c>
    </row>
    <row r="567">
      <c r="A567" s="56" t="s">
        <v>92</v>
      </c>
      <c r="B567" s="92" t="s">
        <v>13030</v>
      </c>
      <c r="C567" s="89" t="s">
        <v>128</v>
      </c>
      <c r="D567" s="90" t="s">
        <v>483</v>
      </c>
      <c r="E567" s="91" t="s">
        <v>488</v>
      </c>
      <c r="F567" s="79" t="s">
        <v>547</v>
      </c>
      <c r="G567" s="115"/>
      <c r="H567" s="107"/>
      <c r="I567" s="55">
        <f t="shared" si="1"/>
        <v>554</v>
      </c>
    </row>
    <row r="568">
      <c r="A568" s="56"/>
      <c r="B568" s="92" t="s">
        <v>13031</v>
      </c>
      <c r="C568" s="89" t="s">
        <v>13032</v>
      </c>
      <c r="D568" s="90" t="s">
        <v>498</v>
      </c>
      <c r="E568" s="91" t="s">
        <v>13033</v>
      </c>
      <c r="F568" s="79" t="s">
        <v>547</v>
      </c>
      <c r="G568" s="115"/>
      <c r="H568" s="107"/>
      <c r="I568" s="55">
        <f t="shared" si="1"/>
        <v>555</v>
      </c>
    </row>
    <row r="569">
      <c r="A569" s="56" t="s">
        <v>92</v>
      </c>
      <c r="B569" s="92" t="s">
        <v>13034</v>
      </c>
      <c r="C569" s="89" t="s">
        <v>13035</v>
      </c>
      <c r="D569" s="90" t="s">
        <v>483</v>
      </c>
      <c r="E569" s="91" t="s">
        <v>13036</v>
      </c>
      <c r="F569" s="79" t="s">
        <v>526</v>
      </c>
      <c r="G569" s="115"/>
      <c r="H569" s="107"/>
      <c r="I569" s="55">
        <f t="shared" si="1"/>
        <v>556</v>
      </c>
    </row>
    <row r="570">
      <c r="A570" s="56"/>
      <c r="B570" s="92" t="s">
        <v>13037</v>
      </c>
      <c r="C570" s="89" t="s">
        <v>128</v>
      </c>
      <c r="D570" s="90" t="s">
        <v>498</v>
      </c>
      <c r="E570" s="91" t="s">
        <v>13038</v>
      </c>
      <c r="F570" s="79" t="s">
        <v>526</v>
      </c>
      <c r="G570" s="115"/>
      <c r="H570" s="107"/>
      <c r="I570" s="55">
        <f t="shared" si="1"/>
        <v>557</v>
      </c>
    </row>
    <row r="571">
      <c r="A571" s="56" t="s">
        <v>102</v>
      </c>
      <c r="B571" s="92" t="s">
        <v>13039</v>
      </c>
      <c r="C571" s="89" t="s">
        <v>128</v>
      </c>
      <c r="D571" s="90" t="s">
        <v>483</v>
      </c>
      <c r="E571" s="91" t="s">
        <v>13040</v>
      </c>
      <c r="F571" s="79" t="s">
        <v>547</v>
      </c>
      <c r="G571" s="115"/>
      <c r="H571" s="107"/>
      <c r="I571" s="55">
        <f t="shared" si="1"/>
        <v>558</v>
      </c>
    </row>
    <row r="572">
      <c r="A572" s="56" t="s">
        <v>102</v>
      </c>
      <c r="B572" s="92" t="s">
        <v>13041</v>
      </c>
      <c r="C572" s="89" t="s">
        <v>13042</v>
      </c>
      <c r="D572" s="90" t="s">
        <v>483</v>
      </c>
      <c r="E572" s="91" t="s">
        <v>488</v>
      </c>
      <c r="F572" s="79" t="s">
        <v>526</v>
      </c>
      <c r="G572" s="115"/>
      <c r="H572" s="107"/>
      <c r="I572" s="55">
        <f t="shared" si="1"/>
        <v>559</v>
      </c>
    </row>
    <row r="573">
      <c r="A573" s="56"/>
      <c r="B573" s="92" t="s">
        <v>13043</v>
      </c>
      <c r="C573" s="89" t="s">
        <v>128</v>
      </c>
      <c r="D573" s="90" t="s">
        <v>498</v>
      </c>
      <c r="E573" s="91" t="s">
        <v>13044</v>
      </c>
      <c r="F573" s="79" t="s">
        <v>547</v>
      </c>
      <c r="G573" s="115"/>
      <c r="H573" s="107"/>
      <c r="I573" s="55">
        <f t="shared" si="1"/>
        <v>560</v>
      </c>
    </row>
    <row r="574">
      <c r="A574" s="56" t="s">
        <v>102</v>
      </c>
      <c r="B574" s="92" t="s">
        <v>13045</v>
      </c>
      <c r="C574" s="89" t="s">
        <v>128</v>
      </c>
      <c r="D574" s="90" t="s">
        <v>483</v>
      </c>
      <c r="E574" s="91" t="s">
        <v>488</v>
      </c>
      <c r="F574" s="79" t="s">
        <v>547</v>
      </c>
      <c r="G574" s="115"/>
      <c r="H574" s="107"/>
      <c r="I574" s="55">
        <f t="shared" si="1"/>
        <v>561</v>
      </c>
    </row>
    <row r="575">
      <c r="A575" s="56"/>
      <c r="B575" s="92" t="s">
        <v>13046</v>
      </c>
      <c r="C575" s="89" t="s">
        <v>13047</v>
      </c>
      <c r="D575" s="90" t="s">
        <v>2095</v>
      </c>
      <c r="E575" s="91" t="s">
        <v>128</v>
      </c>
      <c r="F575" s="79" t="s">
        <v>9</v>
      </c>
      <c r="G575" s="115"/>
      <c r="H575" s="107"/>
      <c r="I575" s="55">
        <f t="shared" si="1"/>
        <v>562</v>
      </c>
    </row>
    <row r="576">
      <c r="A576" s="56"/>
      <c r="B576" s="92" t="s">
        <v>13046</v>
      </c>
      <c r="C576" s="89" t="s">
        <v>13047</v>
      </c>
      <c r="D576" s="90" t="s">
        <v>2095</v>
      </c>
      <c r="E576" s="91" t="s">
        <v>128</v>
      </c>
      <c r="F576" s="79" t="s">
        <v>3043</v>
      </c>
      <c r="G576" s="115"/>
      <c r="H576" s="107"/>
      <c r="I576" s="55">
        <f t="shared" si="1"/>
        <v>562</v>
      </c>
    </row>
    <row r="577">
      <c r="A577" s="56" t="s">
        <v>102</v>
      </c>
      <c r="B577" s="92" t="s">
        <v>13048</v>
      </c>
      <c r="C577" s="89" t="s">
        <v>128</v>
      </c>
      <c r="D577" s="90" t="s">
        <v>483</v>
      </c>
      <c r="E577" s="91" t="s">
        <v>13049</v>
      </c>
      <c r="F577" s="79" t="s">
        <v>12</v>
      </c>
      <c r="G577" s="115"/>
      <c r="H577" s="107"/>
      <c r="I577" s="55">
        <f t="shared" si="1"/>
        <v>563</v>
      </c>
    </row>
    <row r="578">
      <c r="A578" s="56"/>
      <c r="B578" s="92" t="s">
        <v>13050</v>
      </c>
      <c r="C578" s="89" t="s">
        <v>128</v>
      </c>
      <c r="D578" s="96"/>
      <c r="E578" s="97"/>
      <c r="F578" s="81"/>
      <c r="G578" s="115"/>
      <c r="H578" s="107"/>
      <c r="I578" s="55">
        <f t="shared" si="1"/>
        <v>564</v>
      </c>
    </row>
    <row r="579">
      <c r="A579" s="56"/>
      <c r="B579" s="92" t="s">
        <v>13051</v>
      </c>
      <c r="C579" s="89" t="s">
        <v>13052</v>
      </c>
      <c r="D579" s="90" t="s">
        <v>3320</v>
      </c>
      <c r="E579" s="91" t="s">
        <v>128</v>
      </c>
      <c r="F579" s="79" t="s">
        <v>526</v>
      </c>
      <c r="G579" s="115"/>
      <c r="H579" s="107"/>
      <c r="I579" s="55">
        <f t="shared" si="1"/>
        <v>565</v>
      </c>
    </row>
    <row r="580">
      <c r="A580" s="56"/>
      <c r="B580" s="92" t="s">
        <v>13053</v>
      </c>
      <c r="C580" s="89" t="s">
        <v>128</v>
      </c>
      <c r="D580" s="90" t="s">
        <v>491</v>
      </c>
      <c r="E580" s="91" t="s">
        <v>13054</v>
      </c>
      <c r="F580" s="79" t="s">
        <v>526</v>
      </c>
      <c r="G580" s="115"/>
      <c r="H580" s="107"/>
      <c r="I580" s="55">
        <f t="shared" si="1"/>
        <v>566</v>
      </c>
    </row>
    <row r="581">
      <c r="A581" s="56"/>
      <c r="B581" s="92" t="s">
        <v>13055</v>
      </c>
      <c r="C581" s="89" t="s">
        <v>13056</v>
      </c>
      <c r="D581" s="90" t="s">
        <v>491</v>
      </c>
      <c r="E581" s="91" t="s">
        <v>13057</v>
      </c>
      <c r="F581" s="79" t="s">
        <v>11</v>
      </c>
      <c r="G581" s="115" t="s">
        <v>13058</v>
      </c>
      <c r="H581" s="107" t="s">
        <v>13059</v>
      </c>
      <c r="I581" s="55">
        <f t="shared" si="1"/>
        <v>567</v>
      </c>
    </row>
    <row r="582">
      <c r="A582" s="56"/>
      <c r="B582" s="92" t="s">
        <v>13060</v>
      </c>
      <c r="C582" s="89" t="s">
        <v>128</v>
      </c>
      <c r="D582" s="90" t="s">
        <v>491</v>
      </c>
      <c r="E582" s="91" t="s">
        <v>13061</v>
      </c>
      <c r="F582" s="79" t="s">
        <v>547</v>
      </c>
      <c r="G582" s="115"/>
      <c r="H582" s="107"/>
      <c r="I582" s="55">
        <f t="shared" si="1"/>
        <v>568</v>
      </c>
    </row>
    <row r="583">
      <c r="A583" s="56" t="s">
        <v>102</v>
      </c>
      <c r="B583" s="92" t="s">
        <v>13060</v>
      </c>
      <c r="C583" s="89" t="s">
        <v>128</v>
      </c>
      <c r="D583" s="90" t="s">
        <v>491</v>
      </c>
      <c r="E583" s="91" t="s">
        <v>13061</v>
      </c>
      <c r="F583" s="79" t="s">
        <v>547</v>
      </c>
      <c r="G583" s="115"/>
      <c r="H583" s="107"/>
      <c r="I583" s="55">
        <f t="shared" si="1"/>
        <v>569</v>
      </c>
    </row>
    <row r="584">
      <c r="A584" s="56" t="s">
        <v>102</v>
      </c>
      <c r="B584" s="92" t="s">
        <v>13062</v>
      </c>
      <c r="C584" s="89" t="s">
        <v>13063</v>
      </c>
      <c r="D584" s="90" t="s">
        <v>483</v>
      </c>
      <c r="E584" s="91" t="s">
        <v>13064</v>
      </c>
      <c r="F584" s="79" t="s">
        <v>526</v>
      </c>
      <c r="G584" s="115"/>
      <c r="H584" s="107"/>
      <c r="I584" s="55">
        <f t="shared" si="1"/>
        <v>570</v>
      </c>
    </row>
    <row r="585">
      <c r="A585" s="56" t="s">
        <v>102</v>
      </c>
      <c r="B585" s="92" t="s">
        <v>13065</v>
      </c>
      <c r="C585" s="89" t="s">
        <v>128</v>
      </c>
      <c r="D585" s="90" t="s">
        <v>483</v>
      </c>
      <c r="E585" s="91" t="s">
        <v>13066</v>
      </c>
      <c r="F585" s="79" t="s">
        <v>547</v>
      </c>
      <c r="G585" s="115"/>
      <c r="H585" s="107"/>
      <c r="I585" s="55">
        <f t="shared" si="1"/>
        <v>571</v>
      </c>
    </row>
    <row r="586">
      <c r="A586" s="56" t="s">
        <v>102</v>
      </c>
      <c r="B586" s="92" t="s">
        <v>13067</v>
      </c>
      <c r="C586" s="89" t="s">
        <v>13068</v>
      </c>
      <c r="D586" s="90" t="s">
        <v>483</v>
      </c>
      <c r="E586" s="91" t="s">
        <v>13069</v>
      </c>
      <c r="F586" s="79" t="s">
        <v>547</v>
      </c>
      <c r="G586" s="115"/>
      <c r="H586" s="107"/>
      <c r="I586" s="55">
        <f t="shared" si="1"/>
        <v>572</v>
      </c>
    </row>
    <row r="587">
      <c r="A587" s="56" t="s">
        <v>102</v>
      </c>
      <c r="B587" s="92" t="s">
        <v>13070</v>
      </c>
      <c r="C587" s="89" t="s">
        <v>13071</v>
      </c>
      <c r="D587" s="90" t="s">
        <v>483</v>
      </c>
      <c r="E587" s="91" t="s">
        <v>13072</v>
      </c>
      <c r="F587" s="79" t="s">
        <v>3043</v>
      </c>
      <c r="G587" s="115"/>
      <c r="H587" s="107"/>
      <c r="I587" s="55">
        <f t="shared" si="1"/>
        <v>573</v>
      </c>
    </row>
    <row r="588">
      <c r="A588" s="56" t="s">
        <v>92</v>
      </c>
      <c r="B588" s="92" t="s">
        <v>13073</v>
      </c>
      <c r="C588" s="89" t="s">
        <v>13074</v>
      </c>
      <c r="D588" s="90" t="s">
        <v>483</v>
      </c>
      <c r="E588" s="91" t="s">
        <v>13075</v>
      </c>
      <c r="F588" s="79" t="s">
        <v>526</v>
      </c>
      <c r="G588" s="115"/>
      <c r="H588" s="107"/>
      <c r="I588" s="55">
        <f t="shared" si="1"/>
        <v>574</v>
      </c>
    </row>
    <row r="589">
      <c r="A589" s="56" t="s">
        <v>102</v>
      </c>
      <c r="B589" s="92" t="s">
        <v>13076</v>
      </c>
      <c r="C589" s="89" t="s">
        <v>128</v>
      </c>
      <c r="D589" s="90" t="s">
        <v>483</v>
      </c>
      <c r="E589" s="91" t="s">
        <v>13077</v>
      </c>
      <c r="F589" s="79" t="s">
        <v>526</v>
      </c>
      <c r="G589" s="115"/>
      <c r="H589" s="107"/>
      <c r="I589" s="55">
        <f t="shared" si="1"/>
        <v>575</v>
      </c>
    </row>
    <row r="590">
      <c r="A590" s="56" t="s">
        <v>92</v>
      </c>
      <c r="B590" s="92" t="s">
        <v>13078</v>
      </c>
      <c r="C590" s="89" t="s">
        <v>128</v>
      </c>
      <c r="D590" s="90" t="s">
        <v>483</v>
      </c>
      <c r="E590" s="91" t="s">
        <v>13079</v>
      </c>
      <c r="F590" s="79" t="s">
        <v>526</v>
      </c>
      <c r="G590" s="115"/>
      <c r="H590" s="107"/>
      <c r="I590" s="55">
        <f t="shared" si="1"/>
        <v>576</v>
      </c>
    </row>
    <row r="591">
      <c r="A591" s="56" t="s">
        <v>102</v>
      </c>
      <c r="B591" s="92" t="s">
        <v>13080</v>
      </c>
      <c r="C591" s="89" t="s">
        <v>128</v>
      </c>
      <c r="D591" s="90" t="s">
        <v>483</v>
      </c>
      <c r="E591" s="91" t="s">
        <v>13081</v>
      </c>
      <c r="F591" s="79" t="s">
        <v>526</v>
      </c>
      <c r="G591" s="115"/>
      <c r="H591" s="107"/>
      <c r="I591" s="55">
        <f t="shared" si="1"/>
        <v>577</v>
      </c>
    </row>
    <row r="592">
      <c r="A592" s="56" t="s">
        <v>102</v>
      </c>
      <c r="B592" s="92" t="s">
        <v>13082</v>
      </c>
      <c r="C592" s="89" t="s">
        <v>128</v>
      </c>
      <c r="D592" s="90" t="s">
        <v>483</v>
      </c>
      <c r="E592" s="91" t="s">
        <v>13083</v>
      </c>
      <c r="F592" s="79" t="s">
        <v>526</v>
      </c>
      <c r="G592" s="115"/>
      <c r="H592" s="107"/>
      <c r="I592" s="55">
        <f t="shared" si="1"/>
        <v>578</v>
      </c>
    </row>
    <row r="593">
      <c r="A593" s="56" t="s">
        <v>92</v>
      </c>
      <c r="B593" s="92" t="s">
        <v>13084</v>
      </c>
      <c r="C593" s="89" t="s">
        <v>13085</v>
      </c>
      <c r="D593" s="90" t="s">
        <v>868</v>
      </c>
      <c r="E593" s="91" t="s">
        <v>13086</v>
      </c>
      <c r="F593" s="79" t="s">
        <v>11</v>
      </c>
      <c r="G593" s="115"/>
      <c r="H593" s="107"/>
      <c r="I593" s="55">
        <f t="shared" si="1"/>
        <v>579</v>
      </c>
    </row>
    <row r="594">
      <c r="A594" s="56" t="s">
        <v>102</v>
      </c>
      <c r="B594" s="92" t="s">
        <v>13087</v>
      </c>
      <c r="C594" s="89" t="s">
        <v>13088</v>
      </c>
      <c r="D594" s="90" t="s">
        <v>483</v>
      </c>
      <c r="E594" s="91" t="s">
        <v>13089</v>
      </c>
      <c r="F594" s="79" t="s">
        <v>547</v>
      </c>
      <c r="G594" s="115"/>
      <c r="H594" s="107"/>
      <c r="I594" s="55">
        <f t="shared" si="1"/>
        <v>580</v>
      </c>
    </row>
    <row r="595">
      <c r="A595" s="56"/>
      <c r="B595" s="92" t="s">
        <v>13090</v>
      </c>
      <c r="C595" s="89" t="s">
        <v>13091</v>
      </c>
      <c r="D595" s="90" t="s">
        <v>491</v>
      </c>
      <c r="E595" s="91" t="s">
        <v>13092</v>
      </c>
      <c r="F595" s="79" t="s">
        <v>547</v>
      </c>
      <c r="G595" s="115"/>
      <c r="H595" s="107"/>
      <c r="I595" s="55">
        <f t="shared" si="1"/>
        <v>581</v>
      </c>
    </row>
    <row r="596">
      <c r="A596" s="56" t="s">
        <v>102</v>
      </c>
      <c r="B596" s="92" t="s">
        <v>13093</v>
      </c>
      <c r="C596" s="89" t="s">
        <v>13094</v>
      </c>
      <c r="D596" s="90" t="s">
        <v>2684</v>
      </c>
      <c r="E596" s="91" t="s">
        <v>13095</v>
      </c>
      <c r="F596" s="79" t="s">
        <v>526</v>
      </c>
      <c r="G596" s="115"/>
      <c r="H596" s="107"/>
      <c r="I596" s="55">
        <f t="shared" si="1"/>
        <v>582</v>
      </c>
    </row>
    <row r="597">
      <c r="A597" s="56" t="s">
        <v>102</v>
      </c>
      <c r="B597" s="92" t="s">
        <v>13096</v>
      </c>
      <c r="C597" s="89" t="s">
        <v>13097</v>
      </c>
      <c r="D597" s="90" t="s">
        <v>483</v>
      </c>
      <c r="E597" s="91" t="s">
        <v>488</v>
      </c>
      <c r="F597" s="79" t="s">
        <v>526</v>
      </c>
      <c r="G597" s="115"/>
      <c r="H597" s="107"/>
      <c r="I597" s="55">
        <f t="shared" si="1"/>
        <v>583</v>
      </c>
    </row>
    <row r="598">
      <c r="A598" s="56" t="s">
        <v>102</v>
      </c>
      <c r="B598" s="92" t="s">
        <v>13098</v>
      </c>
      <c r="C598" s="89" t="s">
        <v>128</v>
      </c>
      <c r="D598" s="90" t="s">
        <v>483</v>
      </c>
      <c r="E598" s="91" t="s">
        <v>13099</v>
      </c>
      <c r="F598" s="79" t="s">
        <v>547</v>
      </c>
      <c r="G598" s="115"/>
      <c r="H598" s="107"/>
      <c r="I598" s="55">
        <f t="shared" si="1"/>
        <v>584</v>
      </c>
    </row>
    <row r="599">
      <c r="A599" s="56"/>
      <c r="B599" s="92" t="s">
        <v>13100</v>
      </c>
      <c r="C599" s="89" t="s">
        <v>128</v>
      </c>
      <c r="D599" s="96"/>
      <c r="E599" s="97"/>
      <c r="F599" s="81"/>
      <c r="G599" s="115"/>
      <c r="H599" s="107"/>
      <c r="I599" s="55">
        <f t="shared" si="1"/>
        <v>585</v>
      </c>
    </row>
    <row r="600">
      <c r="A600" s="56"/>
      <c r="B600" s="92" t="s">
        <v>13101</v>
      </c>
      <c r="C600" s="89" t="s">
        <v>128</v>
      </c>
      <c r="D600" s="90" t="s">
        <v>981</v>
      </c>
      <c r="E600" s="91" t="s">
        <v>13102</v>
      </c>
      <c r="F600" s="79" t="s">
        <v>547</v>
      </c>
      <c r="G600" s="115"/>
      <c r="H600" s="107"/>
      <c r="I600" s="55">
        <f t="shared" si="1"/>
        <v>586</v>
      </c>
    </row>
    <row r="601">
      <c r="A601" s="56" t="s">
        <v>102</v>
      </c>
      <c r="B601" s="92" t="s">
        <v>13103</v>
      </c>
      <c r="C601" s="89" t="s">
        <v>128</v>
      </c>
      <c r="D601" s="90" t="s">
        <v>483</v>
      </c>
      <c r="E601" s="91" t="s">
        <v>13104</v>
      </c>
      <c r="F601" s="79" t="s">
        <v>547</v>
      </c>
      <c r="G601" s="115"/>
      <c r="H601" s="107"/>
      <c r="I601" s="55">
        <f t="shared" si="1"/>
        <v>587</v>
      </c>
    </row>
    <row r="602">
      <c r="A602" s="56" t="s">
        <v>102</v>
      </c>
      <c r="B602" s="92" t="s">
        <v>13105</v>
      </c>
      <c r="C602" s="89" t="s">
        <v>128</v>
      </c>
      <c r="D602" s="90" t="s">
        <v>483</v>
      </c>
      <c r="E602" s="91" t="s">
        <v>13106</v>
      </c>
      <c r="F602" s="79" t="s">
        <v>547</v>
      </c>
      <c r="G602" s="115"/>
      <c r="H602" s="107"/>
      <c r="I602" s="55">
        <f t="shared" si="1"/>
        <v>588</v>
      </c>
    </row>
    <row r="603">
      <c r="A603" s="56" t="s">
        <v>102</v>
      </c>
      <c r="B603" s="92" t="s">
        <v>13107</v>
      </c>
      <c r="C603" s="89" t="s">
        <v>128</v>
      </c>
      <c r="D603" s="90" t="s">
        <v>483</v>
      </c>
      <c r="E603" s="91" t="s">
        <v>13108</v>
      </c>
      <c r="F603" s="79" t="s">
        <v>547</v>
      </c>
      <c r="G603" s="115"/>
      <c r="H603" s="107"/>
      <c r="I603" s="55">
        <f t="shared" si="1"/>
        <v>589</v>
      </c>
    </row>
    <row r="604">
      <c r="A604" s="56"/>
      <c r="B604" s="92" t="s">
        <v>13109</v>
      </c>
      <c r="C604" s="89" t="s">
        <v>13110</v>
      </c>
      <c r="D604" s="90" t="s">
        <v>498</v>
      </c>
      <c r="E604" s="91" t="s">
        <v>13111</v>
      </c>
      <c r="F604" s="79" t="s">
        <v>547</v>
      </c>
      <c r="G604" s="115"/>
      <c r="H604" s="107"/>
      <c r="I604" s="55">
        <f t="shared" si="1"/>
        <v>590</v>
      </c>
    </row>
    <row r="605">
      <c r="A605" s="56"/>
      <c r="B605" s="92" t="s">
        <v>13112</v>
      </c>
      <c r="C605" s="89" t="s">
        <v>128</v>
      </c>
      <c r="D605" s="90" t="s">
        <v>3553</v>
      </c>
      <c r="E605" s="91" t="s">
        <v>128</v>
      </c>
      <c r="F605" s="79" t="s">
        <v>547</v>
      </c>
      <c r="G605" s="115" t="s">
        <v>13113</v>
      </c>
      <c r="H605" s="107"/>
      <c r="I605" s="55">
        <f t="shared" si="1"/>
        <v>591</v>
      </c>
    </row>
  </sheetData>
  <conditionalFormatting sqref="A1:A605">
    <cfRule type="cellIs" dxfId="0" priority="1" operator="equal">
      <formula>"de"</formula>
    </cfRule>
  </conditionalFormatting>
  <conditionalFormatting sqref="A1:A605">
    <cfRule type="cellIs" dxfId="1" priority="2" operator="equal">
      <formula>"het"</formula>
    </cfRule>
  </conditionalFormatting>
  <conditionalFormatting sqref="A1:A605">
    <cfRule type="notContainsBlanks" dxfId="2" priority="3">
      <formula>LEN(TRIM(A1))&gt;0</formula>
    </cfRule>
  </conditionalFormatting>
  <conditionalFormatting sqref="B1:I605">
    <cfRule type="expression" dxfId="3" priority="4">
      <formula>iseven(match($I1,unique($I:$I),0))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80" t="s">
        <v>13114</v>
      </c>
      <c r="C2" s="120" t="s">
        <v>128</v>
      </c>
      <c r="D2" s="63" t="s">
        <v>483</v>
      </c>
      <c r="E2" s="79" t="s">
        <v>13115</v>
      </c>
      <c r="F2" s="79" t="s">
        <v>3043</v>
      </c>
      <c r="G2" s="80"/>
      <c r="H2" s="84"/>
      <c r="I2" s="55">
        <v>1.0</v>
      </c>
    </row>
    <row r="3">
      <c r="A3" s="56" t="s">
        <v>92</v>
      </c>
      <c r="B3" s="80" t="s">
        <v>13116</v>
      </c>
      <c r="C3" s="120" t="s">
        <v>128</v>
      </c>
      <c r="D3" s="63" t="s">
        <v>483</v>
      </c>
      <c r="E3" s="79" t="s">
        <v>488</v>
      </c>
      <c r="F3" s="79" t="s">
        <v>547</v>
      </c>
      <c r="G3" s="80" t="s">
        <v>13117</v>
      </c>
      <c r="H3" s="84"/>
      <c r="I3" s="55">
        <f t="shared" ref="I3:I370" si="1">IF(OR(A2&lt;&gt;A3, B2&lt;&gt;B3,D2&lt;&gt;D3),I2+1,I2)</f>
        <v>2</v>
      </c>
    </row>
    <row r="4">
      <c r="A4" s="56" t="s">
        <v>102</v>
      </c>
      <c r="B4" s="80" t="s">
        <v>13118</v>
      </c>
      <c r="C4" s="120" t="s">
        <v>128</v>
      </c>
      <c r="D4" s="63" t="s">
        <v>483</v>
      </c>
      <c r="E4" s="79" t="s">
        <v>13119</v>
      </c>
      <c r="F4" s="79" t="s">
        <v>547</v>
      </c>
      <c r="G4" s="80" t="s">
        <v>13120</v>
      </c>
      <c r="H4" s="84"/>
      <c r="I4" s="55">
        <f t="shared" si="1"/>
        <v>3</v>
      </c>
    </row>
    <row r="5">
      <c r="A5" s="56" t="s">
        <v>1118</v>
      </c>
      <c r="B5" s="80" t="s">
        <v>13121</v>
      </c>
      <c r="C5" s="120" t="s">
        <v>13122</v>
      </c>
      <c r="D5" s="63" t="s">
        <v>483</v>
      </c>
      <c r="E5" s="79" t="s">
        <v>13123</v>
      </c>
      <c r="F5" s="79" t="s">
        <v>547</v>
      </c>
      <c r="G5" s="80"/>
      <c r="H5" s="84"/>
      <c r="I5" s="55">
        <f t="shared" si="1"/>
        <v>4</v>
      </c>
    </row>
    <row r="6">
      <c r="A6" s="56" t="s">
        <v>92</v>
      </c>
      <c r="B6" s="80" t="s">
        <v>13124</v>
      </c>
      <c r="C6" s="120" t="s">
        <v>128</v>
      </c>
      <c r="D6" s="99"/>
      <c r="E6" s="81"/>
      <c r="F6" s="81"/>
      <c r="G6" s="80" t="s">
        <v>13125</v>
      </c>
      <c r="H6" s="84"/>
      <c r="I6" s="55">
        <f t="shared" si="1"/>
        <v>5</v>
      </c>
    </row>
    <row r="7">
      <c r="A7" s="56" t="s">
        <v>102</v>
      </c>
      <c r="B7" s="80" t="s">
        <v>13126</v>
      </c>
      <c r="C7" s="120" t="s">
        <v>128</v>
      </c>
      <c r="D7" s="63" t="s">
        <v>483</v>
      </c>
      <c r="E7" s="79" t="s">
        <v>488</v>
      </c>
      <c r="F7" s="79" t="s">
        <v>547</v>
      </c>
      <c r="G7" s="80" t="s">
        <v>13127</v>
      </c>
      <c r="H7" s="84"/>
      <c r="I7" s="55">
        <f t="shared" si="1"/>
        <v>6</v>
      </c>
    </row>
    <row r="8">
      <c r="A8" s="56" t="s">
        <v>102</v>
      </c>
      <c r="B8" s="80" t="s">
        <v>13128</v>
      </c>
      <c r="C8" s="120" t="s">
        <v>128</v>
      </c>
      <c r="D8" s="99"/>
      <c r="E8" s="81"/>
      <c r="F8" s="81"/>
      <c r="G8" s="80" t="s">
        <v>13129</v>
      </c>
      <c r="H8" s="84"/>
      <c r="I8" s="55">
        <f t="shared" si="1"/>
        <v>7</v>
      </c>
    </row>
    <row r="9">
      <c r="A9" s="56"/>
      <c r="B9" s="80" t="s">
        <v>13130</v>
      </c>
      <c r="C9" s="120" t="s">
        <v>13131</v>
      </c>
      <c r="D9" s="63" t="s">
        <v>868</v>
      </c>
      <c r="E9" s="79" t="s">
        <v>13132</v>
      </c>
      <c r="F9" s="79" t="s">
        <v>526</v>
      </c>
      <c r="G9" s="80" t="s">
        <v>13133</v>
      </c>
      <c r="H9" s="84"/>
      <c r="I9" s="55">
        <f t="shared" si="1"/>
        <v>8</v>
      </c>
    </row>
    <row r="10">
      <c r="A10" s="56" t="s">
        <v>92</v>
      </c>
      <c r="B10" s="80" t="s">
        <v>13130</v>
      </c>
      <c r="C10" s="120" t="s">
        <v>13131</v>
      </c>
      <c r="D10" s="63" t="s">
        <v>868</v>
      </c>
      <c r="E10" s="79" t="s">
        <v>13134</v>
      </c>
      <c r="F10" s="79" t="s">
        <v>526</v>
      </c>
      <c r="G10" s="80"/>
      <c r="H10" s="84"/>
      <c r="I10" s="55">
        <f t="shared" si="1"/>
        <v>9</v>
      </c>
    </row>
    <row r="11">
      <c r="A11" s="56" t="s">
        <v>92</v>
      </c>
      <c r="B11" s="80" t="s">
        <v>13135</v>
      </c>
      <c r="C11" s="120" t="s">
        <v>13136</v>
      </c>
      <c r="D11" s="63" t="s">
        <v>483</v>
      </c>
      <c r="E11" s="79" t="s">
        <v>13137</v>
      </c>
      <c r="F11" s="79" t="s">
        <v>11</v>
      </c>
      <c r="G11" s="80"/>
      <c r="H11" s="84"/>
      <c r="I11" s="55">
        <f t="shared" si="1"/>
        <v>10</v>
      </c>
    </row>
    <row r="12">
      <c r="A12" s="56"/>
      <c r="B12" s="80" t="s">
        <v>13138</v>
      </c>
      <c r="C12" s="120" t="s">
        <v>128</v>
      </c>
      <c r="D12" s="63" t="s">
        <v>1166</v>
      </c>
      <c r="E12" s="79" t="s">
        <v>128</v>
      </c>
      <c r="F12" s="79" t="s">
        <v>547</v>
      </c>
      <c r="G12" s="80"/>
      <c r="H12" s="84"/>
      <c r="I12" s="55">
        <f t="shared" si="1"/>
        <v>11</v>
      </c>
    </row>
    <row r="13">
      <c r="A13" s="56"/>
      <c r="B13" s="80" t="s">
        <v>13139</v>
      </c>
      <c r="C13" s="120" t="s">
        <v>128</v>
      </c>
      <c r="D13" s="63" t="s">
        <v>498</v>
      </c>
      <c r="E13" s="79" t="s">
        <v>13140</v>
      </c>
      <c r="F13" s="79" t="s">
        <v>547</v>
      </c>
      <c r="G13" s="80"/>
      <c r="H13" s="84"/>
      <c r="I13" s="55">
        <f t="shared" si="1"/>
        <v>12</v>
      </c>
    </row>
    <row r="14">
      <c r="A14" s="56"/>
      <c r="B14" s="80" t="s">
        <v>13141</v>
      </c>
      <c r="C14" s="120" t="s">
        <v>128</v>
      </c>
      <c r="D14" s="63" t="s">
        <v>491</v>
      </c>
      <c r="E14" s="79" t="s">
        <v>13142</v>
      </c>
      <c r="F14" s="79" t="s">
        <v>547</v>
      </c>
      <c r="G14" s="80"/>
      <c r="H14" s="84"/>
      <c r="I14" s="55">
        <f t="shared" si="1"/>
        <v>13</v>
      </c>
    </row>
    <row r="15">
      <c r="A15" s="56" t="s">
        <v>102</v>
      </c>
      <c r="B15" s="80" t="s">
        <v>13143</v>
      </c>
      <c r="C15" s="120" t="s">
        <v>128</v>
      </c>
      <c r="D15" s="63" t="s">
        <v>483</v>
      </c>
      <c r="E15" s="79" t="s">
        <v>13144</v>
      </c>
      <c r="F15" s="79" t="s">
        <v>526</v>
      </c>
      <c r="G15" s="80"/>
      <c r="H15" s="84"/>
      <c r="I15" s="55">
        <f t="shared" si="1"/>
        <v>14</v>
      </c>
    </row>
    <row r="16">
      <c r="A16" s="56" t="s">
        <v>102</v>
      </c>
      <c r="B16" s="80" t="s">
        <v>13129</v>
      </c>
      <c r="C16" s="120" t="s">
        <v>13145</v>
      </c>
      <c r="D16" s="63" t="s">
        <v>483</v>
      </c>
      <c r="E16" s="79" t="s">
        <v>13146</v>
      </c>
      <c r="F16" s="79" t="s">
        <v>526</v>
      </c>
      <c r="G16" s="80"/>
      <c r="H16" s="80" t="s">
        <v>13147</v>
      </c>
      <c r="I16" s="55">
        <f t="shared" si="1"/>
        <v>15</v>
      </c>
    </row>
    <row r="17">
      <c r="A17" s="56" t="s">
        <v>102</v>
      </c>
      <c r="B17" s="80" t="s">
        <v>13148</v>
      </c>
      <c r="C17" s="120" t="s">
        <v>13149</v>
      </c>
      <c r="D17" s="63" t="s">
        <v>483</v>
      </c>
      <c r="E17" s="79" t="s">
        <v>13150</v>
      </c>
      <c r="F17" s="79" t="s">
        <v>547</v>
      </c>
      <c r="G17" s="80"/>
      <c r="H17" s="84"/>
      <c r="I17" s="55">
        <f t="shared" si="1"/>
        <v>16</v>
      </c>
    </row>
    <row r="18">
      <c r="A18" s="56" t="s">
        <v>92</v>
      </c>
      <c r="B18" s="80" t="s">
        <v>13151</v>
      </c>
      <c r="C18" s="120" t="s">
        <v>128</v>
      </c>
      <c r="D18" s="63" t="s">
        <v>483</v>
      </c>
      <c r="E18" s="79" t="s">
        <v>13152</v>
      </c>
      <c r="F18" s="79" t="s">
        <v>547</v>
      </c>
      <c r="G18" s="80"/>
      <c r="H18" s="84"/>
      <c r="I18" s="55">
        <f t="shared" si="1"/>
        <v>17</v>
      </c>
    </row>
    <row r="19">
      <c r="A19" s="56"/>
      <c r="B19" s="80" t="s">
        <v>8414</v>
      </c>
      <c r="C19" s="120" t="s">
        <v>13153</v>
      </c>
      <c r="D19" s="63" t="s">
        <v>981</v>
      </c>
      <c r="E19" s="79" t="s">
        <v>13154</v>
      </c>
      <c r="F19" s="79" t="s">
        <v>526</v>
      </c>
      <c r="G19" s="80"/>
      <c r="H19" s="84"/>
      <c r="I19" s="55">
        <f t="shared" si="1"/>
        <v>18</v>
      </c>
    </row>
    <row r="20">
      <c r="A20" s="56" t="s">
        <v>102</v>
      </c>
      <c r="B20" s="80" t="s">
        <v>8414</v>
      </c>
      <c r="C20" s="120" t="s">
        <v>13153</v>
      </c>
      <c r="D20" s="63" t="s">
        <v>981</v>
      </c>
      <c r="E20" s="79" t="s">
        <v>13155</v>
      </c>
      <c r="F20" s="79" t="s">
        <v>526</v>
      </c>
      <c r="G20" s="80"/>
      <c r="H20" s="84"/>
      <c r="I20" s="55">
        <f t="shared" si="1"/>
        <v>19</v>
      </c>
    </row>
    <row r="21">
      <c r="A21" s="56"/>
      <c r="B21" s="80" t="s">
        <v>13156</v>
      </c>
      <c r="C21" s="120" t="s">
        <v>128</v>
      </c>
      <c r="D21" s="63" t="s">
        <v>498</v>
      </c>
      <c r="E21" s="79" t="s">
        <v>13157</v>
      </c>
      <c r="F21" s="79" t="s">
        <v>547</v>
      </c>
      <c r="G21" s="80"/>
      <c r="H21" s="84"/>
      <c r="I21" s="55">
        <f t="shared" si="1"/>
        <v>20</v>
      </c>
    </row>
    <row r="22">
      <c r="A22" s="56" t="s">
        <v>92</v>
      </c>
      <c r="B22" s="80" t="s">
        <v>13158</v>
      </c>
      <c r="C22" s="120" t="s">
        <v>13159</v>
      </c>
      <c r="D22" s="63" t="s">
        <v>483</v>
      </c>
      <c r="E22" s="79" t="s">
        <v>13160</v>
      </c>
      <c r="F22" s="79" t="s">
        <v>526</v>
      </c>
      <c r="G22" s="80"/>
      <c r="H22" s="84"/>
      <c r="I22" s="55">
        <f t="shared" si="1"/>
        <v>21</v>
      </c>
    </row>
    <row r="23">
      <c r="A23" s="56"/>
      <c r="B23" s="80" t="s">
        <v>13161</v>
      </c>
      <c r="C23" s="120" t="s">
        <v>128</v>
      </c>
      <c r="D23" s="63" t="s">
        <v>498</v>
      </c>
      <c r="E23" s="79" t="s">
        <v>13162</v>
      </c>
      <c r="F23" s="79" t="s">
        <v>547</v>
      </c>
      <c r="G23" s="80"/>
      <c r="H23" s="84"/>
      <c r="I23" s="55">
        <f t="shared" si="1"/>
        <v>22</v>
      </c>
    </row>
    <row r="24">
      <c r="A24" s="56"/>
      <c r="B24" s="80" t="s">
        <v>13163</v>
      </c>
      <c r="C24" s="120" t="s">
        <v>13164</v>
      </c>
      <c r="D24" s="63" t="s">
        <v>2095</v>
      </c>
      <c r="E24" s="79" t="s">
        <v>128</v>
      </c>
      <c r="F24" s="79" t="s">
        <v>526</v>
      </c>
      <c r="G24" s="80"/>
      <c r="H24" s="84"/>
      <c r="I24" s="55">
        <f t="shared" si="1"/>
        <v>23</v>
      </c>
    </row>
    <row r="25">
      <c r="A25" s="56"/>
      <c r="B25" s="80" t="s">
        <v>13165</v>
      </c>
      <c r="C25" s="120" t="s">
        <v>128</v>
      </c>
      <c r="D25" s="63" t="s">
        <v>2095</v>
      </c>
      <c r="E25" s="79" t="s">
        <v>128</v>
      </c>
      <c r="F25" s="79" t="s">
        <v>11</v>
      </c>
      <c r="G25" s="80" t="s">
        <v>13166</v>
      </c>
      <c r="H25" s="84"/>
      <c r="I25" s="55">
        <f t="shared" si="1"/>
        <v>24</v>
      </c>
    </row>
    <row r="26">
      <c r="A26" s="56"/>
      <c r="B26" s="80" t="s">
        <v>2117</v>
      </c>
      <c r="C26" s="120" t="s">
        <v>128</v>
      </c>
      <c r="D26" s="63" t="s">
        <v>2095</v>
      </c>
      <c r="E26" s="79" t="s">
        <v>128</v>
      </c>
      <c r="F26" s="79" t="s">
        <v>11</v>
      </c>
      <c r="G26" s="80" t="s">
        <v>13167</v>
      </c>
      <c r="H26" s="84"/>
      <c r="I26" s="55">
        <f t="shared" si="1"/>
        <v>25</v>
      </c>
    </row>
    <row r="27">
      <c r="A27" s="56"/>
      <c r="B27" s="80" t="s">
        <v>9475</v>
      </c>
      <c r="C27" s="120" t="s">
        <v>13168</v>
      </c>
      <c r="D27" s="63" t="s">
        <v>2095</v>
      </c>
      <c r="E27" s="79" t="s">
        <v>128</v>
      </c>
      <c r="F27" s="79" t="s">
        <v>11</v>
      </c>
      <c r="G27" s="80" t="s">
        <v>13169</v>
      </c>
      <c r="H27" s="84"/>
      <c r="I27" s="55">
        <f t="shared" si="1"/>
        <v>26</v>
      </c>
    </row>
    <row r="28">
      <c r="A28" s="56"/>
      <c r="B28" s="80" t="s">
        <v>13170</v>
      </c>
      <c r="C28" s="120" t="s">
        <v>13171</v>
      </c>
      <c r="D28" s="63" t="s">
        <v>2095</v>
      </c>
      <c r="E28" s="79" t="s">
        <v>128</v>
      </c>
      <c r="F28" s="79" t="s">
        <v>11</v>
      </c>
      <c r="G28" s="80" t="s">
        <v>13172</v>
      </c>
      <c r="H28" s="84"/>
      <c r="I28" s="55">
        <f t="shared" si="1"/>
        <v>27</v>
      </c>
    </row>
    <row r="29">
      <c r="A29" s="56"/>
      <c r="B29" s="80" t="s">
        <v>13170</v>
      </c>
      <c r="C29" s="120" t="s">
        <v>13171</v>
      </c>
      <c r="D29" s="63" t="s">
        <v>2095</v>
      </c>
      <c r="E29" s="79" t="s">
        <v>128</v>
      </c>
      <c r="F29" s="79" t="s">
        <v>11</v>
      </c>
      <c r="G29" s="80" t="s">
        <v>13173</v>
      </c>
      <c r="H29" s="84"/>
      <c r="I29" s="55">
        <f t="shared" si="1"/>
        <v>27</v>
      </c>
    </row>
    <row r="30">
      <c r="A30" s="56"/>
      <c r="B30" s="80" t="s">
        <v>13174</v>
      </c>
      <c r="C30" s="120" t="s">
        <v>128</v>
      </c>
      <c r="D30" s="63" t="s">
        <v>1166</v>
      </c>
      <c r="E30" s="79" t="s">
        <v>128</v>
      </c>
      <c r="F30" s="79" t="s">
        <v>547</v>
      </c>
      <c r="G30" s="80" t="s">
        <v>13175</v>
      </c>
      <c r="H30" s="84"/>
      <c r="I30" s="55">
        <f t="shared" si="1"/>
        <v>28</v>
      </c>
    </row>
    <row r="31">
      <c r="A31" s="56" t="s">
        <v>102</v>
      </c>
      <c r="B31" s="80" t="s">
        <v>13176</v>
      </c>
      <c r="C31" s="120" t="s">
        <v>128</v>
      </c>
      <c r="D31" s="63" t="s">
        <v>483</v>
      </c>
      <c r="E31" s="79" t="s">
        <v>13177</v>
      </c>
      <c r="F31" s="79" t="s">
        <v>547</v>
      </c>
      <c r="G31" s="80" t="s">
        <v>13178</v>
      </c>
      <c r="H31" s="84"/>
      <c r="I31" s="55">
        <f t="shared" si="1"/>
        <v>29</v>
      </c>
    </row>
    <row r="32">
      <c r="A32" s="56"/>
      <c r="B32" s="80" t="s">
        <v>13179</v>
      </c>
      <c r="C32" s="120" t="s">
        <v>128</v>
      </c>
      <c r="D32" s="63" t="s">
        <v>498</v>
      </c>
      <c r="E32" s="79" t="s">
        <v>13180</v>
      </c>
      <c r="F32" s="79" t="s">
        <v>547</v>
      </c>
      <c r="G32" s="80"/>
      <c r="H32" s="84"/>
      <c r="I32" s="55">
        <f t="shared" si="1"/>
        <v>30</v>
      </c>
    </row>
    <row r="33">
      <c r="A33" s="56" t="s">
        <v>102</v>
      </c>
      <c r="B33" s="80" t="s">
        <v>13181</v>
      </c>
      <c r="C33" s="120" t="s">
        <v>128</v>
      </c>
      <c r="D33" s="63" t="s">
        <v>483</v>
      </c>
      <c r="E33" s="79" t="s">
        <v>13182</v>
      </c>
      <c r="F33" s="79" t="s">
        <v>547</v>
      </c>
      <c r="G33" s="80"/>
      <c r="H33" s="84"/>
      <c r="I33" s="55">
        <f t="shared" si="1"/>
        <v>31</v>
      </c>
    </row>
    <row r="34">
      <c r="A34" s="56"/>
      <c r="B34" s="80" t="s">
        <v>13183</v>
      </c>
      <c r="C34" s="120" t="s">
        <v>128</v>
      </c>
      <c r="D34" s="63" t="s">
        <v>491</v>
      </c>
      <c r="E34" s="79" t="s">
        <v>13184</v>
      </c>
      <c r="F34" s="79" t="s">
        <v>547</v>
      </c>
      <c r="G34" s="80"/>
      <c r="H34" s="84"/>
      <c r="I34" s="55">
        <f t="shared" si="1"/>
        <v>32</v>
      </c>
    </row>
    <row r="35">
      <c r="A35" s="56" t="s">
        <v>102</v>
      </c>
      <c r="B35" s="80" t="s">
        <v>13185</v>
      </c>
      <c r="C35" s="120" t="s">
        <v>128</v>
      </c>
      <c r="D35" s="63" t="s">
        <v>498</v>
      </c>
      <c r="E35" s="79" t="s">
        <v>13186</v>
      </c>
      <c r="F35" s="79" t="s">
        <v>547</v>
      </c>
      <c r="G35" s="80"/>
      <c r="H35" s="84"/>
      <c r="I35" s="55">
        <f t="shared" si="1"/>
        <v>33</v>
      </c>
    </row>
    <row r="36">
      <c r="A36" s="56"/>
      <c r="B36" s="80" t="s">
        <v>13187</v>
      </c>
      <c r="C36" s="120" t="s">
        <v>13188</v>
      </c>
      <c r="D36" s="63" t="s">
        <v>491</v>
      </c>
      <c r="E36" s="79" t="s">
        <v>13189</v>
      </c>
      <c r="F36" s="79" t="s">
        <v>547</v>
      </c>
      <c r="G36" s="80"/>
      <c r="H36" s="84"/>
      <c r="I36" s="55">
        <f t="shared" si="1"/>
        <v>34</v>
      </c>
    </row>
    <row r="37">
      <c r="A37" s="56"/>
      <c r="B37" s="80" t="s">
        <v>13190</v>
      </c>
      <c r="C37" s="120" t="s">
        <v>13191</v>
      </c>
      <c r="D37" s="63" t="s">
        <v>1166</v>
      </c>
      <c r="E37" s="79" t="s">
        <v>128</v>
      </c>
      <c r="F37" s="79" t="s">
        <v>547</v>
      </c>
      <c r="G37" s="80"/>
      <c r="H37" s="84"/>
      <c r="I37" s="55">
        <f t="shared" si="1"/>
        <v>35</v>
      </c>
    </row>
    <row r="38">
      <c r="A38" s="56" t="s">
        <v>92</v>
      </c>
      <c r="B38" s="80" t="s">
        <v>13192</v>
      </c>
      <c r="C38" s="120" t="s">
        <v>13193</v>
      </c>
      <c r="D38" s="63" t="s">
        <v>483</v>
      </c>
      <c r="E38" s="79" t="s">
        <v>13194</v>
      </c>
      <c r="F38" s="79" t="s">
        <v>11</v>
      </c>
      <c r="G38" s="80" t="s">
        <v>13195</v>
      </c>
      <c r="H38" s="84"/>
      <c r="I38" s="55">
        <f t="shared" si="1"/>
        <v>36</v>
      </c>
    </row>
    <row r="39">
      <c r="A39" s="56" t="s">
        <v>92</v>
      </c>
      <c r="B39" s="80" t="s">
        <v>13192</v>
      </c>
      <c r="C39" s="120" t="s">
        <v>13193</v>
      </c>
      <c r="D39" s="63" t="s">
        <v>483</v>
      </c>
      <c r="E39" s="79" t="s">
        <v>13194</v>
      </c>
      <c r="F39" s="79" t="s">
        <v>11</v>
      </c>
      <c r="G39" s="80" t="s">
        <v>13196</v>
      </c>
      <c r="H39" s="84"/>
      <c r="I39" s="55">
        <f t="shared" si="1"/>
        <v>36</v>
      </c>
    </row>
    <row r="40">
      <c r="A40" s="56" t="s">
        <v>102</v>
      </c>
      <c r="B40" s="80" t="s">
        <v>13197</v>
      </c>
      <c r="C40" s="120" t="s">
        <v>13198</v>
      </c>
      <c r="D40" s="63" t="s">
        <v>483</v>
      </c>
      <c r="E40" s="79" t="s">
        <v>13199</v>
      </c>
      <c r="F40" s="79" t="s">
        <v>526</v>
      </c>
      <c r="G40" s="80"/>
      <c r="H40" s="84"/>
      <c r="I40" s="55">
        <f t="shared" si="1"/>
        <v>37</v>
      </c>
    </row>
    <row r="41">
      <c r="A41" s="56" t="s">
        <v>102</v>
      </c>
      <c r="B41" s="80" t="s">
        <v>13200</v>
      </c>
      <c r="C41" s="120" t="s">
        <v>13201</v>
      </c>
      <c r="D41" s="63" t="s">
        <v>483</v>
      </c>
      <c r="E41" s="79" t="s">
        <v>13202</v>
      </c>
      <c r="F41" s="79" t="s">
        <v>12</v>
      </c>
      <c r="G41" s="80" t="s">
        <v>13203</v>
      </c>
      <c r="H41" s="84"/>
      <c r="I41" s="55">
        <f t="shared" si="1"/>
        <v>38</v>
      </c>
    </row>
    <row r="42">
      <c r="A42" s="56"/>
      <c r="B42" s="80" t="s">
        <v>13204</v>
      </c>
      <c r="C42" s="120" t="s">
        <v>13205</v>
      </c>
      <c r="D42" s="63" t="s">
        <v>491</v>
      </c>
      <c r="E42" s="79" t="s">
        <v>13206</v>
      </c>
      <c r="F42" s="79" t="s">
        <v>526</v>
      </c>
      <c r="G42" s="80"/>
      <c r="H42" s="84"/>
      <c r="I42" s="55">
        <f t="shared" si="1"/>
        <v>39</v>
      </c>
    </row>
    <row r="43">
      <c r="A43" s="56" t="s">
        <v>102</v>
      </c>
      <c r="B43" s="80" t="s">
        <v>13207</v>
      </c>
      <c r="C43" s="120" t="s">
        <v>13208</v>
      </c>
      <c r="D43" s="63" t="s">
        <v>483</v>
      </c>
      <c r="E43" s="79" t="s">
        <v>13209</v>
      </c>
      <c r="F43" s="79" t="s">
        <v>526</v>
      </c>
      <c r="G43" s="80"/>
      <c r="H43" s="84"/>
      <c r="I43" s="55">
        <f t="shared" si="1"/>
        <v>40</v>
      </c>
    </row>
    <row r="44">
      <c r="A44" s="56" t="s">
        <v>102</v>
      </c>
      <c r="B44" s="80" t="s">
        <v>13210</v>
      </c>
      <c r="C44" s="120" t="s">
        <v>13211</v>
      </c>
      <c r="D44" s="63" t="s">
        <v>483</v>
      </c>
      <c r="E44" s="79" t="s">
        <v>488</v>
      </c>
      <c r="F44" s="79" t="s">
        <v>547</v>
      </c>
      <c r="G44" s="80"/>
      <c r="H44" s="84"/>
      <c r="I44" s="55">
        <f t="shared" si="1"/>
        <v>41</v>
      </c>
    </row>
    <row r="45">
      <c r="A45" s="56" t="s">
        <v>92</v>
      </c>
      <c r="B45" s="80" t="s">
        <v>13212</v>
      </c>
      <c r="C45" s="120" t="s">
        <v>13213</v>
      </c>
      <c r="D45" s="99"/>
      <c r="E45" s="81"/>
      <c r="F45" s="81"/>
      <c r="G45" s="80" t="s">
        <v>13214</v>
      </c>
      <c r="H45" s="84"/>
      <c r="I45" s="55">
        <f t="shared" si="1"/>
        <v>42</v>
      </c>
    </row>
    <row r="46">
      <c r="A46" s="50" t="s">
        <v>92</v>
      </c>
      <c r="B46" s="80" t="s">
        <v>13215</v>
      </c>
      <c r="C46" s="120" t="s">
        <v>128</v>
      </c>
      <c r="D46" s="63" t="s">
        <v>483</v>
      </c>
      <c r="E46" s="79" t="s">
        <v>488</v>
      </c>
      <c r="F46" s="79" t="s">
        <v>526</v>
      </c>
      <c r="G46" s="80"/>
      <c r="H46" s="84"/>
      <c r="I46" s="55">
        <f t="shared" si="1"/>
        <v>43</v>
      </c>
    </row>
    <row r="47">
      <c r="A47" s="50" t="s">
        <v>92</v>
      </c>
      <c r="B47" s="80" t="s">
        <v>13216</v>
      </c>
      <c r="C47" s="120" t="s">
        <v>13217</v>
      </c>
      <c r="D47" s="99"/>
      <c r="E47" s="81"/>
      <c r="F47" s="81"/>
      <c r="G47" s="80"/>
      <c r="H47" s="84"/>
      <c r="I47" s="55">
        <f t="shared" si="1"/>
        <v>44</v>
      </c>
    </row>
    <row r="48">
      <c r="A48" s="50" t="s">
        <v>102</v>
      </c>
      <c r="B48" s="80" t="s">
        <v>13218</v>
      </c>
      <c r="C48" s="120" t="s">
        <v>13219</v>
      </c>
      <c r="D48" s="63" t="s">
        <v>483</v>
      </c>
      <c r="E48" s="79" t="s">
        <v>13220</v>
      </c>
      <c r="F48" s="79" t="s">
        <v>526</v>
      </c>
      <c r="G48" s="80"/>
      <c r="H48" s="84"/>
      <c r="I48" s="55">
        <f t="shared" si="1"/>
        <v>45</v>
      </c>
    </row>
    <row r="49">
      <c r="A49" s="50" t="s">
        <v>102</v>
      </c>
      <c r="B49" s="80" t="s">
        <v>13221</v>
      </c>
      <c r="C49" s="120" t="s">
        <v>128</v>
      </c>
      <c r="D49" s="63" t="s">
        <v>483</v>
      </c>
      <c r="E49" s="79" t="s">
        <v>488</v>
      </c>
      <c r="F49" s="79" t="s">
        <v>547</v>
      </c>
      <c r="G49" s="80"/>
      <c r="H49" s="84"/>
      <c r="I49" s="55">
        <f t="shared" si="1"/>
        <v>46</v>
      </c>
    </row>
    <row r="50">
      <c r="A50" s="50"/>
      <c r="B50" s="80" t="s">
        <v>13222</v>
      </c>
      <c r="C50" s="120" t="s">
        <v>128</v>
      </c>
      <c r="D50" s="99"/>
      <c r="E50" s="81"/>
      <c r="F50" s="81"/>
      <c r="G50" s="80"/>
      <c r="H50" s="84"/>
      <c r="I50" s="55">
        <f t="shared" si="1"/>
        <v>47</v>
      </c>
    </row>
    <row r="51">
      <c r="A51" s="50"/>
      <c r="B51" s="80" t="s">
        <v>13223</v>
      </c>
      <c r="C51" s="120" t="s">
        <v>13224</v>
      </c>
      <c r="D51" s="63" t="s">
        <v>498</v>
      </c>
      <c r="E51" s="79" t="s">
        <v>13225</v>
      </c>
      <c r="F51" s="79" t="s">
        <v>526</v>
      </c>
      <c r="G51" s="80"/>
      <c r="H51" s="84"/>
      <c r="I51" s="55">
        <f t="shared" si="1"/>
        <v>48</v>
      </c>
    </row>
    <row r="52">
      <c r="A52" s="50" t="s">
        <v>102</v>
      </c>
      <c r="B52" s="80" t="s">
        <v>13226</v>
      </c>
      <c r="C52" s="120" t="s">
        <v>13227</v>
      </c>
      <c r="D52" s="63" t="s">
        <v>483</v>
      </c>
      <c r="E52" s="79" t="s">
        <v>488</v>
      </c>
      <c r="F52" s="79" t="s">
        <v>526</v>
      </c>
      <c r="G52" s="80"/>
      <c r="H52" s="84"/>
      <c r="I52" s="55">
        <f t="shared" si="1"/>
        <v>49</v>
      </c>
    </row>
    <row r="53">
      <c r="A53" s="50"/>
      <c r="B53" s="80" t="s">
        <v>13228</v>
      </c>
      <c r="C53" s="120" t="s">
        <v>13229</v>
      </c>
      <c r="D53" s="63" t="s">
        <v>491</v>
      </c>
      <c r="E53" s="79" t="s">
        <v>13230</v>
      </c>
      <c r="F53" s="79" t="s">
        <v>526</v>
      </c>
      <c r="G53" s="80"/>
      <c r="H53" s="84"/>
      <c r="I53" s="55">
        <f t="shared" si="1"/>
        <v>50</v>
      </c>
    </row>
    <row r="54">
      <c r="A54" s="50" t="s">
        <v>92</v>
      </c>
      <c r="B54" s="80" t="s">
        <v>13231</v>
      </c>
      <c r="C54" s="120" t="s">
        <v>13232</v>
      </c>
      <c r="D54" s="63" t="s">
        <v>483</v>
      </c>
      <c r="E54" s="79" t="s">
        <v>13233</v>
      </c>
      <c r="F54" s="79" t="s">
        <v>11</v>
      </c>
      <c r="G54" s="80"/>
      <c r="H54" s="84"/>
      <c r="I54" s="55">
        <f t="shared" si="1"/>
        <v>51</v>
      </c>
    </row>
    <row r="55">
      <c r="A55" s="50"/>
      <c r="B55" s="80" t="s">
        <v>13234</v>
      </c>
      <c r="C55" s="120" t="s">
        <v>13235</v>
      </c>
      <c r="D55" s="63" t="s">
        <v>498</v>
      </c>
      <c r="E55" s="79" t="s">
        <v>439</v>
      </c>
      <c r="F55" s="79" t="s">
        <v>526</v>
      </c>
      <c r="G55" s="80"/>
      <c r="H55" s="84"/>
      <c r="I55" s="55">
        <f t="shared" si="1"/>
        <v>52</v>
      </c>
    </row>
    <row r="56">
      <c r="A56" s="50"/>
      <c r="B56" s="80" t="s">
        <v>13236</v>
      </c>
      <c r="C56" s="120" t="s">
        <v>128</v>
      </c>
      <c r="D56" s="63" t="s">
        <v>498</v>
      </c>
      <c r="E56" s="79" t="s">
        <v>13237</v>
      </c>
      <c r="F56" s="79" t="s">
        <v>526</v>
      </c>
      <c r="G56" s="80"/>
      <c r="H56" s="84"/>
      <c r="I56" s="55">
        <f t="shared" si="1"/>
        <v>53</v>
      </c>
    </row>
    <row r="57">
      <c r="A57" s="50"/>
      <c r="B57" s="80" t="s">
        <v>13238</v>
      </c>
      <c r="C57" s="120" t="s">
        <v>13239</v>
      </c>
      <c r="D57" s="63" t="s">
        <v>498</v>
      </c>
      <c r="E57" s="79" t="s">
        <v>13240</v>
      </c>
      <c r="F57" s="79" t="s">
        <v>526</v>
      </c>
      <c r="G57" s="80"/>
      <c r="H57" s="84"/>
      <c r="I57" s="55">
        <f t="shared" si="1"/>
        <v>54</v>
      </c>
    </row>
    <row r="58">
      <c r="A58" s="56"/>
      <c r="B58" s="80" t="s">
        <v>13241</v>
      </c>
      <c r="C58" s="120" t="s">
        <v>13242</v>
      </c>
      <c r="D58" s="63" t="s">
        <v>2139</v>
      </c>
      <c r="E58" s="79" t="s">
        <v>128</v>
      </c>
      <c r="F58" s="79" t="s">
        <v>9</v>
      </c>
      <c r="G58" s="80" t="s">
        <v>13243</v>
      </c>
      <c r="H58" s="84"/>
      <c r="I58" s="55">
        <f t="shared" si="1"/>
        <v>55</v>
      </c>
    </row>
    <row r="59">
      <c r="A59" s="56"/>
      <c r="B59" s="80" t="s">
        <v>13244</v>
      </c>
      <c r="C59" s="120" t="s">
        <v>128</v>
      </c>
      <c r="D59" s="63" t="s">
        <v>868</v>
      </c>
      <c r="E59" s="79" t="s">
        <v>13245</v>
      </c>
      <c r="F59" s="79" t="s">
        <v>3043</v>
      </c>
      <c r="G59" s="80"/>
      <c r="H59" s="84"/>
      <c r="I59" s="55">
        <f t="shared" si="1"/>
        <v>56</v>
      </c>
    </row>
    <row r="60">
      <c r="A60" s="56" t="s">
        <v>102</v>
      </c>
      <c r="B60" s="80" t="s">
        <v>13246</v>
      </c>
      <c r="C60" s="120" t="s">
        <v>13247</v>
      </c>
      <c r="D60" s="63" t="s">
        <v>483</v>
      </c>
      <c r="E60" s="79" t="s">
        <v>13248</v>
      </c>
      <c r="F60" s="79" t="s">
        <v>547</v>
      </c>
      <c r="G60" s="80"/>
      <c r="H60" s="84"/>
      <c r="I60" s="55">
        <f t="shared" si="1"/>
        <v>57</v>
      </c>
    </row>
    <row r="61">
      <c r="A61" s="56"/>
      <c r="B61" s="80" t="s">
        <v>13249</v>
      </c>
      <c r="C61" s="120" t="s">
        <v>128</v>
      </c>
      <c r="D61" s="63" t="s">
        <v>498</v>
      </c>
      <c r="E61" s="79" t="s">
        <v>13250</v>
      </c>
      <c r="F61" s="79" t="s">
        <v>547</v>
      </c>
      <c r="G61" s="80"/>
      <c r="H61" s="84"/>
      <c r="I61" s="55">
        <f t="shared" si="1"/>
        <v>58</v>
      </c>
    </row>
    <row r="62">
      <c r="A62" s="56" t="s">
        <v>102</v>
      </c>
      <c r="B62" s="80" t="s">
        <v>13251</v>
      </c>
      <c r="C62" s="120" t="s">
        <v>13252</v>
      </c>
      <c r="D62" s="63" t="s">
        <v>483</v>
      </c>
      <c r="E62" s="79" t="s">
        <v>13253</v>
      </c>
      <c r="F62" s="79" t="s">
        <v>547</v>
      </c>
      <c r="G62" s="80"/>
      <c r="H62" s="84"/>
      <c r="I62" s="55">
        <f t="shared" si="1"/>
        <v>59</v>
      </c>
    </row>
    <row r="63">
      <c r="A63" s="56"/>
      <c r="B63" s="80" t="s">
        <v>13254</v>
      </c>
      <c r="C63" s="120" t="s">
        <v>128</v>
      </c>
      <c r="D63" s="63" t="s">
        <v>491</v>
      </c>
      <c r="E63" s="79" t="s">
        <v>13255</v>
      </c>
      <c r="F63" s="79" t="s">
        <v>547</v>
      </c>
      <c r="G63" s="80"/>
      <c r="H63" s="84"/>
      <c r="I63" s="55">
        <f t="shared" si="1"/>
        <v>60</v>
      </c>
    </row>
    <row r="64">
      <c r="A64" s="56" t="s">
        <v>92</v>
      </c>
      <c r="B64" s="80" t="s">
        <v>13256</v>
      </c>
      <c r="C64" s="120" t="s">
        <v>128</v>
      </c>
      <c r="D64" s="63" t="s">
        <v>483</v>
      </c>
      <c r="E64" s="79" t="s">
        <v>13257</v>
      </c>
      <c r="F64" s="79" t="s">
        <v>547</v>
      </c>
      <c r="G64" s="80"/>
      <c r="H64" s="84"/>
      <c r="I64" s="55">
        <f t="shared" si="1"/>
        <v>61</v>
      </c>
    </row>
    <row r="65">
      <c r="A65" s="56" t="s">
        <v>92</v>
      </c>
      <c r="B65" s="80" t="s">
        <v>13258</v>
      </c>
      <c r="C65" s="120" t="s">
        <v>128</v>
      </c>
      <c r="D65" s="63" t="s">
        <v>483</v>
      </c>
      <c r="E65" s="79" t="s">
        <v>13259</v>
      </c>
      <c r="F65" s="79" t="s">
        <v>547</v>
      </c>
      <c r="G65" s="80"/>
      <c r="H65" s="84"/>
      <c r="I65" s="55">
        <f t="shared" si="1"/>
        <v>62</v>
      </c>
    </row>
    <row r="66">
      <c r="A66" s="56" t="s">
        <v>102</v>
      </c>
      <c r="B66" s="80" t="s">
        <v>13260</v>
      </c>
      <c r="C66" s="120" t="s">
        <v>128</v>
      </c>
      <c r="D66" s="63" t="s">
        <v>483</v>
      </c>
      <c r="E66" s="79" t="s">
        <v>13261</v>
      </c>
      <c r="F66" s="79" t="s">
        <v>3043</v>
      </c>
      <c r="G66" s="80"/>
      <c r="H66" s="84"/>
      <c r="I66" s="55">
        <f t="shared" si="1"/>
        <v>63</v>
      </c>
    </row>
    <row r="67">
      <c r="A67" s="56"/>
      <c r="B67" s="80" t="s">
        <v>13262</v>
      </c>
      <c r="C67" s="120" t="s">
        <v>13263</v>
      </c>
      <c r="D67" s="63" t="s">
        <v>491</v>
      </c>
      <c r="E67" s="79" t="s">
        <v>13264</v>
      </c>
      <c r="F67" s="79" t="s">
        <v>547</v>
      </c>
      <c r="G67" s="80"/>
      <c r="H67" s="84"/>
      <c r="I67" s="55">
        <f t="shared" si="1"/>
        <v>64</v>
      </c>
    </row>
    <row r="68">
      <c r="A68" s="56"/>
      <c r="B68" s="80" t="s">
        <v>13265</v>
      </c>
      <c r="C68" s="120" t="s">
        <v>13266</v>
      </c>
      <c r="D68" s="63" t="s">
        <v>498</v>
      </c>
      <c r="E68" s="79" t="s">
        <v>13267</v>
      </c>
      <c r="F68" s="79" t="s">
        <v>547</v>
      </c>
      <c r="G68" s="80"/>
      <c r="H68" s="84"/>
      <c r="I68" s="55">
        <f t="shared" si="1"/>
        <v>65</v>
      </c>
    </row>
    <row r="69">
      <c r="A69" s="56"/>
      <c r="B69" s="80" t="s">
        <v>13268</v>
      </c>
      <c r="C69" s="120" t="s">
        <v>128</v>
      </c>
      <c r="D69" s="63" t="s">
        <v>1166</v>
      </c>
      <c r="E69" s="79" t="s">
        <v>128</v>
      </c>
      <c r="F69" s="79" t="s">
        <v>547</v>
      </c>
      <c r="G69" s="80"/>
      <c r="H69" s="84"/>
      <c r="I69" s="55">
        <f t="shared" si="1"/>
        <v>66</v>
      </c>
    </row>
    <row r="70">
      <c r="A70" s="56"/>
      <c r="B70" s="80" t="s">
        <v>13269</v>
      </c>
      <c r="C70" s="120" t="s">
        <v>128</v>
      </c>
      <c r="D70" s="63" t="s">
        <v>1166</v>
      </c>
      <c r="E70" s="79" t="s">
        <v>128</v>
      </c>
      <c r="F70" s="79" t="s">
        <v>12</v>
      </c>
      <c r="G70" s="80"/>
      <c r="H70" s="84"/>
      <c r="I70" s="55">
        <f t="shared" si="1"/>
        <v>67</v>
      </c>
    </row>
    <row r="71">
      <c r="A71" s="56"/>
      <c r="B71" s="80" t="s">
        <v>13270</v>
      </c>
      <c r="C71" s="120" t="s">
        <v>128</v>
      </c>
      <c r="D71" s="63" t="s">
        <v>491</v>
      </c>
      <c r="E71" s="79" t="s">
        <v>13271</v>
      </c>
      <c r="F71" s="79" t="s">
        <v>547</v>
      </c>
      <c r="G71" s="80"/>
      <c r="H71" s="84"/>
      <c r="I71" s="55">
        <f t="shared" si="1"/>
        <v>68</v>
      </c>
    </row>
    <row r="72">
      <c r="A72" s="56" t="s">
        <v>102</v>
      </c>
      <c r="B72" s="80" t="s">
        <v>13272</v>
      </c>
      <c r="C72" s="120" t="s">
        <v>128</v>
      </c>
      <c r="D72" s="63" t="s">
        <v>483</v>
      </c>
      <c r="E72" s="79" t="s">
        <v>13273</v>
      </c>
      <c r="F72" s="79" t="s">
        <v>547</v>
      </c>
      <c r="G72" s="80" t="s">
        <v>13274</v>
      </c>
      <c r="H72" s="84"/>
      <c r="I72" s="55">
        <f t="shared" si="1"/>
        <v>69</v>
      </c>
    </row>
    <row r="73">
      <c r="A73" s="56"/>
      <c r="B73" s="80" t="s">
        <v>13275</v>
      </c>
      <c r="C73" s="120" t="s">
        <v>13276</v>
      </c>
      <c r="D73" s="63" t="s">
        <v>498</v>
      </c>
      <c r="E73" s="79" t="s">
        <v>13277</v>
      </c>
      <c r="F73" s="79" t="s">
        <v>547</v>
      </c>
      <c r="G73" s="80"/>
      <c r="H73" s="84"/>
      <c r="I73" s="55">
        <f t="shared" si="1"/>
        <v>70</v>
      </c>
    </row>
    <row r="74">
      <c r="A74" s="56" t="s">
        <v>102</v>
      </c>
      <c r="B74" s="80" t="s">
        <v>13278</v>
      </c>
      <c r="C74" s="120" t="s">
        <v>128</v>
      </c>
      <c r="D74" s="63" t="s">
        <v>483</v>
      </c>
      <c r="E74" s="79" t="s">
        <v>13279</v>
      </c>
      <c r="F74" s="79" t="s">
        <v>547</v>
      </c>
      <c r="G74" s="80"/>
      <c r="H74" s="84"/>
      <c r="I74" s="55">
        <f t="shared" si="1"/>
        <v>71</v>
      </c>
    </row>
    <row r="75">
      <c r="A75" s="56" t="s">
        <v>102</v>
      </c>
      <c r="B75" s="80" t="s">
        <v>13280</v>
      </c>
      <c r="C75" s="120" t="s">
        <v>13281</v>
      </c>
      <c r="D75" s="63" t="s">
        <v>483</v>
      </c>
      <c r="E75" s="79" t="s">
        <v>13282</v>
      </c>
      <c r="F75" s="79" t="s">
        <v>547</v>
      </c>
      <c r="G75" s="80"/>
      <c r="H75" s="84"/>
      <c r="I75" s="55">
        <f t="shared" si="1"/>
        <v>72</v>
      </c>
    </row>
    <row r="76">
      <c r="A76" s="56" t="s">
        <v>92</v>
      </c>
      <c r="B76" s="80" t="s">
        <v>13283</v>
      </c>
      <c r="C76" s="120" t="s">
        <v>13284</v>
      </c>
      <c r="D76" s="63" t="s">
        <v>1065</v>
      </c>
      <c r="E76" s="79" t="s">
        <v>488</v>
      </c>
      <c r="F76" s="79" t="s">
        <v>547</v>
      </c>
      <c r="G76" s="80"/>
      <c r="H76" s="84"/>
      <c r="I76" s="55">
        <f t="shared" si="1"/>
        <v>73</v>
      </c>
    </row>
    <row r="77">
      <c r="A77" s="56" t="s">
        <v>92</v>
      </c>
      <c r="B77" s="80" t="s">
        <v>13285</v>
      </c>
      <c r="C77" s="120" t="s">
        <v>13286</v>
      </c>
      <c r="D77" s="63" t="s">
        <v>483</v>
      </c>
      <c r="E77" s="79" t="s">
        <v>13287</v>
      </c>
      <c r="F77" s="79" t="s">
        <v>547</v>
      </c>
      <c r="G77" s="80"/>
      <c r="H77" s="84"/>
      <c r="I77" s="55">
        <f t="shared" si="1"/>
        <v>74</v>
      </c>
    </row>
    <row r="78">
      <c r="A78" s="56"/>
      <c r="B78" s="80" t="s">
        <v>13288</v>
      </c>
      <c r="C78" s="120" t="s">
        <v>128</v>
      </c>
      <c r="D78" s="63" t="s">
        <v>491</v>
      </c>
      <c r="E78" s="79" t="s">
        <v>13289</v>
      </c>
      <c r="F78" s="79" t="s">
        <v>547</v>
      </c>
      <c r="G78" s="80"/>
      <c r="H78" s="84"/>
      <c r="I78" s="55">
        <f t="shared" si="1"/>
        <v>75</v>
      </c>
    </row>
    <row r="79">
      <c r="A79" s="56"/>
      <c r="B79" s="80" t="s">
        <v>13290</v>
      </c>
      <c r="C79" s="120" t="s">
        <v>128</v>
      </c>
      <c r="D79" s="63" t="s">
        <v>498</v>
      </c>
      <c r="E79" s="79" t="s">
        <v>13291</v>
      </c>
      <c r="F79" s="79" t="s">
        <v>547</v>
      </c>
      <c r="G79" s="80"/>
      <c r="H79" s="84"/>
      <c r="I79" s="55">
        <f t="shared" si="1"/>
        <v>76</v>
      </c>
    </row>
    <row r="80">
      <c r="A80" s="56"/>
      <c r="B80" s="80" t="s">
        <v>13292</v>
      </c>
      <c r="C80" s="120" t="s">
        <v>13293</v>
      </c>
      <c r="D80" s="63" t="s">
        <v>491</v>
      </c>
      <c r="E80" s="79" t="s">
        <v>13294</v>
      </c>
      <c r="F80" s="79" t="s">
        <v>547</v>
      </c>
      <c r="G80" s="80"/>
      <c r="H80" s="84"/>
      <c r="I80" s="55">
        <f t="shared" si="1"/>
        <v>77</v>
      </c>
    </row>
    <row r="81">
      <c r="A81" s="56" t="s">
        <v>102</v>
      </c>
      <c r="B81" s="80" t="s">
        <v>13295</v>
      </c>
      <c r="C81" s="120" t="s">
        <v>13296</v>
      </c>
      <c r="D81" s="63" t="s">
        <v>483</v>
      </c>
      <c r="E81" s="79" t="s">
        <v>13297</v>
      </c>
      <c r="F81" s="79" t="s">
        <v>547</v>
      </c>
      <c r="G81" s="80"/>
      <c r="H81" s="84"/>
      <c r="I81" s="55">
        <f t="shared" si="1"/>
        <v>78</v>
      </c>
    </row>
    <row r="82">
      <c r="A82" s="56"/>
      <c r="B82" s="80" t="s">
        <v>13298</v>
      </c>
      <c r="C82" s="120" t="s">
        <v>128</v>
      </c>
      <c r="D82" s="63" t="s">
        <v>491</v>
      </c>
      <c r="E82" s="79" t="s">
        <v>13299</v>
      </c>
      <c r="F82" s="79" t="s">
        <v>526</v>
      </c>
      <c r="G82" s="80"/>
      <c r="H82" s="84"/>
      <c r="I82" s="55">
        <f t="shared" si="1"/>
        <v>79</v>
      </c>
    </row>
    <row r="83">
      <c r="A83" s="56"/>
      <c r="B83" s="80" t="s">
        <v>13300</v>
      </c>
      <c r="C83" s="120" t="s">
        <v>128</v>
      </c>
      <c r="D83" s="63" t="s">
        <v>498</v>
      </c>
      <c r="E83" s="79" t="s">
        <v>13301</v>
      </c>
      <c r="F83" s="79" t="s">
        <v>547</v>
      </c>
      <c r="G83" s="80"/>
      <c r="H83" s="84"/>
      <c r="I83" s="55">
        <f t="shared" si="1"/>
        <v>80</v>
      </c>
    </row>
    <row r="84">
      <c r="A84" s="56"/>
      <c r="B84" s="80" t="s">
        <v>13302</v>
      </c>
      <c r="C84" s="120" t="s">
        <v>128</v>
      </c>
      <c r="D84" s="63" t="s">
        <v>498</v>
      </c>
      <c r="E84" s="79" t="s">
        <v>13303</v>
      </c>
      <c r="F84" s="79" t="s">
        <v>547</v>
      </c>
      <c r="G84" s="80"/>
      <c r="H84" s="84"/>
      <c r="I84" s="55">
        <f t="shared" si="1"/>
        <v>81</v>
      </c>
    </row>
    <row r="85">
      <c r="A85" s="56" t="s">
        <v>102</v>
      </c>
      <c r="B85" s="80" t="s">
        <v>13304</v>
      </c>
      <c r="C85" s="120" t="s">
        <v>13305</v>
      </c>
      <c r="D85" s="63" t="s">
        <v>483</v>
      </c>
      <c r="E85" s="79" t="s">
        <v>13306</v>
      </c>
      <c r="F85" s="79" t="s">
        <v>547</v>
      </c>
      <c r="G85" s="80"/>
      <c r="H85" s="84"/>
      <c r="I85" s="55">
        <f t="shared" si="1"/>
        <v>82</v>
      </c>
    </row>
    <row r="86">
      <c r="A86" s="56"/>
      <c r="B86" s="80" t="s">
        <v>13307</v>
      </c>
      <c r="C86" s="120" t="s">
        <v>128</v>
      </c>
      <c r="D86" s="63" t="s">
        <v>491</v>
      </c>
      <c r="E86" s="79" t="s">
        <v>13308</v>
      </c>
      <c r="F86" s="79" t="s">
        <v>547</v>
      </c>
      <c r="G86" s="80"/>
      <c r="H86" s="84"/>
      <c r="I86" s="55">
        <f t="shared" si="1"/>
        <v>83</v>
      </c>
    </row>
    <row r="87">
      <c r="A87" s="56" t="s">
        <v>102</v>
      </c>
      <c r="B87" s="80" t="s">
        <v>13309</v>
      </c>
      <c r="C87" s="120" t="s">
        <v>128</v>
      </c>
      <c r="D87" s="63" t="s">
        <v>483</v>
      </c>
      <c r="E87" s="79" t="s">
        <v>13310</v>
      </c>
      <c r="F87" s="79" t="s">
        <v>547</v>
      </c>
      <c r="G87" s="80"/>
      <c r="H87" s="84"/>
      <c r="I87" s="55">
        <f t="shared" si="1"/>
        <v>84</v>
      </c>
    </row>
    <row r="88">
      <c r="A88" s="56"/>
      <c r="B88" s="80" t="s">
        <v>13311</v>
      </c>
      <c r="C88" s="120" t="s">
        <v>128</v>
      </c>
      <c r="D88" s="63" t="s">
        <v>498</v>
      </c>
      <c r="E88" s="79" t="s">
        <v>13312</v>
      </c>
      <c r="F88" s="79" t="s">
        <v>547</v>
      </c>
      <c r="G88" s="80"/>
      <c r="H88" s="84"/>
      <c r="I88" s="55">
        <f t="shared" si="1"/>
        <v>85</v>
      </c>
    </row>
    <row r="89">
      <c r="A89" s="56"/>
      <c r="B89" s="80" t="s">
        <v>13313</v>
      </c>
      <c r="C89" s="120" t="s">
        <v>13314</v>
      </c>
      <c r="D89" s="63" t="s">
        <v>2408</v>
      </c>
      <c r="E89" s="79" t="s">
        <v>128</v>
      </c>
      <c r="F89" s="79" t="s">
        <v>9</v>
      </c>
      <c r="G89" s="80" t="s">
        <v>13315</v>
      </c>
      <c r="H89" s="84"/>
      <c r="I89" s="55">
        <f t="shared" si="1"/>
        <v>86</v>
      </c>
    </row>
    <row r="90">
      <c r="A90" s="56"/>
      <c r="B90" s="80" t="s">
        <v>13316</v>
      </c>
      <c r="C90" s="120" t="s">
        <v>128</v>
      </c>
      <c r="D90" s="63" t="s">
        <v>498</v>
      </c>
      <c r="E90" s="79" t="s">
        <v>439</v>
      </c>
      <c r="F90" s="79" t="s">
        <v>547</v>
      </c>
      <c r="G90" s="80"/>
      <c r="H90" s="84"/>
      <c r="I90" s="55">
        <f t="shared" si="1"/>
        <v>87</v>
      </c>
    </row>
    <row r="91">
      <c r="A91" s="56" t="s">
        <v>92</v>
      </c>
      <c r="B91" s="80" t="s">
        <v>13317</v>
      </c>
      <c r="C91" s="120" t="s">
        <v>128</v>
      </c>
      <c r="D91" s="63" t="s">
        <v>483</v>
      </c>
      <c r="E91" s="79" t="s">
        <v>488</v>
      </c>
      <c r="F91" s="79" t="s">
        <v>547</v>
      </c>
      <c r="G91" s="80"/>
      <c r="H91" s="84"/>
      <c r="I91" s="55">
        <f t="shared" si="1"/>
        <v>88</v>
      </c>
    </row>
    <row r="92">
      <c r="A92" s="56" t="s">
        <v>102</v>
      </c>
      <c r="B92" s="80" t="s">
        <v>13318</v>
      </c>
      <c r="C92" s="120" t="s">
        <v>128</v>
      </c>
      <c r="D92" s="63" t="s">
        <v>483</v>
      </c>
      <c r="E92" s="79" t="s">
        <v>13319</v>
      </c>
      <c r="F92" s="79" t="s">
        <v>547</v>
      </c>
      <c r="G92" s="80"/>
      <c r="H92" s="84"/>
      <c r="I92" s="55">
        <f t="shared" si="1"/>
        <v>89</v>
      </c>
    </row>
    <row r="93">
      <c r="A93" s="56" t="s">
        <v>102</v>
      </c>
      <c r="B93" s="80" t="s">
        <v>13320</v>
      </c>
      <c r="C93" s="120" t="s">
        <v>128</v>
      </c>
      <c r="D93" s="63" t="s">
        <v>483</v>
      </c>
      <c r="E93" s="79" t="s">
        <v>13321</v>
      </c>
      <c r="F93" s="79" t="s">
        <v>547</v>
      </c>
      <c r="G93" s="80"/>
      <c r="H93" s="84"/>
      <c r="I93" s="55">
        <f t="shared" si="1"/>
        <v>90</v>
      </c>
    </row>
    <row r="94">
      <c r="A94" s="56" t="s">
        <v>102</v>
      </c>
      <c r="B94" s="80" t="s">
        <v>13322</v>
      </c>
      <c r="C94" s="120" t="s">
        <v>13323</v>
      </c>
      <c r="D94" s="63" t="s">
        <v>483</v>
      </c>
      <c r="E94" s="79" t="s">
        <v>13324</v>
      </c>
      <c r="F94" s="79" t="s">
        <v>526</v>
      </c>
      <c r="G94" s="80"/>
      <c r="H94" s="84"/>
      <c r="I94" s="55">
        <f t="shared" si="1"/>
        <v>91</v>
      </c>
    </row>
    <row r="95">
      <c r="A95" s="56"/>
      <c r="B95" s="80" t="s">
        <v>13325</v>
      </c>
      <c r="C95" s="120" t="s">
        <v>13326</v>
      </c>
      <c r="D95" s="63" t="s">
        <v>491</v>
      </c>
      <c r="E95" s="79" t="s">
        <v>13327</v>
      </c>
      <c r="F95" s="79" t="s">
        <v>526</v>
      </c>
      <c r="G95" s="80"/>
      <c r="H95" s="84"/>
      <c r="I95" s="55">
        <f t="shared" si="1"/>
        <v>92</v>
      </c>
    </row>
    <row r="96">
      <c r="A96" s="56" t="s">
        <v>102</v>
      </c>
      <c r="B96" s="80" t="s">
        <v>13328</v>
      </c>
      <c r="C96" s="120" t="s">
        <v>13329</v>
      </c>
      <c r="D96" s="63" t="s">
        <v>483</v>
      </c>
      <c r="E96" s="79" t="s">
        <v>13330</v>
      </c>
      <c r="F96" s="79" t="s">
        <v>526</v>
      </c>
      <c r="G96" s="80"/>
      <c r="H96" s="84"/>
      <c r="I96" s="55">
        <f t="shared" si="1"/>
        <v>93</v>
      </c>
    </row>
    <row r="97">
      <c r="A97" s="56" t="s">
        <v>102</v>
      </c>
      <c r="B97" s="80" t="s">
        <v>13331</v>
      </c>
      <c r="C97" s="120" t="s">
        <v>128</v>
      </c>
      <c r="D97" s="63" t="s">
        <v>483</v>
      </c>
      <c r="E97" s="79" t="s">
        <v>13332</v>
      </c>
      <c r="F97" s="79" t="s">
        <v>547</v>
      </c>
      <c r="G97" s="80"/>
      <c r="H97" s="84"/>
      <c r="I97" s="55">
        <f t="shared" si="1"/>
        <v>94</v>
      </c>
    </row>
    <row r="98">
      <c r="A98" s="56"/>
      <c r="B98" s="80" t="s">
        <v>13333</v>
      </c>
      <c r="C98" s="120" t="s">
        <v>13334</v>
      </c>
      <c r="D98" s="63" t="s">
        <v>491</v>
      </c>
      <c r="E98" s="79" t="s">
        <v>13335</v>
      </c>
      <c r="F98" s="79" t="s">
        <v>547</v>
      </c>
      <c r="G98" s="80"/>
      <c r="H98" s="84"/>
      <c r="I98" s="55">
        <f t="shared" si="1"/>
        <v>95</v>
      </c>
    </row>
    <row r="99">
      <c r="A99" s="56" t="s">
        <v>102</v>
      </c>
      <c r="B99" s="80" t="s">
        <v>13336</v>
      </c>
      <c r="C99" s="120" t="s">
        <v>13337</v>
      </c>
      <c r="D99" s="63" t="s">
        <v>483</v>
      </c>
      <c r="E99" s="79" t="s">
        <v>13338</v>
      </c>
      <c r="F99" s="79" t="s">
        <v>547</v>
      </c>
      <c r="G99" s="80"/>
      <c r="H99" s="84"/>
      <c r="I99" s="55">
        <f t="shared" si="1"/>
        <v>96</v>
      </c>
    </row>
    <row r="100">
      <c r="A100" s="56"/>
      <c r="B100" s="80" t="s">
        <v>13339</v>
      </c>
      <c r="C100" s="120" t="s">
        <v>13340</v>
      </c>
      <c r="D100" s="63" t="s">
        <v>491</v>
      </c>
      <c r="E100" s="79" t="s">
        <v>13341</v>
      </c>
      <c r="F100" s="79" t="s">
        <v>547</v>
      </c>
      <c r="G100" s="80"/>
      <c r="H100" s="84"/>
      <c r="I100" s="55">
        <f t="shared" si="1"/>
        <v>97</v>
      </c>
    </row>
    <row r="101">
      <c r="A101" s="56" t="s">
        <v>102</v>
      </c>
      <c r="B101" s="80" t="s">
        <v>13342</v>
      </c>
      <c r="C101" s="120" t="s">
        <v>13343</v>
      </c>
      <c r="D101" s="63" t="s">
        <v>483</v>
      </c>
      <c r="E101" s="79" t="s">
        <v>13344</v>
      </c>
      <c r="F101" s="79" t="s">
        <v>547</v>
      </c>
      <c r="G101" s="80"/>
      <c r="H101" s="84"/>
      <c r="I101" s="55">
        <f t="shared" si="1"/>
        <v>98</v>
      </c>
    </row>
    <row r="102">
      <c r="A102" s="56"/>
      <c r="B102" s="80" t="s">
        <v>13345</v>
      </c>
      <c r="C102" s="120" t="s">
        <v>128</v>
      </c>
      <c r="D102" s="63" t="s">
        <v>491</v>
      </c>
      <c r="E102" s="79" t="s">
        <v>13346</v>
      </c>
      <c r="F102" s="79" t="s">
        <v>547</v>
      </c>
      <c r="G102" s="80"/>
      <c r="H102" s="84"/>
      <c r="I102" s="55">
        <f t="shared" si="1"/>
        <v>99</v>
      </c>
    </row>
    <row r="103">
      <c r="A103" s="113" t="s">
        <v>102</v>
      </c>
      <c r="B103" s="80" t="s">
        <v>13347</v>
      </c>
      <c r="C103" s="120" t="s">
        <v>13348</v>
      </c>
      <c r="D103" s="63" t="s">
        <v>483</v>
      </c>
      <c r="E103" s="79" t="s">
        <v>488</v>
      </c>
      <c r="F103" s="79" t="s">
        <v>547</v>
      </c>
      <c r="G103" s="80"/>
      <c r="H103" s="84"/>
      <c r="I103" s="55">
        <f t="shared" si="1"/>
        <v>100</v>
      </c>
    </row>
    <row r="104">
      <c r="A104" s="113"/>
      <c r="B104" s="80" t="s">
        <v>13349</v>
      </c>
      <c r="C104" s="120" t="s">
        <v>13350</v>
      </c>
      <c r="D104" s="63" t="s">
        <v>491</v>
      </c>
      <c r="E104" s="79" t="s">
        <v>13351</v>
      </c>
      <c r="F104" s="79" t="s">
        <v>526</v>
      </c>
      <c r="G104" s="80"/>
      <c r="H104" s="84"/>
      <c r="I104" s="55">
        <f t="shared" si="1"/>
        <v>101</v>
      </c>
    </row>
    <row r="105">
      <c r="A105" s="113" t="s">
        <v>92</v>
      </c>
      <c r="B105" s="80" t="s">
        <v>13352</v>
      </c>
      <c r="C105" s="120" t="s">
        <v>13353</v>
      </c>
      <c r="D105" s="63" t="s">
        <v>483</v>
      </c>
      <c r="E105" s="79" t="s">
        <v>13354</v>
      </c>
      <c r="F105" s="79" t="s">
        <v>547</v>
      </c>
      <c r="G105" s="80"/>
      <c r="H105" s="84"/>
      <c r="I105" s="55">
        <f t="shared" si="1"/>
        <v>102</v>
      </c>
    </row>
    <row r="106">
      <c r="A106" s="113"/>
      <c r="B106" s="80" t="s">
        <v>13355</v>
      </c>
      <c r="C106" s="120" t="s">
        <v>128</v>
      </c>
      <c r="D106" s="63" t="s">
        <v>498</v>
      </c>
      <c r="E106" s="79" t="s">
        <v>13356</v>
      </c>
      <c r="F106" s="79" t="s">
        <v>547</v>
      </c>
      <c r="G106" s="80"/>
      <c r="H106" s="84"/>
      <c r="I106" s="55">
        <f t="shared" si="1"/>
        <v>103</v>
      </c>
    </row>
    <row r="107">
      <c r="A107" s="113"/>
      <c r="B107" s="80" t="s">
        <v>13357</v>
      </c>
      <c r="C107" s="120" t="s">
        <v>128</v>
      </c>
      <c r="D107" s="63" t="s">
        <v>13358</v>
      </c>
      <c r="E107" s="79" t="s">
        <v>439</v>
      </c>
      <c r="F107" s="79" t="s">
        <v>547</v>
      </c>
      <c r="G107" s="80"/>
      <c r="H107" s="84"/>
      <c r="I107" s="55">
        <f t="shared" si="1"/>
        <v>104</v>
      </c>
    </row>
    <row r="108">
      <c r="A108" s="113"/>
      <c r="B108" s="80" t="s">
        <v>13359</v>
      </c>
      <c r="C108" s="120" t="s">
        <v>128</v>
      </c>
      <c r="D108" s="63" t="s">
        <v>13358</v>
      </c>
      <c r="E108" s="79" t="s">
        <v>13360</v>
      </c>
      <c r="F108" s="79" t="s">
        <v>547</v>
      </c>
      <c r="G108" s="80"/>
      <c r="H108" s="84"/>
      <c r="I108" s="55">
        <f t="shared" si="1"/>
        <v>105</v>
      </c>
    </row>
    <row r="109">
      <c r="A109" s="113"/>
      <c r="B109" s="80" t="s">
        <v>13361</v>
      </c>
      <c r="C109" s="120" t="s">
        <v>128</v>
      </c>
      <c r="D109" s="63" t="s">
        <v>1265</v>
      </c>
      <c r="E109" s="79" t="s">
        <v>128</v>
      </c>
      <c r="F109" s="79" t="s">
        <v>547</v>
      </c>
      <c r="G109" s="80"/>
      <c r="H109" s="84"/>
      <c r="I109" s="55">
        <f t="shared" si="1"/>
        <v>106</v>
      </c>
    </row>
    <row r="110">
      <c r="A110" s="113"/>
      <c r="B110" s="80" t="s">
        <v>13362</v>
      </c>
      <c r="C110" s="120" t="s">
        <v>13363</v>
      </c>
      <c r="D110" s="63" t="s">
        <v>498</v>
      </c>
      <c r="E110" s="79" t="s">
        <v>13364</v>
      </c>
      <c r="F110" s="79" t="s">
        <v>547</v>
      </c>
      <c r="G110" s="80"/>
      <c r="H110" s="84"/>
      <c r="I110" s="55">
        <f t="shared" si="1"/>
        <v>107</v>
      </c>
    </row>
    <row r="111">
      <c r="A111" s="113" t="s">
        <v>102</v>
      </c>
      <c r="B111" s="80" t="s">
        <v>13365</v>
      </c>
      <c r="C111" s="120" t="s">
        <v>13366</v>
      </c>
      <c r="D111" s="63" t="s">
        <v>483</v>
      </c>
      <c r="E111" s="79" t="s">
        <v>13367</v>
      </c>
      <c r="F111" s="79" t="s">
        <v>547</v>
      </c>
      <c r="G111" s="80"/>
      <c r="H111" s="84"/>
      <c r="I111" s="55">
        <f t="shared" si="1"/>
        <v>108</v>
      </c>
    </row>
    <row r="112">
      <c r="A112" s="113" t="s">
        <v>102</v>
      </c>
      <c r="B112" s="80" t="s">
        <v>13368</v>
      </c>
      <c r="C112" s="120" t="s">
        <v>128</v>
      </c>
      <c r="D112" s="99"/>
      <c r="E112" s="81"/>
      <c r="F112" s="81"/>
      <c r="G112" s="80" t="s">
        <v>2569</v>
      </c>
      <c r="H112" s="84"/>
      <c r="I112" s="55">
        <f t="shared" si="1"/>
        <v>109</v>
      </c>
    </row>
    <row r="113">
      <c r="A113" s="113" t="s">
        <v>331</v>
      </c>
      <c r="B113" s="80" t="s">
        <v>13369</v>
      </c>
      <c r="C113" s="120" t="s">
        <v>128</v>
      </c>
      <c r="D113" s="63" t="s">
        <v>491</v>
      </c>
      <c r="E113" s="79" t="s">
        <v>13370</v>
      </c>
      <c r="F113" s="79" t="s">
        <v>547</v>
      </c>
      <c r="G113" s="80"/>
      <c r="H113" s="84"/>
      <c r="I113" s="55">
        <f t="shared" si="1"/>
        <v>110</v>
      </c>
    </row>
    <row r="114">
      <c r="A114" s="113"/>
      <c r="B114" s="80" t="s">
        <v>13371</v>
      </c>
      <c r="C114" s="120" t="s">
        <v>128</v>
      </c>
      <c r="D114" s="63" t="s">
        <v>491</v>
      </c>
      <c r="E114" s="79" t="s">
        <v>13372</v>
      </c>
      <c r="F114" s="79" t="s">
        <v>526</v>
      </c>
      <c r="G114" s="80"/>
      <c r="H114" s="84"/>
      <c r="I114" s="55">
        <f t="shared" si="1"/>
        <v>111</v>
      </c>
    </row>
    <row r="115">
      <c r="A115" s="113"/>
      <c r="B115" s="80" t="s">
        <v>13373</v>
      </c>
      <c r="C115" s="120" t="s">
        <v>128</v>
      </c>
      <c r="D115" s="63" t="s">
        <v>1166</v>
      </c>
      <c r="E115" s="79" t="s">
        <v>128</v>
      </c>
      <c r="F115" s="79" t="s">
        <v>11</v>
      </c>
      <c r="G115" s="80" t="s">
        <v>13374</v>
      </c>
      <c r="H115" s="84"/>
      <c r="I115" s="55">
        <f t="shared" si="1"/>
        <v>112</v>
      </c>
    </row>
    <row r="116">
      <c r="A116" s="113"/>
      <c r="B116" s="80" t="s">
        <v>13375</v>
      </c>
      <c r="C116" s="120" t="s">
        <v>128</v>
      </c>
      <c r="D116" s="63" t="s">
        <v>1166</v>
      </c>
      <c r="E116" s="79" t="s">
        <v>128</v>
      </c>
      <c r="F116" s="79" t="s">
        <v>12</v>
      </c>
      <c r="G116" s="80" t="s">
        <v>13376</v>
      </c>
      <c r="H116" s="84"/>
      <c r="I116" s="55">
        <f t="shared" si="1"/>
        <v>113</v>
      </c>
    </row>
    <row r="117">
      <c r="A117" s="113" t="s">
        <v>102</v>
      </c>
      <c r="B117" s="80" t="s">
        <v>13377</v>
      </c>
      <c r="C117" s="120" t="s">
        <v>13378</v>
      </c>
      <c r="D117" s="63" t="s">
        <v>483</v>
      </c>
      <c r="E117" s="79" t="s">
        <v>13379</v>
      </c>
      <c r="F117" s="79" t="s">
        <v>547</v>
      </c>
      <c r="G117" s="80"/>
      <c r="H117" s="84"/>
      <c r="I117" s="55">
        <f t="shared" si="1"/>
        <v>114</v>
      </c>
    </row>
    <row r="118">
      <c r="A118" s="113" t="s">
        <v>102</v>
      </c>
      <c r="B118" s="80" t="s">
        <v>13380</v>
      </c>
      <c r="C118" s="120" t="s">
        <v>13381</v>
      </c>
      <c r="D118" s="63" t="s">
        <v>483</v>
      </c>
      <c r="E118" s="79" t="s">
        <v>13382</v>
      </c>
      <c r="F118" s="79" t="s">
        <v>526</v>
      </c>
      <c r="G118" s="80"/>
      <c r="H118" s="84"/>
      <c r="I118" s="55">
        <f t="shared" si="1"/>
        <v>115</v>
      </c>
    </row>
    <row r="119">
      <c r="A119" s="113" t="s">
        <v>102</v>
      </c>
      <c r="B119" s="80" t="s">
        <v>13383</v>
      </c>
      <c r="C119" s="120" t="s">
        <v>13384</v>
      </c>
      <c r="D119" s="63" t="s">
        <v>483</v>
      </c>
      <c r="E119" s="79" t="s">
        <v>13385</v>
      </c>
      <c r="F119" s="79" t="s">
        <v>547</v>
      </c>
      <c r="G119" s="80"/>
      <c r="H119" s="84"/>
      <c r="I119" s="55">
        <f t="shared" si="1"/>
        <v>116</v>
      </c>
    </row>
    <row r="120">
      <c r="A120" s="113"/>
      <c r="B120" s="80" t="s">
        <v>13386</v>
      </c>
      <c r="C120" s="120" t="s">
        <v>13387</v>
      </c>
      <c r="D120" s="63" t="s">
        <v>2053</v>
      </c>
      <c r="E120" s="79" t="s">
        <v>128</v>
      </c>
      <c r="F120" s="79" t="s">
        <v>12</v>
      </c>
      <c r="G120" s="80"/>
      <c r="H120" s="84"/>
      <c r="I120" s="55">
        <f t="shared" si="1"/>
        <v>117</v>
      </c>
    </row>
    <row r="121">
      <c r="A121" s="113"/>
      <c r="B121" s="80" t="s">
        <v>13388</v>
      </c>
      <c r="C121" s="120" t="s">
        <v>128</v>
      </c>
      <c r="D121" s="63" t="s">
        <v>491</v>
      </c>
      <c r="E121" s="79" t="s">
        <v>13389</v>
      </c>
      <c r="F121" s="79" t="s">
        <v>526</v>
      </c>
      <c r="G121" s="80"/>
      <c r="H121" s="84"/>
      <c r="I121" s="55">
        <f t="shared" si="1"/>
        <v>118</v>
      </c>
    </row>
    <row r="122">
      <c r="A122" s="113"/>
      <c r="B122" s="80" t="s">
        <v>13390</v>
      </c>
      <c r="C122" s="120" t="s">
        <v>128</v>
      </c>
      <c r="D122" s="63" t="s">
        <v>498</v>
      </c>
      <c r="E122" s="79" t="s">
        <v>13391</v>
      </c>
      <c r="F122" s="79" t="s">
        <v>547</v>
      </c>
      <c r="G122" s="80"/>
      <c r="H122" s="84"/>
      <c r="I122" s="55">
        <f t="shared" si="1"/>
        <v>119</v>
      </c>
    </row>
    <row r="123">
      <c r="A123" s="113" t="s">
        <v>1118</v>
      </c>
      <c r="B123" s="80" t="s">
        <v>13392</v>
      </c>
      <c r="C123" s="120" t="s">
        <v>13393</v>
      </c>
      <c r="D123" s="63" t="s">
        <v>483</v>
      </c>
      <c r="E123" s="79" t="s">
        <v>13394</v>
      </c>
      <c r="F123" s="79" t="s">
        <v>547</v>
      </c>
      <c r="G123" s="80"/>
      <c r="H123" s="84"/>
      <c r="I123" s="55">
        <f t="shared" si="1"/>
        <v>120</v>
      </c>
    </row>
    <row r="124">
      <c r="A124" s="113" t="s">
        <v>92</v>
      </c>
      <c r="B124" s="80" t="s">
        <v>13395</v>
      </c>
      <c r="C124" s="120" t="s">
        <v>128</v>
      </c>
      <c r="D124" s="63" t="s">
        <v>483</v>
      </c>
      <c r="E124" s="79" t="s">
        <v>488</v>
      </c>
      <c r="F124" s="79" t="s">
        <v>547</v>
      </c>
      <c r="G124" s="80"/>
      <c r="H124" s="84"/>
      <c r="I124" s="55">
        <f t="shared" si="1"/>
        <v>121</v>
      </c>
    </row>
    <row r="125">
      <c r="A125" s="113" t="s">
        <v>102</v>
      </c>
      <c r="B125" s="80" t="s">
        <v>13396</v>
      </c>
      <c r="C125" s="120" t="s">
        <v>128</v>
      </c>
      <c r="D125" s="63" t="s">
        <v>483</v>
      </c>
      <c r="E125" s="79" t="s">
        <v>13397</v>
      </c>
      <c r="F125" s="79" t="s">
        <v>547</v>
      </c>
      <c r="G125" s="80"/>
      <c r="H125" s="84"/>
      <c r="I125" s="55">
        <f t="shared" si="1"/>
        <v>122</v>
      </c>
    </row>
    <row r="126">
      <c r="A126" s="113"/>
      <c r="B126" s="80" t="s">
        <v>13398</v>
      </c>
      <c r="C126" s="120" t="s">
        <v>128</v>
      </c>
      <c r="D126" s="63" t="s">
        <v>498</v>
      </c>
      <c r="E126" s="79" t="s">
        <v>13399</v>
      </c>
      <c r="F126" s="79" t="s">
        <v>11</v>
      </c>
      <c r="G126" s="80"/>
      <c r="H126" s="84"/>
      <c r="I126" s="55">
        <f t="shared" si="1"/>
        <v>123</v>
      </c>
    </row>
    <row r="127">
      <c r="A127" s="113"/>
      <c r="B127" s="80" t="s">
        <v>13400</v>
      </c>
      <c r="C127" s="120" t="s">
        <v>128</v>
      </c>
      <c r="D127" s="63" t="s">
        <v>498</v>
      </c>
      <c r="E127" s="79" t="s">
        <v>13401</v>
      </c>
      <c r="F127" s="79" t="s">
        <v>547</v>
      </c>
      <c r="G127" s="80"/>
      <c r="H127" s="84"/>
      <c r="I127" s="55">
        <f t="shared" si="1"/>
        <v>124</v>
      </c>
    </row>
    <row r="128">
      <c r="A128" s="113" t="s">
        <v>102</v>
      </c>
      <c r="B128" s="80" t="s">
        <v>13402</v>
      </c>
      <c r="C128" s="120" t="s">
        <v>128</v>
      </c>
      <c r="D128" s="63" t="s">
        <v>483</v>
      </c>
      <c r="E128" s="79" t="s">
        <v>13403</v>
      </c>
      <c r="F128" s="79" t="s">
        <v>547</v>
      </c>
      <c r="G128" s="80"/>
      <c r="H128" s="84"/>
      <c r="I128" s="55">
        <f t="shared" si="1"/>
        <v>125</v>
      </c>
    </row>
    <row r="129">
      <c r="A129" s="113" t="s">
        <v>102</v>
      </c>
      <c r="B129" s="80" t="s">
        <v>13404</v>
      </c>
      <c r="C129" s="120" t="s">
        <v>13405</v>
      </c>
      <c r="D129" s="63" t="s">
        <v>483</v>
      </c>
      <c r="E129" s="79" t="s">
        <v>13406</v>
      </c>
      <c r="F129" s="79" t="s">
        <v>11</v>
      </c>
      <c r="G129" s="80"/>
      <c r="H129" s="84"/>
      <c r="I129" s="55">
        <f t="shared" si="1"/>
        <v>126</v>
      </c>
    </row>
    <row r="130">
      <c r="A130" s="113"/>
      <c r="B130" s="80" t="s">
        <v>13407</v>
      </c>
      <c r="C130" s="120" t="s">
        <v>13408</v>
      </c>
      <c r="D130" s="63" t="s">
        <v>498</v>
      </c>
      <c r="E130" s="79" t="s">
        <v>13409</v>
      </c>
      <c r="F130" s="79" t="s">
        <v>526</v>
      </c>
      <c r="G130" s="80"/>
      <c r="H130" s="84"/>
      <c r="I130" s="55">
        <f t="shared" si="1"/>
        <v>127</v>
      </c>
    </row>
    <row r="131">
      <c r="A131" s="113" t="s">
        <v>102</v>
      </c>
      <c r="B131" s="80" t="s">
        <v>13410</v>
      </c>
      <c r="C131" s="120" t="s">
        <v>13411</v>
      </c>
      <c r="D131" s="63" t="s">
        <v>483</v>
      </c>
      <c r="E131" s="79" t="s">
        <v>13412</v>
      </c>
      <c r="F131" s="79" t="s">
        <v>11</v>
      </c>
      <c r="G131" s="80"/>
      <c r="H131" s="84"/>
      <c r="I131" s="55">
        <f t="shared" si="1"/>
        <v>128</v>
      </c>
    </row>
    <row r="132">
      <c r="A132" s="113" t="s">
        <v>92</v>
      </c>
      <c r="B132" s="80" t="s">
        <v>13413</v>
      </c>
      <c r="C132" s="120" t="s">
        <v>128</v>
      </c>
      <c r="D132" s="63" t="s">
        <v>483</v>
      </c>
      <c r="E132" s="79" t="s">
        <v>13414</v>
      </c>
      <c r="F132" s="79" t="s">
        <v>526</v>
      </c>
      <c r="G132" s="80"/>
      <c r="H132" s="84"/>
      <c r="I132" s="55">
        <f t="shared" si="1"/>
        <v>129</v>
      </c>
    </row>
    <row r="133">
      <c r="A133" s="113"/>
      <c r="B133" s="80" t="s">
        <v>13415</v>
      </c>
      <c r="C133" s="120" t="s">
        <v>128</v>
      </c>
      <c r="D133" s="63" t="s">
        <v>1166</v>
      </c>
      <c r="E133" s="79" t="s">
        <v>128</v>
      </c>
      <c r="F133" s="79" t="s">
        <v>547</v>
      </c>
      <c r="G133" s="80"/>
      <c r="H133" s="84"/>
      <c r="I133" s="55">
        <f t="shared" si="1"/>
        <v>130</v>
      </c>
    </row>
    <row r="134">
      <c r="A134" s="113"/>
      <c r="B134" s="80" t="s">
        <v>13416</v>
      </c>
      <c r="C134" s="120" t="s">
        <v>128</v>
      </c>
      <c r="D134" s="63" t="s">
        <v>1166</v>
      </c>
      <c r="E134" s="79" t="s">
        <v>128</v>
      </c>
      <c r="F134" s="79" t="s">
        <v>11</v>
      </c>
      <c r="G134" s="80"/>
      <c r="H134" s="84"/>
      <c r="I134" s="55">
        <f t="shared" si="1"/>
        <v>131</v>
      </c>
    </row>
    <row r="135">
      <c r="A135" s="113"/>
      <c r="B135" s="80" t="s">
        <v>13417</v>
      </c>
      <c r="C135" s="120" t="s">
        <v>13418</v>
      </c>
      <c r="D135" s="63" t="s">
        <v>491</v>
      </c>
      <c r="E135" s="79" t="s">
        <v>13419</v>
      </c>
      <c r="F135" s="79" t="s">
        <v>547</v>
      </c>
      <c r="G135" s="80"/>
      <c r="H135" s="84"/>
      <c r="I135" s="55">
        <f t="shared" si="1"/>
        <v>132</v>
      </c>
    </row>
    <row r="136">
      <c r="A136" s="113" t="s">
        <v>92</v>
      </c>
      <c r="B136" s="80" t="s">
        <v>13420</v>
      </c>
      <c r="C136" s="120" t="s">
        <v>128</v>
      </c>
      <c r="D136" s="63" t="s">
        <v>483</v>
      </c>
      <c r="E136" s="79" t="s">
        <v>13421</v>
      </c>
      <c r="F136" s="79" t="s">
        <v>547</v>
      </c>
      <c r="G136" s="80"/>
      <c r="H136" s="84"/>
      <c r="I136" s="55">
        <f t="shared" si="1"/>
        <v>133</v>
      </c>
    </row>
    <row r="137">
      <c r="A137" s="113" t="s">
        <v>102</v>
      </c>
      <c r="B137" s="80" t="s">
        <v>13422</v>
      </c>
      <c r="C137" s="120" t="s">
        <v>13423</v>
      </c>
      <c r="D137" s="63" t="s">
        <v>483</v>
      </c>
      <c r="E137" s="79" t="s">
        <v>13424</v>
      </c>
      <c r="F137" s="79" t="s">
        <v>547</v>
      </c>
      <c r="G137" s="80"/>
      <c r="H137" s="84"/>
      <c r="I137" s="55">
        <f t="shared" si="1"/>
        <v>134</v>
      </c>
    </row>
    <row r="138">
      <c r="A138" s="113"/>
      <c r="B138" s="80" t="s">
        <v>13425</v>
      </c>
      <c r="C138" s="120" t="s">
        <v>13426</v>
      </c>
      <c r="D138" s="63" t="s">
        <v>498</v>
      </c>
      <c r="E138" s="79" t="s">
        <v>13427</v>
      </c>
      <c r="F138" s="79" t="s">
        <v>547</v>
      </c>
      <c r="G138" s="80"/>
      <c r="H138" s="84"/>
      <c r="I138" s="55">
        <f t="shared" si="1"/>
        <v>135</v>
      </c>
    </row>
    <row r="139">
      <c r="A139" s="113"/>
      <c r="B139" s="80" t="s">
        <v>13428</v>
      </c>
      <c r="C139" s="120" t="s">
        <v>128</v>
      </c>
      <c r="D139" s="63" t="s">
        <v>491</v>
      </c>
      <c r="E139" s="79" t="s">
        <v>13429</v>
      </c>
      <c r="F139" s="79" t="s">
        <v>547</v>
      </c>
      <c r="G139" s="80"/>
      <c r="H139" s="84"/>
      <c r="I139" s="55">
        <f t="shared" si="1"/>
        <v>136</v>
      </c>
    </row>
    <row r="140">
      <c r="A140" s="113" t="s">
        <v>102</v>
      </c>
      <c r="B140" s="80" t="s">
        <v>13430</v>
      </c>
      <c r="C140" s="120" t="s">
        <v>128</v>
      </c>
      <c r="D140" s="63" t="s">
        <v>483</v>
      </c>
      <c r="E140" s="79" t="s">
        <v>13431</v>
      </c>
      <c r="F140" s="79" t="s">
        <v>547</v>
      </c>
      <c r="G140" s="80"/>
      <c r="H140" s="84"/>
      <c r="I140" s="55">
        <f t="shared" si="1"/>
        <v>137</v>
      </c>
    </row>
    <row r="141">
      <c r="A141" s="113" t="s">
        <v>102</v>
      </c>
      <c r="B141" s="80" t="s">
        <v>13432</v>
      </c>
      <c r="C141" s="120" t="s">
        <v>13433</v>
      </c>
      <c r="D141" s="63" t="s">
        <v>483</v>
      </c>
      <c r="E141" s="79" t="s">
        <v>13434</v>
      </c>
      <c r="F141" s="79" t="s">
        <v>547</v>
      </c>
      <c r="G141" s="80"/>
      <c r="H141" s="84"/>
      <c r="I141" s="55">
        <f t="shared" si="1"/>
        <v>138</v>
      </c>
    </row>
    <row r="142">
      <c r="A142" s="113" t="s">
        <v>102</v>
      </c>
      <c r="B142" s="80" t="s">
        <v>13435</v>
      </c>
      <c r="C142" s="120" t="s">
        <v>13436</v>
      </c>
      <c r="D142" s="63" t="s">
        <v>483</v>
      </c>
      <c r="E142" s="79" t="s">
        <v>13437</v>
      </c>
      <c r="F142" s="79" t="s">
        <v>526</v>
      </c>
      <c r="G142" s="80"/>
      <c r="H142" s="84"/>
      <c r="I142" s="55">
        <f t="shared" si="1"/>
        <v>139</v>
      </c>
    </row>
    <row r="143">
      <c r="A143" s="113" t="s">
        <v>102</v>
      </c>
      <c r="B143" s="80" t="s">
        <v>13438</v>
      </c>
      <c r="C143" s="120" t="s">
        <v>13439</v>
      </c>
      <c r="D143" s="63" t="s">
        <v>483</v>
      </c>
      <c r="E143" s="79" t="s">
        <v>13440</v>
      </c>
      <c r="F143" s="79" t="s">
        <v>547</v>
      </c>
      <c r="G143" s="80"/>
      <c r="H143" s="84"/>
      <c r="I143" s="55">
        <f t="shared" si="1"/>
        <v>140</v>
      </c>
    </row>
    <row r="144">
      <c r="A144" s="113" t="s">
        <v>102</v>
      </c>
      <c r="B144" s="80" t="s">
        <v>13441</v>
      </c>
      <c r="C144" s="120" t="s">
        <v>128</v>
      </c>
      <c r="D144" s="63" t="s">
        <v>483</v>
      </c>
      <c r="E144" s="79" t="s">
        <v>13442</v>
      </c>
      <c r="F144" s="79" t="s">
        <v>547</v>
      </c>
      <c r="G144" s="80"/>
      <c r="H144" s="84"/>
      <c r="I144" s="55">
        <f t="shared" si="1"/>
        <v>141</v>
      </c>
    </row>
    <row r="145">
      <c r="A145" s="113" t="s">
        <v>102</v>
      </c>
      <c r="B145" s="80" t="s">
        <v>13127</v>
      </c>
      <c r="C145" s="120" t="s">
        <v>128</v>
      </c>
      <c r="D145" s="63" t="s">
        <v>483</v>
      </c>
      <c r="E145" s="79" t="s">
        <v>488</v>
      </c>
      <c r="F145" s="79" t="s">
        <v>547</v>
      </c>
      <c r="G145" s="80"/>
      <c r="H145" s="84"/>
      <c r="I145" s="55">
        <f t="shared" si="1"/>
        <v>142</v>
      </c>
    </row>
    <row r="146">
      <c r="A146" s="113" t="s">
        <v>102</v>
      </c>
      <c r="B146" s="80" t="s">
        <v>13443</v>
      </c>
      <c r="C146" s="120" t="s">
        <v>13444</v>
      </c>
      <c r="D146" s="63" t="s">
        <v>483</v>
      </c>
      <c r="E146" s="79" t="s">
        <v>13445</v>
      </c>
      <c r="F146" s="79" t="s">
        <v>11</v>
      </c>
      <c r="G146" s="80"/>
      <c r="H146" s="84"/>
      <c r="I146" s="55">
        <f t="shared" si="1"/>
        <v>143</v>
      </c>
    </row>
    <row r="147">
      <c r="A147" s="113"/>
      <c r="B147" s="80" t="s">
        <v>13446</v>
      </c>
      <c r="C147" s="120" t="s">
        <v>128</v>
      </c>
      <c r="D147" s="63" t="s">
        <v>498</v>
      </c>
      <c r="E147" s="79" t="s">
        <v>13447</v>
      </c>
      <c r="F147" s="79" t="s">
        <v>547</v>
      </c>
      <c r="G147" s="80"/>
      <c r="H147" s="84"/>
      <c r="I147" s="55">
        <f t="shared" si="1"/>
        <v>144</v>
      </c>
    </row>
    <row r="148">
      <c r="A148" s="113" t="s">
        <v>102</v>
      </c>
      <c r="B148" s="80" t="s">
        <v>13448</v>
      </c>
      <c r="C148" s="120" t="s">
        <v>128</v>
      </c>
      <c r="D148" s="63" t="s">
        <v>483</v>
      </c>
      <c r="E148" s="79" t="s">
        <v>13449</v>
      </c>
      <c r="F148" s="79" t="s">
        <v>547</v>
      </c>
      <c r="G148" s="80"/>
      <c r="H148" s="84"/>
      <c r="I148" s="55">
        <f t="shared" si="1"/>
        <v>145</v>
      </c>
    </row>
    <row r="149">
      <c r="A149" s="113"/>
      <c r="B149" s="80" t="s">
        <v>13450</v>
      </c>
      <c r="C149" s="120" t="s">
        <v>13451</v>
      </c>
      <c r="D149" s="63" t="s">
        <v>498</v>
      </c>
      <c r="E149" s="79" t="s">
        <v>13452</v>
      </c>
      <c r="F149" s="79" t="s">
        <v>547</v>
      </c>
      <c r="G149" s="80"/>
      <c r="H149" s="84"/>
      <c r="I149" s="55">
        <f t="shared" si="1"/>
        <v>146</v>
      </c>
    </row>
    <row r="150">
      <c r="A150" s="113"/>
      <c r="B150" s="80" t="s">
        <v>13453</v>
      </c>
      <c r="C150" s="120" t="s">
        <v>128</v>
      </c>
      <c r="D150" s="63" t="s">
        <v>491</v>
      </c>
      <c r="E150" s="79" t="s">
        <v>13454</v>
      </c>
      <c r="F150" s="79" t="s">
        <v>526</v>
      </c>
      <c r="G150" s="80" t="s">
        <v>13455</v>
      </c>
      <c r="H150" s="84"/>
      <c r="I150" s="55">
        <f t="shared" si="1"/>
        <v>147</v>
      </c>
    </row>
    <row r="151">
      <c r="A151" s="113"/>
      <c r="B151" s="80" t="s">
        <v>13456</v>
      </c>
      <c r="C151" s="120" t="s">
        <v>128</v>
      </c>
      <c r="D151" s="99"/>
      <c r="E151" s="81"/>
      <c r="F151" s="81"/>
      <c r="G151" s="80" t="s">
        <v>13457</v>
      </c>
      <c r="H151" s="84"/>
      <c r="I151" s="55">
        <f t="shared" si="1"/>
        <v>148</v>
      </c>
    </row>
    <row r="152">
      <c r="A152" s="113" t="s">
        <v>102</v>
      </c>
      <c r="B152" s="80" t="s">
        <v>13458</v>
      </c>
      <c r="C152" s="120" t="s">
        <v>128</v>
      </c>
      <c r="D152" s="63" t="s">
        <v>483</v>
      </c>
      <c r="E152" s="79" t="s">
        <v>13459</v>
      </c>
      <c r="F152" s="79" t="s">
        <v>547</v>
      </c>
      <c r="G152" s="80"/>
      <c r="H152" s="84"/>
      <c r="I152" s="55">
        <f t="shared" si="1"/>
        <v>149</v>
      </c>
    </row>
    <row r="153">
      <c r="A153" s="113" t="s">
        <v>92</v>
      </c>
      <c r="B153" s="80" t="s">
        <v>13460</v>
      </c>
      <c r="C153" s="120" t="s">
        <v>128</v>
      </c>
      <c r="D153" s="63" t="s">
        <v>483</v>
      </c>
      <c r="E153" s="79" t="s">
        <v>13461</v>
      </c>
      <c r="F153" s="79" t="s">
        <v>526</v>
      </c>
      <c r="G153" s="80"/>
      <c r="H153" s="84"/>
      <c r="I153" s="55">
        <f t="shared" si="1"/>
        <v>150</v>
      </c>
    </row>
    <row r="154">
      <c r="A154" s="113"/>
      <c r="B154" s="80" t="s">
        <v>13462</v>
      </c>
      <c r="C154" s="120" t="s">
        <v>128</v>
      </c>
      <c r="D154" s="63" t="s">
        <v>483</v>
      </c>
      <c r="E154" s="79" t="s">
        <v>488</v>
      </c>
      <c r="F154" s="79" t="s">
        <v>547</v>
      </c>
      <c r="G154" s="80" t="s">
        <v>13463</v>
      </c>
      <c r="H154" s="84"/>
      <c r="I154" s="55">
        <f t="shared" si="1"/>
        <v>151</v>
      </c>
    </row>
    <row r="155">
      <c r="A155" s="113"/>
      <c r="B155" s="80" t="s">
        <v>13464</v>
      </c>
      <c r="C155" s="120" t="s">
        <v>13465</v>
      </c>
      <c r="D155" s="63" t="s">
        <v>491</v>
      </c>
      <c r="E155" s="79" t="s">
        <v>13466</v>
      </c>
      <c r="F155" s="79" t="s">
        <v>11</v>
      </c>
      <c r="G155" s="80"/>
      <c r="H155" s="84"/>
      <c r="I155" s="55">
        <f t="shared" si="1"/>
        <v>152</v>
      </c>
    </row>
    <row r="156">
      <c r="A156" s="113"/>
      <c r="B156" s="80" t="s">
        <v>13467</v>
      </c>
      <c r="C156" s="120" t="s">
        <v>128</v>
      </c>
      <c r="D156" s="99"/>
      <c r="E156" s="81"/>
      <c r="F156" s="79" t="s">
        <v>12</v>
      </c>
      <c r="G156" s="80"/>
      <c r="H156" s="84"/>
      <c r="I156" s="55">
        <f t="shared" si="1"/>
        <v>153</v>
      </c>
    </row>
    <row r="157">
      <c r="A157" s="56" t="s">
        <v>102</v>
      </c>
      <c r="B157" s="80" t="s">
        <v>13468</v>
      </c>
      <c r="C157" s="120" t="s">
        <v>13469</v>
      </c>
      <c r="D157" s="63" t="s">
        <v>483</v>
      </c>
      <c r="E157" s="79" t="s">
        <v>13470</v>
      </c>
      <c r="F157" s="79" t="s">
        <v>9</v>
      </c>
      <c r="G157" s="80" t="s">
        <v>13471</v>
      </c>
      <c r="H157" s="84"/>
      <c r="I157" s="55">
        <f t="shared" si="1"/>
        <v>154</v>
      </c>
    </row>
    <row r="158">
      <c r="A158" s="56" t="s">
        <v>102</v>
      </c>
      <c r="B158" s="80" t="s">
        <v>13463</v>
      </c>
      <c r="C158" s="120" t="s">
        <v>13472</v>
      </c>
      <c r="D158" s="63" t="s">
        <v>483</v>
      </c>
      <c r="E158" s="79" t="s">
        <v>13473</v>
      </c>
      <c r="F158" s="79" t="s">
        <v>547</v>
      </c>
      <c r="G158" s="80"/>
      <c r="H158" s="84"/>
      <c r="I158" s="55">
        <f t="shared" si="1"/>
        <v>155</v>
      </c>
    </row>
    <row r="159">
      <c r="A159" s="56"/>
      <c r="B159" s="80" t="s">
        <v>13474</v>
      </c>
      <c r="C159" s="120" t="s">
        <v>128</v>
      </c>
      <c r="D159" s="63" t="s">
        <v>498</v>
      </c>
      <c r="E159" s="79" t="s">
        <v>13475</v>
      </c>
      <c r="F159" s="79" t="s">
        <v>547</v>
      </c>
      <c r="G159" s="80"/>
      <c r="H159" s="84"/>
      <c r="I159" s="55">
        <f t="shared" si="1"/>
        <v>156</v>
      </c>
    </row>
    <row r="160">
      <c r="A160" s="56"/>
      <c r="B160" s="80" t="s">
        <v>13476</v>
      </c>
      <c r="C160" s="120" t="s">
        <v>128</v>
      </c>
      <c r="D160" s="99"/>
      <c r="E160" s="81"/>
      <c r="F160" s="81"/>
      <c r="G160" s="80"/>
      <c r="H160" s="84"/>
      <c r="I160" s="55">
        <f t="shared" si="1"/>
        <v>157</v>
      </c>
    </row>
    <row r="161">
      <c r="A161" s="56"/>
      <c r="B161" s="80" t="s">
        <v>13477</v>
      </c>
      <c r="C161" s="120" t="s">
        <v>128</v>
      </c>
      <c r="D161" s="63" t="s">
        <v>498</v>
      </c>
      <c r="E161" s="79" t="s">
        <v>13478</v>
      </c>
      <c r="F161" s="79" t="s">
        <v>547</v>
      </c>
      <c r="G161" s="80"/>
      <c r="H161" s="84"/>
      <c r="I161" s="55">
        <f t="shared" si="1"/>
        <v>158</v>
      </c>
    </row>
    <row r="162">
      <c r="A162" s="56" t="s">
        <v>102</v>
      </c>
      <c r="B162" s="80" t="s">
        <v>13479</v>
      </c>
      <c r="C162" s="120" t="s">
        <v>128</v>
      </c>
      <c r="D162" s="63" t="s">
        <v>483</v>
      </c>
      <c r="E162" s="79" t="s">
        <v>13480</v>
      </c>
      <c r="F162" s="79" t="s">
        <v>547</v>
      </c>
      <c r="G162" s="80"/>
      <c r="H162" s="84"/>
      <c r="I162" s="55">
        <f t="shared" si="1"/>
        <v>159</v>
      </c>
    </row>
    <row r="163">
      <c r="A163" s="56" t="s">
        <v>102</v>
      </c>
      <c r="B163" s="80" t="s">
        <v>13481</v>
      </c>
      <c r="C163" s="120" t="s">
        <v>13482</v>
      </c>
      <c r="D163" s="99"/>
      <c r="E163" s="81"/>
      <c r="F163" s="81"/>
      <c r="G163" s="80"/>
      <c r="H163" s="84"/>
      <c r="I163" s="55">
        <f t="shared" si="1"/>
        <v>160</v>
      </c>
    </row>
    <row r="164">
      <c r="A164" s="56"/>
      <c r="B164" s="80" t="s">
        <v>13483</v>
      </c>
      <c r="C164" s="120" t="s">
        <v>13484</v>
      </c>
      <c r="D164" s="63" t="s">
        <v>498</v>
      </c>
      <c r="E164" s="79" t="s">
        <v>13485</v>
      </c>
      <c r="F164" s="79" t="s">
        <v>526</v>
      </c>
      <c r="G164" s="80"/>
      <c r="H164" s="84"/>
      <c r="I164" s="55">
        <f t="shared" si="1"/>
        <v>161</v>
      </c>
    </row>
    <row r="165">
      <c r="A165" s="56" t="s">
        <v>92</v>
      </c>
      <c r="B165" s="80" t="s">
        <v>13486</v>
      </c>
      <c r="C165" s="120" t="s">
        <v>128</v>
      </c>
      <c r="D165" s="63" t="s">
        <v>483</v>
      </c>
      <c r="E165" s="79" t="s">
        <v>13487</v>
      </c>
      <c r="F165" s="79" t="s">
        <v>526</v>
      </c>
      <c r="G165" s="80"/>
      <c r="H165" s="84"/>
      <c r="I165" s="55">
        <f t="shared" si="1"/>
        <v>162</v>
      </c>
    </row>
    <row r="166">
      <c r="A166" s="56" t="s">
        <v>102</v>
      </c>
      <c r="B166" s="80" t="s">
        <v>13488</v>
      </c>
      <c r="C166" s="120" t="s">
        <v>128</v>
      </c>
      <c r="D166" s="63" t="s">
        <v>483</v>
      </c>
      <c r="E166" s="79" t="s">
        <v>13489</v>
      </c>
      <c r="F166" s="79" t="s">
        <v>526</v>
      </c>
      <c r="G166" s="80"/>
      <c r="H166" s="84"/>
      <c r="I166" s="55">
        <f t="shared" si="1"/>
        <v>163</v>
      </c>
    </row>
    <row r="167">
      <c r="A167" s="56"/>
      <c r="B167" s="80" t="s">
        <v>13490</v>
      </c>
      <c r="C167" s="120" t="s">
        <v>128</v>
      </c>
      <c r="D167" s="63" t="s">
        <v>491</v>
      </c>
      <c r="E167" s="79" t="s">
        <v>13491</v>
      </c>
      <c r="F167" s="79" t="s">
        <v>526</v>
      </c>
      <c r="G167" s="80"/>
      <c r="H167" s="84"/>
      <c r="I167" s="55">
        <f t="shared" si="1"/>
        <v>164</v>
      </c>
    </row>
    <row r="168">
      <c r="A168" s="56"/>
      <c r="B168" s="80" t="s">
        <v>13492</v>
      </c>
      <c r="C168" s="120" t="s">
        <v>128</v>
      </c>
      <c r="D168" s="63" t="s">
        <v>498</v>
      </c>
      <c r="E168" s="79" t="s">
        <v>13493</v>
      </c>
      <c r="F168" s="79" t="s">
        <v>547</v>
      </c>
      <c r="G168" s="80"/>
      <c r="H168" s="84"/>
      <c r="I168" s="55">
        <f t="shared" si="1"/>
        <v>165</v>
      </c>
    </row>
    <row r="169">
      <c r="A169" s="56"/>
      <c r="B169" s="80" t="s">
        <v>13494</v>
      </c>
      <c r="C169" s="120" t="s">
        <v>128</v>
      </c>
      <c r="D169" s="99"/>
      <c r="E169" s="81"/>
      <c r="F169" s="81"/>
      <c r="G169" s="80"/>
      <c r="H169" s="84"/>
      <c r="I169" s="55">
        <f t="shared" si="1"/>
        <v>166</v>
      </c>
    </row>
    <row r="170">
      <c r="A170" s="56"/>
      <c r="B170" s="80" t="s">
        <v>13495</v>
      </c>
      <c r="C170" s="120" t="s">
        <v>13496</v>
      </c>
      <c r="D170" s="63" t="s">
        <v>491</v>
      </c>
      <c r="E170" s="79" t="s">
        <v>13497</v>
      </c>
      <c r="F170" s="79" t="s">
        <v>526</v>
      </c>
      <c r="G170" s="80"/>
      <c r="H170" s="84"/>
      <c r="I170" s="55">
        <f t="shared" si="1"/>
        <v>167</v>
      </c>
    </row>
    <row r="171">
      <c r="A171" s="56" t="s">
        <v>102</v>
      </c>
      <c r="B171" s="80" t="s">
        <v>13498</v>
      </c>
      <c r="C171" s="120" t="s">
        <v>13499</v>
      </c>
      <c r="D171" s="63" t="s">
        <v>483</v>
      </c>
      <c r="E171" s="79" t="s">
        <v>13500</v>
      </c>
      <c r="F171" s="79" t="s">
        <v>547</v>
      </c>
      <c r="G171" s="80"/>
      <c r="H171" s="84"/>
      <c r="I171" s="55">
        <f t="shared" si="1"/>
        <v>168</v>
      </c>
    </row>
    <row r="172">
      <c r="A172" s="56"/>
      <c r="B172" s="80" t="s">
        <v>13501</v>
      </c>
      <c r="C172" s="120" t="s">
        <v>13502</v>
      </c>
      <c r="D172" s="63" t="s">
        <v>498</v>
      </c>
      <c r="E172" s="79" t="s">
        <v>13503</v>
      </c>
      <c r="F172" s="79" t="s">
        <v>547</v>
      </c>
      <c r="G172" s="80"/>
      <c r="H172" s="84"/>
      <c r="I172" s="55">
        <f t="shared" si="1"/>
        <v>169</v>
      </c>
    </row>
    <row r="173">
      <c r="A173" s="56" t="s">
        <v>102</v>
      </c>
      <c r="B173" s="80" t="s">
        <v>13504</v>
      </c>
      <c r="C173" s="120" t="s">
        <v>13505</v>
      </c>
      <c r="D173" s="63" t="s">
        <v>483</v>
      </c>
      <c r="E173" s="79" t="s">
        <v>13506</v>
      </c>
      <c r="F173" s="79" t="s">
        <v>526</v>
      </c>
      <c r="G173" s="80" t="s">
        <v>13507</v>
      </c>
      <c r="H173" s="84"/>
      <c r="I173" s="55">
        <f t="shared" si="1"/>
        <v>170</v>
      </c>
    </row>
    <row r="174">
      <c r="A174" s="56"/>
      <c r="B174" s="80" t="s">
        <v>13508</v>
      </c>
      <c r="C174" s="120" t="s">
        <v>13509</v>
      </c>
      <c r="D174" s="63" t="s">
        <v>498</v>
      </c>
      <c r="E174" s="79" t="s">
        <v>13510</v>
      </c>
      <c r="F174" s="79" t="s">
        <v>547</v>
      </c>
      <c r="G174" s="80"/>
      <c r="H174" s="84"/>
      <c r="I174" s="55">
        <f t="shared" si="1"/>
        <v>171</v>
      </c>
    </row>
    <row r="175">
      <c r="A175" s="56"/>
      <c r="B175" s="80" t="s">
        <v>13511</v>
      </c>
      <c r="C175" s="120" t="s">
        <v>128</v>
      </c>
      <c r="D175" s="63" t="s">
        <v>491</v>
      </c>
      <c r="E175" s="79" t="s">
        <v>13512</v>
      </c>
      <c r="F175" s="79" t="s">
        <v>526</v>
      </c>
      <c r="G175" s="80"/>
      <c r="H175" s="84"/>
      <c r="I175" s="55">
        <f t="shared" si="1"/>
        <v>172</v>
      </c>
    </row>
    <row r="176">
      <c r="A176" s="56" t="s">
        <v>331</v>
      </c>
      <c r="B176" s="80" t="s">
        <v>13511</v>
      </c>
      <c r="C176" s="120" t="s">
        <v>128</v>
      </c>
      <c r="D176" s="63" t="s">
        <v>491</v>
      </c>
      <c r="E176" s="79" t="s">
        <v>13513</v>
      </c>
      <c r="F176" s="79" t="s">
        <v>526</v>
      </c>
      <c r="G176" s="80"/>
      <c r="H176" s="84"/>
      <c r="I176" s="55">
        <f t="shared" si="1"/>
        <v>173</v>
      </c>
    </row>
    <row r="177">
      <c r="A177" s="56"/>
      <c r="B177" s="80" t="s">
        <v>13514</v>
      </c>
      <c r="C177" s="120" t="s">
        <v>128</v>
      </c>
      <c r="D177" s="63" t="s">
        <v>491</v>
      </c>
      <c r="E177" s="79" t="s">
        <v>13515</v>
      </c>
      <c r="F177" s="79" t="s">
        <v>526</v>
      </c>
      <c r="G177" s="80"/>
      <c r="H177" s="84"/>
      <c r="I177" s="55">
        <f t="shared" si="1"/>
        <v>174</v>
      </c>
    </row>
    <row r="178">
      <c r="A178" s="56" t="s">
        <v>102</v>
      </c>
      <c r="B178" s="80" t="s">
        <v>13516</v>
      </c>
      <c r="C178" s="120" t="s">
        <v>128</v>
      </c>
      <c r="D178" s="99"/>
      <c r="E178" s="81"/>
      <c r="F178" s="81"/>
      <c r="G178" s="80"/>
      <c r="H178" s="84"/>
      <c r="I178" s="55">
        <f t="shared" si="1"/>
        <v>175</v>
      </c>
    </row>
    <row r="179">
      <c r="A179" s="56" t="s">
        <v>92</v>
      </c>
      <c r="B179" s="80" t="s">
        <v>13517</v>
      </c>
      <c r="C179" s="120" t="s">
        <v>13518</v>
      </c>
      <c r="D179" s="63" t="s">
        <v>483</v>
      </c>
      <c r="E179" s="79" t="s">
        <v>13519</v>
      </c>
      <c r="F179" s="79" t="s">
        <v>526</v>
      </c>
      <c r="G179" s="80"/>
      <c r="H179" s="84"/>
      <c r="I179" s="55">
        <f t="shared" si="1"/>
        <v>176</v>
      </c>
    </row>
    <row r="180">
      <c r="A180" s="56" t="s">
        <v>102</v>
      </c>
      <c r="B180" s="80" t="s">
        <v>13520</v>
      </c>
      <c r="C180" s="120" t="s">
        <v>128</v>
      </c>
      <c r="D180" s="63" t="s">
        <v>483</v>
      </c>
      <c r="E180" s="79" t="s">
        <v>13521</v>
      </c>
      <c r="F180" s="79" t="s">
        <v>547</v>
      </c>
      <c r="G180" s="80"/>
      <c r="H180" s="84"/>
      <c r="I180" s="55">
        <f t="shared" si="1"/>
        <v>177</v>
      </c>
    </row>
    <row r="181">
      <c r="A181" s="56" t="s">
        <v>102</v>
      </c>
      <c r="B181" s="80" t="s">
        <v>13522</v>
      </c>
      <c r="C181" s="120" t="s">
        <v>13523</v>
      </c>
      <c r="D181" s="63" t="s">
        <v>483</v>
      </c>
      <c r="E181" s="79" t="s">
        <v>13524</v>
      </c>
      <c r="F181" s="79" t="s">
        <v>526</v>
      </c>
      <c r="G181" s="80"/>
      <c r="H181" s="84"/>
      <c r="I181" s="55">
        <f t="shared" si="1"/>
        <v>178</v>
      </c>
    </row>
    <row r="182">
      <c r="A182" s="56" t="s">
        <v>102</v>
      </c>
      <c r="B182" s="80" t="s">
        <v>13525</v>
      </c>
      <c r="C182" s="120" t="s">
        <v>128</v>
      </c>
      <c r="D182" s="63" t="s">
        <v>483</v>
      </c>
      <c r="E182" s="79" t="s">
        <v>488</v>
      </c>
      <c r="F182" s="79" t="s">
        <v>547</v>
      </c>
      <c r="G182" s="80"/>
      <c r="H182" s="84"/>
      <c r="I182" s="55">
        <f t="shared" si="1"/>
        <v>179</v>
      </c>
    </row>
    <row r="183">
      <c r="A183" s="56" t="s">
        <v>102</v>
      </c>
      <c r="B183" s="80" t="s">
        <v>13526</v>
      </c>
      <c r="C183" s="120" t="s">
        <v>128</v>
      </c>
      <c r="D183" s="63" t="s">
        <v>483</v>
      </c>
      <c r="E183" s="79" t="s">
        <v>488</v>
      </c>
      <c r="F183" s="79" t="s">
        <v>526</v>
      </c>
      <c r="G183" s="80"/>
      <c r="H183" s="84"/>
      <c r="I183" s="55">
        <f t="shared" si="1"/>
        <v>180</v>
      </c>
    </row>
    <row r="184">
      <c r="A184" s="56" t="s">
        <v>92</v>
      </c>
      <c r="B184" s="80" t="s">
        <v>13527</v>
      </c>
      <c r="C184" s="120" t="s">
        <v>128</v>
      </c>
      <c r="D184" s="63" t="s">
        <v>939</v>
      </c>
      <c r="E184" s="79" t="s">
        <v>13528</v>
      </c>
      <c r="F184" s="79" t="s">
        <v>526</v>
      </c>
      <c r="G184" s="80"/>
      <c r="H184" s="84"/>
      <c r="I184" s="55">
        <f t="shared" si="1"/>
        <v>181</v>
      </c>
    </row>
    <row r="185">
      <c r="A185" s="56"/>
      <c r="B185" s="80" t="s">
        <v>13527</v>
      </c>
      <c r="C185" s="120" t="s">
        <v>128</v>
      </c>
      <c r="D185" s="63" t="s">
        <v>939</v>
      </c>
      <c r="E185" s="79" t="s">
        <v>13529</v>
      </c>
      <c r="F185" s="79" t="s">
        <v>526</v>
      </c>
      <c r="G185" s="80"/>
      <c r="H185" s="84"/>
      <c r="I185" s="55">
        <f t="shared" si="1"/>
        <v>182</v>
      </c>
    </row>
    <row r="186">
      <c r="A186" s="56" t="s">
        <v>102</v>
      </c>
      <c r="B186" s="80" t="s">
        <v>13530</v>
      </c>
      <c r="C186" s="120" t="s">
        <v>128</v>
      </c>
      <c r="D186" s="63" t="s">
        <v>483</v>
      </c>
      <c r="E186" s="79" t="s">
        <v>13531</v>
      </c>
      <c r="F186" s="79" t="s">
        <v>526</v>
      </c>
      <c r="G186" s="80"/>
      <c r="H186" s="84"/>
      <c r="I186" s="55">
        <f t="shared" si="1"/>
        <v>183</v>
      </c>
    </row>
    <row r="187">
      <c r="A187" s="56" t="s">
        <v>102</v>
      </c>
      <c r="B187" s="80" t="s">
        <v>13532</v>
      </c>
      <c r="C187" s="120" t="s">
        <v>128</v>
      </c>
      <c r="D187" s="63" t="s">
        <v>483</v>
      </c>
      <c r="E187" s="79" t="s">
        <v>13533</v>
      </c>
      <c r="F187" s="79" t="s">
        <v>547</v>
      </c>
      <c r="G187" s="80"/>
      <c r="H187" s="84"/>
      <c r="I187" s="55">
        <f t="shared" si="1"/>
        <v>184</v>
      </c>
    </row>
    <row r="188">
      <c r="A188" s="56" t="s">
        <v>102</v>
      </c>
      <c r="B188" s="80" t="s">
        <v>13534</v>
      </c>
      <c r="C188" s="120" t="s">
        <v>13535</v>
      </c>
      <c r="D188" s="63" t="s">
        <v>483</v>
      </c>
      <c r="E188" s="79" t="s">
        <v>13536</v>
      </c>
      <c r="F188" s="79" t="s">
        <v>526</v>
      </c>
      <c r="G188" s="80"/>
      <c r="H188" s="84"/>
      <c r="I188" s="55">
        <f t="shared" si="1"/>
        <v>185</v>
      </c>
    </row>
    <row r="189">
      <c r="A189" s="56" t="s">
        <v>102</v>
      </c>
      <c r="B189" s="80" t="s">
        <v>13537</v>
      </c>
      <c r="C189" s="120" t="s">
        <v>13538</v>
      </c>
      <c r="D189" s="63" t="s">
        <v>491</v>
      </c>
      <c r="E189" s="79" t="s">
        <v>13539</v>
      </c>
      <c r="F189" s="79" t="s">
        <v>526</v>
      </c>
      <c r="G189" s="80"/>
      <c r="H189" s="84"/>
      <c r="I189" s="55">
        <f t="shared" si="1"/>
        <v>186</v>
      </c>
    </row>
    <row r="190">
      <c r="A190" s="56"/>
      <c r="B190" s="80" t="s">
        <v>13537</v>
      </c>
      <c r="C190" s="120" t="s">
        <v>13538</v>
      </c>
      <c r="D190" s="63" t="s">
        <v>491</v>
      </c>
      <c r="E190" s="79" t="s">
        <v>13539</v>
      </c>
      <c r="F190" s="79" t="s">
        <v>526</v>
      </c>
      <c r="G190" s="80"/>
      <c r="H190" s="84"/>
      <c r="I190" s="55">
        <f t="shared" si="1"/>
        <v>187</v>
      </c>
    </row>
    <row r="191">
      <c r="A191" s="56"/>
      <c r="B191" s="80" t="s">
        <v>13540</v>
      </c>
      <c r="C191" s="120" t="s">
        <v>128</v>
      </c>
      <c r="D191" s="63" t="s">
        <v>491</v>
      </c>
      <c r="E191" s="79" t="s">
        <v>13541</v>
      </c>
      <c r="F191" s="79" t="s">
        <v>547</v>
      </c>
      <c r="G191" s="80"/>
      <c r="H191" s="84"/>
      <c r="I191" s="55">
        <f t="shared" si="1"/>
        <v>188</v>
      </c>
    </row>
    <row r="192">
      <c r="A192" s="56" t="s">
        <v>102</v>
      </c>
      <c r="B192" s="80" t="s">
        <v>13542</v>
      </c>
      <c r="C192" s="120" t="s">
        <v>13543</v>
      </c>
      <c r="D192" s="63" t="s">
        <v>483</v>
      </c>
      <c r="E192" s="79" t="s">
        <v>13544</v>
      </c>
      <c r="F192" s="79" t="s">
        <v>526</v>
      </c>
      <c r="G192" s="80"/>
      <c r="H192" s="84"/>
      <c r="I192" s="55">
        <f t="shared" si="1"/>
        <v>189</v>
      </c>
    </row>
    <row r="193">
      <c r="A193" s="56" t="s">
        <v>102</v>
      </c>
      <c r="B193" s="80" t="s">
        <v>13545</v>
      </c>
      <c r="C193" s="120" t="s">
        <v>13546</v>
      </c>
      <c r="D193" s="63" t="s">
        <v>483</v>
      </c>
      <c r="E193" s="79" t="s">
        <v>13547</v>
      </c>
      <c r="F193" s="79" t="s">
        <v>547</v>
      </c>
      <c r="G193" s="80"/>
      <c r="H193" s="84"/>
      <c r="I193" s="55">
        <f t="shared" si="1"/>
        <v>190</v>
      </c>
    </row>
    <row r="194">
      <c r="A194" s="56"/>
      <c r="B194" s="80" t="s">
        <v>13548</v>
      </c>
      <c r="C194" s="120" t="s">
        <v>128</v>
      </c>
      <c r="D194" s="63" t="s">
        <v>491</v>
      </c>
      <c r="E194" s="79" t="s">
        <v>13549</v>
      </c>
      <c r="F194" s="79" t="s">
        <v>547</v>
      </c>
      <c r="G194" s="80"/>
      <c r="H194" s="84"/>
      <c r="I194" s="55">
        <f t="shared" si="1"/>
        <v>191</v>
      </c>
    </row>
    <row r="195">
      <c r="A195" s="56" t="s">
        <v>331</v>
      </c>
      <c r="B195" s="80" t="s">
        <v>13550</v>
      </c>
      <c r="C195" s="120" t="s">
        <v>128</v>
      </c>
      <c r="D195" s="99"/>
      <c r="E195" s="81"/>
      <c r="F195" s="81"/>
      <c r="G195" s="80"/>
      <c r="H195" s="84"/>
      <c r="I195" s="55">
        <f t="shared" si="1"/>
        <v>192</v>
      </c>
    </row>
    <row r="196">
      <c r="A196" s="56"/>
      <c r="B196" s="80" t="s">
        <v>13551</v>
      </c>
      <c r="C196" s="120" t="s">
        <v>13552</v>
      </c>
      <c r="D196" s="63" t="s">
        <v>491</v>
      </c>
      <c r="E196" s="79" t="s">
        <v>13553</v>
      </c>
      <c r="F196" s="79" t="s">
        <v>547</v>
      </c>
      <c r="G196" s="80"/>
      <c r="H196" s="84"/>
      <c r="I196" s="55">
        <f t="shared" si="1"/>
        <v>193</v>
      </c>
    </row>
    <row r="197">
      <c r="A197" s="56" t="s">
        <v>102</v>
      </c>
      <c r="B197" s="80" t="s">
        <v>13554</v>
      </c>
      <c r="C197" s="120" t="s">
        <v>128</v>
      </c>
      <c r="D197" s="63" t="s">
        <v>483</v>
      </c>
      <c r="E197" s="79" t="s">
        <v>13555</v>
      </c>
      <c r="F197" s="79" t="s">
        <v>526</v>
      </c>
      <c r="G197" s="80"/>
      <c r="H197" s="84"/>
      <c r="I197" s="55">
        <f t="shared" si="1"/>
        <v>194</v>
      </c>
    </row>
    <row r="198">
      <c r="A198" s="56"/>
      <c r="B198" s="80" t="s">
        <v>13556</v>
      </c>
      <c r="C198" s="120" t="s">
        <v>128</v>
      </c>
      <c r="D198" s="63" t="s">
        <v>491</v>
      </c>
      <c r="E198" s="79" t="s">
        <v>13557</v>
      </c>
      <c r="F198" s="79" t="s">
        <v>526</v>
      </c>
      <c r="G198" s="80"/>
      <c r="H198" s="84"/>
      <c r="I198" s="55">
        <f t="shared" si="1"/>
        <v>195</v>
      </c>
    </row>
    <row r="199">
      <c r="A199" s="56"/>
      <c r="B199" s="80" t="s">
        <v>13558</v>
      </c>
      <c r="C199" s="120" t="s">
        <v>13559</v>
      </c>
      <c r="D199" s="63" t="s">
        <v>491</v>
      </c>
      <c r="E199" s="79" t="s">
        <v>13560</v>
      </c>
      <c r="F199" s="79" t="s">
        <v>526</v>
      </c>
      <c r="G199" s="80"/>
      <c r="H199" s="84"/>
      <c r="I199" s="55">
        <f t="shared" si="1"/>
        <v>196</v>
      </c>
    </row>
    <row r="200">
      <c r="A200" s="56" t="s">
        <v>102</v>
      </c>
      <c r="B200" s="80" t="s">
        <v>13561</v>
      </c>
      <c r="C200" s="120" t="s">
        <v>128</v>
      </c>
      <c r="D200" s="99"/>
      <c r="E200" s="81"/>
      <c r="F200" s="81"/>
      <c r="G200" s="80"/>
      <c r="H200" s="84"/>
      <c r="I200" s="55">
        <f t="shared" si="1"/>
        <v>197</v>
      </c>
    </row>
    <row r="201">
      <c r="A201" s="56" t="s">
        <v>102</v>
      </c>
      <c r="B201" s="80" t="s">
        <v>13562</v>
      </c>
      <c r="C201" s="120" t="s">
        <v>128</v>
      </c>
      <c r="D201" s="63" t="s">
        <v>483</v>
      </c>
      <c r="E201" s="79" t="s">
        <v>13563</v>
      </c>
      <c r="F201" s="79" t="s">
        <v>547</v>
      </c>
      <c r="G201" s="80"/>
      <c r="H201" s="84"/>
      <c r="I201" s="55">
        <f t="shared" si="1"/>
        <v>198</v>
      </c>
    </row>
    <row r="202">
      <c r="A202" s="56"/>
      <c r="B202" s="80" t="s">
        <v>13564</v>
      </c>
      <c r="C202" s="120" t="s">
        <v>128</v>
      </c>
      <c r="D202" s="63" t="s">
        <v>491</v>
      </c>
      <c r="E202" s="79" t="s">
        <v>13565</v>
      </c>
      <c r="F202" s="79" t="s">
        <v>547</v>
      </c>
      <c r="G202" s="80"/>
      <c r="H202" s="84"/>
      <c r="I202" s="55">
        <f t="shared" si="1"/>
        <v>199</v>
      </c>
    </row>
    <row r="203">
      <c r="A203" s="56"/>
      <c r="B203" s="80" t="s">
        <v>13566</v>
      </c>
      <c r="C203" s="120" t="s">
        <v>13567</v>
      </c>
      <c r="D203" s="63" t="s">
        <v>491</v>
      </c>
      <c r="E203" s="79" t="s">
        <v>13568</v>
      </c>
      <c r="F203" s="79" t="s">
        <v>547</v>
      </c>
      <c r="G203" s="80"/>
      <c r="H203" s="84"/>
      <c r="I203" s="55">
        <f t="shared" si="1"/>
        <v>200</v>
      </c>
    </row>
    <row r="204">
      <c r="A204" s="56" t="s">
        <v>92</v>
      </c>
      <c r="B204" s="80" t="s">
        <v>13569</v>
      </c>
      <c r="C204" s="120" t="s">
        <v>128</v>
      </c>
      <c r="D204" s="63" t="s">
        <v>1265</v>
      </c>
      <c r="E204" s="79" t="s">
        <v>13570</v>
      </c>
      <c r="F204" s="79" t="s">
        <v>547</v>
      </c>
      <c r="G204" s="80"/>
      <c r="H204" s="84"/>
      <c r="I204" s="55">
        <f t="shared" si="1"/>
        <v>201</v>
      </c>
    </row>
    <row r="205">
      <c r="A205" s="56" t="s">
        <v>102</v>
      </c>
      <c r="B205" s="80" t="s">
        <v>13571</v>
      </c>
      <c r="C205" s="120" t="s">
        <v>13572</v>
      </c>
      <c r="D205" s="63" t="s">
        <v>483</v>
      </c>
      <c r="E205" s="79" t="s">
        <v>13573</v>
      </c>
      <c r="F205" s="79" t="s">
        <v>547</v>
      </c>
      <c r="G205" s="80"/>
      <c r="H205" s="84"/>
      <c r="I205" s="55">
        <f t="shared" si="1"/>
        <v>202</v>
      </c>
    </row>
    <row r="206">
      <c r="A206" s="56"/>
      <c r="B206" s="80" t="s">
        <v>13574</v>
      </c>
      <c r="C206" s="120" t="s">
        <v>128</v>
      </c>
      <c r="D206" s="63" t="s">
        <v>1166</v>
      </c>
      <c r="E206" s="79" t="s">
        <v>128</v>
      </c>
      <c r="F206" s="79" t="s">
        <v>526</v>
      </c>
      <c r="G206" s="80"/>
      <c r="H206" s="84"/>
      <c r="I206" s="55">
        <f t="shared" si="1"/>
        <v>203</v>
      </c>
    </row>
    <row r="207">
      <c r="A207" s="56"/>
      <c r="B207" s="80" t="s">
        <v>13575</v>
      </c>
      <c r="C207" s="120" t="s">
        <v>13576</v>
      </c>
      <c r="D207" s="63" t="s">
        <v>491</v>
      </c>
      <c r="E207" s="79" t="s">
        <v>13577</v>
      </c>
      <c r="F207" s="79" t="s">
        <v>526</v>
      </c>
      <c r="G207" s="80"/>
      <c r="H207" s="84"/>
      <c r="I207" s="55">
        <f t="shared" si="1"/>
        <v>204</v>
      </c>
    </row>
    <row r="208">
      <c r="A208" s="56"/>
      <c r="B208" s="80" t="s">
        <v>13578</v>
      </c>
      <c r="C208" s="120" t="s">
        <v>128</v>
      </c>
      <c r="D208" s="63" t="s">
        <v>498</v>
      </c>
      <c r="E208" s="79" t="s">
        <v>13579</v>
      </c>
      <c r="F208" s="79" t="s">
        <v>547</v>
      </c>
      <c r="G208" s="80"/>
      <c r="H208" s="84"/>
      <c r="I208" s="55">
        <f t="shared" si="1"/>
        <v>205</v>
      </c>
    </row>
    <row r="209">
      <c r="A209" s="56"/>
      <c r="B209" s="80" t="s">
        <v>13580</v>
      </c>
      <c r="C209" s="120" t="s">
        <v>13581</v>
      </c>
      <c r="D209" s="63" t="s">
        <v>491</v>
      </c>
      <c r="E209" s="79" t="s">
        <v>13582</v>
      </c>
      <c r="F209" s="79" t="s">
        <v>547</v>
      </c>
      <c r="G209" s="80"/>
      <c r="H209" s="84"/>
      <c r="I209" s="55">
        <f t="shared" si="1"/>
        <v>206</v>
      </c>
    </row>
    <row r="210">
      <c r="A210" s="56"/>
      <c r="B210" s="80" t="s">
        <v>13583</v>
      </c>
      <c r="C210" s="120" t="s">
        <v>13584</v>
      </c>
      <c r="D210" s="63" t="s">
        <v>981</v>
      </c>
      <c r="E210" s="79" t="s">
        <v>13585</v>
      </c>
      <c r="F210" s="79" t="s">
        <v>547</v>
      </c>
      <c r="G210" s="80"/>
      <c r="H210" s="84"/>
      <c r="I210" s="55">
        <f t="shared" si="1"/>
        <v>207</v>
      </c>
    </row>
    <row r="211">
      <c r="A211" s="56" t="s">
        <v>92</v>
      </c>
      <c r="B211" s="80" t="s">
        <v>13583</v>
      </c>
      <c r="C211" s="120" t="s">
        <v>13584</v>
      </c>
      <c r="D211" s="63" t="s">
        <v>981</v>
      </c>
      <c r="E211" s="79" t="s">
        <v>13586</v>
      </c>
      <c r="F211" s="79" t="s">
        <v>547</v>
      </c>
      <c r="G211" s="80"/>
      <c r="H211" s="84"/>
      <c r="I211" s="55">
        <f t="shared" si="1"/>
        <v>208</v>
      </c>
    </row>
    <row r="212">
      <c r="A212" s="56"/>
      <c r="B212" s="80" t="s">
        <v>13587</v>
      </c>
      <c r="C212" s="120" t="s">
        <v>13588</v>
      </c>
      <c r="D212" s="63" t="s">
        <v>498</v>
      </c>
      <c r="E212" s="79" t="s">
        <v>13589</v>
      </c>
      <c r="F212" s="79" t="s">
        <v>547</v>
      </c>
      <c r="G212" s="80"/>
      <c r="H212" s="84"/>
      <c r="I212" s="55">
        <f t="shared" si="1"/>
        <v>209</v>
      </c>
    </row>
    <row r="213">
      <c r="A213" s="56" t="s">
        <v>102</v>
      </c>
      <c r="B213" s="80" t="s">
        <v>13590</v>
      </c>
      <c r="C213" s="120" t="s">
        <v>13591</v>
      </c>
      <c r="D213" s="63" t="s">
        <v>483</v>
      </c>
      <c r="E213" s="79" t="s">
        <v>13592</v>
      </c>
      <c r="F213" s="79" t="s">
        <v>547</v>
      </c>
      <c r="G213" s="80"/>
      <c r="H213" s="84"/>
      <c r="I213" s="55">
        <f t="shared" si="1"/>
        <v>210</v>
      </c>
    </row>
    <row r="214">
      <c r="A214" s="56"/>
      <c r="B214" s="80" t="s">
        <v>13593</v>
      </c>
      <c r="C214" s="120" t="s">
        <v>13594</v>
      </c>
      <c r="D214" s="63" t="s">
        <v>491</v>
      </c>
      <c r="E214" s="79" t="s">
        <v>13595</v>
      </c>
      <c r="F214" s="79" t="s">
        <v>3043</v>
      </c>
      <c r="G214" s="80"/>
      <c r="H214" s="84"/>
      <c r="I214" s="55">
        <f t="shared" si="1"/>
        <v>211</v>
      </c>
    </row>
    <row r="215">
      <c r="A215" s="56"/>
      <c r="B215" s="80" t="s">
        <v>13596</v>
      </c>
      <c r="C215" s="120" t="s">
        <v>128</v>
      </c>
      <c r="D215" s="63" t="s">
        <v>1166</v>
      </c>
      <c r="E215" s="79" t="s">
        <v>128</v>
      </c>
      <c r="F215" s="79" t="s">
        <v>547</v>
      </c>
      <c r="G215" s="80"/>
      <c r="H215" s="84"/>
      <c r="I215" s="55">
        <f t="shared" si="1"/>
        <v>212</v>
      </c>
    </row>
    <row r="216">
      <c r="A216" s="56" t="s">
        <v>102</v>
      </c>
      <c r="B216" s="80" t="s">
        <v>13597</v>
      </c>
      <c r="C216" s="120" t="s">
        <v>128</v>
      </c>
      <c r="D216" s="63" t="s">
        <v>483</v>
      </c>
      <c r="E216" s="79" t="s">
        <v>13598</v>
      </c>
      <c r="F216" s="79" t="s">
        <v>547</v>
      </c>
      <c r="G216" s="80"/>
      <c r="H216" s="84"/>
      <c r="I216" s="55">
        <f t="shared" si="1"/>
        <v>213</v>
      </c>
    </row>
    <row r="217">
      <c r="A217" s="56"/>
      <c r="B217" s="80" t="s">
        <v>13599</v>
      </c>
      <c r="C217" s="120" t="s">
        <v>13600</v>
      </c>
      <c r="D217" s="63" t="s">
        <v>491</v>
      </c>
      <c r="E217" s="79" t="s">
        <v>13601</v>
      </c>
      <c r="F217" s="79" t="s">
        <v>526</v>
      </c>
      <c r="G217" s="80"/>
      <c r="H217" s="84"/>
      <c r="I217" s="55">
        <f t="shared" si="1"/>
        <v>214</v>
      </c>
    </row>
    <row r="218">
      <c r="A218" s="56" t="s">
        <v>102</v>
      </c>
      <c r="B218" s="80" t="s">
        <v>13602</v>
      </c>
      <c r="C218" s="120" t="s">
        <v>13603</v>
      </c>
      <c r="D218" s="63" t="s">
        <v>483</v>
      </c>
      <c r="E218" s="79" t="s">
        <v>13604</v>
      </c>
      <c r="F218" s="79" t="s">
        <v>526</v>
      </c>
      <c r="G218" s="80"/>
      <c r="H218" s="84"/>
      <c r="I218" s="55">
        <f t="shared" si="1"/>
        <v>215</v>
      </c>
    </row>
    <row r="219">
      <c r="A219" s="56"/>
      <c r="B219" s="80" t="s">
        <v>13605</v>
      </c>
      <c r="C219" s="120" t="s">
        <v>128</v>
      </c>
      <c r="D219" s="63" t="s">
        <v>491</v>
      </c>
      <c r="E219" s="79" t="s">
        <v>13606</v>
      </c>
      <c r="F219" s="79" t="s">
        <v>547</v>
      </c>
      <c r="G219" s="80"/>
      <c r="H219" s="84"/>
      <c r="I219" s="55">
        <f t="shared" si="1"/>
        <v>216</v>
      </c>
    </row>
    <row r="220">
      <c r="A220" s="56"/>
      <c r="B220" s="80" t="s">
        <v>13607</v>
      </c>
      <c r="C220" s="120" t="s">
        <v>128</v>
      </c>
      <c r="D220" s="63" t="s">
        <v>491</v>
      </c>
      <c r="E220" s="79" t="s">
        <v>13608</v>
      </c>
      <c r="F220" s="79" t="s">
        <v>526</v>
      </c>
      <c r="G220" s="80"/>
      <c r="H220" s="84"/>
      <c r="I220" s="55">
        <f t="shared" si="1"/>
        <v>217</v>
      </c>
    </row>
    <row r="221">
      <c r="A221" s="56"/>
      <c r="B221" s="80" t="s">
        <v>13609</v>
      </c>
      <c r="C221" s="120" t="s">
        <v>128</v>
      </c>
      <c r="D221" s="63" t="s">
        <v>491</v>
      </c>
      <c r="E221" s="79" t="s">
        <v>13610</v>
      </c>
      <c r="F221" s="79" t="s">
        <v>526</v>
      </c>
      <c r="G221" s="80"/>
      <c r="H221" s="84"/>
      <c r="I221" s="55">
        <f t="shared" si="1"/>
        <v>218</v>
      </c>
    </row>
    <row r="222">
      <c r="A222" s="56"/>
      <c r="B222" s="80" t="s">
        <v>13611</v>
      </c>
      <c r="C222" s="120" t="s">
        <v>128</v>
      </c>
      <c r="D222" s="63" t="s">
        <v>491</v>
      </c>
      <c r="E222" s="79" t="s">
        <v>13612</v>
      </c>
      <c r="F222" s="79" t="s">
        <v>526</v>
      </c>
      <c r="G222" s="80"/>
      <c r="H222" s="84"/>
      <c r="I222" s="55">
        <f t="shared" si="1"/>
        <v>219</v>
      </c>
    </row>
    <row r="223">
      <c r="A223" s="56" t="s">
        <v>102</v>
      </c>
      <c r="B223" s="80" t="s">
        <v>13613</v>
      </c>
      <c r="C223" s="120" t="s">
        <v>128</v>
      </c>
      <c r="D223" s="63" t="s">
        <v>483</v>
      </c>
      <c r="E223" s="79" t="s">
        <v>13614</v>
      </c>
      <c r="F223" s="79" t="s">
        <v>547</v>
      </c>
      <c r="G223" s="84"/>
      <c r="H223" s="84"/>
      <c r="I223" s="55">
        <f t="shared" si="1"/>
        <v>220</v>
      </c>
    </row>
    <row r="224">
      <c r="A224" s="56" t="s">
        <v>92</v>
      </c>
      <c r="B224" s="80" t="s">
        <v>13615</v>
      </c>
      <c r="C224" s="120" t="s">
        <v>13616</v>
      </c>
      <c r="D224" s="63" t="s">
        <v>483</v>
      </c>
      <c r="E224" s="79" t="s">
        <v>13617</v>
      </c>
      <c r="F224" s="79" t="s">
        <v>526</v>
      </c>
      <c r="G224" s="84"/>
      <c r="H224" s="84"/>
      <c r="I224" s="55">
        <f t="shared" si="1"/>
        <v>221</v>
      </c>
    </row>
    <row r="225">
      <c r="A225" s="56" t="s">
        <v>102</v>
      </c>
      <c r="B225" s="80" t="s">
        <v>13618</v>
      </c>
      <c r="C225" s="120" t="s">
        <v>128</v>
      </c>
      <c r="D225" s="63" t="s">
        <v>483</v>
      </c>
      <c r="E225" s="79" t="s">
        <v>13619</v>
      </c>
      <c r="F225" s="79" t="s">
        <v>547</v>
      </c>
      <c r="G225" s="84"/>
      <c r="H225" s="84"/>
      <c r="I225" s="55">
        <f t="shared" si="1"/>
        <v>222</v>
      </c>
    </row>
    <row r="226">
      <c r="A226" s="56"/>
      <c r="B226" s="80" t="s">
        <v>13620</v>
      </c>
      <c r="C226" s="120" t="s">
        <v>13621</v>
      </c>
      <c r="D226" s="63" t="s">
        <v>491</v>
      </c>
      <c r="E226" s="79" t="s">
        <v>13622</v>
      </c>
      <c r="F226" s="79" t="s">
        <v>547</v>
      </c>
      <c r="G226" s="84"/>
      <c r="H226" s="84"/>
      <c r="I226" s="55">
        <f t="shared" si="1"/>
        <v>223</v>
      </c>
    </row>
    <row r="227">
      <c r="A227" s="56"/>
      <c r="B227" s="80" t="s">
        <v>13623</v>
      </c>
      <c r="C227" s="120" t="s">
        <v>128</v>
      </c>
      <c r="D227" s="63" t="s">
        <v>491</v>
      </c>
      <c r="E227" s="79" t="s">
        <v>13624</v>
      </c>
      <c r="F227" s="79" t="s">
        <v>547</v>
      </c>
      <c r="G227" s="84"/>
      <c r="H227" s="84"/>
      <c r="I227" s="55">
        <f t="shared" si="1"/>
        <v>224</v>
      </c>
    </row>
    <row r="228">
      <c r="A228" s="56" t="s">
        <v>102</v>
      </c>
      <c r="B228" s="80" t="s">
        <v>13625</v>
      </c>
      <c r="C228" s="120" t="s">
        <v>13626</v>
      </c>
      <c r="D228" s="63" t="s">
        <v>483</v>
      </c>
      <c r="E228" s="79" t="s">
        <v>13627</v>
      </c>
      <c r="F228" s="79" t="s">
        <v>547</v>
      </c>
      <c r="G228" s="84"/>
      <c r="H228" s="84"/>
      <c r="I228" s="55">
        <f t="shared" si="1"/>
        <v>225</v>
      </c>
    </row>
    <row r="229">
      <c r="A229" s="56"/>
      <c r="B229" s="80" t="s">
        <v>13628</v>
      </c>
      <c r="C229" s="120" t="s">
        <v>13629</v>
      </c>
      <c r="D229" s="63" t="s">
        <v>491</v>
      </c>
      <c r="E229" s="79" t="s">
        <v>13630</v>
      </c>
      <c r="F229" s="79" t="s">
        <v>526</v>
      </c>
      <c r="G229" s="84"/>
      <c r="H229" s="84"/>
      <c r="I229" s="55">
        <f t="shared" si="1"/>
        <v>226</v>
      </c>
    </row>
    <row r="230">
      <c r="A230" s="56"/>
      <c r="B230" s="80" t="s">
        <v>13631</v>
      </c>
      <c r="C230" s="120" t="s">
        <v>13632</v>
      </c>
      <c r="D230" s="63" t="s">
        <v>491</v>
      </c>
      <c r="E230" s="79" t="s">
        <v>13633</v>
      </c>
      <c r="F230" s="79" t="s">
        <v>526</v>
      </c>
      <c r="G230" s="84"/>
      <c r="H230" s="84"/>
      <c r="I230" s="55">
        <f t="shared" si="1"/>
        <v>227</v>
      </c>
    </row>
    <row r="231">
      <c r="A231" s="56" t="s">
        <v>331</v>
      </c>
      <c r="B231" s="80" t="s">
        <v>13631</v>
      </c>
      <c r="C231" s="120" t="s">
        <v>13632</v>
      </c>
      <c r="D231" s="63" t="s">
        <v>491</v>
      </c>
      <c r="E231" s="79" t="s">
        <v>13633</v>
      </c>
      <c r="F231" s="79" t="s">
        <v>526</v>
      </c>
      <c r="G231" s="84"/>
      <c r="H231" s="84"/>
      <c r="I231" s="55">
        <f t="shared" si="1"/>
        <v>228</v>
      </c>
    </row>
    <row r="232">
      <c r="A232" s="56" t="s">
        <v>331</v>
      </c>
      <c r="B232" s="80" t="s">
        <v>13634</v>
      </c>
      <c r="C232" s="120" t="s">
        <v>128</v>
      </c>
      <c r="D232" s="99"/>
      <c r="E232" s="81"/>
      <c r="F232" s="81"/>
      <c r="G232" s="84"/>
      <c r="H232" s="84"/>
      <c r="I232" s="55">
        <f t="shared" si="1"/>
        <v>229</v>
      </c>
    </row>
    <row r="233">
      <c r="A233" s="56" t="s">
        <v>102</v>
      </c>
      <c r="B233" s="80" t="s">
        <v>13635</v>
      </c>
      <c r="C233" s="120" t="s">
        <v>128</v>
      </c>
      <c r="D233" s="63" t="s">
        <v>483</v>
      </c>
      <c r="E233" s="79" t="s">
        <v>13636</v>
      </c>
      <c r="F233" s="79" t="s">
        <v>547</v>
      </c>
      <c r="G233" s="84"/>
      <c r="H233" s="84"/>
      <c r="I233" s="55">
        <f t="shared" si="1"/>
        <v>230</v>
      </c>
    </row>
    <row r="234">
      <c r="A234" s="56"/>
      <c r="B234" s="80" t="s">
        <v>13637</v>
      </c>
      <c r="C234" s="120" t="s">
        <v>13638</v>
      </c>
      <c r="D234" s="63" t="s">
        <v>491</v>
      </c>
      <c r="E234" s="79" t="s">
        <v>13639</v>
      </c>
      <c r="F234" s="79" t="s">
        <v>526</v>
      </c>
      <c r="G234" s="84"/>
      <c r="H234" s="84"/>
      <c r="I234" s="55">
        <f t="shared" si="1"/>
        <v>231</v>
      </c>
    </row>
    <row r="235">
      <c r="A235" s="56" t="s">
        <v>102</v>
      </c>
      <c r="B235" s="80" t="s">
        <v>13640</v>
      </c>
      <c r="C235" s="120" t="s">
        <v>13641</v>
      </c>
      <c r="D235" s="63" t="s">
        <v>483</v>
      </c>
      <c r="E235" s="79" t="s">
        <v>13642</v>
      </c>
      <c r="F235" s="79" t="s">
        <v>547</v>
      </c>
      <c r="G235" s="84"/>
      <c r="H235" s="84"/>
      <c r="I235" s="55">
        <f t="shared" si="1"/>
        <v>232</v>
      </c>
    </row>
    <row r="236">
      <c r="A236" s="56"/>
      <c r="B236" s="80" t="s">
        <v>13643</v>
      </c>
      <c r="C236" s="120" t="s">
        <v>128</v>
      </c>
      <c r="D236" s="99"/>
      <c r="E236" s="81"/>
      <c r="F236" s="81"/>
      <c r="G236" s="84"/>
      <c r="H236" s="84"/>
      <c r="I236" s="55">
        <f t="shared" si="1"/>
        <v>233</v>
      </c>
    </row>
    <row r="237">
      <c r="A237" s="56" t="s">
        <v>102</v>
      </c>
      <c r="B237" s="80" t="s">
        <v>13644</v>
      </c>
      <c r="C237" s="120" t="s">
        <v>128</v>
      </c>
      <c r="D237" s="63" t="s">
        <v>483</v>
      </c>
      <c r="E237" s="79" t="s">
        <v>13645</v>
      </c>
      <c r="F237" s="79" t="s">
        <v>547</v>
      </c>
      <c r="G237" s="84"/>
      <c r="H237" s="84"/>
      <c r="I237" s="55">
        <f t="shared" si="1"/>
        <v>234</v>
      </c>
    </row>
    <row r="238">
      <c r="A238" s="56"/>
      <c r="B238" s="80" t="s">
        <v>13646</v>
      </c>
      <c r="C238" s="120" t="s">
        <v>128</v>
      </c>
      <c r="D238" s="63" t="s">
        <v>491</v>
      </c>
      <c r="E238" s="79" t="s">
        <v>13647</v>
      </c>
      <c r="F238" s="79" t="s">
        <v>547</v>
      </c>
      <c r="G238" s="84"/>
      <c r="H238" s="84"/>
      <c r="I238" s="55">
        <f t="shared" si="1"/>
        <v>235</v>
      </c>
    </row>
    <row r="239">
      <c r="A239" s="56" t="s">
        <v>102</v>
      </c>
      <c r="B239" s="80" t="s">
        <v>13648</v>
      </c>
      <c r="C239" s="120" t="s">
        <v>13649</v>
      </c>
      <c r="D239" s="63" t="s">
        <v>483</v>
      </c>
      <c r="E239" s="79" t="s">
        <v>488</v>
      </c>
      <c r="F239" s="79" t="s">
        <v>547</v>
      </c>
      <c r="G239" s="84"/>
      <c r="H239" s="84"/>
      <c r="I239" s="55">
        <f t="shared" si="1"/>
        <v>236</v>
      </c>
    </row>
    <row r="240">
      <c r="A240" s="56"/>
      <c r="B240" s="80" t="s">
        <v>13650</v>
      </c>
      <c r="C240" s="120" t="s">
        <v>128</v>
      </c>
      <c r="D240" s="63" t="s">
        <v>491</v>
      </c>
      <c r="E240" s="79" t="s">
        <v>13651</v>
      </c>
      <c r="F240" s="79" t="s">
        <v>547</v>
      </c>
      <c r="G240" s="84"/>
      <c r="H240" s="84"/>
      <c r="I240" s="55">
        <f t="shared" si="1"/>
        <v>237</v>
      </c>
    </row>
    <row r="241">
      <c r="A241" s="56"/>
      <c r="B241" s="80" t="s">
        <v>13652</v>
      </c>
      <c r="C241" s="120" t="s">
        <v>128</v>
      </c>
      <c r="D241" s="63" t="s">
        <v>491</v>
      </c>
      <c r="E241" s="79" t="s">
        <v>13653</v>
      </c>
      <c r="F241" s="79" t="s">
        <v>547</v>
      </c>
      <c r="G241" s="84"/>
      <c r="H241" s="84"/>
      <c r="I241" s="55">
        <f t="shared" si="1"/>
        <v>238</v>
      </c>
    </row>
    <row r="242">
      <c r="A242" s="56"/>
      <c r="B242" s="80" t="s">
        <v>13654</v>
      </c>
      <c r="C242" s="120" t="s">
        <v>128</v>
      </c>
      <c r="D242" s="99"/>
      <c r="E242" s="81"/>
      <c r="F242" s="81"/>
      <c r="G242" s="84"/>
      <c r="H242" s="84"/>
      <c r="I242" s="55">
        <f t="shared" si="1"/>
        <v>239</v>
      </c>
    </row>
    <row r="243">
      <c r="A243" s="56"/>
      <c r="B243" s="80" t="s">
        <v>13655</v>
      </c>
      <c r="C243" s="120" t="s">
        <v>128</v>
      </c>
      <c r="D243" s="99"/>
      <c r="E243" s="81"/>
      <c r="F243" s="81"/>
      <c r="G243" s="84"/>
      <c r="H243" s="84"/>
      <c r="I243" s="55">
        <f t="shared" si="1"/>
        <v>240</v>
      </c>
    </row>
    <row r="244">
      <c r="A244" s="56"/>
      <c r="B244" s="80" t="s">
        <v>13656</v>
      </c>
      <c r="C244" s="120" t="s">
        <v>128</v>
      </c>
      <c r="D244" s="63" t="s">
        <v>498</v>
      </c>
      <c r="E244" s="79" t="s">
        <v>13657</v>
      </c>
      <c r="F244" s="79" t="s">
        <v>547</v>
      </c>
      <c r="G244" s="84"/>
      <c r="H244" s="84"/>
      <c r="I244" s="55">
        <f t="shared" si="1"/>
        <v>241</v>
      </c>
    </row>
    <row r="245">
      <c r="A245" s="56" t="s">
        <v>102</v>
      </c>
      <c r="B245" s="80" t="s">
        <v>13658</v>
      </c>
      <c r="C245" s="120" t="s">
        <v>128</v>
      </c>
      <c r="D245" s="63" t="s">
        <v>483</v>
      </c>
      <c r="E245" s="79" t="s">
        <v>13659</v>
      </c>
      <c r="F245" s="79" t="s">
        <v>526</v>
      </c>
      <c r="G245" s="84"/>
      <c r="H245" s="84"/>
      <c r="I245" s="55">
        <f t="shared" si="1"/>
        <v>242</v>
      </c>
    </row>
    <row r="246">
      <c r="A246" s="56"/>
      <c r="B246" s="80" t="s">
        <v>13660</v>
      </c>
      <c r="C246" s="120" t="s">
        <v>128</v>
      </c>
      <c r="D246" s="63" t="s">
        <v>491</v>
      </c>
      <c r="E246" s="79" t="s">
        <v>13661</v>
      </c>
      <c r="F246" s="79" t="s">
        <v>526</v>
      </c>
      <c r="G246" s="84"/>
      <c r="H246" s="84"/>
      <c r="I246" s="55">
        <f t="shared" si="1"/>
        <v>243</v>
      </c>
    </row>
    <row r="247">
      <c r="A247" s="56" t="s">
        <v>331</v>
      </c>
      <c r="B247" s="80" t="s">
        <v>13660</v>
      </c>
      <c r="C247" s="120" t="s">
        <v>128</v>
      </c>
      <c r="D247" s="63" t="s">
        <v>491</v>
      </c>
      <c r="E247" s="79" t="s">
        <v>13661</v>
      </c>
      <c r="F247" s="79" t="s">
        <v>526</v>
      </c>
      <c r="G247" s="84"/>
      <c r="H247" s="84"/>
      <c r="I247" s="55">
        <f t="shared" si="1"/>
        <v>244</v>
      </c>
    </row>
    <row r="248">
      <c r="A248" s="56"/>
      <c r="B248" s="80" t="s">
        <v>13662</v>
      </c>
      <c r="C248" s="120" t="s">
        <v>128</v>
      </c>
      <c r="D248" s="99"/>
      <c r="E248" s="81"/>
      <c r="F248" s="81"/>
      <c r="G248" s="84"/>
      <c r="H248" s="84"/>
      <c r="I248" s="55">
        <f t="shared" si="1"/>
        <v>245</v>
      </c>
    </row>
    <row r="249">
      <c r="A249" s="56" t="s">
        <v>102</v>
      </c>
      <c r="B249" s="80" t="s">
        <v>13663</v>
      </c>
      <c r="C249" s="120" t="s">
        <v>13664</v>
      </c>
      <c r="D249" s="63" t="s">
        <v>483</v>
      </c>
      <c r="E249" s="79" t="s">
        <v>13665</v>
      </c>
      <c r="F249" s="79" t="s">
        <v>547</v>
      </c>
      <c r="G249" s="84"/>
      <c r="H249" s="84"/>
      <c r="I249" s="55">
        <f t="shared" si="1"/>
        <v>246</v>
      </c>
    </row>
    <row r="250">
      <c r="A250" s="56"/>
      <c r="B250" s="80" t="s">
        <v>13666</v>
      </c>
      <c r="C250" s="120" t="s">
        <v>128</v>
      </c>
      <c r="D250" s="63" t="s">
        <v>491</v>
      </c>
      <c r="E250" s="79" t="s">
        <v>13667</v>
      </c>
      <c r="F250" s="79" t="s">
        <v>11</v>
      </c>
      <c r="G250" s="80" t="s">
        <v>13668</v>
      </c>
      <c r="H250" s="84"/>
      <c r="I250" s="55">
        <f t="shared" si="1"/>
        <v>247</v>
      </c>
    </row>
    <row r="251">
      <c r="A251" s="56"/>
      <c r="B251" s="80" t="s">
        <v>13669</v>
      </c>
      <c r="C251" s="120" t="s">
        <v>128</v>
      </c>
      <c r="D251" s="63" t="s">
        <v>491</v>
      </c>
      <c r="E251" s="79" t="s">
        <v>13670</v>
      </c>
      <c r="F251" s="79" t="s">
        <v>547</v>
      </c>
      <c r="G251" s="84"/>
      <c r="H251" s="84"/>
      <c r="I251" s="55">
        <f t="shared" si="1"/>
        <v>248</v>
      </c>
    </row>
    <row r="252">
      <c r="A252" s="56" t="s">
        <v>331</v>
      </c>
      <c r="B252" s="80" t="s">
        <v>13671</v>
      </c>
      <c r="C252" s="120" t="s">
        <v>128</v>
      </c>
      <c r="D252" s="99"/>
      <c r="E252" s="81"/>
      <c r="F252" s="81"/>
      <c r="G252" s="84"/>
      <c r="H252" s="84"/>
      <c r="I252" s="55">
        <f t="shared" si="1"/>
        <v>249</v>
      </c>
    </row>
    <row r="253">
      <c r="A253" s="56" t="s">
        <v>102</v>
      </c>
      <c r="B253" s="80" t="s">
        <v>13672</v>
      </c>
      <c r="C253" s="120" t="s">
        <v>128</v>
      </c>
      <c r="D253" s="63" t="s">
        <v>483</v>
      </c>
      <c r="E253" s="79" t="s">
        <v>13673</v>
      </c>
      <c r="F253" s="79" t="s">
        <v>526</v>
      </c>
      <c r="G253" s="84"/>
      <c r="H253" s="84"/>
      <c r="I253" s="55">
        <f t="shared" si="1"/>
        <v>250</v>
      </c>
    </row>
    <row r="254">
      <c r="A254" s="56"/>
      <c r="B254" s="80" t="s">
        <v>13674</v>
      </c>
      <c r="C254" s="120" t="s">
        <v>128</v>
      </c>
      <c r="D254" s="99"/>
      <c r="E254" s="81"/>
      <c r="F254" s="81"/>
      <c r="G254" s="84"/>
      <c r="H254" s="84"/>
      <c r="I254" s="55">
        <f t="shared" si="1"/>
        <v>251</v>
      </c>
    </row>
    <row r="255">
      <c r="A255" s="56" t="s">
        <v>102</v>
      </c>
      <c r="B255" s="80" t="s">
        <v>13675</v>
      </c>
      <c r="C255" s="120" t="s">
        <v>128</v>
      </c>
      <c r="D255" s="63" t="s">
        <v>483</v>
      </c>
      <c r="E255" s="79" t="s">
        <v>13676</v>
      </c>
      <c r="F255" s="79" t="s">
        <v>547</v>
      </c>
      <c r="G255" s="84"/>
      <c r="H255" s="84"/>
      <c r="I255" s="55">
        <f t="shared" si="1"/>
        <v>252</v>
      </c>
    </row>
    <row r="256">
      <c r="A256" s="56" t="s">
        <v>92</v>
      </c>
      <c r="B256" s="80" t="s">
        <v>873</v>
      </c>
      <c r="C256" s="120" t="s">
        <v>13677</v>
      </c>
      <c r="D256" s="63" t="s">
        <v>483</v>
      </c>
      <c r="E256" s="79" t="s">
        <v>13678</v>
      </c>
      <c r="F256" s="79" t="s">
        <v>547</v>
      </c>
      <c r="G256" s="84"/>
      <c r="H256" s="84"/>
      <c r="I256" s="55">
        <f t="shared" si="1"/>
        <v>253</v>
      </c>
    </row>
    <row r="257">
      <c r="A257" s="56" t="s">
        <v>92</v>
      </c>
      <c r="B257" s="80" t="s">
        <v>13679</v>
      </c>
      <c r="C257" s="120" t="s">
        <v>13680</v>
      </c>
      <c r="D257" s="63" t="s">
        <v>483</v>
      </c>
      <c r="E257" s="79" t="s">
        <v>13681</v>
      </c>
      <c r="F257" s="79" t="s">
        <v>547</v>
      </c>
      <c r="G257" s="84"/>
      <c r="H257" s="84"/>
      <c r="I257" s="55">
        <f t="shared" si="1"/>
        <v>254</v>
      </c>
    </row>
    <row r="258">
      <c r="A258" s="56"/>
      <c r="B258" s="80" t="s">
        <v>13682</v>
      </c>
      <c r="C258" s="120" t="s">
        <v>13683</v>
      </c>
      <c r="D258" s="63" t="s">
        <v>491</v>
      </c>
      <c r="E258" s="79" t="s">
        <v>13684</v>
      </c>
      <c r="F258" s="79" t="s">
        <v>526</v>
      </c>
      <c r="G258" s="84"/>
      <c r="H258" s="84"/>
      <c r="I258" s="55">
        <f t="shared" si="1"/>
        <v>255</v>
      </c>
    </row>
    <row r="259">
      <c r="A259" s="56" t="s">
        <v>102</v>
      </c>
      <c r="B259" s="80" t="s">
        <v>13685</v>
      </c>
      <c r="C259" s="120" t="s">
        <v>128</v>
      </c>
      <c r="D259" s="63" t="s">
        <v>51</v>
      </c>
      <c r="E259" s="79" t="s">
        <v>13686</v>
      </c>
      <c r="F259" s="79" t="s">
        <v>547</v>
      </c>
      <c r="G259" s="84"/>
      <c r="H259" s="84"/>
      <c r="I259" s="55">
        <f t="shared" si="1"/>
        <v>256</v>
      </c>
    </row>
    <row r="260">
      <c r="A260" s="56" t="s">
        <v>102</v>
      </c>
      <c r="B260" s="80" t="s">
        <v>13687</v>
      </c>
      <c r="C260" s="120" t="s">
        <v>128</v>
      </c>
      <c r="D260" s="63" t="s">
        <v>483</v>
      </c>
      <c r="E260" s="79" t="s">
        <v>13688</v>
      </c>
      <c r="F260" s="79" t="s">
        <v>526</v>
      </c>
      <c r="G260" s="84"/>
      <c r="H260" s="84"/>
      <c r="I260" s="55">
        <f t="shared" si="1"/>
        <v>257</v>
      </c>
    </row>
    <row r="261">
      <c r="A261" s="56" t="s">
        <v>102</v>
      </c>
      <c r="B261" s="80" t="s">
        <v>13689</v>
      </c>
      <c r="C261" s="120" t="s">
        <v>13690</v>
      </c>
      <c r="D261" s="63" t="s">
        <v>483</v>
      </c>
      <c r="E261" s="79" t="s">
        <v>13691</v>
      </c>
      <c r="F261" s="79" t="s">
        <v>547</v>
      </c>
      <c r="G261" s="84"/>
      <c r="H261" s="84"/>
      <c r="I261" s="55">
        <f t="shared" si="1"/>
        <v>258</v>
      </c>
    </row>
    <row r="262">
      <c r="A262" s="56"/>
      <c r="B262" s="80" t="s">
        <v>13692</v>
      </c>
      <c r="C262" s="120" t="s">
        <v>128</v>
      </c>
      <c r="D262" s="63" t="s">
        <v>491</v>
      </c>
      <c r="E262" s="79" t="s">
        <v>13693</v>
      </c>
      <c r="F262" s="79" t="s">
        <v>547</v>
      </c>
      <c r="G262" s="84"/>
      <c r="H262" s="84"/>
      <c r="I262" s="55">
        <f t="shared" si="1"/>
        <v>259</v>
      </c>
    </row>
    <row r="263">
      <c r="A263" s="56" t="s">
        <v>92</v>
      </c>
      <c r="B263" s="80" t="s">
        <v>13694</v>
      </c>
      <c r="C263" s="120" t="s">
        <v>13695</v>
      </c>
      <c r="D263" s="63" t="s">
        <v>483</v>
      </c>
      <c r="E263" s="79" t="s">
        <v>13696</v>
      </c>
      <c r="F263" s="79" t="s">
        <v>526</v>
      </c>
      <c r="G263" s="84"/>
      <c r="H263" s="84"/>
      <c r="I263" s="55">
        <f t="shared" si="1"/>
        <v>260</v>
      </c>
    </row>
    <row r="264">
      <c r="A264" s="56" t="s">
        <v>102</v>
      </c>
      <c r="B264" s="80" t="s">
        <v>13697</v>
      </c>
      <c r="C264" s="120" t="s">
        <v>13698</v>
      </c>
      <c r="D264" s="63" t="s">
        <v>483</v>
      </c>
      <c r="E264" s="79" t="s">
        <v>488</v>
      </c>
      <c r="F264" s="79" t="s">
        <v>547</v>
      </c>
      <c r="G264" s="84"/>
      <c r="H264" s="84"/>
      <c r="I264" s="55">
        <f t="shared" si="1"/>
        <v>261</v>
      </c>
    </row>
    <row r="265">
      <c r="A265" s="56"/>
      <c r="B265" s="80" t="s">
        <v>13699</v>
      </c>
      <c r="C265" s="120" t="s">
        <v>128</v>
      </c>
      <c r="D265" s="63" t="s">
        <v>498</v>
      </c>
      <c r="E265" s="79" t="s">
        <v>13700</v>
      </c>
      <c r="F265" s="79" t="s">
        <v>547</v>
      </c>
      <c r="G265" s="84"/>
      <c r="H265" s="84"/>
      <c r="I265" s="55">
        <f t="shared" si="1"/>
        <v>262</v>
      </c>
    </row>
    <row r="266">
      <c r="A266" s="56" t="s">
        <v>92</v>
      </c>
      <c r="B266" s="80" t="s">
        <v>13701</v>
      </c>
      <c r="C266" s="120" t="s">
        <v>128</v>
      </c>
      <c r="D266" s="63" t="s">
        <v>483</v>
      </c>
      <c r="E266" s="79" t="s">
        <v>13702</v>
      </c>
      <c r="F266" s="79" t="s">
        <v>547</v>
      </c>
      <c r="G266" s="84"/>
      <c r="H266" s="84"/>
      <c r="I266" s="55">
        <f t="shared" si="1"/>
        <v>263</v>
      </c>
    </row>
    <row r="267">
      <c r="A267" s="56"/>
      <c r="B267" s="80" t="s">
        <v>13703</v>
      </c>
      <c r="C267" s="120" t="s">
        <v>128</v>
      </c>
      <c r="D267" s="63" t="s">
        <v>1166</v>
      </c>
      <c r="E267" s="79" t="s">
        <v>128</v>
      </c>
      <c r="F267" s="79" t="s">
        <v>547</v>
      </c>
      <c r="G267" s="84"/>
      <c r="H267" s="84"/>
      <c r="I267" s="55">
        <f t="shared" si="1"/>
        <v>264</v>
      </c>
    </row>
    <row r="268">
      <c r="A268" s="56"/>
      <c r="B268" s="80" t="s">
        <v>13704</v>
      </c>
      <c r="C268" s="120" t="s">
        <v>128</v>
      </c>
      <c r="D268" s="63" t="s">
        <v>498</v>
      </c>
      <c r="E268" s="79" t="s">
        <v>13705</v>
      </c>
      <c r="F268" s="79" t="s">
        <v>547</v>
      </c>
      <c r="G268" s="84"/>
      <c r="H268" s="84"/>
      <c r="I268" s="55">
        <f t="shared" si="1"/>
        <v>265</v>
      </c>
    </row>
    <row r="269">
      <c r="A269" s="56"/>
      <c r="B269" s="80" t="s">
        <v>13706</v>
      </c>
      <c r="C269" s="120" t="s">
        <v>13707</v>
      </c>
      <c r="D269" s="63" t="s">
        <v>868</v>
      </c>
      <c r="E269" s="79" t="s">
        <v>13708</v>
      </c>
      <c r="F269" s="79" t="s">
        <v>547</v>
      </c>
      <c r="G269" s="84"/>
      <c r="H269" s="84"/>
      <c r="I269" s="55">
        <f t="shared" si="1"/>
        <v>266</v>
      </c>
    </row>
    <row r="270">
      <c r="A270" s="56"/>
      <c r="B270" s="80" t="s">
        <v>13709</v>
      </c>
      <c r="C270" s="120" t="s">
        <v>128</v>
      </c>
      <c r="D270" s="63" t="s">
        <v>491</v>
      </c>
      <c r="E270" s="79" t="s">
        <v>13710</v>
      </c>
      <c r="F270" s="79" t="s">
        <v>547</v>
      </c>
      <c r="G270" s="84"/>
      <c r="H270" s="84"/>
      <c r="I270" s="55">
        <f t="shared" si="1"/>
        <v>267</v>
      </c>
    </row>
    <row r="271">
      <c r="A271" s="56" t="s">
        <v>92</v>
      </c>
      <c r="B271" s="80" t="s">
        <v>13711</v>
      </c>
      <c r="C271" s="120" t="s">
        <v>128</v>
      </c>
      <c r="D271" s="63" t="s">
        <v>483</v>
      </c>
      <c r="E271" s="79" t="s">
        <v>13712</v>
      </c>
      <c r="F271" s="79" t="s">
        <v>547</v>
      </c>
      <c r="G271" s="84"/>
      <c r="H271" s="84"/>
      <c r="I271" s="55">
        <f t="shared" si="1"/>
        <v>268</v>
      </c>
    </row>
    <row r="272">
      <c r="A272" s="56"/>
      <c r="B272" s="80" t="s">
        <v>13713</v>
      </c>
      <c r="C272" s="120" t="s">
        <v>128</v>
      </c>
      <c r="D272" s="63" t="s">
        <v>981</v>
      </c>
      <c r="E272" s="79" t="s">
        <v>13714</v>
      </c>
      <c r="F272" s="79" t="s">
        <v>547</v>
      </c>
      <c r="G272" s="84"/>
      <c r="H272" s="84"/>
      <c r="I272" s="55">
        <f t="shared" si="1"/>
        <v>269</v>
      </c>
    </row>
    <row r="273">
      <c r="A273" s="56"/>
      <c r="B273" s="80" t="s">
        <v>13715</v>
      </c>
      <c r="C273" s="120" t="s">
        <v>128</v>
      </c>
      <c r="D273" s="63" t="s">
        <v>498</v>
      </c>
      <c r="E273" s="79" t="s">
        <v>13716</v>
      </c>
      <c r="F273" s="79" t="s">
        <v>526</v>
      </c>
      <c r="G273" s="84"/>
      <c r="H273" s="84"/>
      <c r="I273" s="55">
        <f t="shared" si="1"/>
        <v>270</v>
      </c>
    </row>
    <row r="274">
      <c r="A274" s="56" t="s">
        <v>102</v>
      </c>
      <c r="B274" s="80" t="s">
        <v>13717</v>
      </c>
      <c r="C274" s="120" t="s">
        <v>128</v>
      </c>
      <c r="D274" s="63" t="s">
        <v>483</v>
      </c>
      <c r="E274" s="79" t="s">
        <v>13718</v>
      </c>
      <c r="F274" s="79" t="s">
        <v>526</v>
      </c>
      <c r="G274" s="84"/>
      <c r="H274" s="84"/>
      <c r="I274" s="55">
        <f t="shared" si="1"/>
        <v>271</v>
      </c>
    </row>
    <row r="275">
      <c r="A275" s="56"/>
      <c r="B275" s="80" t="s">
        <v>13719</v>
      </c>
      <c r="C275" s="120" t="s">
        <v>13720</v>
      </c>
      <c r="D275" s="63" t="s">
        <v>498</v>
      </c>
      <c r="E275" s="79" t="s">
        <v>13721</v>
      </c>
      <c r="F275" s="79" t="s">
        <v>547</v>
      </c>
      <c r="G275" s="84"/>
      <c r="H275" s="84"/>
      <c r="I275" s="55">
        <f t="shared" si="1"/>
        <v>272</v>
      </c>
    </row>
    <row r="276">
      <c r="A276" s="56"/>
      <c r="B276" s="80" t="s">
        <v>13722</v>
      </c>
      <c r="C276" s="120" t="s">
        <v>13723</v>
      </c>
      <c r="D276" s="63" t="s">
        <v>498</v>
      </c>
      <c r="E276" s="79" t="s">
        <v>13724</v>
      </c>
      <c r="F276" s="79" t="s">
        <v>547</v>
      </c>
      <c r="G276" s="84"/>
      <c r="H276" s="84"/>
      <c r="I276" s="55">
        <f t="shared" si="1"/>
        <v>273</v>
      </c>
    </row>
    <row r="277">
      <c r="A277" s="56" t="s">
        <v>102</v>
      </c>
      <c r="B277" s="80" t="s">
        <v>13725</v>
      </c>
      <c r="C277" s="120" t="s">
        <v>13726</v>
      </c>
      <c r="D277" s="63" t="s">
        <v>483</v>
      </c>
      <c r="E277" s="79" t="s">
        <v>13727</v>
      </c>
      <c r="F277" s="79" t="s">
        <v>547</v>
      </c>
      <c r="G277" s="84"/>
      <c r="H277" s="84"/>
      <c r="I277" s="55">
        <f t="shared" si="1"/>
        <v>274</v>
      </c>
    </row>
    <row r="278">
      <c r="A278" s="56" t="s">
        <v>102</v>
      </c>
      <c r="B278" s="80" t="s">
        <v>3421</v>
      </c>
      <c r="C278" s="120" t="s">
        <v>128</v>
      </c>
      <c r="D278" s="63" t="s">
        <v>483</v>
      </c>
      <c r="E278" s="79" t="s">
        <v>13728</v>
      </c>
      <c r="F278" s="79" t="s">
        <v>547</v>
      </c>
      <c r="G278" s="84"/>
      <c r="H278" s="84"/>
      <c r="I278" s="55">
        <f t="shared" si="1"/>
        <v>275</v>
      </c>
    </row>
    <row r="279">
      <c r="A279" s="56" t="s">
        <v>102</v>
      </c>
      <c r="B279" s="80" t="s">
        <v>13729</v>
      </c>
      <c r="C279" s="120" t="s">
        <v>13730</v>
      </c>
      <c r="D279" s="63" t="s">
        <v>483</v>
      </c>
      <c r="E279" s="79" t="s">
        <v>13731</v>
      </c>
      <c r="F279" s="79" t="s">
        <v>547</v>
      </c>
      <c r="G279" s="84"/>
      <c r="H279" s="84"/>
      <c r="I279" s="55">
        <f t="shared" si="1"/>
        <v>276</v>
      </c>
    </row>
    <row r="280">
      <c r="A280" s="56"/>
      <c r="B280" s="80" t="s">
        <v>13732</v>
      </c>
      <c r="C280" s="120" t="s">
        <v>128</v>
      </c>
      <c r="D280" s="63" t="s">
        <v>498</v>
      </c>
      <c r="E280" s="79" t="s">
        <v>13733</v>
      </c>
      <c r="F280" s="79" t="s">
        <v>547</v>
      </c>
      <c r="G280" s="84"/>
      <c r="H280" s="84"/>
      <c r="I280" s="55">
        <f t="shared" si="1"/>
        <v>277</v>
      </c>
    </row>
    <row r="281">
      <c r="A281" s="56" t="s">
        <v>102</v>
      </c>
      <c r="B281" s="80" t="s">
        <v>13734</v>
      </c>
      <c r="C281" s="120" t="s">
        <v>13735</v>
      </c>
      <c r="D281" s="63" t="s">
        <v>483</v>
      </c>
      <c r="E281" s="79" t="s">
        <v>13736</v>
      </c>
      <c r="F281" s="79" t="s">
        <v>547</v>
      </c>
      <c r="G281" s="84"/>
      <c r="H281" s="84"/>
      <c r="I281" s="55">
        <f t="shared" si="1"/>
        <v>278</v>
      </c>
    </row>
    <row r="282">
      <c r="A282" s="56" t="s">
        <v>102</v>
      </c>
      <c r="B282" s="80" t="s">
        <v>13737</v>
      </c>
      <c r="C282" s="120" t="s">
        <v>128</v>
      </c>
      <c r="D282" s="63" t="s">
        <v>483</v>
      </c>
      <c r="E282" s="79" t="s">
        <v>13738</v>
      </c>
      <c r="F282" s="79" t="s">
        <v>547</v>
      </c>
      <c r="G282" s="84"/>
      <c r="H282" s="84"/>
      <c r="I282" s="55">
        <f t="shared" si="1"/>
        <v>279</v>
      </c>
    </row>
    <row r="283">
      <c r="A283" s="56"/>
      <c r="B283" s="80" t="s">
        <v>13739</v>
      </c>
      <c r="C283" s="120" t="s">
        <v>13740</v>
      </c>
      <c r="D283" s="63" t="s">
        <v>498</v>
      </c>
      <c r="E283" s="79" t="s">
        <v>13741</v>
      </c>
      <c r="F283" s="79" t="s">
        <v>3043</v>
      </c>
      <c r="G283" s="84"/>
      <c r="H283" s="84"/>
      <c r="I283" s="55">
        <f t="shared" si="1"/>
        <v>280</v>
      </c>
    </row>
    <row r="284">
      <c r="A284" s="56" t="s">
        <v>102</v>
      </c>
      <c r="B284" s="80" t="s">
        <v>13742</v>
      </c>
      <c r="C284" s="120" t="s">
        <v>13743</v>
      </c>
      <c r="D284" s="63" t="s">
        <v>483</v>
      </c>
      <c r="E284" s="79" t="s">
        <v>13744</v>
      </c>
      <c r="F284" s="79" t="s">
        <v>526</v>
      </c>
      <c r="G284" s="84"/>
      <c r="H284" s="84"/>
      <c r="I284" s="55">
        <f t="shared" si="1"/>
        <v>281</v>
      </c>
    </row>
    <row r="285">
      <c r="A285" s="56"/>
      <c r="B285" s="80" t="s">
        <v>5383</v>
      </c>
      <c r="C285" s="120" t="s">
        <v>128</v>
      </c>
      <c r="D285" s="63" t="s">
        <v>491</v>
      </c>
      <c r="E285" s="79" t="s">
        <v>13745</v>
      </c>
      <c r="F285" s="79" t="s">
        <v>526</v>
      </c>
      <c r="G285" s="84"/>
      <c r="H285" s="84"/>
      <c r="I285" s="55">
        <f t="shared" si="1"/>
        <v>282</v>
      </c>
    </row>
    <row r="286">
      <c r="A286" s="56" t="s">
        <v>331</v>
      </c>
      <c r="B286" s="80" t="s">
        <v>5383</v>
      </c>
      <c r="C286" s="120" t="s">
        <v>128</v>
      </c>
      <c r="D286" s="63" t="s">
        <v>491</v>
      </c>
      <c r="E286" s="79" t="s">
        <v>13745</v>
      </c>
      <c r="F286" s="79" t="s">
        <v>526</v>
      </c>
      <c r="G286" s="84"/>
      <c r="H286" s="84"/>
      <c r="I286" s="55">
        <f t="shared" si="1"/>
        <v>283</v>
      </c>
    </row>
    <row r="287">
      <c r="A287" s="56" t="s">
        <v>92</v>
      </c>
      <c r="B287" s="80" t="s">
        <v>13746</v>
      </c>
      <c r="C287" s="120" t="s">
        <v>128</v>
      </c>
      <c r="D287" s="63" t="s">
        <v>483</v>
      </c>
      <c r="E287" s="79" t="s">
        <v>13747</v>
      </c>
      <c r="F287" s="79" t="s">
        <v>547</v>
      </c>
      <c r="G287" s="84"/>
      <c r="H287" s="84"/>
      <c r="I287" s="55">
        <f t="shared" si="1"/>
        <v>284</v>
      </c>
    </row>
    <row r="288">
      <c r="A288" s="56" t="s">
        <v>102</v>
      </c>
      <c r="B288" s="80" t="s">
        <v>13748</v>
      </c>
      <c r="C288" s="120" t="s">
        <v>128</v>
      </c>
      <c r="D288" s="63" t="s">
        <v>483</v>
      </c>
      <c r="E288" s="79" t="s">
        <v>13749</v>
      </c>
      <c r="F288" s="79" t="s">
        <v>547</v>
      </c>
      <c r="G288" s="84"/>
      <c r="H288" s="84"/>
      <c r="I288" s="55">
        <f t="shared" si="1"/>
        <v>285</v>
      </c>
    </row>
    <row r="289">
      <c r="A289" s="56" t="s">
        <v>92</v>
      </c>
      <c r="B289" s="80" t="s">
        <v>13750</v>
      </c>
      <c r="C289" s="120" t="s">
        <v>128</v>
      </c>
      <c r="D289" s="63" t="s">
        <v>483</v>
      </c>
      <c r="E289" s="79" t="s">
        <v>13751</v>
      </c>
      <c r="F289" s="79" t="s">
        <v>547</v>
      </c>
      <c r="G289" s="84"/>
      <c r="H289" s="84"/>
      <c r="I289" s="55">
        <f t="shared" si="1"/>
        <v>286</v>
      </c>
    </row>
    <row r="290">
      <c r="A290" s="56" t="s">
        <v>102</v>
      </c>
      <c r="B290" s="80" t="s">
        <v>13752</v>
      </c>
      <c r="C290" s="120" t="s">
        <v>13753</v>
      </c>
      <c r="D290" s="63" t="s">
        <v>483</v>
      </c>
      <c r="E290" s="79" t="s">
        <v>13754</v>
      </c>
      <c r="F290" s="79" t="s">
        <v>547</v>
      </c>
      <c r="G290" s="84"/>
      <c r="H290" s="84"/>
      <c r="I290" s="55">
        <f t="shared" si="1"/>
        <v>287</v>
      </c>
    </row>
    <row r="291">
      <c r="A291" s="56" t="s">
        <v>102</v>
      </c>
      <c r="B291" s="80" t="s">
        <v>13755</v>
      </c>
      <c r="C291" s="120" t="s">
        <v>128</v>
      </c>
      <c r="D291" s="63" t="s">
        <v>483</v>
      </c>
      <c r="E291" s="79" t="s">
        <v>13756</v>
      </c>
      <c r="F291" s="79" t="s">
        <v>547</v>
      </c>
      <c r="G291" s="84"/>
      <c r="H291" s="84"/>
      <c r="I291" s="55">
        <f t="shared" si="1"/>
        <v>288</v>
      </c>
    </row>
    <row r="292">
      <c r="A292" s="56" t="s">
        <v>92</v>
      </c>
      <c r="B292" s="80" t="s">
        <v>13757</v>
      </c>
      <c r="C292" s="120" t="s">
        <v>128</v>
      </c>
      <c r="D292" s="63" t="s">
        <v>483</v>
      </c>
      <c r="E292" s="79" t="s">
        <v>13758</v>
      </c>
      <c r="F292" s="79" t="s">
        <v>547</v>
      </c>
      <c r="G292" s="84"/>
      <c r="H292" s="84"/>
      <c r="I292" s="55">
        <f t="shared" si="1"/>
        <v>289</v>
      </c>
    </row>
    <row r="293">
      <c r="A293" s="56"/>
      <c r="B293" s="80" t="s">
        <v>13759</v>
      </c>
      <c r="C293" s="120" t="s">
        <v>128</v>
      </c>
      <c r="D293" s="63" t="s">
        <v>868</v>
      </c>
      <c r="E293" s="79" t="s">
        <v>13760</v>
      </c>
      <c r="F293" s="79" t="s">
        <v>547</v>
      </c>
      <c r="G293" s="84"/>
      <c r="H293" s="84"/>
      <c r="I293" s="55">
        <f t="shared" si="1"/>
        <v>290</v>
      </c>
    </row>
    <row r="294">
      <c r="A294" s="56" t="s">
        <v>92</v>
      </c>
      <c r="B294" s="80" t="s">
        <v>13761</v>
      </c>
      <c r="C294" s="120" t="s">
        <v>13762</v>
      </c>
      <c r="D294" s="63" t="s">
        <v>483</v>
      </c>
      <c r="E294" s="79" t="s">
        <v>13763</v>
      </c>
      <c r="F294" s="79" t="s">
        <v>547</v>
      </c>
      <c r="G294" s="84"/>
      <c r="H294" s="84"/>
      <c r="I294" s="55">
        <f t="shared" si="1"/>
        <v>291</v>
      </c>
    </row>
    <row r="295">
      <c r="A295" s="56"/>
      <c r="B295" s="80" t="s">
        <v>13764</v>
      </c>
      <c r="C295" s="120" t="s">
        <v>13765</v>
      </c>
      <c r="D295" s="63" t="s">
        <v>498</v>
      </c>
      <c r="E295" s="79" t="s">
        <v>13766</v>
      </c>
      <c r="F295" s="79" t="s">
        <v>3043</v>
      </c>
      <c r="G295" s="84"/>
      <c r="H295" s="84"/>
      <c r="I295" s="55">
        <f t="shared" si="1"/>
        <v>292</v>
      </c>
    </row>
    <row r="296">
      <c r="A296" s="56" t="s">
        <v>92</v>
      </c>
      <c r="B296" s="80" t="s">
        <v>13767</v>
      </c>
      <c r="C296" s="120" t="s">
        <v>13768</v>
      </c>
      <c r="D296" s="63" t="s">
        <v>483</v>
      </c>
      <c r="E296" s="79" t="s">
        <v>13769</v>
      </c>
      <c r="F296" s="79" t="s">
        <v>3043</v>
      </c>
      <c r="G296" s="84"/>
      <c r="H296" s="84"/>
      <c r="I296" s="55">
        <f t="shared" si="1"/>
        <v>293</v>
      </c>
    </row>
    <row r="297">
      <c r="A297" s="56" t="s">
        <v>102</v>
      </c>
      <c r="B297" s="80" t="s">
        <v>13770</v>
      </c>
      <c r="C297" s="120" t="s">
        <v>128</v>
      </c>
      <c r="D297" s="63" t="s">
        <v>483</v>
      </c>
      <c r="E297" s="79" t="s">
        <v>13771</v>
      </c>
      <c r="F297" s="79" t="s">
        <v>547</v>
      </c>
      <c r="G297" s="84"/>
      <c r="H297" s="84"/>
      <c r="I297" s="55">
        <f t="shared" si="1"/>
        <v>294</v>
      </c>
    </row>
    <row r="298">
      <c r="A298" s="56"/>
      <c r="B298" s="80" t="s">
        <v>13772</v>
      </c>
      <c r="C298" s="120" t="s">
        <v>13773</v>
      </c>
      <c r="D298" s="63" t="s">
        <v>491</v>
      </c>
      <c r="E298" s="79" t="s">
        <v>13774</v>
      </c>
      <c r="F298" s="79" t="s">
        <v>547</v>
      </c>
      <c r="G298" s="84"/>
      <c r="H298" s="84"/>
      <c r="I298" s="55">
        <f t="shared" si="1"/>
        <v>295</v>
      </c>
    </row>
    <row r="299">
      <c r="A299" s="56" t="s">
        <v>102</v>
      </c>
      <c r="B299" s="80" t="s">
        <v>13775</v>
      </c>
      <c r="C299" s="120" t="s">
        <v>13776</v>
      </c>
      <c r="D299" s="63" t="s">
        <v>483</v>
      </c>
      <c r="E299" s="79" t="s">
        <v>13777</v>
      </c>
      <c r="F299" s="79" t="s">
        <v>547</v>
      </c>
      <c r="G299" s="84"/>
      <c r="H299" s="84"/>
      <c r="I299" s="55">
        <f t="shared" si="1"/>
        <v>296</v>
      </c>
    </row>
    <row r="300">
      <c r="A300" s="56" t="s">
        <v>102</v>
      </c>
      <c r="B300" s="80" t="s">
        <v>13778</v>
      </c>
      <c r="C300" s="120" t="s">
        <v>128</v>
      </c>
      <c r="D300" s="63" t="s">
        <v>483</v>
      </c>
      <c r="E300" s="79" t="s">
        <v>13779</v>
      </c>
      <c r="F300" s="79" t="s">
        <v>547</v>
      </c>
      <c r="G300" s="84"/>
      <c r="H300" s="84"/>
      <c r="I300" s="55">
        <f t="shared" si="1"/>
        <v>297</v>
      </c>
    </row>
    <row r="301">
      <c r="A301" s="56" t="s">
        <v>92</v>
      </c>
      <c r="B301" s="80" t="s">
        <v>13780</v>
      </c>
      <c r="C301" s="120" t="s">
        <v>13781</v>
      </c>
      <c r="D301" s="63" t="s">
        <v>483</v>
      </c>
      <c r="E301" s="79" t="s">
        <v>13782</v>
      </c>
      <c r="F301" s="79" t="s">
        <v>526</v>
      </c>
      <c r="G301" s="84"/>
      <c r="H301" s="84"/>
      <c r="I301" s="55">
        <f t="shared" si="1"/>
        <v>298</v>
      </c>
    </row>
    <row r="302">
      <c r="A302" s="56"/>
      <c r="B302" s="80" t="s">
        <v>13783</v>
      </c>
      <c r="C302" s="120" t="s">
        <v>13784</v>
      </c>
      <c r="D302" s="63" t="s">
        <v>491</v>
      </c>
      <c r="E302" s="79" t="s">
        <v>13785</v>
      </c>
      <c r="F302" s="79" t="s">
        <v>526</v>
      </c>
      <c r="G302" s="84"/>
      <c r="H302" s="84"/>
      <c r="I302" s="55">
        <f t="shared" si="1"/>
        <v>299</v>
      </c>
    </row>
    <row r="303">
      <c r="A303" s="56"/>
      <c r="B303" s="80" t="s">
        <v>13786</v>
      </c>
      <c r="C303" s="120" t="s">
        <v>13787</v>
      </c>
      <c r="D303" s="63" t="s">
        <v>498</v>
      </c>
      <c r="E303" s="79" t="s">
        <v>13788</v>
      </c>
      <c r="F303" s="79" t="s">
        <v>547</v>
      </c>
      <c r="G303" s="84"/>
      <c r="H303" s="84"/>
      <c r="I303" s="55">
        <f t="shared" si="1"/>
        <v>300</v>
      </c>
    </row>
    <row r="304">
      <c r="A304" s="56"/>
      <c r="B304" s="80" t="s">
        <v>13789</v>
      </c>
      <c r="C304" s="120" t="s">
        <v>13790</v>
      </c>
      <c r="D304" s="63" t="s">
        <v>491</v>
      </c>
      <c r="E304" s="79" t="s">
        <v>13791</v>
      </c>
      <c r="F304" s="79" t="s">
        <v>547</v>
      </c>
      <c r="G304" s="84"/>
      <c r="H304" s="84"/>
      <c r="I304" s="55">
        <f t="shared" si="1"/>
        <v>301</v>
      </c>
    </row>
    <row r="305">
      <c r="A305" s="56" t="s">
        <v>102</v>
      </c>
      <c r="B305" s="80" t="s">
        <v>13792</v>
      </c>
      <c r="C305" s="120" t="s">
        <v>13793</v>
      </c>
      <c r="D305" s="63" t="s">
        <v>483</v>
      </c>
      <c r="E305" s="79" t="s">
        <v>13794</v>
      </c>
      <c r="F305" s="79" t="s">
        <v>547</v>
      </c>
      <c r="G305" s="84"/>
      <c r="H305" s="84"/>
      <c r="I305" s="55">
        <f t="shared" si="1"/>
        <v>302</v>
      </c>
    </row>
    <row r="306">
      <c r="A306" s="56" t="s">
        <v>102</v>
      </c>
      <c r="B306" s="80" t="s">
        <v>13795</v>
      </c>
      <c r="C306" s="120" t="s">
        <v>128</v>
      </c>
      <c r="D306" s="63" t="s">
        <v>483</v>
      </c>
      <c r="E306" s="79" t="s">
        <v>13796</v>
      </c>
      <c r="F306" s="79" t="s">
        <v>547</v>
      </c>
      <c r="G306" s="84"/>
      <c r="H306" s="84"/>
      <c r="I306" s="55">
        <f t="shared" si="1"/>
        <v>303</v>
      </c>
    </row>
    <row r="307">
      <c r="A307" s="56" t="s">
        <v>102</v>
      </c>
      <c r="B307" s="80" t="s">
        <v>13797</v>
      </c>
      <c r="C307" s="120" t="s">
        <v>128</v>
      </c>
      <c r="D307" s="63" t="s">
        <v>483</v>
      </c>
      <c r="E307" s="79" t="s">
        <v>488</v>
      </c>
      <c r="F307" s="79" t="s">
        <v>526</v>
      </c>
      <c r="G307" s="84"/>
      <c r="H307" s="84"/>
      <c r="I307" s="55">
        <f t="shared" si="1"/>
        <v>304</v>
      </c>
    </row>
    <row r="308">
      <c r="A308" s="56"/>
      <c r="B308" s="80" t="s">
        <v>13798</v>
      </c>
      <c r="C308" s="120" t="s">
        <v>128</v>
      </c>
      <c r="D308" s="63" t="s">
        <v>491</v>
      </c>
      <c r="E308" s="79" t="s">
        <v>13799</v>
      </c>
      <c r="F308" s="79" t="s">
        <v>526</v>
      </c>
      <c r="G308" s="84"/>
      <c r="H308" s="84"/>
      <c r="I308" s="55">
        <f t="shared" si="1"/>
        <v>305</v>
      </c>
    </row>
    <row r="309">
      <c r="A309" s="56" t="s">
        <v>102</v>
      </c>
      <c r="B309" s="80" t="s">
        <v>13800</v>
      </c>
      <c r="C309" s="120" t="s">
        <v>128</v>
      </c>
      <c r="D309" s="63" t="s">
        <v>483</v>
      </c>
      <c r="E309" s="79" t="s">
        <v>13801</v>
      </c>
      <c r="F309" s="79" t="s">
        <v>547</v>
      </c>
      <c r="G309" s="84"/>
      <c r="H309" s="84"/>
      <c r="I309" s="55">
        <f t="shared" si="1"/>
        <v>306</v>
      </c>
    </row>
    <row r="310">
      <c r="A310" s="56" t="s">
        <v>102</v>
      </c>
      <c r="B310" s="80" t="s">
        <v>13802</v>
      </c>
      <c r="C310" s="120" t="s">
        <v>13803</v>
      </c>
      <c r="D310" s="63" t="s">
        <v>483</v>
      </c>
      <c r="E310" s="79" t="s">
        <v>13804</v>
      </c>
      <c r="F310" s="79" t="s">
        <v>547</v>
      </c>
      <c r="G310" s="84"/>
      <c r="H310" s="84"/>
      <c r="I310" s="55">
        <f t="shared" si="1"/>
        <v>307</v>
      </c>
    </row>
    <row r="311">
      <c r="A311" s="56"/>
      <c r="B311" s="80" t="s">
        <v>13805</v>
      </c>
      <c r="C311" s="120" t="s">
        <v>128</v>
      </c>
      <c r="D311" s="63" t="s">
        <v>491</v>
      </c>
      <c r="E311" s="79" t="s">
        <v>13806</v>
      </c>
      <c r="F311" s="79" t="s">
        <v>547</v>
      </c>
      <c r="G311" s="84"/>
      <c r="H311" s="84"/>
      <c r="I311" s="55">
        <f t="shared" si="1"/>
        <v>308</v>
      </c>
    </row>
    <row r="312">
      <c r="A312" s="56" t="s">
        <v>102</v>
      </c>
      <c r="B312" s="80" t="s">
        <v>13807</v>
      </c>
      <c r="C312" s="120" t="s">
        <v>128</v>
      </c>
      <c r="D312" s="63" t="s">
        <v>483</v>
      </c>
      <c r="E312" s="79" t="s">
        <v>13808</v>
      </c>
      <c r="F312" s="79" t="s">
        <v>547</v>
      </c>
      <c r="G312" s="84"/>
      <c r="H312" s="84"/>
      <c r="I312" s="55">
        <f t="shared" si="1"/>
        <v>309</v>
      </c>
    </row>
    <row r="313">
      <c r="A313" s="56"/>
      <c r="B313" s="80" t="s">
        <v>13809</v>
      </c>
      <c r="C313" s="120" t="s">
        <v>128</v>
      </c>
      <c r="D313" s="63" t="s">
        <v>491</v>
      </c>
      <c r="E313" s="79" t="s">
        <v>13810</v>
      </c>
      <c r="F313" s="79" t="s">
        <v>547</v>
      </c>
      <c r="G313" s="84"/>
      <c r="H313" s="84"/>
      <c r="I313" s="55">
        <f t="shared" si="1"/>
        <v>310</v>
      </c>
    </row>
    <row r="314">
      <c r="A314" s="56" t="s">
        <v>102</v>
      </c>
      <c r="B314" s="80" t="s">
        <v>13811</v>
      </c>
      <c r="C314" s="120" t="s">
        <v>13812</v>
      </c>
      <c r="D314" s="63" t="s">
        <v>483</v>
      </c>
      <c r="E314" s="79" t="s">
        <v>13813</v>
      </c>
      <c r="F314" s="79" t="s">
        <v>547</v>
      </c>
      <c r="G314" s="84"/>
      <c r="H314" s="84"/>
      <c r="I314" s="55">
        <f t="shared" si="1"/>
        <v>311</v>
      </c>
    </row>
    <row r="315">
      <c r="A315" s="56"/>
      <c r="B315" s="80" t="s">
        <v>13814</v>
      </c>
      <c r="C315" s="120" t="s">
        <v>128</v>
      </c>
      <c r="D315" s="63" t="s">
        <v>498</v>
      </c>
      <c r="E315" s="79" t="s">
        <v>13815</v>
      </c>
      <c r="F315" s="79" t="s">
        <v>547</v>
      </c>
      <c r="G315" s="84"/>
      <c r="H315" s="84"/>
      <c r="I315" s="55">
        <f t="shared" si="1"/>
        <v>312</v>
      </c>
    </row>
    <row r="316">
      <c r="A316" s="56" t="s">
        <v>102</v>
      </c>
      <c r="B316" s="80" t="s">
        <v>13816</v>
      </c>
      <c r="C316" s="120" t="s">
        <v>13817</v>
      </c>
      <c r="D316" s="63" t="s">
        <v>483</v>
      </c>
      <c r="E316" s="79" t="s">
        <v>13818</v>
      </c>
      <c r="F316" s="79" t="s">
        <v>547</v>
      </c>
      <c r="G316" s="84"/>
      <c r="H316" s="84"/>
      <c r="I316" s="55">
        <f t="shared" si="1"/>
        <v>313</v>
      </c>
    </row>
    <row r="317">
      <c r="A317" s="56"/>
      <c r="B317" s="80" t="s">
        <v>13819</v>
      </c>
      <c r="C317" s="120" t="s">
        <v>128</v>
      </c>
      <c r="D317" s="63" t="s">
        <v>1166</v>
      </c>
      <c r="E317" s="79" t="s">
        <v>128</v>
      </c>
      <c r="F317" s="79" t="s">
        <v>526</v>
      </c>
      <c r="G317" s="84"/>
      <c r="H317" s="84"/>
      <c r="I317" s="55">
        <f t="shared" si="1"/>
        <v>314</v>
      </c>
    </row>
    <row r="318">
      <c r="A318" s="56" t="s">
        <v>102</v>
      </c>
      <c r="B318" s="80" t="s">
        <v>13820</v>
      </c>
      <c r="C318" s="120" t="s">
        <v>13821</v>
      </c>
      <c r="D318" s="63" t="s">
        <v>483</v>
      </c>
      <c r="E318" s="79" t="s">
        <v>13822</v>
      </c>
      <c r="F318" s="79" t="s">
        <v>526</v>
      </c>
      <c r="G318" s="84"/>
      <c r="H318" s="84"/>
      <c r="I318" s="55">
        <f t="shared" si="1"/>
        <v>315</v>
      </c>
    </row>
    <row r="319">
      <c r="A319" s="56"/>
      <c r="B319" s="80" t="s">
        <v>13823</v>
      </c>
      <c r="C319" s="120" t="s">
        <v>13824</v>
      </c>
      <c r="D319" s="63" t="s">
        <v>981</v>
      </c>
      <c r="E319" s="79" t="s">
        <v>13825</v>
      </c>
      <c r="F319" s="79" t="s">
        <v>526</v>
      </c>
      <c r="G319" s="84"/>
      <c r="H319" s="84"/>
      <c r="I319" s="55">
        <f t="shared" si="1"/>
        <v>316</v>
      </c>
    </row>
    <row r="320">
      <c r="A320" s="56"/>
      <c r="B320" s="80" t="s">
        <v>13826</v>
      </c>
      <c r="C320" s="120" t="s">
        <v>128</v>
      </c>
      <c r="D320" s="63" t="s">
        <v>491</v>
      </c>
      <c r="E320" s="79" t="s">
        <v>13827</v>
      </c>
      <c r="F320" s="79" t="s">
        <v>526</v>
      </c>
      <c r="G320" s="84"/>
      <c r="H320" s="84"/>
      <c r="I320" s="55">
        <f t="shared" si="1"/>
        <v>317</v>
      </c>
    </row>
    <row r="321">
      <c r="A321" s="56" t="s">
        <v>102</v>
      </c>
      <c r="B321" s="80" t="s">
        <v>13828</v>
      </c>
      <c r="C321" s="120" t="s">
        <v>13829</v>
      </c>
      <c r="D321" s="63" t="s">
        <v>483</v>
      </c>
      <c r="E321" s="79" t="s">
        <v>13830</v>
      </c>
      <c r="F321" s="79" t="s">
        <v>547</v>
      </c>
      <c r="G321" s="84"/>
      <c r="H321" s="84"/>
      <c r="I321" s="55">
        <f t="shared" si="1"/>
        <v>318</v>
      </c>
    </row>
    <row r="322">
      <c r="A322" s="56" t="s">
        <v>102</v>
      </c>
      <c r="B322" s="80" t="s">
        <v>13831</v>
      </c>
      <c r="C322" s="120" t="s">
        <v>13832</v>
      </c>
      <c r="D322" s="63" t="s">
        <v>483</v>
      </c>
      <c r="E322" s="79" t="s">
        <v>13833</v>
      </c>
      <c r="F322" s="79" t="s">
        <v>547</v>
      </c>
      <c r="G322" s="84"/>
      <c r="H322" s="84"/>
      <c r="I322" s="55">
        <f t="shared" si="1"/>
        <v>319</v>
      </c>
    </row>
    <row r="323">
      <c r="A323" s="56" t="s">
        <v>102</v>
      </c>
      <c r="B323" s="80" t="s">
        <v>13834</v>
      </c>
      <c r="C323" s="120" t="s">
        <v>128</v>
      </c>
      <c r="D323" s="63" t="s">
        <v>483</v>
      </c>
      <c r="E323" s="79" t="s">
        <v>13835</v>
      </c>
      <c r="F323" s="79" t="s">
        <v>547</v>
      </c>
      <c r="G323" s="84"/>
      <c r="H323" s="84"/>
      <c r="I323" s="55">
        <f t="shared" si="1"/>
        <v>320</v>
      </c>
    </row>
    <row r="324">
      <c r="A324" s="56"/>
      <c r="B324" s="80" t="s">
        <v>13836</v>
      </c>
      <c r="C324" s="120" t="s">
        <v>13837</v>
      </c>
      <c r="D324" s="63" t="s">
        <v>491</v>
      </c>
      <c r="E324" s="79" t="s">
        <v>13838</v>
      </c>
      <c r="F324" s="79" t="s">
        <v>547</v>
      </c>
      <c r="G324" s="84"/>
      <c r="H324" s="84"/>
      <c r="I324" s="55">
        <f t="shared" si="1"/>
        <v>321</v>
      </c>
    </row>
    <row r="325">
      <c r="A325" s="56"/>
      <c r="B325" s="80" t="s">
        <v>13839</v>
      </c>
      <c r="C325" s="120" t="s">
        <v>128</v>
      </c>
      <c r="D325" s="63" t="s">
        <v>498</v>
      </c>
      <c r="E325" s="79" t="s">
        <v>13840</v>
      </c>
      <c r="F325" s="79" t="s">
        <v>547</v>
      </c>
      <c r="G325" s="84"/>
      <c r="H325" s="84"/>
      <c r="I325" s="55">
        <f t="shared" si="1"/>
        <v>322</v>
      </c>
    </row>
    <row r="326">
      <c r="A326" s="56"/>
      <c r="B326" s="80" t="s">
        <v>13841</v>
      </c>
      <c r="C326" s="120" t="s">
        <v>128</v>
      </c>
      <c r="D326" s="63" t="s">
        <v>491</v>
      </c>
      <c r="E326" s="79" t="s">
        <v>13842</v>
      </c>
      <c r="F326" s="79" t="s">
        <v>547</v>
      </c>
      <c r="G326" s="84"/>
      <c r="H326" s="84"/>
      <c r="I326" s="55">
        <f t="shared" si="1"/>
        <v>323</v>
      </c>
    </row>
    <row r="327">
      <c r="A327" s="56" t="s">
        <v>102</v>
      </c>
      <c r="B327" s="80" t="s">
        <v>13843</v>
      </c>
      <c r="C327" s="120" t="s">
        <v>128</v>
      </c>
      <c r="D327" s="63" t="s">
        <v>483</v>
      </c>
      <c r="E327" s="79" t="s">
        <v>13844</v>
      </c>
      <c r="F327" s="79" t="s">
        <v>547</v>
      </c>
      <c r="G327" s="84"/>
      <c r="H327" s="84"/>
      <c r="I327" s="55">
        <f t="shared" si="1"/>
        <v>324</v>
      </c>
    </row>
    <row r="328">
      <c r="A328" s="56" t="s">
        <v>102</v>
      </c>
      <c r="B328" s="80" t="s">
        <v>13845</v>
      </c>
      <c r="C328" s="120" t="s">
        <v>13846</v>
      </c>
      <c r="D328" s="63" t="s">
        <v>483</v>
      </c>
      <c r="E328" s="79" t="s">
        <v>13847</v>
      </c>
      <c r="F328" s="79" t="s">
        <v>526</v>
      </c>
      <c r="G328" s="84"/>
      <c r="H328" s="84"/>
      <c r="I328" s="55">
        <f t="shared" si="1"/>
        <v>325</v>
      </c>
    </row>
    <row r="329">
      <c r="A329" s="56"/>
      <c r="B329" s="80" t="s">
        <v>13848</v>
      </c>
      <c r="C329" s="120" t="s">
        <v>13849</v>
      </c>
      <c r="D329" s="63" t="s">
        <v>491</v>
      </c>
      <c r="E329" s="79" t="s">
        <v>13850</v>
      </c>
      <c r="F329" s="79" t="s">
        <v>526</v>
      </c>
      <c r="G329" s="84"/>
      <c r="H329" s="84"/>
      <c r="I329" s="55">
        <f t="shared" si="1"/>
        <v>326</v>
      </c>
    </row>
    <row r="330">
      <c r="A330" s="56"/>
      <c r="B330" s="80" t="s">
        <v>13851</v>
      </c>
      <c r="C330" s="120" t="s">
        <v>13852</v>
      </c>
      <c r="D330" s="63" t="s">
        <v>491</v>
      </c>
      <c r="E330" s="79" t="s">
        <v>13853</v>
      </c>
      <c r="F330" s="79" t="s">
        <v>526</v>
      </c>
      <c r="G330" s="84"/>
      <c r="H330" s="84"/>
      <c r="I330" s="55">
        <f t="shared" si="1"/>
        <v>327</v>
      </c>
    </row>
    <row r="331">
      <c r="A331" s="56"/>
      <c r="B331" s="80" t="s">
        <v>13854</v>
      </c>
      <c r="C331" s="120" t="s">
        <v>128</v>
      </c>
      <c r="D331" s="63" t="s">
        <v>491</v>
      </c>
      <c r="E331" s="79" t="s">
        <v>13855</v>
      </c>
      <c r="F331" s="79" t="s">
        <v>3043</v>
      </c>
      <c r="G331" s="84"/>
      <c r="H331" s="84"/>
      <c r="I331" s="55">
        <f t="shared" si="1"/>
        <v>328</v>
      </c>
    </row>
    <row r="332">
      <c r="A332" s="56"/>
      <c r="B332" s="80" t="s">
        <v>13856</v>
      </c>
      <c r="C332" s="120" t="s">
        <v>128</v>
      </c>
      <c r="D332" s="63" t="s">
        <v>498</v>
      </c>
      <c r="E332" s="79" t="s">
        <v>13857</v>
      </c>
      <c r="F332" s="79" t="s">
        <v>547</v>
      </c>
      <c r="G332" s="84"/>
      <c r="H332" s="84"/>
      <c r="I332" s="55">
        <f t="shared" si="1"/>
        <v>329</v>
      </c>
    </row>
    <row r="333">
      <c r="A333" s="56"/>
      <c r="B333" s="80" t="s">
        <v>13858</v>
      </c>
      <c r="C333" s="120" t="s">
        <v>13859</v>
      </c>
      <c r="D333" s="63" t="s">
        <v>491</v>
      </c>
      <c r="E333" s="79" t="s">
        <v>13860</v>
      </c>
      <c r="F333" s="79" t="s">
        <v>547</v>
      </c>
      <c r="G333" s="84"/>
      <c r="H333" s="84"/>
      <c r="I333" s="55">
        <f t="shared" si="1"/>
        <v>330</v>
      </c>
    </row>
    <row r="334">
      <c r="A334" s="56"/>
      <c r="B334" s="80" t="s">
        <v>13861</v>
      </c>
      <c r="C334" s="120" t="s">
        <v>128</v>
      </c>
      <c r="D334" s="99"/>
      <c r="E334" s="81"/>
      <c r="F334" s="81"/>
      <c r="G334" s="84"/>
      <c r="H334" s="84"/>
      <c r="I334" s="55">
        <f t="shared" si="1"/>
        <v>331</v>
      </c>
    </row>
    <row r="335">
      <c r="A335" s="56"/>
      <c r="B335" s="80" t="s">
        <v>13862</v>
      </c>
      <c r="C335" s="120" t="s">
        <v>128</v>
      </c>
      <c r="D335" s="63" t="s">
        <v>491</v>
      </c>
      <c r="E335" s="79" t="s">
        <v>13863</v>
      </c>
      <c r="F335" s="79" t="s">
        <v>547</v>
      </c>
      <c r="G335" s="84"/>
      <c r="H335" s="84"/>
      <c r="I335" s="55">
        <f t="shared" si="1"/>
        <v>332</v>
      </c>
    </row>
    <row r="336">
      <c r="A336" s="56"/>
      <c r="B336" s="80" t="s">
        <v>13864</v>
      </c>
      <c r="C336" s="120" t="s">
        <v>128</v>
      </c>
      <c r="D336" s="63" t="s">
        <v>491</v>
      </c>
      <c r="E336" s="79" t="s">
        <v>13865</v>
      </c>
      <c r="F336" s="79" t="s">
        <v>547</v>
      </c>
      <c r="G336" s="84"/>
      <c r="H336" s="84"/>
      <c r="I336" s="55">
        <f t="shared" si="1"/>
        <v>333</v>
      </c>
    </row>
    <row r="337">
      <c r="A337" s="56" t="s">
        <v>102</v>
      </c>
      <c r="B337" s="80" t="s">
        <v>13866</v>
      </c>
      <c r="C337" s="120" t="s">
        <v>13867</v>
      </c>
      <c r="D337" s="63" t="s">
        <v>483</v>
      </c>
      <c r="E337" s="79" t="s">
        <v>13868</v>
      </c>
      <c r="F337" s="79" t="s">
        <v>526</v>
      </c>
      <c r="G337" s="84"/>
      <c r="H337" s="84"/>
      <c r="I337" s="55">
        <f t="shared" si="1"/>
        <v>334</v>
      </c>
    </row>
    <row r="338">
      <c r="A338" s="56" t="s">
        <v>102</v>
      </c>
      <c r="B338" s="80" t="s">
        <v>13869</v>
      </c>
      <c r="C338" s="120" t="s">
        <v>128</v>
      </c>
      <c r="D338" s="63" t="s">
        <v>483</v>
      </c>
      <c r="E338" s="79" t="s">
        <v>13870</v>
      </c>
      <c r="F338" s="79" t="s">
        <v>547</v>
      </c>
      <c r="G338" s="84"/>
      <c r="H338" s="84"/>
      <c r="I338" s="55">
        <f t="shared" si="1"/>
        <v>335</v>
      </c>
    </row>
    <row r="339">
      <c r="A339" s="56"/>
      <c r="B339" s="80" t="s">
        <v>13871</v>
      </c>
      <c r="C339" s="120" t="s">
        <v>13872</v>
      </c>
      <c r="D339" s="63" t="s">
        <v>2408</v>
      </c>
      <c r="E339" s="79" t="s">
        <v>128</v>
      </c>
      <c r="F339" s="79" t="s">
        <v>547</v>
      </c>
      <c r="G339" s="84"/>
      <c r="H339" s="84"/>
      <c r="I339" s="55">
        <f t="shared" si="1"/>
        <v>336</v>
      </c>
    </row>
    <row r="340">
      <c r="A340" s="56"/>
      <c r="B340" s="80" t="s">
        <v>13873</v>
      </c>
      <c r="C340" s="120" t="s">
        <v>128</v>
      </c>
      <c r="D340" s="63" t="s">
        <v>491</v>
      </c>
      <c r="E340" s="79" t="s">
        <v>13874</v>
      </c>
      <c r="F340" s="79" t="s">
        <v>526</v>
      </c>
      <c r="G340" s="84"/>
      <c r="H340" s="84"/>
      <c r="I340" s="55">
        <f t="shared" si="1"/>
        <v>337</v>
      </c>
    </row>
    <row r="341">
      <c r="A341" s="56"/>
      <c r="B341" s="80" t="s">
        <v>13875</v>
      </c>
      <c r="C341" s="120" t="s">
        <v>128</v>
      </c>
      <c r="D341" s="63" t="s">
        <v>491</v>
      </c>
      <c r="E341" s="79" t="s">
        <v>13876</v>
      </c>
      <c r="F341" s="79" t="s">
        <v>547</v>
      </c>
      <c r="G341" s="84"/>
      <c r="H341" s="84"/>
      <c r="I341" s="55">
        <f t="shared" si="1"/>
        <v>338</v>
      </c>
    </row>
    <row r="342">
      <c r="A342" s="56" t="s">
        <v>102</v>
      </c>
      <c r="B342" s="80" t="s">
        <v>13877</v>
      </c>
      <c r="C342" s="120" t="s">
        <v>128</v>
      </c>
      <c r="D342" s="63" t="s">
        <v>483</v>
      </c>
      <c r="E342" s="79" t="s">
        <v>13878</v>
      </c>
      <c r="F342" s="79" t="s">
        <v>526</v>
      </c>
      <c r="G342" s="84"/>
      <c r="H342" s="84"/>
      <c r="I342" s="55">
        <f t="shared" si="1"/>
        <v>339</v>
      </c>
    </row>
    <row r="343">
      <c r="A343" s="56" t="s">
        <v>102</v>
      </c>
      <c r="B343" s="80" t="s">
        <v>13879</v>
      </c>
      <c r="C343" s="120" t="s">
        <v>128</v>
      </c>
      <c r="D343" s="63" t="s">
        <v>483</v>
      </c>
      <c r="E343" s="79" t="s">
        <v>13880</v>
      </c>
      <c r="F343" s="79" t="s">
        <v>526</v>
      </c>
      <c r="G343" s="84"/>
      <c r="H343" s="84"/>
      <c r="I343" s="55">
        <f t="shared" si="1"/>
        <v>340</v>
      </c>
    </row>
    <row r="344">
      <c r="A344" s="56"/>
      <c r="B344" s="80" t="s">
        <v>13881</v>
      </c>
      <c r="C344" s="120" t="s">
        <v>128</v>
      </c>
      <c r="D344" s="63" t="s">
        <v>498</v>
      </c>
      <c r="E344" s="79" t="s">
        <v>13882</v>
      </c>
      <c r="F344" s="79" t="s">
        <v>547</v>
      </c>
      <c r="G344" s="84"/>
      <c r="H344" s="84"/>
      <c r="I344" s="55">
        <f t="shared" si="1"/>
        <v>341</v>
      </c>
    </row>
    <row r="345">
      <c r="A345" s="56"/>
      <c r="B345" s="80" t="s">
        <v>13883</v>
      </c>
      <c r="C345" s="120" t="s">
        <v>128</v>
      </c>
      <c r="D345" s="63" t="s">
        <v>491</v>
      </c>
      <c r="E345" s="79" t="s">
        <v>13884</v>
      </c>
      <c r="F345" s="79" t="s">
        <v>526</v>
      </c>
      <c r="G345" s="84"/>
      <c r="H345" s="84"/>
      <c r="I345" s="55">
        <f t="shared" si="1"/>
        <v>342</v>
      </c>
    </row>
    <row r="346">
      <c r="A346" s="56" t="s">
        <v>331</v>
      </c>
      <c r="B346" s="80" t="s">
        <v>13883</v>
      </c>
      <c r="C346" s="120" t="s">
        <v>128</v>
      </c>
      <c r="D346" s="63" t="s">
        <v>491</v>
      </c>
      <c r="E346" s="79" t="s">
        <v>13884</v>
      </c>
      <c r="F346" s="79" t="s">
        <v>526</v>
      </c>
      <c r="G346" s="84"/>
      <c r="H346" s="84"/>
      <c r="I346" s="55">
        <f t="shared" si="1"/>
        <v>343</v>
      </c>
    </row>
    <row r="347">
      <c r="A347" s="56" t="s">
        <v>92</v>
      </c>
      <c r="B347" s="80" t="s">
        <v>13885</v>
      </c>
      <c r="C347" s="120" t="s">
        <v>13886</v>
      </c>
      <c r="D347" s="63" t="s">
        <v>483</v>
      </c>
      <c r="E347" s="79" t="s">
        <v>13887</v>
      </c>
      <c r="F347" s="79" t="s">
        <v>526</v>
      </c>
      <c r="G347" s="84"/>
      <c r="H347" s="84"/>
      <c r="I347" s="55">
        <f t="shared" si="1"/>
        <v>344</v>
      </c>
    </row>
    <row r="348">
      <c r="A348" s="56"/>
      <c r="B348" s="80" t="s">
        <v>13888</v>
      </c>
      <c r="C348" s="120" t="s">
        <v>128</v>
      </c>
      <c r="D348" s="63" t="s">
        <v>939</v>
      </c>
      <c r="E348" s="79" t="s">
        <v>13889</v>
      </c>
      <c r="F348" s="79" t="s">
        <v>547</v>
      </c>
      <c r="G348" s="84"/>
      <c r="H348" s="84"/>
      <c r="I348" s="55">
        <f t="shared" si="1"/>
        <v>345</v>
      </c>
    </row>
    <row r="349">
      <c r="A349" s="56" t="s">
        <v>92</v>
      </c>
      <c r="B349" s="80" t="s">
        <v>13888</v>
      </c>
      <c r="C349" s="120" t="s">
        <v>128</v>
      </c>
      <c r="D349" s="63" t="s">
        <v>939</v>
      </c>
      <c r="E349" s="79" t="s">
        <v>488</v>
      </c>
      <c r="F349" s="79" t="s">
        <v>547</v>
      </c>
      <c r="G349" s="84"/>
      <c r="H349" s="84"/>
      <c r="I349" s="55">
        <f t="shared" si="1"/>
        <v>346</v>
      </c>
    </row>
    <row r="350">
      <c r="A350" s="56" t="s">
        <v>102</v>
      </c>
      <c r="B350" s="80" t="s">
        <v>13890</v>
      </c>
      <c r="C350" s="120" t="s">
        <v>13891</v>
      </c>
      <c r="D350" s="63" t="s">
        <v>483</v>
      </c>
      <c r="E350" s="79" t="s">
        <v>13892</v>
      </c>
      <c r="F350" s="79" t="s">
        <v>547</v>
      </c>
      <c r="G350" s="84"/>
      <c r="H350" s="84"/>
      <c r="I350" s="55">
        <f t="shared" si="1"/>
        <v>347</v>
      </c>
    </row>
    <row r="351">
      <c r="A351" s="56"/>
      <c r="B351" s="80" t="s">
        <v>13893</v>
      </c>
      <c r="C351" s="120" t="s">
        <v>128</v>
      </c>
      <c r="D351" s="99"/>
      <c r="E351" s="81"/>
      <c r="F351" s="81"/>
      <c r="G351" s="84"/>
      <c r="H351" s="84"/>
      <c r="I351" s="55">
        <f t="shared" si="1"/>
        <v>348</v>
      </c>
    </row>
    <row r="352">
      <c r="A352" s="56" t="s">
        <v>102</v>
      </c>
      <c r="B352" s="80" t="s">
        <v>13894</v>
      </c>
      <c r="C352" s="120" t="s">
        <v>128</v>
      </c>
      <c r="D352" s="63" t="s">
        <v>483</v>
      </c>
      <c r="E352" s="79" t="s">
        <v>13895</v>
      </c>
      <c r="F352" s="79" t="s">
        <v>547</v>
      </c>
      <c r="G352" s="84"/>
      <c r="H352" s="84"/>
      <c r="I352" s="55">
        <f t="shared" si="1"/>
        <v>349</v>
      </c>
    </row>
    <row r="353">
      <c r="A353" s="56" t="s">
        <v>92</v>
      </c>
      <c r="B353" s="80" t="s">
        <v>13896</v>
      </c>
      <c r="C353" s="120" t="s">
        <v>128</v>
      </c>
      <c r="D353" s="99"/>
      <c r="E353" s="81"/>
      <c r="F353" s="81"/>
      <c r="G353" s="84"/>
      <c r="H353" s="84"/>
      <c r="I353" s="55">
        <f t="shared" si="1"/>
        <v>350</v>
      </c>
    </row>
    <row r="354">
      <c r="A354" s="56"/>
      <c r="B354" s="80" t="s">
        <v>13897</v>
      </c>
      <c r="C354" s="120" t="s">
        <v>128</v>
      </c>
      <c r="D354" s="63" t="s">
        <v>3553</v>
      </c>
      <c r="E354" s="79" t="s">
        <v>128</v>
      </c>
      <c r="F354" s="79" t="s">
        <v>547</v>
      </c>
      <c r="G354" s="84"/>
      <c r="H354" s="84"/>
      <c r="I354" s="55">
        <f t="shared" si="1"/>
        <v>351</v>
      </c>
    </row>
    <row r="355">
      <c r="A355" s="56" t="s">
        <v>92</v>
      </c>
      <c r="B355" s="80" t="s">
        <v>13898</v>
      </c>
      <c r="C355" s="120" t="s">
        <v>128</v>
      </c>
      <c r="D355" s="63" t="s">
        <v>483</v>
      </c>
      <c r="E355" s="79" t="s">
        <v>13899</v>
      </c>
      <c r="F355" s="79" t="s">
        <v>547</v>
      </c>
      <c r="G355" s="84"/>
      <c r="H355" s="84"/>
      <c r="I355" s="55">
        <f t="shared" si="1"/>
        <v>352</v>
      </c>
    </row>
    <row r="356">
      <c r="A356" s="56" t="s">
        <v>102</v>
      </c>
      <c r="B356" s="80" t="s">
        <v>13900</v>
      </c>
      <c r="C356" s="120" t="s">
        <v>128</v>
      </c>
      <c r="D356" s="63" t="s">
        <v>483</v>
      </c>
      <c r="E356" s="79" t="s">
        <v>488</v>
      </c>
      <c r="F356" s="79" t="s">
        <v>547</v>
      </c>
      <c r="G356" s="84"/>
      <c r="H356" s="84"/>
      <c r="I356" s="55">
        <f t="shared" si="1"/>
        <v>353</v>
      </c>
    </row>
    <row r="357">
      <c r="A357" s="56"/>
      <c r="B357" s="80" t="s">
        <v>13901</v>
      </c>
      <c r="C357" s="120" t="s">
        <v>128</v>
      </c>
      <c r="D357" s="63" t="s">
        <v>498</v>
      </c>
      <c r="E357" s="79" t="s">
        <v>13902</v>
      </c>
      <c r="F357" s="79" t="s">
        <v>547</v>
      </c>
      <c r="G357" s="84"/>
      <c r="H357" s="84"/>
      <c r="I357" s="55">
        <f t="shared" si="1"/>
        <v>354</v>
      </c>
    </row>
    <row r="358">
      <c r="A358" s="56"/>
      <c r="B358" s="80" t="s">
        <v>13903</v>
      </c>
      <c r="C358" s="120" t="s">
        <v>13904</v>
      </c>
      <c r="D358" s="63" t="s">
        <v>498</v>
      </c>
      <c r="E358" s="79" t="s">
        <v>13905</v>
      </c>
      <c r="F358" s="79" t="s">
        <v>526</v>
      </c>
      <c r="G358" s="84"/>
      <c r="H358" s="84"/>
      <c r="I358" s="55">
        <f t="shared" si="1"/>
        <v>355</v>
      </c>
    </row>
    <row r="359">
      <c r="A359" s="56" t="s">
        <v>102</v>
      </c>
      <c r="B359" s="80" t="s">
        <v>13906</v>
      </c>
      <c r="C359" s="120" t="s">
        <v>13907</v>
      </c>
      <c r="D359" s="63" t="s">
        <v>483</v>
      </c>
      <c r="E359" s="79" t="s">
        <v>13908</v>
      </c>
      <c r="F359" s="79" t="s">
        <v>526</v>
      </c>
      <c r="G359" s="84"/>
      <c r="H359" s="84"/>
      <c r="I359" s="55">
        <f t="shared" si="1"/>
        <v>356</v>
      </c>
    </row>
    <row r="360">
      <c r="A360" s="56" t="s">
        <v>102</v>
      </c>
      <c r="B360" s="80" t="s">
        <v>13909</v>
      </c>
      <c r="C360" s="120" t="s">
        <v>13910</v>
      </c>
      <c r="D360" s="63" t="s">
        <v>483</v>
      </c>
      <c r="E360" s="79" t="s">
        <v>488</v>
      </c>
      <c r="F360" s="79" t="s">
        <v>3043</v>
      </c>
      <c r="G360" s="84"/>
      <c r="H360" s="84"/>
      <c r="I360" s="55">
        <f t="shared" si="1"/>
        <v>357</v>
      </c>
    </row>
    <row r="361">
      <c r="A361" s="56"/>
      <c r="B361" s="80" t="s">
        <v>13911</v>
      </c>
      <c r="C361" s="120" t="s">
        <v>128</v>
      </c>
      <c r="D361" s="63" t="s">
        <v>3553</v>
      </c>
      <c r="E361" s="79" t="s">
        <v>128</v>
      </c>
      <c r="F361" s="79" t="s">
        <v>547</v>
      </c>
      <c r="G361" s="84"/>
      <c r="H361" s="84"/>
      <c r="I361" s="55">
        <f t="shared" si="1"/>
        <v>358</v>
      </c>
    </row>
    <row r="362">
      <c r="A362" s="56" t="s">
        <v>92</v>
      </c>
      <c r="B362" s="80" t="s">
        <v>13912</v>
      </c>
      <c r="C362" s="120" t="s">
        <v>13913</v>
      </c>
      <c r="D362" s="63" t="s">
        <v>483</v>
      </c>
      <c r="E362" s="79" t="s">
        <v>13914</v>
      </c>
      <c r="F362" s="79" t="s">
        <v>547</v>
      </c>
      <c r="G362" s="84"/>
      <c r="H362" s="84"/>
      <c r="I362" s="55">
        <f t="shared" si="1"/>
        <v>359</v>
      </c>
    </row>
    <row r="363">
      <c r="A363" s="56"/>
      <c r="B363" s="80" t="s">
        <v>13915</v>
      </c>
      <c r="C363" s="120" t="s">
        <v>128</v>
      </c>
      <c r="D363" s="63" t="s">
        <v>491</v>
      </c>
      <c r="E363" s="79" t="s">
        <v>13916</v>
      </c>
      <c r="F363" s="79" t="s">
        <v>526</v>
      </c>
      <c r="G363" s="84"/>
      <c r="H363" s="84"/>
      <c r="I363" s="55">
        <f t="shared" si="1"/>
        <v>360</v>
      </c>
    </row>
    <row r="364">
      <c r="A364" s="56" t="s">
        <v>102</v>
      </c>
      <c r="B364" s="80" t="s">
        <v>13917</v>
      </c>
      <c r="C364" s="120" t="s">
        <v>128</v>
      </c>
      <c r="D364" s="63" t="s">
        <v>483</v>
      </c>
      <c r="E364" s="79" t="s">
        <v>488</v>
      </c>
      <c r="F364" s="79" t="s">
        <v>547</v>
      </c>
      <c r="G364" s="84"/>
      <c r="H364" s="84"/>
      <c r="I364" s="55">
        <f t="shared" si="1"/>
        <v>361</v>
      </c>
    </row>
    <row r="365">
      <c r="A365" s="56"/>
      <c r="B365" s="80" t="s">
        <v>13918</v>
      </c>
      <c r="C365" s="120" t="s">
        <v>13919</v>
      </c>
      <c r="D365" s="63" t="s">
        <v>981</v>
      </c>
      <c r="E365" s="79" t="s">
        <v>13920</v>
      </c>
      <c r="F365" s="79" t="s">
        <v>547</v>
      </c>
      <c r="G365" s="84"/>
      <c r="H365" s="84"/>
      <c r="I365" s="55">
        <f t="shared" si="1"/>
        <v>362</v>
      </c>
    </row>
    <row r="366">
      <c r="A366" s="56"/>
      <c r="B366" s="80" t="s">
        <v>13921</v>
      </c>
      <c r="C366" s="120" t="s">
        <v>13922</v>
      </c>
      <c r="D366" s="99"/>
      <c r="E366" s="81"/>
      <c r="F366" s="81"/>
      <c r="G366" s="84"/>
      <c r="H366" s="84"/>
      <c r="I366" s="55">
        <f t="shared" si="1"/>
        <v>363</v>
      </c>
    </row>
    <row r="367">
      <c r="A367" s="56"/>
      <c r="B367" s="80" t="s">
        <v>13923</v>
      </c>
      <c r="C367" s="120" t="s">
        <v>128</v>
      </c>
      <c r="D367" s="99"/>
      <c r="E367" s="81"/>
      <c r="F367" s="79" t="s">
        <v>14</v>
      </c>
      <c r="G367" s="80" t="s">
        <v>7334</v>
      </c>
      <c r="H367" s="84"/>
      <c r="I367" s="55">
        <f t="shared" si="1"/>
        <v>364</v>
      </c>
    </row>
    <row r="368">
      <c r="A368" s="56" t="s">
        <v>92</v>
      </c>
      <c r="B368" s="80" t="s">
        <v>13924</v>
      </c>
      <c r="C368" s="120" t="s">
        <v>128</v>
      </c>
      <c r="D368" s="63" t="s">
        <v>1265</v>
      </c>
      <c r="E368" s="79" t="s">
        <v>13925</v>
      </c>
      <c r="F368" s="79" t="s">
        <v>547</v>
      </c>
      <c r="G368" s="80"/>
      <c r="H368" s="84"/>
      <c r="I368" s="55">
        <f t="shared" si="1"/>
        <v>365</v>
      </c>
    </row>
    <row r="369">
      <c r="A369" s="56"/>
      <c r="B369" s="80" t="s">
        <v>13926</v>
      </c>
      <c r="C369" s="120" t="s">
        <v>128</v>
      </c>
      <c r="D369" s="63" t="s">
        <v>3553</v>
      </c>
      <c r="E369" s="79" t="s">
        <v>128</v>
      </c>
      <c r="F369" s="79" t="s">
        <v>547</v>
      </c>
      <c r="G369" s="80"/>
      <c r="H369" s="84"/>
      <c r="I369" s="55">
        <f t="shared" si="1"/>
        <v>366</v>
      </c>
    </row>
    <row r="370">
      <c r="A370" s="56"/>
      <c r="B370" s="80" t="s">
        <v>13927</v>
      </c>
      <c r="C370" s="120" t="s">
        <v>128</v>
      </c>
      <c r="D370" s="63" t="s">
        <v>3553</v>
      </c>
      <c r="E370" s="79" t="s">
        <v>128</v>
      </c>
      <c r="F370" s="79" t="s">
        <v>547</v>
      </c>
      <c r="G370" s="80"/>
      <c r="H370" s="84"/>
      <c r="I370" s="55">
        <f t="shared" si="1"/>
        <v>367</v>
      </c>
    </row>
  </sheetData>
  <conditionalFormatting sqref="A1:A370">
    <cfRule type="cellIs" dxfId="0" priority="1" operator="equal">
      <formula>"de"</formula>
    </cfRule>
  </conditionalFormatting>
  <conditionalFormatting sqref="A1:A370">
    <cfRule type="cellIs" dxfId="1" priority="2" operator="equal">
      <formula>"het"</formula>
    </cfRule>
  </conditionalFormatting>
  <conditionalFormatting sqref="A1:A370">
    <cfRule type="notContainsBlanks" dxfId="2" priority="3">
      <formula>LEN(TRIM(A1))&gt;0</formula>
    </cfRule>
  </conditionalFormatting>
  <conditionalFormatting sqref="B1:I370">
    <cfRule type="expression" dxfId="3" priority="4">
      <formula>iseven(match($I1,unique($I:$I),0))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13928</v>
      </c>
      <c r="C2" s="89" t="s">
        <v>13929</v>
      </c>
      <c r="D2" s="90" t="s">
        <v>483</v>
      </c>
      <c r="E2" s="91" t="s">
        <v>13930</v>
      </c>
      <c r="F2" s="91" t="s">
        <v>9</v>
      </c>
      <c r="G2" s="107" t="s">
        <v>13931</v>
      </c>
      <c r="H2" s="93"/>
      <c r="I2" s="55">
        <v>1.0</v>
      </c>
    </row>
    <row r="3">
      <c r="A3" s="56"/>
      <c r="B3" s="92" t="s">
        <v>13932</v>
      </c>
      <c r="C3" s="89" t="s">
        <v>13933</v>
      </c>
      <c r="D3" s="90" t="s">
        <v>1133</v>
      </c>
      <c r="E3" s="91" t="s">
        <v>128</v>
      </c>
      <c r="F3" s="91" t="s">
        <v>9</v>
      </c>
      <c r="G3" s="107" t="s">
        <v>13934</v>
      </c>
      <c r="H3" s="93"/>
      <c r="I3" s="55">
        <f t="shared" ref="I3:I121" si="1">IF(OR(A2&lt;&gt;A3, B2&lt;&gt;B3,D2&lt;&gt;D3),I2+1,I2)</f>
        <v>2</v>
      </c>
    </row>
    <row r="4">
      <c r="A4" s="56" t="s">
        <v>92</v>
      </c>
      <c r="B4" s="92" t="s">
        <v>13935</v>
      </c>
      <c r="C4" s="89" t="s">
        <v>13936</v>
      </c>
      <c r="D4" s="90" t="s">
        <v>483</v>
      </c>
      <c r="E4" s="91" t="s">
        <v>13937</v>
      </c>
      <c r="F4" s="91" t="s">
        <v>9</v>
      </c>
      <c r="G4" s="107" t="s">
        <v>13938</v>
      </c>
      <c r="H4" s="93"/>
      <c r="I4" s="55">
        <f t="shared" si="1"/>
        <v>3</v>
      </c>
    </row>
    <row r="5">
      <c r="A5" s="56" t="s">
        <v>102</v>
      </c>
      <c r="B5" s="92" t="s">
        <v>13939</v>
      </c>
      <c r="C5" s="89" t="s">
        <v>13940</v>
      </c>
      <c r="D5" s="90" t="s">
        <v>483</v>
      </c>
      <c r="E5" s="91" t="s">
        <v>13941</v>
      </c>
      <c r="F5" s="91" t="s">
        <v>547</v>
      </c>
      <c r="G5" s="93"/>
      <c r="H5" s="93"/>
      <c r="I5" s="55">
        <f t="shared" si="1"/>
        <v>4</v>
      </c>
    </row>
    <row r="6">
      <c r="A6" s="56" t="s">
        <v>92</v>
      </c>
      <c r="B6" s="92" t="s">
        <v>13942</v>
      </c>
      <c r="C6" s="89" t="s">
        <v>13943</v>
      </c>
      <c r="D6" s="90" t="s">
        <v>483</v>
      </c>
      <c r="E6" s="91" t="s">
        <v>13944</v>
      </c>
      <c r="F6" s="91" t="s">
        <v>526</v>
      </c>
      <c r="G6" s="94" t="s">
        <v>13945</v>
      </c>
      <c r="H6" s="93"/>
      <c r="I6" s="55">
        <f t="shared" si="1"/>
        <v>5</v>
      </c>
    </row>
    <row r="7">
      <c r="A7" s="56" t="s">
        <v>102</v>
      </c>
      <c r="B7" s="92" t="s">
        <v>13946</v>
      </c>
      <c r="C7" s="89" t="s">
        <v>13947</v>
      </c>
      <c r="D7" s="90" t="s">
        <v>483</v>
      </c>
      <c r="E7" s="91" t="s">
        <v>13948</v>
      </c>
      <c r="F7" s="91" t="s">
        <v>547</v>
      </c>
      <c r="G7" s="93"/>
      <c r="H7" s="93"/>
      <c r="I7" s="55">
        <f t="shared" si="1"/>
        <v>6</v>
      </c>
    </row>
    <row r="8">
      <c r="A8" s="56"/>
      <c r="B8" s="92" t="s">
        <v>13949</v>
      </c>
      <c r="C8" s="89" t="s">
        <v>13950</v>
      </c>
      <c r="D8" s="90" t="s">
        <v>498</v>
      </c>
      <c r="E8" s="91" t="s">
        <v>13951</v>
      </c>
      <c r="F8" s="91" t="s">
        <v>526</v>
      </c>
      <c r="G8" s="93"/>
      <c r="H8" s="93"/>
      <c r="I8" s="55">
        <f t="shared" si="1"/>
        <v>7</v>
      </c>
    </row>
    <row r="9">
      <c r="A9" s="56" t="s">
        <v>92</v>
      </c>
      <c r="B9" s="92" t="s">
        <v>13952</v>
      </c>
      <c r="C9" s="89" t="s">
        <v>13953</v>
      </c>
      <c r="D9" s="90" t="s">
        <v>483</v>
      </c>
      <c r="E9" s="91" t="s">
        <v>13954</v>
      </c>
      <c r="F9" s="91" t="s">
        <v>12</v>
      </c>
      <c r="G9" s="94" t="s">
        <v>13955</v>
      </c>
      <c r="H9" s="93"/>
      <c r="I9" s="55">
        <f t="shared" si="1"/>
        <v>8</v>
      </c>
    </row>
    <row r="10">
      <c r="A10" s="56" t="s">
        <v>92</v>
      </c>
      <c r="B10" s="92" t="s">
        <v>13956</v>
      </c>
      <c r="C10" s="89" t="s">
        <v>13957</v>
      </c>
      <c r="D10" s="90" t="s">
        <v>483</v>
      </c>
      <c r="E10" s="91" t="s">
        <v>13958</v>
      </c>
      <c r="F10" s="91" t="s">
        <v>547</v>
      </c>
      <c r="G10" s="93"/>
      <c r="H10" s="93"/>
      <c r="I10" s="55">
        <f t="shared" si="1"/>
        <v>9</v>
      </c>
    </row>
    <row r="11">
      <c r="A11" s="56" t="s">
        <v>102</v>
      </c>
      <c r="B11" s="92" t="s">
        <v>13959</v>
      </c>
      <c r="C11" s="89" t="s">
        <v>13960</v>
      </c>
      <c r="D11" s="90" t="s">
        <v>483</v>
      </c>
      <c r="E11" s="91" t="s">
        <v>13961</v>
      </c>
      <c r="F11" s="91" t="s">
        <v>526</v>
      </c>
      <c r="G11" s="93"/>
      <c r="H11" s="93"/>
      <c r="I11" s="55">
        <f t="shared" si="1"/>
        <v>10</v>
      </c>
    </row>
    <row r="12">
      <c r="A12" s="56" t="s">
        <v>102</v>
      </c>
      <c r="B12" s="92" t="s">
        <v>13962</v>
      </c>
      <c r="C12" s="89" t="s">
        <v>13963</v>
      </c>
      <c r="D12" s="90" t="s">
        <v>2684</v>
      </c>
      <c r="E12" s="91" t="s">
        <v>13964</v>
      </c>
      <c r="F12" s="91" t="s">
        <v>547</v>
      </c>
      <c r="G12" s="93"/>
      <c r="H12" s="93"/>
      <c r="I12" s="55">
        <f t="shared" si="1"/>
        <v>11</v>
      </c>
    </row>
    <row r="13">
      <c r="A13" s="56" t="s">
        <v>92</v>
      </c>
      <c r="B13" s="92" t="s">
        <v>13962</v>
      </c>
      <c r="C13" s="89" t="s">
        <v>13963</v>
      </c>
      <c r="D13" s="90" t="s">
        <v>2684</v>
      </c>
      <c r="E13" s="91" t="s">
        <v>13964</v>
      </c>
      <c r="F13" s="91" t="s">
        <v>547</v>
      </c>
      <c r="G13" s="93"/>
      <c r="H13" s="93"/>
      <c r="I13" s="55">
        <f t="shared" si="1"/>
        <v>12</v>
      </c>
    </row>
    <row r="14">
      <c r="A14" s="56"/>
      <c r="B14" s="92" t="s">
        <v>13965</v>
      </c>
      <c r="C14" s="89" t="s">
        <v>13966</v>
      </c>
      <c r="D14" s="90" t="s">
        <v>498</v>
      </c>
      <c r="E14" s="91" t="s">
        <v>13967</v>
      </c>
      <c r="F14" s="91" t="s">
        <v>547</v>
      </c>
      <c r="G14" s="93"/>
      <c r="H14" s="93"/>
      <c r="I14" s="55">
        <f t="shared" si="1"/>
        <v>13</v>
      </c>
    </row>
    <row r="15">
      <c r="A15" s="56" t="s">
        <v>92</v>
      </c>
      <c r="B15" s="92" t="s">
        <v>13968</v>
      </c>
      <c r="C15" s="89" t="s">
        <v>128</v>
      </c>
      <c r="D15" s="90" t="s">
        <v>483</v>
      </c>
      <c r="E15" s="91" t="s">
        <v>13969</v>
      </c>
      <c r="F15" s="91" t="s">
        <v>526</v>
      </c>
      <c r="G15" s="93"/>
      <c r="H15" s="93"/>
      <c r="I15" s="55">
        <f t="shared" si="1"/>
        <v>14</v>
      </c>
    </row>
    <row r="16">
      <c r="A16" s="56" t="s">
        <v>92</v>
      </c>
      <c r="B16" s="92" t="s">
        <v>13970</v>
      </c>
      <c r="C16" s="89" t="s">
        <v>128</v>
      </c>
      <c r="D16" s="90" t="s">
        <v>483</v>
      </c>
      <c r="E16" s="91" t="s">
        <v>13971</v>
      </c>
      <c r="F16" s="91" t="s">
        <v>547</v>
      </c>
      <c r="G16" s="93"/>
      <c r="H16" s="93"/>
      <c r="I16" s="55">
        <f t="shared" si="1"/>
        <v>15</v>
      </c>
    </row>
    <row r="17">
      <c r="A17" s="56"/>
      <c r="B17" s="92" t="s">
        <v>13972</v>
      </c>
      <c r="C17" s="89" t="s">
        <v>13973</v>
      </c>
      <c r="D17" s="90" t="s">
        <v>491</v>
      </c>
      <c r="E17" s="91" t="s">
        <v>13974</v>
      </c>
      <c r="F17" s="91" t="s">
        <v>526</v>
      </c>
      <c r="G17" s="93"/>
      <c r="H17" s="93"/>
      <c r="I17" s="55">
        <f t="shared" si="1"/>
        <v>16</v>
      </c>
    </row>
    <row r="18">
      <c r="A18" s="56"/>
      <c r="B18" s="92" t="s">
        <v>13975</v>
      </c>
      <c r="C18" s="89" t="s">
        <v>13976</v>
      </c>
      <c r="D18" s="90" t="s">
        <v>498</v>
      </c>
      <c r="E18" s="91" t="s">
        <v>13977</v>
      </c>
      <c r="F18" s="91" t="s">
        <v>526</v>
      </c>
      <c r="G18" s="93"/>
      <c r="H18" s="93"/>
      <c r="I18" s="55">
        <f t="shared" si="1"/>
        <v>17</v>
      </c>
    </row>
    <row r="19">
      <c r="A19" s="56" t="s">
        <v>102</v>
      </c>
      <c r="B19" s="92" t="s">
        <v>13978</v>
      </c>
      <c r="C19" s="89" t="s">
        <v>13979</v>
      </c>
      <c r="D19" s="90" t="s">
        <v>483</v>
      </c>
      <c r="E19" s="91" t="s">
        <v>488</v>
      </c>
      <c r="F19" s="91" t="s">
        <v>526</v>
      </c>
      <c r="G19" s="93"/>
      <c r="H19" s="93"/>
      <c r="I19" s="55">
        <f t="shared" si="1"/>
        <v>18</v>
      </c>
    </row>
    <row r="20">
      <c r="A20" s="56" t="s">
        <v>102</v>
      </c>
      <c r="B20" s="92" t="s">
        <v>13980</v>
      </c>
      <c r="C20" s="89" t="s">
        <v>128</v>
      </c>
      <c r="D20" s="90" t="s">
        <v>483</v>
      </c>
      <c r="E20" s="91" t="s">
        <v>13981</v>
      </c>
      <c r="F20" s="91" t="s">
        <v>547</v>
      </c>
      <c r="G20" s="93"/>
      <c r="H20" s="93"/>
      <c r="I20" s="55">
        <f t="shared" si="1"/>
        <v>19</v>
      </c>
    </row>
    <row r="21">
      <c r="A21" s="56" t="s">
        <v>102</v>
      </c>
      <c r="B21" s="92" t="s">
        <v>13982</v>
      </c>
      <c r="C21" s="89" t="s">
        <v>13983</v>
      </c>
      <c r="D21" s="90" t="s">
        <v>1008</v>
      </c>
      <c r="E21" s="91" t="s">
        <v>13984</v>
      </c>
      <c r="F21" s="91" t="s">
        <v>3043</v>
      </c>
      <c r="G21" s="94" t="s">
        <v>13985</v>
      </c>
      <c r="H21" s="93"/>
      <c r="I21" s="55">
        <f t="shared" si="1"/>
        <v>20</v>
      </c>
    </row>
    <row r="22">
      <c r="A22" s="56"/>
      <c r="B22" s="92" t="s">
        <v>13986</v>
      </c>
      <c r="C22" s="89" t="s">
        <v>13987</v>
      </c>
      <c r="D22" s="90" t="s">
        <v>13988</v>
      </c>
      <c r="E22" s="91" t="s">
        <v>13989</v>
      </c>
      <c r="F22" s="91" t="s">
        <v>3043</v>
      </c>
      <c r="G22" s="107" t="s">
        <v>12209</v>
      </c>
      <c r="H22" s="93"/>
      <c r="I22" s="55">
        <f t="shared" si="1"/>
        <v>21</v>
      </c>
    </row>
    <row r="23">
      <c r="A23" s="56"/>
      <c r="B23" s="92" t="s">
        <v>13990</v>
      </c>
      <c r="C23" s="89" t="s">
        <v>128</v>
      </c>
      <c r="D23" s="90" t="s">
        <v>3553</v>
      </c>
      <c r="E23" s="91" t="s">
        <v>128</v>
      </c>
      <c r="F23" s="91" t="s">
        <v>547</v>
      </c>
      <c r="G23" s="107" t="s">
        <v>13991</v>
      </c>
      <c r="H23" s="93"/>
      <c r="I23" s="55">
        <f t="shared" si="1"/>
        <v>22</v>
      </c>
    </row>
    <row r="24">
      <c r="A24" s="56"/>
      <c r="B24" s="92" t="s">
        <v>13992</v>
      </c>
      <c r="C24" s="89" t="s">
        <v>128</v>
      </c>
      <c r="D24" s="90" t="s">
        <v>3553</v>
      </c>
      <c r="E24" s="91" t="s">
        <v>128</v>
      </c>
      <c r="F24" s="91" t="s">
        <v>547</v>
      </c>
      <c r="G24" s="107"/>
      <c r="H24" s="93"/>
      <c r="I24" s="55">
        <f t="shared" si="1"/>
        <v>23</v>
      </c>
    </row>
    <row r="25">
      <c r="A25" s="56"/>
      <c r="B25" s="92" t="s">
        <v>13993</v>
      </c>
      <c r="C25" s="89" t="s">
        <v>128</v>
      </c>
      <c r="D25" s="90" t="s">
        <v>491</v>
      </c>
      <c r="E25" s="91" t="s">
        <v>13994</v>
      </c>
      <c r="F25" s="91" t="s">
        <v>526</v>
      </c>
      <c r="G25" s="107"/>
      <c r="H25" s="93"/>
      <c r="I25" s="55">
        <f t="shared" si="1"/>
        <v>24</v>
      </c>
    </row>
    <row r="26">
      <c r="A26" s="56"/>
      <c r="B26" s="92" t="s">
        <v>13995</v>
      </c>
      <c r="C26" s="89" t="s">
        <v>13996</v>
      </c>
      <c r="D26" s="90" t="s">
        <v>483</v>
      </c>
      <c r="E26" s="91" t="s">
        <v>13997</v>
      </c>
      <c r="F26" s="91" t="s">
        <v>9</v>
      </c>
      <c r="G26" s="107" t="s">
        <v>13998</v>
      </c>
      <c r="H26" s="93"/>
      <c r="I26" s="55">
        <f t="shared" si="1"/>
        <v>25</v>
      </c>
    </row>
    <row r="27">
      <c r="A27" s="56" t="s">
        <v>102</v>
      </c>
      <c r="B27" s="92" t="s">
        <v>13999</v>
      </c>
      <c r="C27" s="89" t="s">
        <v>14000</v>
      </c>
      <c r="D27" s="90" t="s">
        <v>483</v>
      </c>
      <c r="E27" s="91" t="s">
        <v>14001</v>
      </c>
      <c r="F27" s="91" t="s">
        <v>547</v>
      </c>
      <c r="G27" s="107"/>
      <c r="H27" s="93"/>
      <c r="I27" s="55">
        <f t="shared" si="1"/>
        <v>26</v>
      </c>
    </row>
    <row r="28">
      <c r="A28" s="56"/>
      <c r="B28" s="92" t="s">
        <v>14002</v>
      </c>
      <c r="C28" s="89" t="s">
        <v>14003</v>
      </c>
      <c r="D28" s="90" t="s">
        <v>498</v>
      </c>
      <c r="E28" s="91" t="s">
        <v>14004</v>
      </c>
      <c r="F28" s="91" t="s">
        <v>526</v>
      </c>
      <c r="G28" s="107"/>
      <c r="H28" s="93"/>
      <c r="I28" s="55">
        <f t="shared" si="1"/>
        <v>27</v>
      </c>
    </row>
    <row r="29">
      <c r="A29" s="56" t="s">
        <v>92</v>
      </c>
      <c r="B29" s="92" t="s">
        <v>14005</v>
      </c>
      <c r="C29" s="89" t="s">
        <v>14006</v>
      </c>
      <c r="D29" s="90" t="s">
        <v>483</v>
      </c>
      <c r="E29" s="91" t="s">
        <v>14007</v>
      </c>
      <c r="F29" s="91" t="s">
        <v>547</v>
      </c>
      <c r="G29" s="107"/>
      <c r="H29" s="93"/>
      <c r="I29" s="55">
        <f t="shared" si="1"/>
        <v>28</v>
      </c>
    </row>
    <row r="30">
      <c r="A30" s="56"/>
      <c r="B30" s="92" t="s">
        <v>14008</v>
      </c>
      <c r="C30" s="89" t="s">
        <v>128</v>
      </c>
      <c r="D30" s="90" t="s">
        <v>498</v>
      </c>
      <c r="E30" s="91" t="s">
        <v>14009</v>
      </c>
      <c r="F30" s="91" t="s">
        <v>11</v>
      </c>
      <c r="G30" s="93"/>
      <c r="H30" s="93"/>
      <c r="I30" s="55">
        <f t="shared" si="1"/>
        <v>29</v>
      </c>
    </row>
    <row r="31">
      <c r="A31" s="56" t="s">
        <v>102</v>
      </c>
      <c r="B31" s="92" t="s">
        <v>14010</v>
      </c>
      <c r="C31" s="89" t="s">
        <v>14011</v>
      </c>
      <c r="D31" s="90" t="s">
        <v>1008</v>
      </c>
      <c r="E31" s="91" t="s">
        <v>14012</v>
      </c>
      <c r="F31" s="91" t="s">
        <v>11</v>
      </c>
      <c r="G31" s="107" t="s">
        <v>14013</v>
      </c>
      <c r="H31" s="107" t="s">
        <v>14014</v>
      </c>
      <c r="I31" s="55">
        <f t="shared" si="1"/>
        <v>30</v>
      </c>
    </row>
    <row r="32">
      <c r="A32" s="56" t="s">
        <v>92</v>
      </c>
      <c r="B32" s="92" t="s">
        <v>14015</v>
      </c>
      <c r="C32" s="89" t="s">
        <v>128</v>
      </c>
      <c r="D32" s="96"/>
      <c r="E32" s="97"/>
      <c r="F32" s="97"/>
      <c r="G32" s="107" t="s">
        <v>14016</v>
      </c>
      <c r="H32" s="93"/>
      <c r="I32" s="55">
        <f t="shared" si="1"/>
        <v>31</v>
      </c>
    </row>
    <row r="33">
      <c r="A33" s="56"/>
      <c r="B33" s="92" t="s">
        <v>14017</v>
      </c>
      <c r="C33" s="89" t="s">
        <v>128</v>
      </c>
      <c r="D33" s="90" t="s">
        <v>491</v>
      </c>
      <c r="E33" s="91" t="s">
        <v>14018</v>
      </c>
      <c r="F33" s="91" t="s">
        <v>547</v>
      </c>
      <c r="G33" s="107"/>
      <c r="H33" s="93"/>
      <c r="I33" s="55">
        <f t="shared" si="1"/>
        <v>32</v>
      </c>
    </row>
    <row r="34">
      <c r="A34" s="56"/>
      <c r="B34" s="92" t="s">
        <v>14019</v>
      </c>
      <c r="C34" s="89" t="s">
        <v>14020</v>
      </c>
      <c r="D34" s="90" t="s">
        <v>1133</v>
      </c>
      <c r="E34" s="91" t="s">
        <v>128</v>
      </c>
      <c r="F34" s="91" t="s">
        <v>526</v>
      </c>
      <c r="G34" s="93"/>
      <c r="H34" s="93"/>
      <c r="I34" s="55">
        <f t="shared" si="1"/>
        <v>33</v>
      </c>
    </row>
    <row r="35">
      <c r="A35" s="56" t="s">
        <v>92</v>
      </c>
      <c r="B35" s="92" t="s">
        <v>14021</v>
      </c>
      <c r="C35" s="89" t="s">
        <v>128</v>
      </c>
      <c r="D35" s="90" t="s">
        <v>483</v>
      </c>
      <c r="E35" s="91" t="s">
        <v>14022</v>
      </c>
      <c r="F35" s="91" t="s">
        <v>526</v>
      </c>
      <c r="G35" s="93"/>
      <c r="H35" s="93"/>
      <c r="I35" s="55">
        <f t="shared" si="1"/>
        <v>34</v>
      </c>
    </row>
    <row r="36">
      <c r="A36" s="56" t="s">
        <v>102</v>
      </c>
      <c r="B36" s="92" t="s">
        <v>14023</v>
      </c>
      <c r="C36" s="89" t="s">
        <v>14024</v>
      </c>
      <c r="D36" s="90" t="s">
        <v>483</v>
      </c>
      <c r="E36" s="91" t="s">
        <v>488</v>
      </c>
      <c r="F36" s="91" t="s">
        <v>526</v>
      </c>
      <c r="G36" s="93"/>
      <c r="H36" s="93"/>
      <c r="I36" s="55">
        <f t="shared" si="1"/>
        <v>35</v>
      </c>
    </row>
    <row r="37">
      <c r="A37" s="56"/>
      <c r="B37" s="92" t="s">
        <v>14025</v>
      </c>
      <c r="C37" s="89" t="s">
        <v>14026</v>
      </c>
      <c r="D37" s="90" t="s">
        <v>14027</v>
      </c>
      <c r="E37" s="91" t="s">
        <v>128</v>
      </c>
      <c r="F37" s="91" t="s">
        <v>9</v>
      </c>
      <c r="G37" s="94" t="s">
        <v>14028</v>
      </c>
      <c r="H37" s="93"/>
      <c r="I37" s="55">
        <f t="shared" si="1"/>
        <v>36</v>
      </c>
    </row>
    <row r="38">
      <c r="A38" s="56"/>
      <c r="B38" s="92" t="s">
        <v>14025</v>
      </c>
      <c r="C38" s="89" t="s">
        <v>14026</v>
      </c>
      <c r="D38" s="90" t="s">
        <v>14027</v>
      </c>
      <c r="E38" s="91" t="s">
        <v>128</v>
      </c>
      <c r="F38" s="91" t="s">
        <v>9</v>
      </c>
      <c r="G38" s="94" t="s">
        <v>14029</v>
      </c>
      <c r="H38" s="93"/>
      <c r="I38" s="55">
        <f t="shared" si="1"/>
        <v>36</v>
      </c>
    </row>
    <row r="39">
      <c r="A39" s="56" t="s">
        <v>102</v>
      </c>
      <c r="B39" s="92" t="s">
        <v>14030</v>
      </c>
      <c r="C39" s="89" t="s">
        <v>128</v>
      </c>
      <c r="D39" s="90" t="s">
        <v>483</v>
      </c>
      <c r="E39" s="91" t="s">
        <v>14031</v>
      </c>
      <c r="F39" s="91" t="s">
        <v>547</v>
      </c>
      <c r="G39" s="93"/>
      <c r="H39" s="93"/>
      <c r="I39" s="55">
        <f t="shared" si="1"/>
        <v>37</v>
      </c>
    </row>
    <row r="40">
      <c r="A40" s="56" t="s">
        <v>102</v>
      </c>
      <c r="B40" s="92" t="s">
        <v>14032</v>
      </c>
      <c r="C40" s="89" t="s">
        <v>128</v>
      </c>
      <c r="D40" s="90" t="s">
        <v>483</v>
      </c>
      <c r="E40" s="91" t="s">
        <v>14033</v>
      </c>
      <c r="F40" s="91" t="s">
        <v>547</v>
      </c>
      <c r="G40" s="93"/>
      <c r="H40" s="93"/>
      <c r="I40" s="55">
        <f t="shared" si="1"/>
        <v>38</v>
      </c>
    </row>
    <row r="41">
      <c r="A41" s="56"/>
      <c r="B41" s="92" t="s">
        <v>14034</v>
      </c>
      <c r="C41" s="89" t="s">
        <v>128</v>
      </c>
      <c r="D41" s="90" t="s">
        <v>2408</v>
      </c>
      <c r="E41" s="91" t="s">
        <v>128</v>
      </c>
      <c r="F41" s="91" t="s">
        <v>547</v>
      </c>
      <c r="G41" s="93"/>
      <c r="H41" s="93"/>
      <c r="I41" s="55">
        <f t="shared" si="1"/>
        <v>39</v>
      </c>
    </row>
    <row r="42">
      <c r="A42" s="56" t="s">
        <v>102</v>
      </c>
      <c r="B42" s="92" t="s">
        <v>14035</v>
      </c>
      <c r="C42" s="89" t="s">
        <v>14036</v>
      </c>
      <c r="D42" s="90" t="s">
        <v>483</v>
      </c>
      <c r="E42" s="91" t="s">
        <v>14037</v>
      </c>
      <c r="F42" s="91" t="s">
        <v>526</v>
      </c>
      <c r="G42" s="93"/>
      <c r="H42" s="93"/>
      <c r="I42" s="55">
        <f t="shared" si="1"/>
        <v>40</v>
      </c>
    </row>
    <row r="43">
      <c r="A43" s="56"/>
      <c r="B43" s="92" t="s">
        <v>14038</v>
      </c>
      <c r="C43" s="89" t="s">
        <v>128</v>
      </c>
      <c r="D43" s="90" t="s">
        <v>491</v>
      </c>
      <c r="E43" s="91" t="s">
        <v>14039</v>
      </c>
      <c r="F43" s="91" t="s">
        <v>547</v>
      </c>
      <c r="G43" s="93"/>
      <c r="H43" s="93"/>
      <c r="I43" s="55">
        <f t="shared" si="1"/>
        <v>41</v>
      </c>
    </row>
    <row r="44">
      <c r="A44" s="56" t="s">
        <v>102</v>
      </c>
      <c r="B44" s="92" t="s">
        <v>14040</v>
      </c>
      <c r="C44" s="89" t="s">
        <v>14041</v>
      </c>
      <c r="D44" s="90" t="s">
        <v>483</v>
      </c>
      <c r="E44" s="91" t="s">
        <v>488</v>
      </c>
      <c r="F44" s="91" t="s">
        <v>3043</v>
      </c>
      <c r="G44" s="93"/>
      <c r="H44" s="93"/>
      <c r="I44" s="55">
        <f t="shared" si="1"/>
        <v>42</v>
      </c>
    </row>
    <row r="45">
      <c r="A45" s="56" t="s">
        <v>102</v>
      </c>
      <c r="B45" s="92" t="s">
        <v>14042</v>
      </c>
      <c r="C45" s="89" t="s">
        <v>128</v>
      </c>
      <c r="D45" s="90" t="s">
        <v>483</v>
      </c>
      <c r="E45" s="91" t="s">
        <v>14043</v>
      </c>
      <c r="F45" s="91" t="s">
        <v>547</v>
      </c>
      <c r="G45" s="93"/>
      <c r="H45" s="93"/>
      <c r="I45" s="55">
        <f t="shared" si="1"/>
        <v>43</v>
      </c>
    </row>
    <row r="46">
      <c r="A46" s="56"/>
      <c r="B46" s="92" t="s">
        <v>14044</v>
      </c>
      <c r="C46" s="89" t="s">
        <v>14045</v>
      </c>
      <c r="D46" s="90" t="s">
        <v>498</v>
      </c>
      <c r="E46" s="91" t="s">
        <v>14046</v>
      </c>
      <c r="F46" s="91" t="s">
        <v>547</v>
      </c>
      <c r="G46" s="93"/>
      <c r="H46" s="93"/>
      <c r="I46" s="55">
        <f t="shared" si="1"/>
        <v>44</v>
      </c>
    </row>
    <row r="47">
      <c r="A47" s="56" t="s">
        <v>102</v>
      </c>
      <c r="B47" s="92" t="s">
        <v>14047</v>
      </c>
      <c r="C47" s="89" t="s">
        <v>14048</v>
      </c>
      <c r="D47" s="90" t="s">
        <v>483</v>
      </c>
      <c r="E47" s="91" t="s">
        <v>488</v>
      </c>
      <c r="F47" s="91" t="s">
        <v>3043</v>
      </c>
      <c r="G47" s="93"/>
      <c r="H47" s="93"/>
      <c r="I47" s="55">
        <f t="shared" si="1"/>
        <v>45</v>
      </c>
    </row>
    <row r="48">
      <c r="A48" s="56"/>
      <c r="B48" s="92" t="s">
        <v>14049</v>
      </c>
      <c r="C48" s="89" t="s">
        <v>128</v>
      </c>
      <c r="D48" s="90" t="s">
        <v>2095</v>
      </c>
      <c r="E48" s="91" t="s">
        <v>128</v>
      </c>
      <c r="F48" s="91" t="s">
        <v>3043</v>
      </c>
      <c r="G48" s="93"/>
      <c r="H48" s="93"/>
      <c r="I48" s="55">
        <f t="shared" si="1"/>
        <v>46</v>
      </c>
    </row>
    <row r="49">
      <c r="A49" s="56"/>
      <c r="B49" s="92" t="s">
        <v>14050</v>
      </c>
      <c r="C49" s="89" t="s">
        <v>14051</v>
      </c>
      <c r="D49" s="90" t="s">
        <v>483</v>
      </c>
      <c r="E49" s="91" t="s">
        <v>488</v>
      </c>
      <c r="F49" s="91" t="s">
        <v>3043</v>
      </c>
      <c r="G49" s="93"/>
      <c r="H49" s="93"/>
      <c r="I49" s="55">
        <f t="shared" si="1"/>
        <v>47</v>
      </c>
    </row>
    <row r="50">
      <c r="A50" s="56"/>
      <c r="B50" s="92" t="s">
        <v>14052</v>
      </c>
      <c r="C50" s="89" t="s">
        <v>14053</v>
      </c>
      <c r="D50" s="90" t="s">
        <v>2095</v>
      </c>
      <c r="E50" s="91" t="s">
        <v>128</v>
      </c>
      <c r="F50" s="91" t="s">
        <v>9</v>
      </c>
      <c r="G50" s="94" t="s">
        <v>14054</v>
      </c>
      <c r="H50" s="93"/>
      <c r="I50" s="55">
        <f t="shared" si="1"/>
        <v>48</v>
      </c>
    </row>
    <row r="51">
      <c r="A51" s="56"/>
      <c r="B51" s="92" t="s">
        <v>14055</v>
      </c>
      <c r="C51" s="89" t="s">
        <v>128</v>
      </c>
      <c r="D51" s="90" t="s">
        <v>498</v>
      </c>
      <c r="E51" s="91" t="s">
        <v>439</v>
      </c>
      <c r="F51" s="91" t="s">
        <v>547</v>
      </c>
      <c r="G51" s="93"/>
      <c r="H51" s="93"/>
      <c r="I51" s="55">
        <f t="shared" si="1"/>
        <v>49</v>
      </c>
    </row>
    <row r="52">
      <c r="A52" s="56" t="s">
        <v>102</v>
      </c>
      <c r="B52" s="92" t="s">
        <v>14056</v>
      </c>
      <c r="C52" s="89" t="s">
        <v>14057</v>
      </c>
      <c r="D52" s="90" t="s">
        <v>483</v>
      </c>
      <c r="E52" s="91" t="s">
        <v>14058</v>
      </c>
      <c r="F52" s="91" t="s">
        <v>526</v>
      </c>
      <c r="G52" s="93"/>
      <c r="H52" s="93"/>
      <c r="I52" s="55">
        <f t="shared" si="1"/>
        <v>50</v>
      </c>
    </row>
    <row r="53">
      <c r="A53" s="56" t="s">
        <v>102</v>
      </c>
      <c r="B53" s="92" t="s">
        <v>14059</v>
      </c>
      <c r="C53" s="89" t="s">
        <v>128</v>
      </c>
      <c r="D53" s="90" t="s">
        <v>483</v>
      </c>
      <c r="E53" s="91" t="s">
        <v>14060</v>
      </c>
      <c r="F53" s="91" t="s">
        <v>547</v>
      </c>
      <c r="G53" s="93"/>
      <c r="H53" s="93"/>
      <c r="I53" s="55">
        <f t="shared" si="1"/>
        <v>51</v>
      </c>
    </row>
    <row r="54">
      <c r="A54" s="56" t="s">
        <v>92</v>
      </c>
      <c r="B54" s="92" t="s">
        <v>14061</v>
      </c>
      <c r="C54" s="89" t="s">
        <v>14062</v>
      </c>
      <c r="D54" s="90" t="s">
        <v>483</v>
      </c>
      <c r="E54" s="91" t="s">
        <v>488</v>
      </c>
      <c r="F54" s="91" t="s">
        <v>547</v>
      </c>
      <c r="G54" s="93"/>
      <c r="H54" s="93"/>
      <c r="I54" s="55">
        <f t="shared" si="1"/>
        <v>52</v>
      </c>
    </row>
    <row r="55">
      <c r="A55" s="56" t="s">
        <v>92</v>
      </c>
      <c r="B55" s="92" t="s">
        <v>14063</v>
      </c>
      <c r="C55" s="89" t="s">
        <v>128</v>
      </c>
      <c r="D55" s="90" t="s">
        <v>483</v>
      </c>
      <c r="E55" s="91" t="s">
        <v>14064</v>
      </c>
      <c r="F55" s="91" t="s">
        <v>526</v>
      </c>
      <c r="G55" s="93"/>
      <c r="H55" s="93"/>
      <c r="I55" s="55">
        <f t="shared" si="1"/>
        <v>53</v>
      </c>
    </row>
    <row r="56">
      <c r="A56" s="56" t="s">
        <v>102</v>
      </c>
      <c r="B56" s="92" t="s">
        <v>14065</v>
      </c>
      <c r="C56" s="89" t="s">
        <v>128</v>
      </c>
      <c r="D56" s="90" t="s">
        <v>483</v>
      </c>
      <c r="E56" s="91" t="s">
        <v>14066</v>
      </c>
      <c r="F56" s="91" t="s">
        <v>547</v>
      </c>
      <c r="G56" s="93"/>
      <c r="H56" s="93"/>
      <c r="I56" s="55">
        <f t="shared" si="1"/>
        <v>54</v>
      </c>
    </row>
    <row r="57">
      <c r="A57" s="56"/>
      <c r="B57" s="92" t="s">
        <v>14067</v>
      </c>
      <c r="C57" s="89" t="s">
        <v>14068</v>
      </c>
      <c r="D57" s="90" t="s">
        <v>491</v>
      </c>
      <c r="E57" s="91" t="s">
        <v>14069</v>
      </c>
      <c r="F57" s="91" t="s">
        <v>526</v>
      </c>
      <c r="G57" s="93"/>
      <c r="H57" s="93"/>
      <c r="I57" s="55">
        <f t="shared" si="1"/>
        <v>55</v>
      </c>
    </row>
    <row r="58">
      <c r="A58" s="56" t="s">
        <v>92</v>
      </c>
      <c r="B58" s="92" t="s">
        <v>14070</v>
      </c>
      <c r="C58" s="89" t="s">
        <v>14071</v>
      </c>
      <c r="D58" s="90" t="s">
        <v>483</v>
      </c>
      <c r="E58" s="91" t="s">
        <v>488</v>
      </c>
      <c r="F58" s="91" t="s">
        <v>547</v>
      </c>
      <c r="G58" s="93"/>
      <c r="H58" s="93"/>
      <c r="I58" s="55">
        <f t="shared" si="1"/>
        <v>56</v>
      </c>
    </row>
    <row r="59">
      <c r="A59" s="56" t="s">
        <v>92</v>
      </c>
      <c r="B59" s="92" t="s">
        <v>14072</v>
      </c>
      <c r="C59" s="89" t="s">
        <v>128</v>
      </c>
      <c r="D59" s="90" t="s">
        <v>483</v>
      </c>
      <c r="E59" s="91" t="s">
        <v>488</v>
      </c>
      <c r="F59" s="91" t="s">
        <v>547</v>
      </c>
      <c r="G59" s="93"/>
      <c r="H59" s="93"/>
      <c r="I59" s="55">
        <f t="shared" si="1"/>
        <v>57</v>
      </c>
    </row>
    <row r="60">
      <c r="A60" s="56"/>
      <c r="B60" s="92" t="s">
        <v>14073</v>
      </c>
      <c r="C60" s="89" t="s">
        <v>14074</v>
      </c>
      <c r="D60" s="90" t="s">
        <v>491</v>
      </c>
      <c r="E60" s="91" t="s">
        <v>14075</v>
      </c>
      <c r="F60" s="91" t="s">
        <v>526</v>
      </c>
      <c r="G60" s="93"/>
      <c r="H60" s="93"/>
      <c r="I60" s="55">
        <f t="shared" si="1"/>
        <v>58</v>
      </c>
    </row>
    <row r="61">
      <c r="A61" s="56"/>
      <c r="B61" s="92" t="s">
        <v>14076</v>
      </c>
      <c r="C61" s="89" t="s">
        <v>14077</v>
      </c>
      <c r="D61" s="90" t="s">
        <v>491</v>
      </c>
      <c r="E61" s="91" t="s">
        <v>14078</v>
      </c>
      <c r="F61" s="91" t="s">
        <v>526</v>
      </c>
      <c r="G61" s="93"/>
      <c r="H61" s="93"/>
      <c r="I61" s="55">
        <f t="shared" si="1"/>
        <v>59</v>
      </c>
    </row>
    <row r="62">
      <c r="A62" s="56"/>
      <c r="B62" s="92" t="s">
        <v>14079</v>
      </c>
      <c r="C62" s="89" t="s">
        <v>14080</v>
      </c>
      <c r="D62" s="90" t="s">
        <v>1133</v>
      </c>
      <c r="E62" s="91" t="s">
        <v>128</v>
      </c>
      <c r="F62" s="91" t="s">
        <v>526</v>
      </c>
      <c r="G62" s="93"/>
      <c r="H62" s="93"/>
      <c r="I62" s="55">
        <f t="shared" si="1"/>
        <v>60</v>
      </c>
    </row>
    <row r="63">
      <c r="A63" s="56" t="s">
        <v>102</v>
      </c>
      <c r="B63" s="92" t="s">
        <v>14081</v>
      </c>
      <c r="C63" s="89" t="s">
        <v>14082</v>
      </c>
      <c r="D63" s="90" t="s">
        <v>483</v>
      </c>
      <c r="E63" s="91" t="s">
        <v>14083</v>
      </c>
      <c r="F63" s="91" t="s">
        <v>526</v>
      </c>
      <c r="G63" s="93"/>
      <c r="H63" s="93"/>
      <c r="I63" s="55">
        <f t="shared" si="1"/>
        <v>61</v>
      </c>
    </row>
    <row r="64">
      <c r="A64" s="56" t="s">
        <v>102</v>
      </c>
      <c r="B64" s="92" t="s">
        <v>14084</v>
      </c>
      <c r="C64" s="89" t="s">
        <v>14085</v>
      </c>
      <c r="D64" s="90" t="s">
        <v>483</v>
      </c>
      <c r="E64" s="91" t="s">
        <v>14086</v>
      </c>
      <c r="F64" s="91" t="s">
        <v>547</v>
      </c>
      <c r="G64" s="93"/>
      <c r="H64" s="93"/>
      <c r="I64" s="55">
        <f t="shared" si="1"/>
        <v>62</v>
      </c>
    </row>
    <row r="65">
      <c r="A65" s="56"/>
      <c r="B65" s="92" t="s">
        <v>14087</v>
      </c>
      <c r="C65" s="89" t="s">
        <v>14088</v>
      </c>
      <c r="D65" s="90" t="s">
        <v>939</v>
      </c>
      <c r="E65" s="91" t="s">
        <v>14089</v>
      </c>
      <c r="F65" s="91" t="s">
        <v>526</v>
      </c>
      <c r="G65" s="93"/>
      <c r="H65" s="93"/>
      <c r="I65" s="55">
        <f t="shared" si="1"/>
        <v>63</v>
      </c>
    </row>
    <row r="66">
      <c r="A66" s="56"/>
      <c r="B66" s="92" t="s">
        <v>14090</v>
      </c>
      <c r="C66" s="89" t="s">
        <v>14091</v>
      </c>
      <c r="D66" s="90" t="s">
        <v>498</v>
      </c>
      <c r="E66" s="91" t="s">
        <v>14092</v>
      </c>
      <c r="F66" s="91" t="s">
        <v>547</v>
      </c>
      <c r="G66" s="93"/>
      <c r="H66" s="93"/>
      <c r="I66" s="55">
        <f t="shared" si="1"/>
        <v>64</v>
      </c>
    </row>
    <row r="67">
      <c r="A67" s="56"/>
      <c r="B67" s="92" t="s">
        <v>14093</v>
      </c>
      <c r="C67" s="89" t="s">
        <v>14094</v>
      </c>
      <c r="D67" s="90" t="s">
        <v>868</v>
      </c>
      <c r="E67" s="91" t="s">
        <v>14095</v>
      </c>
      <c r="F67" s="91" t="s">
        <v>3043</v>
      </c>
      <c r="G67" s="107" t="s">
        <v>14096</v>
      </c>
      <c r="H67" s="93"/>
      <c r="I67" s="55">
        <f t="shared" si="1"/>
        <v>65</v>
      </c>
    </row>
    <row r="68">
      <c r="A68" s="56" t="s">
        <v>92</v>
      </c>
      <c r="B68" s="92" t="s">
        <v>14093</v>
      </c>
      <c r="C68" s="89" t="s">
        <v>14094</v>
      </c>
      <c r="D68" s="90" t="s">
        <v>868</v>
      </c>
      <c r="E68" s="91" t="s">
        <v>14097</v>
      </c>
      <c r="F68" s="91" t="s">
        <v>3043</v>
      </c>
      <c r="G68" s="107"/>
      <c r="H68" s="93"/>
      <c r="I68" s="55">
        <f t="shared" si="1"/>
        <v>66</v>
      </c>
    </row>
    <row r="69">
      <c r="A69" s="56" t="s">
        <v>102</v>
      </c>
      <c r="B69" s="92" t="s">
        <v>14098</v>
      </c>
      <c r="C69" s="89" t="s">
        <v>14099</v>
      </c>
      <c r="D69" s="90" t="s">
        <v>483</v>
      </c>
      <c r="E69" s="91" t="s">
        <v>14100</v>
      </c>
      <c r="F69" s="91" t="s">
        <v>547</v>
      </c>
      <c r="G69" s="107"/>
      <c r="H69" s="93"/>
      <c r="I69" s="55">
        <f t="shared" si="1"/>
        <v>67</v>
      </c>
    </row>
    <row r="70">
      <c r="A70" s="56" t="s">
        <v>102</v>
      </c>
      <c r="B70" s="92" t="s">
        <v>14101</v>
      </c>
      <c r="C70" s="89" t="s">
        <v>14102</v>
      </c>
      <c r="D70" s="90" t="s">
        <v>483</v>
      </c>
      <c r="E70" s="91" t="s">
        <v>14103</v>
      </c>
      <c r="F70" s="91" t="s">
        <v>526</v>
      </c>
      <c r="G70" s="107"/>
      <c r="H70" s="93"/>
      <c r="I70" s="55">
        <f t="shared" si="1"/>
        <v>68</v>
      </c>
    </row>
    <row r="71">
      <c r="A71" s="56" t="s">
        <v>102</v>
      </c>
      <c r="B71" s="92" t="s">
        <v>14104</v>
      </c>
      <c r="C71" s="89" t="s">
        <v>128</v>
      </c>
      <c r="D71" s="90" t="s">
        <v>483</v>
      </c>
      <c r="E71" s="91" t="s">
        <v>14105</v>
      </c>
      <c r="F71" s="91" t="s">
        <v>547</v>
      </c>
      <c r="G71" s="107"/>
      <c r="H71" s="93"/>
      <c r="I71" s="55">
        <f t="shared" si="1"/>
        <v>69</v>
      </c>
    </row>
    <row r="72">
      <c r="A72" s="56"/>
      <c r="B72" s="92" t="s">
        <v>14106</v>
      </c>
      <c r="C72" s="89" t="s">
        <v>14107</v>
      </c>
      <c r="D72" s="90" t="s">
        <v>42</v>
      </c>
      <c r="E72" s="91" t="s">
        <v>14108</v>
      </c>
      <c r="F72" s="91" t="s">
        <v>3043</v>
      </c>
      <c r="G72" s="93"/>
      <c r="H72" s="93"/>
      <c r="I72" s="55">
        <f t="shared" si="1"/>
        <v>70</v>
      </c>
    </row>
    <row r="73">
      <c r="A73" s="56" t="s">
        <v>102</v>
      </c>
      <c r="B73" s="92" t="s">
        <v>14106</v>
      </c>
      <c r="C73" s="89" t="s">
        <v>14107</v>
      </c>
      <c r="D73" s="90" t="s">
        <v>939</v>
      </c>
      <c r="E73" s="91" t="s">
        <v>14109</v>
      </c>
      <c r="F73" s="91" t="s">
        <v>9</v>
      </c>
      <c r="G73" s="94" t="s">
        <v>14110</v>
      </c>
      <c r="H73" s="93"/>
      <c r="I73" s="55">
        <f t="shared" si="1"/>
        <v>71</v>
      </c>
    </row>
    <row r="74">
      <c r="A74" s="56" t="s">
        <v>102</v>
      </c>
      <c r="B74" s="92" t="s">
        <v>14111</v>
      </c>
      <c r="C74" s="89" t="s">
        <v>128</v>
      </c>
      <c r="D74" s="90" t="s">
        <v>483</v>
      </c>
      <c r="E74" s="91" t="s">
        <v>14112</v>
      </c>
      <c r="F74" s="91" t="s">
        <v>3043</v>
      </c>
      <c r="G74" s="93"/>
      <c r="H74" s="93"/>
      <c r="I74" s="55">
        <f t="shared" si="1"/>
        <v>72</v>
      </c>
    </row>
    <row r="75">
      <c r="A75" s="56"/>
      <c r="B75" s="92" t="s">
        <v>14113</v>
      </c>
      <c r="C75" s="89" t="s">
        <v>128</v>
      </c>
      <c r="D75" s="90" t="s">
        <v>498</v>
      </c>
      <c r="E75" s="91" t="s">
        <v>439</v>
      </c>
      <c r="F75" s="91" t="s">
        <v>547</v>
      </c>
      <c r="G75" s="93"/>
      <c r="H75" s="93"/>
      <c r="I75" s="55">
        <f t="shared" si="1"/>
        <v>73</v>
      </c>
    </row>
    <row r="76">
      <c r="A76" s="56" t="s">
        <v>92</v>
      </c>
      <c r="B76" s="92" t="s">
        <v>14114</v>
      </c>
      <c r="C76" s="89" t="s">
        <v>14115</v>
      </c>
      <c r="D76" s="90" t="s">
        <v>483</v>
      </c>
      <c r="E76" s="91" t="s">
        <v>14116</v>
      </c>
      <c r="F76" s="91" t="s">
        <v>526</v>
      </c>
      <c r="G76" s="93"/>
      <c r="H76" s="93"/>
      <c r="I76" s="55">
        <f t="shared" si="1"/>
        <v>74</v>
      </c>
    </row>
    <row r="77">
      <c r="A77" s="56" t="s">
        <v>102</v>
      </c>
      <c r="B77" s="92" t="s">
        <v>14117</v>
      </c>
      <c r="C77" s="89" t="s">
        <v>14118</v>
      </c>
      <c r="D77" s="90" t="s">
        <v>1008</v>
      </c>
      <c r="E77" s="91" t="s">
        <v>14119</v>
      </c>
      <c r="F77" s="91" t="s">
        <v>526</v>
      </c>
      <c r="G77" s="93"/>
      <c r="H77" s="93"/>
      <c r="I77" s="55">
        <f t="shared" si="1"/>
        <v>75</v>
      </c>
    </row>
    <row r="78">
      <c r="A78" s="56" t="s">
        <v>102</v>
      </c>
      <c r="B78" s="92" t="s">
        <v>14120</v>
      </c>
      <c r="C78" s="89" t="s">
        <v>14118</v>
      </c>
      <c r="D78" s="90" t="s">
        <v>483</v>
      </c>
      <c r="E78" s="91" t="s">
        <v>14119</v>
      </c>
      <c r="F78" s="91" t="s">
        <v>526</v>
      </c>
      <c r="G78" s="93"/>
      <c r="H78" s="93"/>
      <c r="I78" s="55">
        <f t="shared" si="1"/>
        <v>76</v>
      </c>
    </row>
    <row r="79">
      <c r="A79" s="56"/>
      <c r="B79" s="92" t="s">
        <v>14121</v>
      </c>
      <c r="C79" s="89" t="s">
        <v>128</v>
      </c>
      <c r="D79" s="90" t="s">
        <v>498</v>
      </c>
      <c r="E79" s="91" t="s">
        <v>14122</v>
      </c>
      <c r="F79" s="91" t="s">
        <v>526</v>
      </c>
      <c r="G79" s="93"/>
      <c r="H79" s="93"/>
      <c r="I79" s="55">
        <f t="shared" si="1"/>
        <v>77</v>
      </c>
    </row>
    <row r="80">
      <c r="A80" s="56"/>
      <c r="B80" s="92" t="s">
        <v>14123</v>
      </c>
      <c r="C80" s="89" t="s">
        <v>128</v>
      </c>
      <c r="D80" s="90" t="s">
        <v>498</v>
      </c>
      <c r="E80" s="91" t="s">
        <v>14122</v>
      </c>
      <c r="F80" s="91" t="s">
        <v>526</v>
      </c>
      <c r="G80" s="93"/>
      <c r="H80" s="93"/>
      <c r="I80" s="55">
        <f t="shared" si="1"/>
        <v>77</v>
      </c>
    </row>
    <row r="81">
      <c r="A81" s="56"/>
      <c r="B81" s="92" t="s">
        <v>14124</v>
      </c>
      <c r="C81" s="89" t="s">
        <v>14125</v>
      </c>
      <c r="D81" s="90" t="s">
        <v>1133</v>
      </c>
      <c r="E81" s="91" t="s">
        <v>128</v>
      </c>
      <c r="F81" s="91" t="s">
        <v>547</v>
      </c>
      <c r="G81" s="93"/>
      <c r="H81" s="93"/>
      <c r="I81" s="55">
        <f t="shared" si="1"/>
        <v>78</v>
      </c>
    </row>
    <row r="82">
      <c r="A82" s="56" t="s">
        <v>102</v>
      </c>
      <c r="B82" s="92" t="s">
        <v>14126</v>
      </c>
      <c r="C82" s="89" t="s">
        <v>14127</v>
      </c>
      <c r="D82" s="90" t="s">
        <v>483</v>
      </c>
      <c r="E82" s="91" t="s">
        <v>14128</v>
      </c>
      <c r="F82" s="91" t="s">
        <v>547</v>
      </c>
      <c r="G82" s="93"/>
      <c r="H82" s="93"/>
      <c r="I82" s="55">
        <f t="shared" si="1"/>
        <v>79</v>
      </c>
    </row>
    <row r="83">
      <c r="A83" s="56"/>
      <c r="B83" s="92" t="s">
        <v>14129</v>
      </c>
      <c r="C83" s="89" t="s">
        <v>14130</v>
      </c>
      <c r="D83" s="90" t="s">
        <v>2095</v>
      </c>
      <c r="E83" s="91" t="s">
        <v>128</v>
      </c>
      <c r="F83" s="91" t="s">
        <v>9</v>
      </c>
      <c r="G83" s="93"/>
      <c r="H83" s="93"/>
      <c r="I83" s="55">
        <f t="shared" si="1"/>
        <v>80</v>
      </c>
    </row>
    <row r="84">
      <c r="A84" s="56" t="s">
        <v>92</v>
      </c>
      <c r="B84" s="92" t="s">
        <v>14131</v>
      </c>
      <c r="C84" s="89" t="s">
        <v>14132</v>
      </c>
      <c r="D84" s="90" t="s">
        <v>483</v>
      </c>
      <c r="E84" s="91" t="s">
        <v>14133</v>
      </c>
      <c r="F84" s="91" t="s">
        <v>526</v>
      </c>
      <c r="G84" s="93"/>
      <c r="H84" s="93"/>
      <c r="I84" s="55">
        <f t="shared" si="1"/>
        <v>81</v>
      </c>
    </row>
    <row r="85">
      <c r="A85" s="56" t="s">
        <v>102</v>
      </c>
      <c r="B85" s="92" t="s">
        <v>14134</v>
      </c>
      <c r="C85" s="89" t="s">
        <v>14135</v>
      </c>
      <c r="D85" s="90" t="s">
        <v>483</v>
      </c>
      <c r="E85" s="91" t="s">
        <v>14136</v>
      </c>
      <c r="F85" s="91" t="s">
        <v>526</v>
      </c>
      <c r="G85" s="93"/>
      <c r="H85" s="93"/>
      <c r="I85" s="55">
        <f t="shared" si="1"/>
        <v>82</v>
      </c>
    </row>
    <row r="86">
      <c r="A86" s="56"/>
      <c r="B86" s="92" t="s">
        <v>14137</v>
      </c>
      <c r="C86" s="89" t="s">
        <v>14138</v>
      </c>
      <c r="D86" s="90" t="s">
        <v>981</v>
      </c>
      <c r="E86" s="91" t="s">
        <v>14139</v>
      </c>
      <c r="F86" s="91" t="s">
        <v>547</v>
      </c>
      <c r="G86" s="93"/>
      <c r="H86" s="93"/>
      <c r="I86" s="55">
        <f t="shared" si="1"/>
        <v>83</v>
      </c>
    </row>
    <row r="87">
      <c r="A87" s="56" t="s">
        <v>102</v>
      </c>
      <c r="B87" s="92" t="s">
        <v>14137</v>
      </c>
      <c r="C87" s="89" t="s">
        <v>14138</v>
      </c>
      <c r="D87" s="90" t="s">
        <v>981</v>
      </c>
      <c r="E87" s="91" t="s">
        <v>488</v>
      </c>
      <c r="F87" s="91" t="s">
        <v>547</v>
      </c>
      <c r="G87" s="93"/>
      <c r="H87" s="93"/>
      <c r="I87" s="55">
        <f t="shared" si="1"/>
        <v>84</v>
      </c>
    </row>
    <row r="88">
      <c r="A88" s="56"/>
      <c r="B88" s="92" t="s">
        <v>14140</v>
      </c>
      <c r="C88" s="89" t="s">
        <v>14130</v>
      </c>
      <c r="D88" s="90" t="s">
        <v>2133</v>
      </c>
      <c r="E88" s="91" t="s">
        <v>128</v>
      </c>
      <c r="F88" s="91" t="s">
        <v>9</v>
      </c>
      <c r="G88" s="94" t="s">
        <v>14141</v>
      </c>
      <c r="H88" s="93"/>
      <c r="I88" s="55">
        <f t="shared" si="1"/>
        <v>85</v>
      </c>
    </row>
    <row r="89">
      <c r="A89" s="56"/>
      <c r="B89" s="92" t="s">
        <v>14142</v>
      </c>
      <c r="C89" s="89" t="s">
        <v>14143</v>
      </c>
      <c r="D89" s="90" t="s">
        <v>498</v>
      </c>
      <c r="E89" s="91" t="s">
        <v>14144</v>
      </c>
      <c r="F89" s="91" t="s">
        <v>547</v>
      </c>
      <c r="G89" s="93"/>
      <c r="H89" s="93"/>
      <c r="I89" s="55">
        <f t="shared" si="1"/>
        <v>86</v>
      </c>
    </row>
    <row r="90">
      <c r="A90" s="56"/>
      <c r="B90" s="92" t="s">
        <v>14145</v>
      </c>
      <c r="C90" s="89" t="s">
        <v>128</v>
      </c>
      <c r="D90" s="90" t="s">
        <v>498</v>
      </c>
      <c r="E90" s="91" t="s">
        <v>439</v>
      </c>
      <c r="F90" s="91" t="s">
        <v>547</v>
      </c>
      <c r="G90" s="94" t="s">
        <v>14146</v>
      </c>
      <c r="H90" s="93"/>
      <c r="I90" s="55">
        <f t="shared" si="1"/>
        <v>87</v>
      </c>
    </row>
    <row r="91">
      <c r="A91" s="56"/>
      <c r="B91" s="92" t="s">
        <v>14147</v>
      </c>
      <c r="C91" s="89" t="s">
        <v>14148</v>
      </c>
      <c r="D91" s="90" t="s">
        <v>491</v>
      </c>
      <c r="E91" s="91" t="s">
        <v>14149</v>
      </c>
      <c r="F91" s="91" t="s">
        <v>547</v>
      </c>
      <c r="G91" s="93"/>
      <c r="H91" s="93"/>
      <c r="I91" s="55">
        <f t="shared" si="1"/>
        <v>88</v>
      </c>
    </row>
    <row r="92">
      <c r="A92" s="56" t="s">
        <v>92</v>
      </c>
      <c r="B92" s="92" t="s">
        <v>14150</v>
      </c>
      <c r="C92" s="89" t="s">
        <v>128</v>
      </c>
      <c r="D92" s="90" t="s">
        <v>483</v>
      </c>
      <c r="E92" s="91" t="s">
        <v>14151</v>
      </c>
      <c r="F92" s="91" t="s">
        <v>547</v>
      </c>
      <c r="G92" s="93"/>
      <c r="H92" s="93"/>
      <c r="I92" s="55">
        <f t="shared" si="1"/>
        <v>89</v>
      </c>
    </row>
    <row r="93">
      <c r="A93" s="56" t="s">
        <v>92</v>
      </c>
      <c r="B93" s="92" t="s">
        <v>14152</v>
      </c>
      <c r="C93" s="89" t="s">
        <v>14153</v>
      </c>
      <c r="D93" s="90" t="s">
        <v>483</v>
      </c>
      <c r="E93" s="91" t="s">
        <v>488</v>
      </c>
      <c r="F93" s="91" t="s">
        <v>526</v>
      </c>
      <c r="G93" s="93"/>
      <c r="H93" s="93"/>
      <c r="I93" s="55">
        <f t="shared" si="1"/>
        <v>90</v>
      </c>
    </row>
    <row r="94">
      <c r="A94" s="56" t="s">
        <v>102</v>
      </c>
      <c r="B94" s="92" t="s">
        <v>14154</v>
      </c>
      <c r="C94" s="89" t="s">
        <v>14155</v>
      </c>
      <c r="D94" s="90" t="s">
        <v>483</v>
      </c>
      <c r="E94" s="91" t="s">
        <v>14156</v>
      </c>
      <c r="F94" s="91" t="s">
        <v>11</v>
      </c>
      <c r="G94" s="93"/>
      <c r="H94" s="93"/>
      <c r="I94" s="55">
        <f t="shared" si="1"/>
        <v>91</v>
      </c>
    </row>
    <row r="95">
      <c r="A95" s="56"/>
      <c r="B95" s="92" t="s">
        <v>14157</v>
      </c>
      <c r="C95" s="89" t="s">
        <v>14158</v>
      </c>
      <c r="D95" s="90" t="s">
        <v>483</v>
      </c>
      <c r="E95" s="91" t="s">
        <v>14159</v>
      </c>
      <c r="F95" s="91" t="s">
        <v>3043</v>
      </c>
      <c r="G95" s="93"/>
      <c r="H95" s="93"/>
      <c r="I95" s="55">
        <f t="shared" si="1"/>
        <v>92</v>
      </c>
    </row>
    <row r="96">
      <c r="A96" s="56" t="s">
        <v>102</v>
      </c>
      <c r="B96" s="92" t="s">
        <v>14157</v>
      </c>
      <c r="C96" s="89" t="s">
        <v>14158</v>
      </c>
      <c r="D96" s="90" t="s">
        <v>483</v>
      </c>
      <c r="E96" s="91" t="s">
        <v>14159</v>
      </c>
      <c r="F96" s="91" t="s">
        <v>3043</v>
      </c>
      <c r="G96" s="93"/>
      <c r="H96" s="93"/>
      <c r="I96" s="55">
        <f t="shared" si="1"/>
        <v>93</v>
      </c>
    </row>
    <row r="97">
      <c r="A97" s="56"/>
      <c r="B97" s="92" t="s">
        <v>14160</v>
      </c>
      <c r="C97" s="89" t="s">
        <v>14161</v>
      </c>
      <c r="D97" s="90" t="s">
        <v>491</v>
      </c>
      <c r="E97" s="91" t="s">
        <v>14162</v>
      </c>
      <c r="F97" s="91" t="s">
        <v>526</v>
      </c>
      <c r="G97" s="93"/>
      <c r="H97" s="93"/>
      <c r="I97" s="55">
        <f t="shared" si="1"/>
        <v>94</v>
      </c>
    </row>
    <row r="98">
      <c r="A98" s="56"/>
      <c r="B98" s="92" t="s">
        <v>14163</v>
      </c>
      <c r="C98" s="89" t="s">
        <v>14164</v>
      </c>
      <c r="D98" s="90" t="s">
        <v>498</v>
      </c>
      <c r="E98" s="91" t="s">
        <v>14165</v>
      </c>
      <c r="F98" s="91" t="s">
        <v>9</v>
      </c>
      <c r="G98" s="107" t="s">
        <v>7181</v>
      </c>
      <c r="H98" s="93"/>
      <c r="I98" s="55">
        <f t="shared" si="1"/>
        <v>95</v>
      </c>
    </row>
    <row r="99">
      <c r="A99" s="56"/>
      <c r="B99" s="92" t="s">
        <v>14163</v>
      </c>
      <c r="C99" s="89" t="s">
        <v>14164</v>
      </c>
      <c r="D99" s="90" t="s">
        <v>498</v>
      </c>
      <c r="E99" s="91" t="s">
        <v>14165</v>
      </c>
      <c r="F99" s="91" t="s">
        <v>11</v>
      </c>
      <c r="G99" s="107" t="s">
        <v>14166</v>
      </c>
      <c r="H99" s="93"/>
      <c r="I99" s="55">
        <f t="shared" si="1"/>
        <v>95</v>
      </c>
    </row>
    <row r="100">
      <c r="A100" s="56"/>
      <c r="B100" s="92" t="s">
        <v>14163</v>
      </c>
      <c r="C100" s="89" t="s">
        <v>14164</v>
      </c>
      <c r="D100" s="90" t="s">
        <v>498</v>
      </c>
      <c r="E100" s="91" t="s">
        <v>14165</v>
      </c>
      <c r="F100" s="91" t="s">
        <v>11</v>
      </c>
      <c r="G100" s="107" t="s">
        <v>14167</v>
      </c>
      <c r="H100" s="93"/>
      <c r="I100" s="55">
        <f t="shared" si="1"/>
        <v>95</v>
      </c>
    </row>
    <row r="101">
      <c r="A101" s="56" t="s">
        <v>92</v>
      </c>
      <c r="B101" s="92" t="s">
        <v>14168</v>
      </c>
      <c r="C101" s="89" t="s">
        <v>128</v>
      </c>
      <c r="D101" s="90" t="s">
        <v>483</v>
      </c>
      <c r="E101" s="91" t="s">
        <v>14169</v>
      </c>
      <c r="F101" s="91" t="s">
        <v>547</v>
      </c>
      <c r="G101" s="107"/>
      <c r="H101" s="93"/>
      <c r="I101" s="55">
        <f t="shared" si="1"/>
        <v>96</v>
      </c>
    </row>
    <row r="102">
      <c r="A102" s="56" t="s">
        <v>92</v>
      </c>
      <c r="B102" s="92" t="s">
        <v>14170</v>
      </c>
      <c r="C102" s="89" t="s">
        <v>128</v>
      </c>
      <c r="D102" s="90" t="s">
        <v>483</v>
      </c>
      <c r="E102" s="91" t="s">
        <v>14171</v>
      </c>
      <c r="F102" s="91" t="s">
        <v>547</v>
      </c>
      <c r="G102" s="107"/>
      <c r="H102" s="93"/>
      <c r="I102" s="55">
        <f t="shared" si="1"/>
        <v>97</v>
      </c>
    </row>
    <row r="103">
      <c r="A103" s="56"/>
      <c r="B103" s="92" t="s">
        <v>14172</v>
      </c>
      <c r="C103" s="89" t="s">
        <v>128</v>
      </c>
      <c r="D103" s="90" t="s">
        <v>483</v>
      </c>
      <c r="E103" s="91" t="s">
        <v>14173</v>
      </c>
      <c r="F103" s="91" t="s">
        <v>9</v>
      </c>
      <c r="G103" s="107" t="s">
        <v>14174</v>
      </c>
      <c r="H103" s="93"/>
      <c r="I103" s="55">
        <f t="shared" si="1"/>
        <v>98</v>
      </c>
    </row>
    <row r="104">
      <c r="A104" s="56"/>
      <c r="B104" s="92" t="s">
        <v>14175</v>
      </c>
      <c r="C104" s="89" t="s">
        <v>14176</v>
      </c>
      <c r="D104" s="90" t="s">
        <v>45</v>
      </c>
      <c r="E104" s="91" t="s">
        <v>128</v>
      </c>
      <c r="F104" s="91" t="s">
        <v>9</v>
      </c>
      <c r="G104" s="94" t="s">
        <v>14177</v>
      </c>
      <c r="H104" s="93"/>
      <c r="I104" s="55">
        <f t="shared" si="1"/>
        <v>99</v>
      </c>
    </row>
    <row r="105">
      <c r="A105" s="56"/>
      <c r="B105" s="92" t="s">
        <v>14175</v>
      </c>
      <c r="C105" s="89" t="s">
        <v>14176</v>
      </c>
      <c r="D105" s="90" t="s">
        <v>45</v>
      </c>
      <c r="E105" s="91" t="s">
        <v>128</v>
      </c>
      <c r="F105" s="91" t="s">
        <v>9</v>
      </c>
      <c r="G105" s="94" t="s">
        <v>14178</v>
      </c>
      <c r="H105" s="94" t="s">
        <v>14179</v>
      </c>
      <c r="I105" s="55">
        <f t="shared" si="1"/>
        <v>99</v>
      </c>
    </row>
    <row r="106">
      <c r="A106" s="56" t="s">
        <v>102</v>
      </c>
      <c r="B106" s="92" t="s">
        <v>14180</v>
      </c>
      <c r="C106" s="89" t="s">
        <v>14181</v>
      </c>
      <c r="D106" s="90" t="s">
        <v>483</v>
      </c>
      <c r="E106" s="91" t="s">
        <v>14182</v>
      </c>
      <c r="F106" s="91" t="s">
        <v>526</v>
      </c>
      <c r="G106" s="93"/>
      <c r="H106" s="93"/>
      <c r="I106" s="55">
        <f t="shared" si="1"/>
        <v>100</v>
      </c>
    </row>
    <row r="107">
      <c r="A107" s="56"/>
      <c r="B107" s="92" t="s">
        <v>14183</v>
      </c>
      <c r="C107" s="89" t="s">
        <v>128</v>
      </c>
      <c r="D107" s="90" t="s">
        <v>483</v>
      </c>
      <c r="E107" s="91" t="s">
        <v>14184</v>
      </c>
      <c r="F107" s="91" t="s">
        <v>9</v>
      </c>
      <c r="G107" s="107" t="s">
        <v>14185</v>
      </c>
      <c r="H107" s="93"/>
      <c r="I107" s="55">
        <f t="shared" si="1"/>
        <v>101</v>
      </c>
    </row>
    <row r="108">
      <c r="A108" s="56"/>
      <c r="B108" s="92" t="s">
        <v>14186</v>
      </c>
      <c r="C108" s="89" t="s">
        <v>128</v>
      </c>
      <c r="D108" s="90" t="s">
        <v>981</v>
      </c>
      <c r="E108" s="91" t="s">
        <v>439</v>
      </c>
      <c r="F108" s="91" t="s">
        <v>526</v>
      </c>
      <c r="G108" s="107"/>
      <c r="H108" s="93"/>
      <c r="I108" s="55">
        <f t="shared" si="1"/>
        <v>102</v>
      </c>
    </row>
    <row r="109">
      <c r="A109" s="56" t="s">
        <v>102</v>
      </c>
      <c r="B109" s="92" t="s">
        <v>14187</v>
      </c>
      <c r="C109" s="89" t="s">
        <v>128</v>
      </c>
      <c r="D109" s="90" t="s">
        <v>1008</v>
      </c>
      <c r="E109" s="91" t="s">
        <v>14188</v>
      </c>
      <c r="F109" s="91" t="s">
        <v>526</v>
      </c>
      <c r="G109" s="107"/>
      <c r="H109" s="93"/>
      <c r="I109" s="55">
        <f t="shared" si="1"/>
        <v>103</v>
      </c>
    </row>
    <row r="110">
      <c r="A110" s="56"/>
      <c r="B110" s="92" t="s">
        <v>14189</v>
      </c>
      <c r="C110" s="89" t="s">
        <v>128</v>
      </c>
      <c r="D110" s="90" t="s">
        <v>498</v>
      </c>
      <c r="E110" s="91" t="s">
        <v>14190</v>
      </c>
      <c r="F110" s="91" t="s">
        <v>526</v>
      </c>
      <c r="G110" s="107"/>
      <c r="H110" s="93"/>
      <c r="I110" s="55">
        <f t="shared" si="1"/>
        <v>104</v>
      </c>
    </row>
    <row r="111">
      <c r="A111" s="56" t="s">
        <v>102</v>
      </c>
      <c r="B111" s="92" t="s">
        <v>14191</v>
      </c>
      <c r="C111" s="89" t="s">
        <v>128</v>
      </c>
      <c r="D111" s="90" t="s">
        <v>483</v>
      </c>
      <c r="E111" s="91" t="s">
        <v>14192</v>
      </c>
      <c r="F111" s="91" t="s">
        <v>526</v>
      </c>
      <c r="G111" s="107"/>
      <c r="H111" s="93"/>
      <c r="I111" s="55">
        <f t="shared" si="1"/>
        <v>105</v>
      </c>
    </row>
    <row r="112">
      <c r="A112" s="56" t="s">
        <v>102</v>
      </c>
      <c r="B112" s="92" t="s">
        <v>14193</v>
      </c>
      <c r="C112" s="89" t="s">
        <v>14194</v>
      </c>
      <c r="D112" s="90" t="s">
        <v>483</v>
      </c>
      <c r="E112" s="91" t="s">
        <v>14195</v>
      </c>
      <c r="F112" s="91" t="s">
        <v>11</v>
      </c>
      <c r="G112" s="107" t="s">
        <v>14196</v>
      </c>
      <c r="H112" s="93"/>
      <c r="I112" s="55">
        <f t="shared" si="1"/>
        <v>106</v>
      </c>
    </row>
    <row r="113">
      <c r="A113" s="56" t="s">
        <v>102</v>
      </c>
      <c r="B113" s="92" t="s">
        <v>14197</v>
      </c>
      <c r="C113" s="89" t="s">
        <v>14198</v>
      </c>
      <c r="D113" s="90" t="s">
        <v>483</v>
      </c>
      <c r="E113" s="91" t="s">
        <v>14199</v>
      </c>
      <c r="F113" s="91" t="s">
        <v>526</v>
      </c>
      <c r="G113" s="107"/>
      <c r="H113" s="93"/>
      <c r="I113" s="55">
        <f t="shared" si="1"/>
        <v>107</v>
      </c>
    </row>
    <row r="114">
      <c r="A114" s="56" t="s">
        <v>92</v>
      </c>
      <c r="B114" s="92" t="s">
        <v>14200</v>
      </c>
      <c r="C114" s="89" t="s">
        <v>14201</v>
      </c>
      <c r="D114" s="90" t="s">
        <v>483</v>
      </c>
      <c r="E114" s="91" t="s">
        <v>14202</v>
      </c>
      <c r="F114" s="91" t="s">
        <v>526</v>
      </c>
      <c r="G114" s="107"/>
      <c r="H114" s="93"/>
      <c r="I114" s="55">
        <f t="shared" si="1"/>
        <v>108</v>
      </c>
    </row>
    <row r="115">
      <c r="A115" s="56" t="s">
        <v>102</v>
      </c>
      <c r="B115" s="92" t="s">
        <v>14203</v>
      </c>
      <c r="C115" s="89" t="s">
        <v>14204</v>
      </c>
      <c r="D115" s="90" t="s">
        <v>1008</v>
      </c>
      <c r="E115" s="91" t="s">
        <v>14205</v>
      </c>
      <c r="F115" s="91" t="s">
        <v>526</v>
      </c>
      <c r="G115" s="107"/>
      <c r="H115" s="93"/>
      <c r="I115" s="55">
        <f t="shared" si="1"/>
        <v>109</v>
      </c>
    </row>
    <row r="116">
      <c r="A116" s="56" t="s">
        <v>102</v>
      </c>
      <c r="B116" s="92" t="s">
        <v>14206</v>
      </c>
      <c r="C116" s="89" t="s">
        <v>14207</v>
      </c>
      <c r="D116" s="90" t="s">
        <v>483</v>
      </c>
      <c r="E116" s="91" t="s">
        <v>14208</v>
      </c>
      <c r="F116" s="91" t="s">
        <v>547</v>
      </c>
      <c r="G116" s="107"/>
      <c r="H116" s="93"/>
      <c r="I116" s="55">
        <f t="shared" si="1"/>
        <v>110</v>
      </c>
    </row>
    <row r="117">
      <c r="A117" s="56" t="s">
        <v>102</v>
      </c>
      <c r="B117" s="92" t="s">
        <v>14209</v>
      </c>
      <c r="C117" s="89" t="s">
        <v>128</v>
      </c>
      <c r="D117" s="90" t="s">
        <v>483</v>
      </c>
      <c r="E117" s="91" t="s">
        <v>488</v>
      </c>
      <c r="F117" s="91" t="s">
        <v>526</v>
      </c>
      <c r="G117" s="107"/>
      <c r="H117" s="93"/>
      <c r="I117" s="55">
        <f t="shared" si="1"/>
        <v>111</v>
      </c>
    </row>
    <row r="118">
      <c r="A118" s="56" t="s">
        <v>92</v>
      </c>
      <c r="B118" s="92" t="s">
        <v>14210</v>
      </c>
      <c r="C118" s="89" t="s">
        <v>128</v>
      </c>
      <c r="D118" s="90" t="s">
        <v>483</v>
      </c>
      <c r="E118" s="91" t="s">
        <v>14211</v>
      </c>
      <c r="F118" s="91" t="s">
        <v>547</v>
      </c>
      <c r="G118" s="107"/>
      <c r="H118" s="93"/>
      <c r="I118" s="55">
        <f t="shared" si="1"/>
        <v>112</v>
      </c>
    </row>
    <row r="119">
      <c r="A119" s="56" t="s">
        <v>102</v>
      </c>
      <c r="B119" s="92" t="s">
        <v>14212</v>
      </c>
      <c r="C119" s="89" t="s">
        <v>128</v>
      </c>
      <c r="D119" s="90" t="s">
        <v>483</v>
      </c>
      <c r="E119" s="91" t="s">
        <v>488</v>
      </c>
      <c r="F119" s="91" t="s">
        <v>547</v>
      </c>
      <c r="G119" s="107"/>
      <c r="H119" s="93"/>
      <c r="I119" s="55">
        <f t="shared" si="1"/>
        <v>113</v>
      </c>
    </row>
    <row r="120">
      <c r="A120" s="56" t="s">
        <v>92</v>
      </c>
      <c r="B120" s="92" t="s">
        <v>14213</v>
      </c>
      <c r="C120" s="89" t="s">
        <v>14214</v>
      </c>
      <c r="D120" s="90" t="s">
        <v>483</v>
      </c>
      <c r="E120" s="91" t="s">
        <v>14215</v>
      </c>
      <c r="F120" s="91" t="s">
        <v>526</v>
      </c>
      <c r="G120" s="107"/>
      <c r="H120" s="93"/>
      <c r="I120" s="55">
        <f t="shared" si="1"/>
        <v>114</v>
      </c>
    </row>
    <row r="121">
      <c r="A121" s="56" t="s">
        <v>102</v>
      </c>
      <c r="B121" s="92" t="s">
        <v>14216</v>
      </c>
      <c r="C121" s="89" t="s">
        <v>14217</v>
      </c>
      <c r="D121" s="90" t="s">
        <v>483</v>
      </c>
      <c r="E121" s="91" t="s">
        <v>14218</v>
      </c>
      <c r="F121" s="91" t="s">
        <v>526</v>
      </c>
      <c r="G121" s="107"/>
      <c r="H121" s="93"/>
      <c r="I121" s="55">
        <f t="shared" si="1"/>
        <v>115</v>
      </c>
    </row>
  </sheetData>
  <conditionalFormatting sqref="A1:A121">
    <cfRule type="cellIs" dxfId="0" priority="1" operator="equal">
      <formula>"de"</formula>
    </cfRule>
  </conditionalFormatting>
  <conditionalFormatting sqref="A1:A121">
    <cfRule type="cellIs" dxfId="1" priority="2" operator="equal">
      <formula>"het"</formula>
    </cfRule>
  </conditionalFormatting>
  <conditionalFormatting sqref="A1:A121">
    <cfRule type="notContainsBlanks" dxfId="2" priority="3">
      <formula>LEN(TRIM(A1))&gt;0</formula>
    </cfRule>
  </conditionalFormatting>
  <conditionalFormatting sqref="B1:I121">
    <cfRule type="expression" dxfId="3" priority="4">
      <formula>iseven(match($I1,unique($I:$I),0))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/>
      <c r="B2" s="121" t="s">
        <v>14219</v>
      </c>
      <c r="C2" s="89" t="s">
        <v>14220</v>
      </c>
      <c r="D2" s="90" t="s">
        <v>2095</v>
      </c>
      <c r="E2" s="94" t="s">
        <v>128</v>
      </c>
      <c r="F2" s="79" t="s">
        <v>547</v>
      </c>
      <c r="G2" s="107" t="s">
        <v>13241</v>
      </c>
      <c r="H2" s="93"/>
      <c r="I2" s="55">
        <v>1.0</v>
      </c>
    </row>
    <row r="3">
      <c r="A3" s="56" t="s">
        <v>102</v>
      </c>
      <c r="B3" s="80" t="s">
        <v>14221</v>
      </c>
      <c r="C3" s="89" t="s">
        <v>128</v>
      </c>
      <c r="D3" s="90" t="s">
        <v>2819</v>
      </c>
      <c r="E3" s="94" t="s">
        <v>14222</v>
      </c>
      <c r="F3" s="79" t="s">
        <v>3043</v>
      </c>
      <c r="G3" s="107" t="s">
        <v>14223</v>
      </c>
      <c r="H3" s="93"/>
      <c r="I3" s="55">
        <f t="shared" ref="I3:I793" si="1">IF(OR(A2&lt;&gt;A3, B2&lt;&gt;B3,D2&lt;&gt;D3),I2+1,I2)</f>
        <v>2</v>
      </c>
    </row>
    <row r="4">
      <c r="A4" s="56" t="s">
        <v>102</v>
      </c>
      <c r="B4" s="80" t="s">
        <v>14224</v>
      </c>
      <c r="C4" s="89" t="s">
        <v>14225</v>
      </c>
      <c r="D4" s="90" t="s">
        <v>1008</v>
      </c>
      <c r="E4" s="94" t="s">
        <v>14226</v>
      </c>
      <c r="F4" s="79" t="s">
        <v>526</v>
      </c>
      <c r="G4" s="107"/>
      <c r="H4" s="93"/>
      <c r="I4" s="55">
        <f t="shared" si="1"/>
        <v>3</v>
      </c>
    </row>
    <row r="5">
      <c r="A5" s="56"/>
      <c r="B5" s="80" t="s">
        <v>14227</v>
      </c>
      <c r="C5" s="89" t="s">
        <v>14228</v>
      </c>
      <c r="D5" s="90" t="s">
        <v>498</v>
      </c>
      <c r="E5" s="94" t="s">
        <v>14229</v>
      </c>
      <c r="F5" s="79" t="s">
        <v>11</v>
      </c>
      <c r="G5" s="107" t="s">
        <v>14230</v>
      </c>
      <c r="H5" s="94" t="s">
        <v>14231</v>
      </c>
      <c r="I5" s="55">
        <f t="shared" si="1"/>
        <v>4</v>
      </c>
    </row>
    <row r="6">
      <c r="A6" s="56" t="s">
        <v>102</v>
      </c>
      <c r="B6" s="80" t="s">
        <v>14232</v>
      </c>
      <c r="C6" s="89" t="s">
        <v>14233</v>
      </c>
      <c r="D6" s="90" t="s">
        <v>483</v>
      </c>
      <c r="E6" s="94" t="s">
        <v>14234</v>
      </c>
      <c r="F6" s="79" t="s">
        <v>11</v>
      </c>
      <c r="G6" s="107" t="s">
        <v>14235</v>
      </c>
      <c r="H6" s="93"/>
      <c r="I6" s="55">
        <f t="shared" si="1"/>
        <v>5</v>
      </c>
    </row>
    <row r="7">
      <c r="A7" s="50" t="s">
        <v>102</v>
      </c>
      <c r="B7" s="80" t="s">
        <v>14236</v>
      </c>
      <c r="C7" s="89" t="s">
        <v>14237</v>
      </c>
      <c r="D7" s="90" t="s">
        <v>483</v>
      </c>
      <c r="E7" s="94" t="s">
        <v>14238</v>
      </c>
      <c r="F7" s="79" t="s">
        <v>3043</v>
      </c>
      <c r="G7" s="107" t="s">
        <v>14239</v>
      </c>
      <c r="H7" s="93"/>
      <c r="I7" s="55">
        <f t="shared" si="1"/>
        <v>6</v>
      </c>
    </row>
    <row r="8">
      <c r="A8" s="50" t="s">
        <v>102</v>
      </c>
      <c r="B8" s="80" t="s">
        <v>14236</v>
      </c>
      <c r="C8" s="89" t="s">
        <v>14237</v>
      </c>
      <c r="D8" s="90" t="s">
        <v>483</v>
      </c>
      <c r="E8" s="94" t="s">
        <v>14238</v>
      </c>
      <c r="F8" s="79" t="s">
        <v>3043</v>
      </c>
      <c r="G8" s="122" t="s">
        <v>14240</v>
      </c>
      <c r="H8" s="93"/>
      <c r="I8" s="55">
        <f t="shared" si="1"/>
        <v>6</v>
      </c>
    </row>
    <row r="9">
      <c r="A9" s="56" t="s">
        <v>92</v>
      </c>
      <c r="B9" s="80" t="s">
        <v>14241</v>
      </c>
      <c r="C9" s="89" t="s">
        <v>128</v>
      </c>
      <c r="D9" s="96"/>
      <c r="E9" s="110"/>
      <c r="F9" s="81"/>
      <c r="G9" s="107"/>
      <c r="H9" s="107"/>
      <c r="I9" s="55">
        <f t="shared" si="1"/>
        <v>7</v>
      </c>
    </row>
    <row r="10">
      <c r="A10" s="56" t="s">
        <v>102</v>
      </c>
      <c r="B10" s="80" t="s">
        <v>14242</v>
      </c>
      <c r="C10" s="89" t="s">
        <v>128</v>
      </c>
      <c r="D10" s="90" t="s">
        <v>483</v>
      </c>
      <c r="E10" s="94" t="s">
        <v>14243</v>
      </c>
      <c r="F10" s="79" t="s">
        <v>526</v>
      </c>
      <c r="G10" s="107"/>
      <c r="H10" s="107"/>
      <c r="I10" s="55">
        <f t="shared" si="1"/>
        <v>8</v>
      </c>
    </row>
    <row r="11">
      <c r="A11" s="56" t="s">
        <v>102</v>
      </c>
      <c r="B11" s="80" t="s">
        <v>14244</v>
      </c>
      <c r="C11" s="89" t="s">
        <v>14245</v>
      </c>
      <c r="D11" s="90" t="s">
        <v>483</v>
      </c>
      <c r="E11" s="94" t="s">
        <v>14246</v>
      </c>
      <c r="F11" s="79" t="s">
        <v>3043</v>
      </c>
      <c r="G11" s="107" t="s">
        <v>14247</v>
      </c>
      <c r="H11" s="107" t="s">
        <v>14248</v>
      </c>
      <c r="I11" s="55">
        <f t="shared" si="1"/>
        <v>9</v>
      </c>
    </row>
    <row r="12">
      <c r="A12" s="56" t="s">
        <v>92</v>
      </c>
      <c r="B12" s="80" t="s">
        <v>14249</v>
      </c>
      <c r="C12" s="89" t="s">
        <v>14250</v>
      </c>
      <c r="D12" s="90" t="s">
        <v>483</v>
      </c>
      <c r="E12" s="94" t="s">
        <v>488</v>
      </c>
      <c r="F12" s="79" t="s">
        <v>526</v>
      </c>
      <c r="G12" s="107"/>
      <c r="H12" s="107"/>
      <c r="I12" s="55">
        <f t="shared" si="1"/>
        <v>10</v>
      </c>
    </row>
    <row r="13">
      <c r="A13" s="56" t="s">
        <v>102</v>
      </c>
      <c r="B13" s="80" t="s">
        <v>14251</v>
      </c>
      <c r="C13" s="89" t="s">
        <v>14252</v>
      </c>
      <c r="D13" s="90" t="s">
        <v>483</v>
      </c>
      <c r="E13" s="94" t="s">
        <v>14253</v>
      </c>
      <c r="F13" s="79" t="s">
        <v>526</v>
      </c>
      <c r="G13" s="107"/>
      <c r="H13" s="107"/>
      <c r="I13" s="55">
        <f t="shared" si="1"/>
        <v>11</v>
      </c>
    </row>
    <row r="14">
      <c r="A14" s="56" t="s">
        <v>102</v>
      </c>
      <c r="B14" s="80" t="s">
        <v>14254</v>
      </c>
      <c r="C14" s="89" t="s">
        <v>128</v>
      </c>
      <c r="D14" s="90" t="s">
        <v>483</v>
      </c>
      <c r="E14" s="94" t="s">
        <v>14255</v>
      </c>
      <c r="F14" s="79" t="s">
        <v>547</v>
      </c>
      <c r="G14" s="107"/>
      <c r="H14" s="107"/>
      <c r="I14" s="55">
        <f t="shared" si="1"/>
        <v>12</v>
      </c>
    </row>
    <row r="15">
      <c r="A15" s="56" t="s">
        <v>102</v>
      </c>
      <c r="B15" s="80" t="s">
        <v>14256</v>
      </c>
      <c r="C15" s="89" t="s">
        <v>14257</v>
      </c>
      <c r="D15" s="90" t="s">
        <v>483</v>
      </c>
      <c r="E15" s="94" t="s">
        <v>14258</v>
      </c>
      <c r="F15" s="79" t="s">
        <v>526</v>
      </c>
      <c r="G15" s="107"/>
      <c r="H15" s="107"/>
      <c r="I15" s="55">
        <f t="shared" si="1"/>
        <v>13</v>
      </c>
    </row>
    <row r="16">
      <c r="A16" s="56" t="s">
        <v>92</v>
      </c>
      <c r="B16" s="80" t="s">
        <v>14259</v>
      </c>
      <c r="C16" s="89" t="s">
        <v>14260</v>
      </c>
      <c r="D16" s="90" t="s">
        <v>483</v>
      </c>
      <c r="E16" s="94" t="s">
        <v>14261</v>
      </c>
      <c r="F16" s="79" t="s">
        <v>547</v>
      </c>
      <c r="G16" s="107"/>
      <c r="H16" s="107"/>
      <c r="I16" s="55">
        <f t="shared" si="1"/>
        <v>14</v>
      </c>
    </row>
    <row r="17">
      <c r="A17" s="56" t="s">
        <v>102</v>
      </c>
      <c r="B17" s="80" t="s">
        <v>14262</v>
      </c>
      <c r="C17" s="89" t="s">
        <v>14263</v>
      </c>
      <c r="D17" s="90" t="s">
        <v>483</v>
      </c>
      <c r="E17" s="94" t="s">
        <v>14264</v>
      </c>
      <c r="F17" s="79" t="s">
        <v>526</v>
      </c>
      <c r="G17" s="107"/>
      <c r="H17" s="107"/>
      <c r="I17" s="55">
        <f t="shared" si="1"/>
        <v>15</v>
      </c>
    </row>
    <row r="18">
      <c r="A18" s="56"/>
      <c r="B18" s="80" t="s">
        <v>14265</v>
      </c>
      <c r="C18" s="89" t="s">
        <v>14266</v>
      </c>
      <c r="D18" s="90" t="s">
        <v>981</v>
      </c>
      <c r="E18" s="94" t="s">
        <v>439</v>
      </c>
      <c r="F18" s="79" t="s">
        <v>526</v>
      </c>
      <c r="G18" s="107"/>
      <c r="H18" s="107"/>
      <c r="I18" s="55">
        <f t="shared" si="1"/>
        <v>16</v>
      </c>
    </row>
    <row r="19">
      <c r="A19" s="56" t="s">
        <v>102</v>
      </c>
      <c r="B19" s="80" t="s">
        <v>14265</v>
      </c>
      <c r="C19" s="89" t="s">
        <v>14266</v>
      </c>
      <c r="D19" s="90" t="s">
        <v>981</v>
      </c>
      <c r="E19" s="94" t="s">
        <v>14267</v>
      </c>
      <c r="F19" s="79" t="s">
        <v>526</v>
      </c>
      <c r="G19" s="107"/>
      <c r="H19" s="107"/>
      <c r="I19" s="55">
        <f t="shared" si="1"/>
        <v>17</v>
      </c>
    </row>
    <row r="20">
      <c r="A20" s="56"/>
      <c r="B20" s="80" t="s">
        <v>14268</v>
      </c>
      <c r="C20" s="89" t="s">
        <v>14269</v>
      </c>
      <c r="D20" s="90" t="s">
        <v>498</v>
      </c>
      <c r="E20" s="94" t="s">
        <v>14270</v>
      </c>
      <c r="F20" s="79" t="s">
        <v>547</v>
      </c>
      <c r="G20" s="107"/>
      <c r="H20" s="107"/>
      <c r="I20" s="55">
        <f t="shared" si="1"/>
        <v>18</v>
      </c>
    </row>
    <row r="21">
      <c r="A21" s="56" t="s">
        <v>92</v>
      </c>
      <c r="B21" s="80" t="s">
        <v>14271</v>
      </c>
      <c r="C21" s="89" t="s">
        <v>14272</v>
      </c>
      <c r="D21" s="90" t="s">
        <v>483</v>
      </c>
      <c r="E21" s="94" t="s">
        <v>14273</v>
      </c>
      <c r="F21" s="79" t="s">
        <v>547</v>
      </c>
      <c r="G21" s="107"/>
      <c r="H21" s="107"/>
      <c r="I21" s="55">
        <f t="shared" si="1"/>
        <v>19</v>
      </c>
    </row>
    <row r="22">
      <c r="A22" s="56" t="s">
        <v>102</v>
      </c>
      <c r="B22" s="80" t="s">
        <v>14274</v>
      </c>
      <c r="C22" s="89" t="s">
        <v>14275</v>
      </c>
      <c r="D22" s="90" t="s">
        <v>483</v>
      </c>
      <c r="E22" s="94" t="s">
        <v>14276</v>
      </c>
      <c r="F22" s="79" t="s">
        <v>526</v>
      </c>
      <c r="G22" s="107"/>
      <c r="H22" s="107"/>
      <c r="I22" s="55">
        <f t="shared" si="1"/>
        <v>20</v>
      </c>
    </row>
    <row r="23">
      <c r="A23" s="113" t="s">
        <v>92</v>
      </c>
      <c r="B23" s="80" t="s">
        <v>14277</v>
      </c>
      <c r="C23" s="89" t="s">
        <v>128</v>
      </c>
      <c r="D23" s="90" t="s">
        <v>483</v>
      </c>
      <c r="E23" s="94" t="s">
        <v>14278</v>
      </c>
      <c r="F23" s="79" t="s">
        <v>547</v>
      </c>
      <c r="G23" s="107" t="s">
        <v>14279</v>
      </c>
      <c r="H23" s="107"/>
      <c r="I23" s="55">
        <f t="shared" si="1"/>
        <v>21</v>
      </c>
    </row>
    <row r="24">
      <c r="A24" s="56"/>
      <c r="B24" s="80" t="s">
        <v>14280</v>
      </c>
      <c r="C24" s="89"/>
      <c r="D24" s="96"/>
      <c r="E24" s="110"/>
      <c r="F24" s="81"/>
      <c r="G24" s="107" t="s">
        <v>14281</v>
      </c>
      <c r="H24" s="107"/>
      <c r="I24" s="55">
        <f t="shared" si="1"/>
        <v>22</v>
      </c>
    </row>
    <row r="25">
      <c r="A25" s="56"/>
      <c r="B25" s="80" t="s">
        <v>14282</v>
      </c>
      <c r="C25" s="89" t="s">
        <v>128</v>
      </c>
      <c r="D25" s="96"/>
      <c r="E25" s="110"/>
      <c r="F25" s="81"/>
      <c r="G25" s="107"/>
      <c r="H25" s="107"/>
      <c r="I25" s="55">
        <f t="shared" si="1"/>
        <v>23</v>
      </c>
    </row>
    <row r="26">
      <c r="A26" s="56" t="s">
        <v>92</v>
      </c>
      <c r="B26" s="80" t="s">
        <v>14283</v>
      </c>
      <c r="C26" s="89" t="s">
        <v>128</v>
      </c>
      <c r="D26" s="96"/>
      <c r="E26" s="110"/>
      <c r="F26" s="81"/>
      <c r="G26" s="107"/>
      <c r="H26" s="107"/>
      <c r="I26" s="55">
        <f t="shared" si="1"/>
        <v>24</v>
      </c>
    </row>
    <row r="27">
      <c r="A27" s="50" t="s">
        <v>1118</v>
      </c>
      <c r="B27" s="80" t="s">
        <v>14284</v>
      </c>
      <c r="C27" s="89" t="s">
        <v>14285</v>
      </c>
      <c r="D27" s="90" t="s">
        <v>483</v>
      </c>
      <c r="E27" s="94" t="s">
        <v>14286</v>
      </c>
      <c r="F27" s="79" t="s">
        <v>547</v>
      </c>
      <c r="G27" s="107"/>
      <c r="H27" s="107"/>
      <c r="I27" s="55">
        <f t="shared" si="1"/>
        <v>25</v>
      </c>
    </row>
    <row r="28">
      <c r="A28" s="56" t="s">
        <v>102</v>
      </c>
      <c r="B28" s="80" t="s">
        <v>14287</v>
      </c>
      <c r="C28" s="89" t="s">
        <v>128</v>
      </c>
      <c r="D28" s="90" t="s">
        <v>483</v>
      </c>
      <c r="E28" s="94" t="s">
        <v>14288</v>
      </c>
      <c r="F28" s="79" t="s">
        <v>547</v>
      </c>
      <c r="G28" s="107"/>
      <c r="H28" s="107"/>
      <c r="I28" s="55">
        <f t="shared" si="1"/>
        <v>26</v>
      </c>
    </row>
    <row r="29">
      <c r="A29" s="56"/>
      <c r="B29" s="80" t="s">
        <v>14289</v>
      </c>
      <c r="C29" s="89" t="s">
        <v>128</v>
      </c>
      <c r="D29" s="90" t="s">
        <v>491</v>
      </c>
      <c r="E29" s="94" t="s">
        <v>14290</v>
      </c>
      <c r="F29" s="79" t="s">
        <v>547</v>
      </c>
      <c r="G29" s="107"/>
      <c r="H29" s="107"/>
      <c r="I29" s="55">
        <f t="shared" si="1"/>
        <v>27</v>
      </c>
    </row>
    <row r="30">
      <c r="A30" s="56" t="s">
        <v>102</v>
      </c>
      <c r="B30" s="80" t="s">
        <v>14291</v>
      </c>
      <c r="C30" s="89" t="s">
        <v>14292</v>
      </c>
      <c r="D30" s="90" t="s">
        <v>483</v>
      </c>
      <c r="E30" s="94" t="s">
        <v>14293</v>
      </c>
      <c r="F30" s="79" t="s">
        <v>526</v>
      </c>
      <c r="G30" s="107"/>
      <c r="H30" s="107"/>
      <c r="I30" s="55">
        <f t="shared" si="1"/>
        <v>28</v>
      </c>
    </row>
    <row r="31">
      <c r="A31" s="56" t="s">
        <v>102</v>
      </c>
      <c r="B31" s="80" t="s">
        <v>14294</v>
      </c>
      <c r="C31" s="89" t="s">
        <v>14295</v>
      </c>
      <c r="D31" s="90" t="s">
        <v>483</v>
      </c>
      <c r="E31" s="94" t="s">
        <v>14296</v>
      </c>
      <c r="F31" s="79" t="s">
        <v>526</v>
      </c>
      <c r="G31" s="107"/>
      <c r="H31" s="107"/>
      <c r="I31" s="55">
        <f t="shared" si="1"/>
        <v>29</v>
      </c>
    </row>
    <row r="32">
      <c r="A32" s="56" t="s">
        <v>92</v>
      </c>
      <c r="B32" s="80" t="s">
        <v>14297</v>
      </c>
      <c r="C32" s="89" t="s">
        <v>14298</v>
      </c>
      <c r="D32" s="90" t="s">
        <v>483</v>
      </c>
      <c r="E32" s="94" t="s">
        <v>14299</v>
      </c>
      <c r="F32" s="79" t="s">
        <v>3043</v>
      </c>
      <c r="G32" s="107"/>
      <c r="H32" s="107"/>
      <c r="I32" s="55">
        <f t="shared" si="1"/>
        <v>30</v>
      </c>
    </row>
    <row r="33">
      <c r="A33" s="56" t="s">
        <v>92</v>
      </c>
      <c r="B33" s="80" t="s">
        <v>14300</v>
      </c>
      <c r="C33" s="89" t="s">
        <v>128</v>
      </c>
      <c r="D33" s="90" t="s">
        <v>483</v>
      </c>
      <c r="E33" s="94" t="s">
        <v>14301</v>
      </c>
      <c r="F33" s="79" t="s">
        <v>547</v>
      </c>
      <c r="G33" s="107"/>
      <c r="H33" s="107"/>
      <c r="I33" s="55">
        <f t="shared" si="1"/>
        <v>31</v>
      </c>
    </row>
    <row r="34">
      <c r="A34" s="56" t="s">
        <v>92</v>
      </c>
      <c r="B34" s="80" t="s">
        <v>14302</v>
      </c>
      <c r="C34" s="89" t="s">
        <v>14303</v>
      </c>
      <c r="D34" s="90" t="s">
        <v>483</v>
      </c>
      <c r="E34" s="94" t="s">
        <v>14304</v>
      </c>
      <c r="F34" s="79" t="s">
        <v>547</v>
      </c>
      <c r="G34" s="107"/>
      <c r="H34" s="107"/>
      <c r="I34" s="55">
        <f t="shared" si="1"/>
        <v>32</v>
      </c>
    </row>
    <row r="35">
      <c r="A35" s="56" t="s">
        <v>102</v>
      </c>
      <c r="B35" s="80" t="s">
        <v>14305</v>
      </c>
      <c r="C35" s="89" t="s">
        <v>14306</v>
      </c>
      <c r="D35" s="90" t="s">
        <v>483</v>
      </c>
      <c r="E35" s="94" t="s">
        <v>14307</v>
      </c>
      <c r="F35" s="79" t="s">
        <v>526</v>
      </c>
      <c r="G35" s="107"/>
      <c r="H35" s="107"/>
      <c r="I35" s="55">
        <f t="shared" si="1"/>
        <v>33</v>
      </c>
    </row>
    <row r="36">
      <c r="A36" s="56" t="s">
        <v>102</v>
      </c>
      <c r="B36" s="80" t="s">
        <v>14308</v>
      </c>
      <c r="C36" s="89" t="s">
        <v>14309</v>
      </c>
      <c r="D36" s="90" t="s">
        <v>483</v>
      </c>
      <c r="E36" s="94" t="s">
        <v>14310</v>
      </c>
      <c r="F36" s="79" t="s">
        <v>526</v>
      </c>
      <c r="G36" s="107"/>
      <c r="H36" s="107"/>
      <c r="I36" s="55">
        <f t="shared" si="1"/>
        <v>34</v>
      </c>
    </row>
    <row r="37">
      <c r="A37" s="56"/>
      <c r="B37" s="80" t="s">
        <v>14311</v>
      </c>
      <c r="C37" s="89" t="s">
        <v>128</v>
      </c>
      <c r="D37" s="90" t="s">
        <v>498</v>
      </c>
      <c r="E37" s="94" t="s">
        <v>14312</v>
      </c>
      <c r="F37" s="79" t="s">
        <v>526</v>
      </c>
      <c r="G37" s="107"/>
      <c r="H37" s="107"/>
      <c r="I37" s="55">
        <f t="shared" si="1"/>
        <v>35</v>
      </c>
    </row>
    <row r="38">
      <c r="A38" s="56"/>
      <c r="B38" s="80" t="s">
        <v>14313</v>
      </c>
      <c r="C38" s="89" t="s">
        <v>128</v>
      </c>
      <c r="D38" s="90" t="s">
        <v>491</v>
      </c>
      <c r="E38" s="94" t="s">
        <v>14314</v>
      </c>
      <c r="F38" s="79" t="s">
        <v>526</v>
      </c>
      <c r="G38" s="107"/>
      <c r="H38" s="107"/>
      <c r="I38" s="55">
        <f t="shared" si="1"/>
        <v>36</v>
      </c>
    </row>
    <row r="39">
      <c r="A39" s="56" t="s">
        <v>102</v>
      </c>
      <c r="B39" s="80" t="s">
        <v>14315</v>
      </c>
      <c r="C39" s="89" t="s">
        <v>14316</v>
      </c>
      <c r="D39" s="90" t="s">
        <v>483</v>
      </c>
      <c r="E39" s="94" t="s">
        <v>14317</v>
      </c>
      <c r="F39" s="79" t="s">
        <v>3043</v>
      </c>
      <c r="G39" s="107"/>
      <c r="H39" s="107"/>
      <c r="I39" s="55">
        <f t="shared" si="1"/>
        <v>37</v>
      </c>
    </row>
    <row r="40">
      <c r="A40" s="56" t="s">
        <v>102</v>
      </c>
      <c r="B40" s="80" t="s">
        <v>14318</v>
      </c>
      <c r="C40" s="89" t="s">
        <v>14319</v>
      </c>
      <c r="D40" s="90" t="s">
        <v>483</v>
      </c>
      <c r="E40" s="94" t="s">
        <v>14320</v>
      </c>
      <c r="F40" s="79" t="s">
        <v>526</v>
      </c>
      <c r="G40" s="107"/>
      <c r="H40" s="107"/>
      <c r="I40" s="55">
        <f t="shared" si="1"/>
        <v>38</v>
      </c>
    </row>
    <row r="41">
      <c r="A41" s="56" t="s">
        <v>102</v>
      </c>
      <c r="B41" s="80" t="s">
        <v>14321</v>
      </c>
      <c r="C41" s="89" t="s">
        <v>14322</v>
      </c>
      <c r="D41" s="90" t="s">
        <v>483</v>
      </c>
      <c r="E41" s="94" t="s">
        <v>14323</v>
      </c>
      <c r="F41" s="79" t="s">
        <v>547</v>
      </c>
      <c r="G41" s="107"/>
      <c r="H41" s="107"/>
      <c r="I41" s="55">
        <f t="shared" si="1"/>
        <v>39</v>
      </c>
    </row>
    <row r="42">
      <c r="A42" s="56" t="s">
        <v>102</v>
      </c>
      <c r="B42" s="80" t="s">
        <v>14324</v>
      </c>
      <c r="C42" s="89" t="s">
        <v>14325</v>
      </c>
      <c r="D42" s="90" t="s">
        <v>483</v>
      </c>
      <c r="E42" s="94" t="s">
        <v>14326</v>
      </c>
      <c r="F42" s="79" t="s">
        <v>3043</v>
      </c>
      <c r="G42" s="107" t="s">
        <v>14327</v>
      </c>
      <c r="H42" s="107" t="s">
        <v>14328</v>
      </c>
      <c r="I42" s="55">
        <f t="shared" si="1"/>
        <v>40</v>
      </c>
    </row>
    <row r="43">
      <c r="A43" s="56" t="s">
        <v>102</v>
      </c>
      <c r="B43" s="80" t="s">
        <v>14329</v>
      </c>
      <c r="C43" s="89" t="s">
        <v>128</v>
      </c>
      <c r="D43" s="90" t="s">
        <v>483</v>
      </c>
      <c r="E43" s="106" t="s">
        <v>488</v>
      </c>
      <c r="F43" s="115" t="s">
        <v>3043</v>
      </c>
      <c r="G43" s="107"/>
      <c r="H43" s="93"/>
      <c r="I43" s="55">
        <f t="shared" si="1"/>
        <v>40</v>
      </c>
    </row>
    <row r="44">
      <c r="A44" s="56" t="s">
        <v>102</v>
      </c>
      <c r="B44" s="80" t="s">
        <v>14330</v>
      </c>
      <c r="C44" s="89" t="s">
        <v>128</v>
      </c>
      <c r="D44" s="90" t="s">
        <v>483</v>
      </c>
      <c r="E44" s="106" t="s">
        <v>14331</v>
      </c>
      <c r="F44" s="115" t="s">
        <v>547</v>
      </c>
      <c r="G44" s="107"/>
      <c r="H44" s="93"/>
      <c r="I44" s="55">
        <f t="shared" si="1"/>
        <v>41</v>
      </c>
    </row>
    <row r="45">
      <c r="A45" s="113" t="s">
        <v>102</v>
      </c>
      <c r="B45" s="80" t="s">
        <v>14332</v>
      </c>
      <c r="C45" s="89" t="s">
        <v>14333</v>
      </c>
      <c r="D45" s="90" t="s">
        <v>483</v>
      </c>
      <c r="E45" s="106" t="s">
        <v>14334</v>
      </c>
      <c r="F45" s="115" t="s">
        <v>547</v>
      </c>
      <c r="G45" s="107"/>
      <c r="H45" s="93"/>
      <c r="I45" s="55">
        <f t="shared" si="1"/>
        <v>42</v>
      </c>
    </row>
    <row r="46">
      <c r="A46" s="56" t="s">
        <v>92</v>
      </c>
      <c r="B46" s="80" t="s">
        <v>14335</v>
      </c>
      <c r="C46" s="89" t="s">
        <v>128</v>
      </c>
      <c r="D46" s="96"/>
      <c r="E46" s="109"/>
      <c r="F46" s="116"/>
      <c r="G46" s="107"/>
      <c r="H46" s="93"/>
      <c r="I46" s="55">
        <f t="shared" si="1"/>
        <v>43</v>
      </c>
    </row>
    <row r="47">
      <c r="A47" s="56" t="s">
        <v>92</v>
      </c>
      <c r="B47" s="80" t="s">
        <v>14336</v>
      </c>
      <c r="C47" s="89" t="s">
        <v>14337</v>
      </c>
      <c r="D47" s="90" t="s">
        <v>1065</v>
      </c>
      <c r="E47" s="106" t="s">
        <v>14338</v>
      </c>
      <c r="F47" s="115" t="s">
        <v>526</v>
      </c>
      <c r="G47" s="107"/>
      <c r="H47" s="93"/>
      <c r="I47" s="55">
        <f t="shared" si="1"/>
        <v>44</v>
      </c>
    </row>
    <row r="48">
      <c r="A48" s="56"/>
      <c r="B48" s="80" t="s">
        <v>14339</v>
      </c>
      <c r="C48" s="89" t="s">
        <v>128</v>
      </c>
      <c r="D48" s="96"/>
      <c r="E48" s="109"/>
      <c r="F48" s="116"/>
      <c r="G48" s="107"/>
      <c r="H48" s="93"/>
      <c r="I48" s="55">
        <f t="shared" si="1"/>
        <v>45</v>
      </c>
    </row>
    <row r="49">
      <c r="A49" s="56"/>
      <c r="B49" s="80" t="s">
        <v>14340</v>
      </c>
      <c r="C49" s="89" t="s">
        <v>14341</v>
      </c>
      <c r="D49" s="90" t="s">
        <v>491</v>
      </c>
      <c r="E49" s="106" t="s">
        <v>14342</v>
      </c>
      <c r="F49" s="115" t="s">
        <v>526</v>
      </c>
      <c r="G49" s="107"/>
      <c r="H49" s="93"/>
      <c r="I49" s="55">
        <f t="shared" si="1"/>
        <v>46</v>
      </c>
    </row>
    <row r="50">
      <c r="A50" s="56" t="s">
        <v>102</v>
      </c>
      <c r="B50" s="80" t="s">
        <v>14343</v>
      </c>
      <c r="C50" s="89" t="s">
        <v>14344</v>
      </c>
      <c r="D50" s="90" t="s">
        <v>483</v>
      </c>
      <c r="E50" s="106" t="s">
        <v>14345</v>
      </c>
      <c r="F50" s="115" t="s">
        <v>3043</v>
      </c>
      <c r="G50" s="107"/>
      <c r="H50" s="93"/>
      <c r="I50" s="55">
        <f t="shared" si="1"/>
        <v>47</v>
      </c>
    </row>
    <row r="51">
      <c r="A51" s="56" t="s">
        <v>92</v>
      </c>
      <c r="B51" s="80" t="s">
        <v>14346</v>
      </c>
      <c r="C51" s="89" t="s">
        <v>14347</v>
      </c>
      <c r="D51" s="90" t="s">
        <v>483</v>
      </c>
      <c r="E51" s="106" t="s">
        <v>14348</v>
      </c>
      <c r="F51" s="115" t="s">
        <v>526</v>
      </c>
      <c r="G51" s="107"/>
      <c r="H51" s="93"/>
      <c r="I51" s="55">
        <f t="shared" si="1"/>
        <v>48</v>
      </c>
    </row>
    <row r="52">
      <c r="A52" s="56" t="s">
        <v>102</v>
      </c>
      <c r="B52" s="80" t="s">
        <v>14349</v>
      </c>
      <c r="C52" s="89" t="s">
        <v>14350</v>
      </c>
      <c r="D52" s="90" t="s">
        <v>483</v>
      </c>
      <c r="E52" s="106" t="s">
        <v>14351</v>
      </c>
      <c r="F52" s="115" t="s">
        <v>3043</v>
      </c>
      <c r="G52" s="107"/>
      <c r="H52" s="93"/>
      <c r="I52" s="55">
        <f t="shared" si="1"/>
        <v>49</v>
      </c>
    </row>
    <row r="53">
      <c r="A53" s="56" t="s">
        <v>92</v>
      </c>
      <c r="B53" s="80" t="s">
        <v>14352</v>
      </c>
      <c r="C53" s="89" t="s">
        <v>14353</v>
      </c>
      <c r="D53" s="90" t="s">
        <v>483</v>
      </c>
      <c r="E53" s="106" t="s">
        <v>14354</v>
      </c>
      <c r="F53" s="115" t="s">
        <v>3043</v>
      </c>
      <c r="G53" s="107"/>
      <c r="H53" s="93"/>
      <c r="I53" s="55">
        <f t="shared" si="1"/>
        <v>50</v>
      </c>
    </row>
    <row r="54">
      <c r="A54" s="56" t="s">
        <v>102</v>
      </c>
      <c r="B54" s="80" t="s">
        <v>14355</v>
      </c>
      <c r="C54" s="89" t="s">
        <v>14356</v>
      </c>
      <c r="D54" s="90" t="s">
        <v>483</v>
      </c>
      <c r="E54" s="106" t="s">
        <v>14357</v>
      </c>
      <c r="F54" s="115" t="s">
        <v>547</v>
      </c>
      <c r="G54" s="107"/>
      <c r="H54" s="93"/>
      <c r="I54" s="55">
        <f t="shared" si="1"/>
        <v>51</v>
      </c>
    </row>
    <row r="55">
      <c r="A55" s="56" t="s">
        <v>102</v>
      </c>
      <c r="B55" s="80" t="s">
        <v>14358</v>
      </c>
      <c r="C55" s="89" t="s">
        <v>14359</v>
      </c>
      <c r="D55" s="90" t="s">
        <v>483</v>
      </c>
      <c r="E55" s="106" t="s">
        <v>14360</v>
      </c>
      <c r="F55" s="115" t="s">
        <v>526</v>
      </c>
      <c r="G55" s="107"/>
      <c r="H55" s="93"/>
      <c r="I55" s="55">
        <f t="shared" si="1"/>
        <v>52</v>
      </c>
    </row>
    <row r="56">
      <c r="A56" s="56" t="s">
        <v>102</v>
      </c>
      <c r="B56" s="80" t="s">
        <v>14361</v>
      </c>
      <c r="C56" s="89" t="s">
        <v>14362</v>
      </c>
      <c r="D56" s="90" t="s">
        <v>483</v>
      </c>
      <c r="E56" s="106" t="s">
        <v>14363</v>
      </c>
      <c r="F56" s="115" t="s">
        <v>526</v>
      </c>
      <c r="G56" s="107"/>
      <c r="H56" s="93"/>
      <c r="I56" s="55">
        <f t="shared" si="1"/>
        <v>53</v>
      </c>
    </row>
    <row r="57">
      <c r="A57" s="56" t="s">
        <v>102</v>
      </c>
      <c r="B57" s="80" t="s">
        <v>14364</v>
      </c>
      <c r="C57" s="89" t="s">
        <v>14365</v>
      </c>
      <c r="D57" s="90" t="s">
        <v>483</v>
      </c>
      <c r="E57" s="106" t="s">
        <v>14366</v>
      </c>
      <c r="F57" s="115" t="s">
        <v>526</v>
      </c>
      <c r="G57" s="107"/>
      <c r="H57" s="93"/>
      <c r="I57" s="55">
        <f t="shared" si="1"/>
        <v>54</v>
      </c>
    </row>
    <row r="58">
      <c r="A58" s="56" t="s">
        <v>102</v>
      </c>
      <c r="B58" s="80" t="s">
        <v>14367</v>
      </c>
      <c r="C58" s="89" t="s">
        <v>128</v>
      </c>
      <c r="D58" s="90" t="s">
        <v>483</v>
      </c>
      <c r="E58" s="106" t="s">
        <v>14368</v>
      </c>
      <c r="F58" s="115" t="s">
        <v>547</v>
      </c>
      <c r="G58" s="107"/>
      <c r="H58" s="93"/>
      <c r="I58" s="55">
        <f t="shared" si="1"/>
        <v>55</v>
      </c>
    </row>
    <row r="59">
      <c r="A59" s="56" t="s">
        <v>1118</v>
      </c>
      <c r="B59" s="80" t="s">
        <v>14369</v>
      </c>
      <c r="C59" s="89" t="s">
        <v>14370</v>
      </c>
      <c r="D59" s="90" t="s">
        <v>483</v>
      </c>
      <c r="E59" s="106" t="s">
        <v>488</v>
      </c>
      <c r="F59" s="115" t="s">
        <v>526</v>
      </c>
      <c r="G59" s="107"/>
      <c r="H59" s="93"/>
      <c r="I59" s="55">
        <f t="shared" si="1"/>
        <v>56</v>
      </c>
    </row>
    <row r="60">
      <c r="A60" s="56" t="s">
        <v>102</v>
      </c>
      <c r="B60" s="80" t="s">
        <v>14371</v>
      </c>
      <c r="C60" s="89" t="s">
        <v>14372</v>
      </c>
      <c r="D60" s="90" t="s">
        <v>483</v>
      </c>
      <c r="E60" s="106" t="s">
        <v>14373</v>
      </c>
      <c r="F60" s="115" t="s">
        <v>547</v>
      </c>
      <c r="G60" s="107"/>
      <c r="H60" s="93"/>
      <c r="I60" s="55">
        <f t="shared" si="1"/>
        <v>57</v>
      </c>
    </row>
    <row r="61">
      <c r="A61" s="56" t="s">
        <v>102</v>
      </c>
      <c r="B61" s="80" t="s">
        <v>14374</v>
      </c>
      <c r="C61" s="89" t="s">
        <v>14375</v>
      </c>
      <c r="D61" s="90" t="s">
        <v>483</v>
      </c>
      <c r="E61" s="106" t="s">
        <v>14376</v>
      </c>
      <c r="F61" s="115" t="s">
        <v>526</v>
      </c>
      <c r="G61" s="107"/>
      <c r="H61" s="93"/>
      <c r="I61" s="55">
        <f t="shared" si="1"/>
        <v>58</v>
      </c>
    </row>
    <row r="62">
      <c r="A62" s="56" t="s">
        <v>102</v>
      </c>
      <c r="B62" s="80" t="s">
        <v>14377</v>
      </c>
      <c r="C62" s="89" t="s">
        <v>14378</v>
      </c>
      <c r="D62" s="90" t="s">
        <v>483</v>
      </c>
      <c r="E62" s="106" t="s">
        <v>14379</v>
      </c>
      <c r="F62" s="115" t="s">
        <v>3043</v>
      </c>
      <c r="G62" s="107"/>
      <c r="H62" s="93"/>
      <c r="I62" s="55">
        <f t="shared" si="1"/>
        <v>59</v>
      </c>
    </row>
    <row r="63">
      <c r="A63" s="56"/>
      <c r="B63" s="80" t="s">
        <v>14380</v>
      </c>
      <c r="C63" s="89" t="s">
        <v>14381</v>
      </c>
      <c r="D63" s="90" t="s">
        <v>491</v>
      </c>
      <c r="E63" s="106" t="s">
        <v>14382</v>
      </c>
      <c r="F63" s="115" t="s">
        <v>526</v>
      </c>
      <c r="G63" s="107"/>
      <c r="H63" s="93"/>
      <c r="I63" s="55">
        <f t="shared" si="1"/>
        <v>60</v>
      </c>
    </row>
    <row r="64">
      <c r="A64" s="56" t="s">
        <v>102</v>
      </c>
      <c r="B64" s="80" t="s">
        <v>14383</v>
      </c>
      <c r="C64" s="89" t="s">
        <v>128</v>
      </c>
      <c r="D64" s="90" t="s">
        <v>483</v>
      </c>
      <c r="E64" s="106" t="s">
        <v>14384</v>
      </c>
      <c r="F64" s="115" t="s">
        <v>547</v>
      </c>
      <c r="G64" s="107"/>
      <c r="H64" s="93"/>
      <c r="I64" s="55">
        <f t="shared" si="1"/>
        <v>61</v>
      </c>
    </row>
    <row r="65">
      <c r="A65" s="56" t="s">
        <v>102</v>
      </c>
      <c r="B65" s="80" t="s">
        <v>14385</v>
      </c>
      <c r="C65" s="89" t="s">
        <v>14386</v>
      </c>
      <c r="D65" s="90" t="s">
        <v>483</v>
      </c>
      <c r="E65" s="106" t="s">
        <v>14387</v>
      </c>
      <c r="F65" s="115" t="s">
        <v>526</v>
      </c>
      <c r="G65" s="107"/>
      <c r="H65" s="93"/>
      <c r="I65" s="55">
        <f t="shared" si="1"/>
        <v>62</v>
      </c>
    </row>
    <row r="66">
      <c r="A66" s="56" t="s">
        <v>92</v>
      </c>
      <c r="B66" s="80" t="s">
        <v>14388</v>
      </c>
      <c r="C66" s="89" t="s">
        <v>14389</v>
      </c>
      <c r="D66" s="90" t="s">
        <v>483</v>
      </c>
      <c r="E66" s="106" t="s">
        <v>14390</v>
      </c>
      <c r="F66" s="115" t="s">
        <v>526</v>
      </c>
      <c r="G66" s="107"/>
      <c r="H66" s="93"/>
      <c r="I66" s="55">
        <f t="shared" si="1"/>
        <v>63</v>
      </c>
    </row>
    <row r="67">
      <c r="A67" s="56" t="s">
        <v>102</v>
      </c>
      <c r="B67" s="80" t="s">
        <v>14391</v>
      </c>
      <c r="C67" s="89" t="s">
        <v>14392</v>
      </c>
      <c r="D67" s="90" t="s">
        <v>483</v>
      </c>
      <c r="E67" s="106" t="s">
        <v>14393</v>
      </c>
      <c r="F67" s="115" t="s">
        <v>3043</v>
      </c>
      <c r="G67" s="107"/>
      <c r="H67" s="93"/>
      <c r="I67" s="55">
        <f t="shared" si="1"/>
        <v>64</v>
      </c>
    </row>
    <row r="68">
      <c r="A68" s="56"/>
      <c r="B68" s="80" t="s">
        <v>14394</v>
      </c>
      <c r="C68" s="89" t="s">
        <v>128</v>
      </c>
      <c r="D68" s="90" t="s">
        <v>498</v>
      </c>
      <c r="E68" s="106" t="s">
        <v>14395</v>
      </c>
      <c r="F68" s="115" t="s">
        <v>547</v>
      </c>
      <c r="G68" s="107"/>
      <c r="H68" s="93"/>
      <c r="I68" s="55">
        <f t="shared" si="1"/>
        <v>65</v>
      </c>
    </row>
    <row r="69">
      <c r="A69" s="56" t="s">
        <v>102</v>
      </c>
      <c r="B69" s="80" t="s">
        <v>14396</v>
      </c>
      <c r="C69" s="89" t="s">
        <v>14397</v>
      </c>
      <c r="D69" s="90" t="s">
        <v>1008</v>
      </c>
      <c r="E69" s="106" t="s">
        <v>14398</v>
      </c>
      <c r="F69" s="115" t="s">
        <v>3043</v>
      </c>
      <c r="G69" s="107"/>
      <c r="H69" s="93"/>
      <c r="I69" s="55">
        <f t="shared" si="1"/>
        <v>66</v>
      </c>
    </row>
    <row r="70">
      <c r="A70" s="56" t="s">
        <v>1118</v>
      </c>
      <c r="B70" s="80" t="s">
        <v>14396</v>
      </c>
      <c r="C70" s="89" t="s">
        <v>14397</v>
      </c>
      <c r="D70" s="90" t="s">
        <v>1008</v>
      </c>
      <c r="E70" s="106" t="s">
        <v>14398</v>
      </c>
      <c r="F70" s="115" t="s">
        <v>3043</v>
      </c>
      <c r="G70" s="107"/>
      <c r="H70" s="93"/>
      <c r="I70" s="55">
        <f t="shared" si="1"/>
        <v>67</v>
      </c>
    </row>
    <row r="71">
      <c r="A71" s="56" t="s">
        <v>102</v>
      </c>
      <c r="B71" s="80" t="s">
        <v>14399</v>
      </c>
      <c r="C71" s="89" t="s">
        <v>14400</v>
      </c>
      <c r="D71" s="90" t="s">
        <v>483</v>
      </c>
      <c r="E71" s="106" t="s">
        <v>14401</v>
      </c>
      <c r="F71" s="115" t="s">
        <v>547</v>
      </c>
      <c r="G71" s="107"/>
      <c r="H71" s="93"/>
      <c r="I71" s="55">
        <f t="shared" si="1"/>
        <v>68</v>
      </c>
    </row>
    <row r="72">
      <c r="A72" s="56"/>
      <c r="B72" s="80" t="s">
        <v>14402</v>
      </c>
      <c r="C72" s="89" t="s">
        <v>14403</v>
      </c>
      <c r="D72" s="90" t="s">
        <v>491</v>
      </c>
      <c r="E72" s="106" t="s">
        <v>14404</v>
      </c>
      <c r="F72" s="115" t="s">
        <v>547</v>
      </c>
      <c r="G72" s="107"/>
      <c r="H72" s="93"/>
      <c r="I72" s="55">
        <f t="shared" si="1"/>
        <v>69</v>
      </c>
    </row>
    <row r="73">
      <c r="A73" s="56" t="s">
        <v>102</v>
      </c>
      <c r="B73" s="80" t="s">
        <v>14405</v>
      </c>
      <c r="C73" s="89" t="s">
        <v>14406</v>
      </c>
      <c r="D73" s="90" t="s">
        <v>483</v>
      </c>
      <c r="E73" s="106" t="s">
        <v>14407</v>
      </c>
      <c r="F73" s="115" t="s">
        <v>526</v>
      </c>
      <c r="G73" s="107"/>
      <c r="H73" s="93"/>
      <c r="I73" s="55">
        <f t="shared" si="1"/>
        <v>70</v>
      </c>
    </row>
    <row r="74">
      <c r="A74" s="56" t="s">
        <v>102</v>
      </c>
      <c r="B74" s="80" t="s">
        <v>14408</v>
      </c>
      <c r="C74" s="89" t="s">
        <v>128</v>
      </c>
      <c r="D74" s="90" t="s">
        <v>483</v>
      </c>
      <c r="E74" s="106" t="s">
        <v>14409</v>
      </c>
      <c r="F74" s="115" t="s">
        <v>547</v>
      </c>
      <c r="G74" s="107"/>
      <c r="H74" s="93"/>
      <c r="I74" s="55">
        <f t="shared" si="1"/>
        <v>71</v>
      </c>
    </row>
    <row r="75">
      <c r="A75" s="56" t="s">
        <v>92</v>
      </c>
      <c r="B75" s="80" t="s">
        <v>14410</v>
      </c>
      <c r="C75" s="89" t="s">
        <v>128</v>
      </c>
      <c r="D75" s="90" t="s">
        <v>483</v>
      </c>
      <c r="E75" s="106" t="s">
        <v>14411</v>
      </c>
      <c r="F75" s="115" t="s">
        <v>547</v>
      </c>
      <c r="G75" s="107"/>
      <c r="H75" s="93"/>
      <c r="I75" s="55">
        <f t="shared" si="1"/>
        <v>72</v>
      </c>
    </row>
    <row r="76">
      <c r="A76" s="56" t="s">
        <v>102</v>
      </c>
      <c r="B76" s="80" t="s">
        <v>14412</v>
      </c>
      <c r="C76" s="89" t="s">
        <v>128</v>
      </c>
      <c r="D76" s="90" t="s">
        <v>483</v>
      </c>
      <c r="E76" s="106" t="s">
        <v>14413</v>
      </c>
      <c r="F76" s="115" t="s">
        <v>547</v>
      </c>
      <c r="G76" s="107"/>
      <c r="H76" s="93"/>
      <c r="I76" s="55">
        <f t="shared" si="1"/>
        <v>73</v>
      </c>
    </row>
    <row r="77">
      <c r="A77" s="56" t="s">
        <v>92</v>
      </c>
      <c r="B77" s="80" t="s">
        <v>14414</v>
      </c>
      <c r="C77" s="89" t="s">
        <v>14415</v>
      </c>
      <c r="D77" s="90" t="s">
        <v>483</v>
      </c>
      <c r="E77" s="106" t="s">
        <v>14416</v>
      </c>
      <c r="F77" s="115" t="s">
        <v>11</v>
      </c>
      <c r="G77" s="107"/>
      <c r="H77" s="93"/>
      <c r="I77" s="55">
        <f t="shared" si="1"/>
        <v>74</v>
      </c>
    </row>
    <row r="78">
      <c r="A78" s="56" t="s">
        <v>102</v>
      </c>
      <c r="B78" s="80" t="s">
        <v>14417</v>
      </c>
      <c r="C78" s="89" t="s">
        <v>128</v>
      </c>
      <c r="D78" s="90" t="s">
        <v>483</v>
      </c>
      <c r="E78" s="106" t="s">
        <v>14418</v>
      </c>
      <c r="F78" s="115" t="s">
        <v>547</v>
      </c>
      <c r="G78" s="107"/>
      <c r="H78" s="93"/>
      <c r="I78" s="55">
        <f t="shared" si="1"/>
        <v>75</v>
      </c>
    </row>
    <row r="79">
      <c r="A79" s="56" t="s">
        <v>102</v>
      </c>
      <c r="B79" s="80" t="s">
        <v>14419</v>
      </c>
      <c r="C79" s="89" t="s">
        <v>128</v>
      </c>
      <c r="D79" s="90" t="s">
        <v>483</v>
      </c>
      <c r="E79" s="106" t="s">
        <v>14420</v>
      </c>
      <c r="F79" s="115" t="s">
        <v>547</v>
      </c>
      <c r="G79" s="107"/>
      <c r="H79" s="93"/>
      <c r="I79" s="55">
        <f t="shared" si="1"/>
        <v>76</v>
      </c>
    </row>
    <row r="80">
      <c r="A80" s="56" t="s">
        <v>102</v>
      </c>
      <c r="B80" s="80" t="s">
        <v>14421</v>
      </c>
      <c r="C80" s="89" t="s">
        <v>14422</v>
      </c>
      <c r="D80" s="90" t="s">
        <v>1008</v>
      </c>
      <c r="E80" s="106" t="s">
        <v>14423</v>
      </c>
      <c r="F80" s="115" t="s">
        <v>526</v>
      </c>
      <c r="G80" s="107"/>
      <c r="H80" s="93"/>
      <c r="I80" s="55">
        <f t="shared" si="1"/>
        <v>77</v>
      </c>
    </row>
    <row r="81">
      <c r="A81" s="56" t="s">
        <v>8149</v>
      </c>
      <c r="B81" s="80" t="s">
        <v>14424</v>
      </c>
      <c r="C81" s="89" t="s">
        <v>14425</v>
      </c>
      <c r="D81" s="90" t="s">
        <v>483</v>
      </c>
      <c r="E81" s="106" t="s">
        <v>14426</v>
      </c>
      <c r="F81" s="115" t="s">
        <v>547</v>
      </c>
      <c r="G81" s="107"/>
      <c r="H81" s="93"/>
      <c r="I81" s="55">
        <f t="shared" si="1"/>
        <v>78</v>
      </c>
    </row>
    <row r="82">
      <c r="A82" s="56"/>
      <c r="B82" s="80" t="s">
        <v>14427</v>
      </c>
      <c r="C82" s="89" t="s">
        <v>14428</v>
      </c>
      <c r="D82" s="90" t="s">
        <v>491</v>
      </c>
      <c r="E82" s="106" t="s">
        <v>14429</v>
      </c>
      <c r="F82" s="115" t="s">
        <v>547</v>
      </c>
      <c r="G82" s="107"/>
      <c r="H82" s="93"/>
      <c r="I82" s="55">
        <f t="shared" si="1"/>
        <v>79</v>
      </c>
    </row>
    <row r="83">
      <c r="A83" s="113"/>
      <c r="B83" s="80" t="s">
        <v>14430</v>
      </c>
      <c r="C83" s="89" t="s">
        <v>128</v>
      </c>
      <c r="D83" s="90" t="s">
        <v>1065</v>
      </c>
      <c r="E83" s="106" t="s">
        <v>14431</v>
      </c>
      <c r="F83" s="115" t="s">
        <v>547</v>
      </c>
      <c r="G83" s="107"/>
      <c r="H83" s="93"/>
      <c r="I83" s="55">
        <f t="shared" si="1"/>
        <v>80</v>
      </c>
    </row>
    <row r="84">
      <c r="A84" s="113" t="s">
        <v>102</v>
      </c>
      <c r="B84" s="80" t="s">
        <v>14430</v>
      </c>
      <c r="C84" s="89" t="s">
        <v>128</v>
      </c>
      <c r="D84" s="90" t="s">
        <v>1065</v>
      </c>
      <c r="E84" s="106" t="s">
        <v>14432</v>
      </c>
      <c r="F84" s="115" t="s">
        <v>547</v>
      </c>
      <c r="G84" s="107"/>
      <c r="H84" s="93"/>
      <c r="I84" s="55">
        <f t="shared" si="1"/>
        <v>81</v>
      </c>
    </row>
    <row r="85">
      <c r="A85" s="56" t="s">
        <v>92</v>
      </c>
      <c r="B85" s="80" t="s">
        <v>14430</v>
      </c>
      <c r="C85" s="89" t="s">
        <v>128</v>
      </c>
      <c r="D85" s="90" t="s">
        <v>1065</v>
      </c>
      <c r="E85" s="106" t="s">
        <v>14432</v>
      </c>
      <c r="F85" s="115" t="s">
        <v>547</v>
      </c>
      <c r="G85" s="107"/>
      <c r="H85" s="93"/>
      <c r="I85" s="55">
        <f t="shared" si="1"/>
        <v>82</v>
      </c>
    </row>
    <row r="86">
      <c r="A86" s="56" t="s">
        <v>92</v>
      </c>
      <c r="B86" s="80" t="s">
        <v>14433</v>
      </c>
      <c r="C86" s="89" t="s">
        <v>128</v>
      </c>
      <c r="D86" s="90" t="s">
        <v>483</v>
      </c>
      <c r="E86" s="106" t="s">
        <v>488</v>
      </c>
      <c r="F86" s="115" t="s">
        <v>547</v>
      </c>
      <c r="G86" s="107"/>
      <c r="H86" s="93"/>
      <c r="I86" s="55">
        <f t="shared" si="1"/>
        <v>83</v>
      </c>
    </row>
    <row r="87">
      <c r="A87" s="56" t="s">
        <v>102</v>
      </c>
      <c r="B87" s="80" t="s">
        <v>14434</v>
      </c>
      <c r="C87" s="89" t="s">
        <v>14435</v>
      </c>
      <c r="D87" s="90" t="s">
        <v>483</v>
      </c>
      <c r="E87" s="106" t="s">
        <v>14436</v>
      </c>
      <c r="F87" s="115" t="s">
        <v>526</v>
      </c>
      <c r="G87" s="107"/>
      <c r="H87" s="93"/>
      <c r="I87" s="55">
        <f t="shared" si="1"/>
        <v>84</v>
      </c>
    </row>
    <row r="88">
      <c r="A88" s="56" t="s">
        <v>92</v>
      </c>
      <c r="B88" s="80" t="s">
        <v>14437</v>
      </c>
      <c r="C88" s="89" t="s">
        <v>128</v>
      </c>
      <c r="D88" s="96"/>
      <c r="E88" s="109"/>
      <c r="F88" s="116"/>
      <c r="G88" s="107"/>
      <c r="H88" s="93"/>
      <c r="I88" s="55">
        <f t="shared" si="1"/>
        <v>85</v>
      </c>
    </row>
    <row r="89">
      <c r="A89" s="56"/>
      <c r="B89" s="80" t="s">
        <v>14438</v>
      </c>
      <c r="C89" s="89" t="s">
        <v>14439</v>
      </c>
      <c r="D89" s="90" t="s">
        <v>498</v>
      </c>
      <c r="E89" s="106" t="s">
        <v>14440</v>
      </c>
      <c r="F89" s="115" t="s">
        <v>11</v>
      </c>
      <c r="G89" s="107" t="s">
        <v>14441</v>
      </c>
      <c r="H89" s="93"/>
      <c r="I89" s="55">
        <f t="shared" si="1"/>
        <v>86</v>
      </c>
    </row>
    <row r="90">
      <c r="A90" s="56"/>
      <c r="B90" s="80" t="s">
        <v>14442</v>
      </c>
      <c r="C90" s="89" t="s">
        <v>128</v>
      </c>
      <c r="D90" s="90" t="s">
        <v>491</v>
      </c>
      <c r="E90" s="106" t="s">
        <v>14443</v>
      </c>
      <c r="F90" s="115" t="s">
        <v>526</v>
      </c>
      <c r="G90" s="107"/>
      <c r="H90" s="93"/>
      <c r="I90" s="55">
        <f t="shared" si="1"/>
        <v>87</v>
      </c>
    </row>
    <row r="91">
      <c r="A91" s="56"/>
      <c r="B91" s="80" t="s">
        <v>14444</v>
      </c>
      <c r="C91" s="89" t="s">
        <v>128</v>
      </c>
      <c r="D91" s="96"/>
      <c r="E91" s="109"/>
      <c r="F91" s="116"/>
      <c r="G91" s="107" t="s">
        <v>14445</v>
      </c>
      <c r="H91" s="93"/>
      <c r="I91" s="55">
        <f t="shared" si="1"/>
        <v>88</v>
      </c>
    </row>
    <row r="92">
      <c r="A92" s="56" t="s">
        <v>102</v>
      </c>
      <c r="B92" s="80" t="s">
        <v>14446</v>
      </c>
      <c r="C92" s="89" t="s">
        <v>14447</v>
      </c>
      <c r="D92" s="90" t="s">
        <v>1008</v>
      </c>
      <c r="E92" s="106" t="s">
        <v>14448</v>
      </c>
      <c r="F92" s="115" t="s">
        <v>3043</v>
      </c>
      <c r="G92" s="107"/>
      <c r="H92" s="93"/>
      <c r="I92" s="55">
        <f t="shared" si="1"/>
        <v>89</v>
      </c>
    </row>
    <row r="93">
      <c r="A93" s="50" t="s">
        <v>1118</v>
      </c>
      <c r="B93" s="80" t="s">
        <v>14449</v>
      </c>
      <c r="C93" s="89" t="s">
        <v>14450</v>
      </c>
      <c r="D93" s="90" t="s">
        <v>483</v>
      </c>
      <c r="E93" s="106" t="s">
        <v>14451</v>
      </c>
      <c r="F93" s="115" t="s">
        <v>526</v>
      </c>
      <c r="G93" s="107"/>
      <c r="H93" s="93"/>
      <c r="I93" s="55">
        <f t="shared" si="1"/>
        <v>90</v>
      </c>
    </row>
    <row r="94">
      <c r="A94" s="56"/>
      <c r="B94" s="80" t="s">
        <v>14452</v>
      </c>
      <c r="C94" s="89" t="s">
        <v>128</v>
      </c>
      <c r="D94" s="90" t="s">
        <v>491</v>
      </c>
      <c r="E94" s="106" t="s">
        <v>14453</v>
      </c>
      <c r="F94" s="115" t="s">
        <v>547</v>
      </c>
      <c r="G94" s="107"/>
      <c r="H94" s="93"/>
      <c r="I94" s="55">
        <f t="shared" si="1"/>
        <v>91</v>
      </c>
    </row>
    <row r="95">
      <c r="A95" s="56" t="s">
        <v>92</v>
      </c>
      <c r="B95" s="80" t="s">
        <v>14454</v>
      </c>
      <c r="C95" s="89" t="s">
        <v>14455</v>
      </c>
      <c r="D95" s="90" t="s">
        <v>483</v>
      </c>
      <c r="E95" s="106" t="s">
        <v>14456</v>
      </c>
      <c r="F95" s="115" t="s">
        <v>526</v>
      </c>
      <c r="G95" s="107"/>
      <c r="H95" s="93"/>
      <c r="I95" s="55">
        <f t="shared" si="1"/>
        <v>92</v>
      </c>
    </row>
    <row r="96">
      <c r="A96" s="56" t="s">
        <v>102</v>
      </c>
      <c r="B96" s="80" t="s">
        <v>14457</v>
      </c>
      <c r="C96" s="89" t="s">
        <v>128</v>
      </c>
      <c r="D96" s="90" t="s">
        <v>483</v>
      </c>
      <c r="E96" s="106" t="s">
        <v>14458</v>
      </c>
      <c r="F96" s="115" t="s">
        <v>547</v>
      </c>
      <c r="G96" s="107"/>
      <c r="H96" s="93"/>
      <c r="I96" s="55">
        <f t="shared" si="1"/>
        <v>93</v>
      </c>
    </row>
    <row r="97">
      <c r="A97" s="56" t="s">
        <v>102</v>
      </c>
      <c r="B97" s="80" t="s">
        <v>14459</v>
      </c>
      <c r="C97" s="89" t="s">
        <v>14460</v>
      </c>
      <c r="D97" s="90" t="s">
        <v>483</v>
      </c>
      <c r="E97" s="106" t="s">
        <v>14461</v>
      </c>
      <c r="F97" s="115" t="s">
        <v>3043</v>
      </c>
      <c r="G97" s="107"/>
      <c r="H97" s="93"/>
      <c r="I97" s="55">
        <f t="shared" si="1"/>
        <v>94</v>
      </c>
    </row>
    <row r="98">
      <c r="A98" s="56" t="s">
        <v>102</v>
      </c>
      <c r="B98" s="80" t="s">
        <v>14462</v>
      </c>
      <c r="C98" s="89" t="s">
        <v>14463</v>
      </c>
      <c r="D98" s="90" t="s">
        <v>483</v>
      </c>
      <c r="E98" s="106" t="s">
        <v>14464</v>
      </c>
      <c r="F98" s="115" t="s">
        <v>526</v>
      </c>
      <c r="G98" s="107"/>
      <c r="H98" s="93"/>
      <c r="I98" s="55">
        <f t="shared" si="1"/>
        <v>95</v>
      </c>
    </row>
    <row r="99">
      <c r="A99" s="56" t="s">
        <v>102</v>
      </c>
      <c r="B99" s="80" t="s">
        <v>14465</v>
      </c>
      <c r="C99" s="89" t="s">
        <v>14466</v>
      </c>
      <c r="D99" s="90" t="s">
        <v>483</v>
      </c>
      <c r="E99" s="106" t="s">
        <v>14467</v>
      </c>
      <c r="F99" s="115" t="s">
        <v>3043</v>
      </c>
      <c r="G99" s="107"/>
      <c r="H99" s="93"/>
      <c r="I99" s="55">
        <f t="shared" si="1"/>
        <v>96</v>
      </c>
    </row>
    <row r="100">
      <c r="A100" s="56" t="s">
        <v>102</v>
      </c>
      <c r="B100" s="80" t="s">
        <v>14468</v>
      </c>
      <c r="C100" s="89" t="s">
        <v>14469</v>
      </c>
      <c r="D100" s="90" t="s">
        <v>483</v>
      </c>
      <c r="E100" s="106" t="s">
        <v>14470</v>
      </c>
      <c r="F100" s="115" t="s">
        <v>547</v>
      </c>
      <c r="G100" s="107"/>
      <c r="H100" s="93"/>
      <c r="I100" s="55">
        <f t="shared" si="1"/>
        <v>97</v>
      </c>
    </row>
    <row r="101">
      <c r="A101" s="56" t="s">
        <v>92</v>
      </c>
      <c r="B101" s="80" t="s">
        <v>14471</v>
      </c>
      <c r="C101" s="89" t="s">
        <v>14472</v>
      </c>
      <c r="D101" s="90" t="s">
        <v>483</v>
      </c>
      <c r="E101" s="106" t="s">
        <v>14473</v>
      </c>
      <c r="F101" s="115" t="s">
        <v>11</v>
      </c>
      <c r="G101" s="107"/>
      <c r="H101" s="93"/>
      <c r="I101" s="55">
        <f t="shared" si="1"/>
        <v>98</v>
      </c>
    </row>
    <row r="102">
      <c r="A102" s="56"/>
      <c r="B102" s="80" t="s">
        <v>14474</v>
      </c>
      <c r="C102" s="89" t="s">
        <v>128</v>
      </c>
      <c r="D102" s="90" t="s">
        <v>491</v>
      </c>
      <c r="E102" s="106" t="s">
        <v>14475</v>
      </c>
      <c r="F102" s="115" t="s">
        <v>547</v>
      </c>
      <c r="G102" s="107"/>
      <c r="H102" s="93"/>
      <c r="I102" s="55">
        <f t="shared" si="1"/>
        <v>99</v>
      </c>
    </row>
    <row r="103">
      <c r="A103" s="56"/>
      <c r="B103" s="80" t="s">
        <v>14476</v>
      </c>
      <c r="C103" s="89" t="s">
        <v>128</v>
      </c>
      <c r="D103" s="90" t="s">
        <v>981</v>
      </c>
      <c r="E103" s="106" t="s">
        <v>14477</v>
      </c>
      <c r="F103" s="115" t="s">
        <v>547</v>
      </c>
      <c r="G103" s="107"/>
      <c r="H103" s="93"/>
      <c r="I103" s="55">
        <f t="shared" si="1"/>
        <v>100</v>
      </c>
    </row>
    <row r="104">
      <c r="A104" s="56" t="s">
        <v>102</v>
      </c>
      <c r="B104" s="80" t="s">
        <v>14476</v>
      </c>
      <c r="C104" s="89" t="s">
        <v>128</v>
      </c>
      <c r="D104" s="90" t="s">
        <v>981</v>
      </c>
      <c r="E104" s="106" t="s">
        <v>14478</v>
      </c>
      <c r="F104" s="115" t="s">
        <v>547</v>
      </c>
      <c r="G104" s="107"/>
      <c r="H104" s="93"/>
      <c r="I104" s="55">
        <f t="shared" si="1"/>
        <v>101</v>
      </c>
    </row>
    <row r="105">
      <c r="A105" s="56" t="s">
        <v>102</v>
      </c>
      <c r="B105" s="80" t="s">
        <v>14479</v>
      </c>
      <c r="C105" s="89" t="s">
        <v>128</v>
      </c>
      <c r="D105" s="90" t="s">
        <v>483</v>
      </c>
      <c r="E105" s="106" t="s">
        <v>14480</v>
      </c>
      <c r="F105" s="115" t="s">
        <v>547</v>
      </c>
      <c r="G105" s="107"/>
      <c r="H105" s="93"/>
      <c r="I105" s="55">
        <f t="shared" si="1"/>
        <v>102</v>
      </c>
    </row>
    <row r="106">
      <c r="A106" s="56" t="s">
        <v>92</v>
      </c>
      <c r="B106" s="80" t="s">
        <v>14481</v>
      </c>
      <c r="C106" s="89" t="s">
        <v>14482</v>
      </c>
      <c r="D106" s="90" t="s">
        <v>483</v>
      </c>
      <c r="E106" s="106" t="s">
        <v>488</v>
      </c>
      <c r="F106" s="115" t="s">
        <v>547</v>
      </c>
      <c r="G106" s="107"/>
      <c r="H106" s="93"/>
      <c r="I106" s="55">
        <f t="shared" si="1"/>
        <v>103</v>
      </c>
    </row>
    <row r="107">
      <c r="A107" s="56" t="s">
        <v>102</v>
      </c>
      <c r="B107" s="80" t="s">
        <v>14483</v>
      </c>
      <c r="C107" s="89" t="s">
        <v>14484</v>
      </c>
      <c r="D107" s="90" t="s">
        <v>483</v>
      </c>
      <c r="E107" s="106" t="s">
        <v>14485</v>
      </c>
      <c r="F107" s="115" t="s">
        <v>547</v>
      </c>
      <c r="G107" s="107"/>
      <c r="H107" s="93"/>
      <c r="I107" s="55">
        <f t="shared" si="1"/>
        <v>104</v>
      </c>
    </row>
    <row r="108">
      <c r="A108" s="56" t="s">
        <v>102</v>
      </c>
      <c r="B108" s="80" t="s">
        <v>14486</v>
      </c>
      <c r="C108" s="89" t="s">
        <v>14487</v>
      </c>
      <c r="D108" s="90" t="s">
        <v>483</v>
      </c>
      <c r="E108" s="106" t="s">
        <v>14488</v>
      </c>
      <c r="F108" s="115" t="s">
        <v>547</v>
      </c>
      <c r="G108" s="107"/>
      <c r="H108" s="93"/>
      <c r="I108" s="55">
        <f t="shared" si="1"/>
        <v>105</v>
      </c>
    </row>
    <row r="109">
      <c r="A109" s="56"/>
      <c r="B109" s="80" t="s">
        <v>14489</v>
      </c>
      <c r="C109" s="89" t="s">
        <v>14490</v>
      </c>
      <c r="D109" s="90" t="s">
        <v>981</v>
      </c>
      <c r="E109" s="106" t="s">
        <v>14491</v>
      </c>
      <c r="F109" s="115" t="s">
        <v>547</v>
      </c>
      <c r="G109" s="107"/>
      <c r="H109" s="93"/>
      <c r="I109" s="55">
        <f t="shared" si="1"/>
        <v>106</v>
      </c>
    </row>
    <row r="110">
      <c r="A110" s="56" t="s">
        <v>102</v>
      </c>
      <c r="B110" s="80" t="s">
        <v>14489</v>
      </c>
      <c r="C110" s="89" t="s">
        <v>14490</v>
      </c>
      <c r="D110" s="90" t="s">
        <v>981</v>
      </c>
      <c r="E110" s="106" t="s">
        <v>14492</v>
      </c>
      <c r="F110" s="115" t="s">
        <v>547</v>
      </c>
      <c r="G110" s="107"/>
      <c r="H110" s="93"/>
      <c r="I110" s="55">
        <f t="shared" si="1"/>
        <v>107</v>
      </c>
    </row>
    <row r="111">
      <c r="A111" s="56"/>
      <c r="B111" s="80" t="s">
        <v>14493</v>
      </c>
      <c r="C111" s="89" t="s">
        <v>128</v>
      </c>
      <c r="D111" s="90" t="s">
        <v>498</v>
      </c>
      <c r="E111" s="106" t="s">
        <v>14494</v>
      </c>
      <c r="F111" s="115" t="s">
        <v>547</v>
      </c>
      <c r="G111" s="107"/>
      <c r="H111" s="93"/>
      <c r="I111" s="55">
        <f t="shared" si="1"/>
        <v>108</v>
      </c>
    </row>
    <row r="112">
      <c r="A112" s="56" t="s">
        <v>102</v>
      </c>
      <c r="B112" s="80" t="s">
        <v>14495</v>
      </c>
      <c r="C112" s="89" t="s">
        <v>14496</v>
      </c>
      <c r="D112" s="90" t="s">
        <v>483</v>
      </c>
      <c r="E112" s="106" t="s">
        <v>14497</v>
      </c>
      <c r="F112" s="115" t="s">
        <v>547</v>
      </c>
      <c r="G112" s="107"/>
      <c r="H112" s="93"/>
      <c r="I112" s="55">
        <f t="shared" si="1"/>
        <v>109</v>
      </c>
    </row>
    <row r="113">
      <c r="A113" s="56" t="s">
        <v>92</v>
      </c>
      <c r="B113" s="80" t="s">
        <v>14498</v>
      </c>
      <c r="C113" s="89" t="s">
        <v>14499</v>
      </c>
      <c r="D113" s="90" t="s">
        <v>483</v>
      </c>
      <c r="E113" s="106" t="s">
        <v>14500</v>
      </c>
      <c r="F113" s="115" t="s">
        <v>547</v>
      </c>
      <c r="G113" s="107"/>
      <c r="H113" s="93"/>
      <c r="I113" s="55">
        <f t="shared" si="1"/>
        <v>110</v>
      </c>
    </row>
    <row r="114">
      <c r="A114" s="56" t="s">
        <v>102</v>
      </c>
      <c r="B114" s="80" t="s">
        <v>14501</v>
      </c>
      <c r="C114" s="89" t="s">
        <v>14502</v>
      </c>
      <c r="D114" s="90" t="s">
        <v>483</v>
      </c>
      <c r="E114" s="106" t="s">
        <v>488</v>
      </c>
      <c r="F114" s="115" t="s">
        <v>526</v>
      </c>
      <c r="G114" s="107"/>
      <c r="H114" s="93"/>
      <c r="I114" s="55">
        <f t="shared" si="1"/>
        <v>111</v>
      </c>
    </row>
    <row r="115">
      <c r="A115" s="56" t="s">
        <v>92</v>
      </c>
      <c r="B115" s="80" t="s">
        <v>14503</v>
      </c>
      <c r="C115" s="89" t="s">
        <v>14504</v>
      </c>
      <c r="D115" s="90" t="s">
        <v>1008</v>
      </c>
      <c r="E115" s="106" t="s">
        <v>14505</v>
      </c>
      <c r="F115" s="115" t="s">
        <v>547</v>
      </c>
      <c r="G115" s="107"/>
      <c r="H115" s="93"/>
      <c r="I115" s="55">
        <f t="shared" si="1"/>
        <v>112</v>
      </c>
    </row>
    <row r="116">
      <c r="A116" s="56" t="s">
        <v>92</v>
      </c>
      <c r="B116" s="80" t="s">
        <v>14506</v>
      </c>
      <c r="C116" s="89" t="s">
        <v>14507</v>
      </c>
      <c r="D116" s="90" t="s">
        <v>483</v>
      </c>
      <c r="E116" s="106" t="s">
        <v>14508</v>
      </c>
      <c r="F116" s="115" t="s">
        <v>526</v>
      </c>
      <c r="G116" s="107"/>
      <c r="H116" s="93"/>
      <c r="I116" s="55">
        <f t="shared" si="1"/>
        <v>113</v>
      </c>
    </row>
    <row r="117">
      <c r="A117" s="56"/>
      <c r="B117" s="80" t="s">
        <v>14509</v>
      </c>
      <c r="C117" s="89" t="s">
        <v>128</v>
      </c>
      <c r="D117" s="90" t="s">
        <v>498</v>
      </c>
      <c r="E117" s="106" t="s">
        <v>439</v>
      </c>
      <c r="F117" s="115" t="s">
        <v>526</v>
      </c>
      <c r="G117" s="107"/>
      <c r="H117" s="93"/>
      <c r="I117" s="55">
        <f t="shared" si="1"/>
        <v>114</v>
      </c>
    </row>
    <row r="118">
      <c r="A118" s="56" t="s">
        <v>1118</v>
      </c>
      <c r="B118" s="80" t="s">
        <v>14510</v>
      </c>
      <c r="C118" s="89" t="s">
        <v>14511</v>
      </c>
      <c r="D118" s="90" t="s">
        <v>483</v>
      </c>
      <c r="E118" s="106" t="s">
        <v>14512</v>
      </c>
      <c r="F118" s="115" t="s">
        <v>526</v>
      </c>
      <c r="G118" s="107"/>
      <c r="H118" s="93"/>
      <c r="I118" s="55">
        <f t="shared" si="1"/>
        <v>115</v>
      </c>
    </row>
    <row r="119">
      <c r="A119" s="56" t="s">
        <v>102</v>
      </c>
      <c r="B119" s="80" t="s">
        <v>14513</v>
      </c>
      <c r="C119" s="89" t="s">
        <v>14514</v>
      </c>
      <c r="D119" s="90" t="s">
        <v>483</v>
      </c>
      <c r="E119" s="106" t="s">
        <v>14515</v>
      </c>
      <c r="F119" s="115" t="s">
        <v>526</v>
      </c>
      <c r="G119" s="107"/>
      <c r="H119" s="93"/>
      <c r="I119" s="55">
        <f t="shared" si="1"/>
        <v>116</v>
      </c>
    </row>
    <row r="120">
      <c r="A120" s="56" t="s">
        <v>102</v>
      </c>
      <c r="B120" s="80" t="s">
        <v>14516</v>
      </c>
      <c r="C120" s="89" t="s">
        <v>128</v>
      </c>
      <c r="D120" s="90" t="s">
        <v>483</v>
      </c>
      <c r="E120" s="106" t="s">
        <v>14517</v>
      </c>
      <c r="F120" s="115" t="s">
        <v>3043</v>
      </c>
      <c r="G120" s="107"/>
      <c r="H120" s="93"/>
      <c r="I120" s="55">
        <f t="shared" si="1"/>
        <v>117</v>
      </c>
    </row>
    <row r="121">
      <c r="A121" s="56" t="s">
        <v>102</v>
      </c>
      <c r="B121" s="80" t="s">
        <v>14518</v>
      </c>
      <c r="C121" s="89" t="s">
        <v>128</v>
      </c>
      <c r="D121" s="90" t="s">
        <v>483</v>
      </c>
      <c r="E121" s="106" t="s">
        <v>14519</v>
      </c>
      <c r="F121" s="115" t="s">
        <v>547</v>
      </c>
      <c r="G121" s="107"/>
      <c r="H121" s="93"/>
      <c r="I121" s="55">
        <f t="shared" si="1"/>
        <v>118</v>
      </c>
    </row>
    <row r="122">
      <c r="A122" s="56" t="s">
        <v>102</v>
      </c>
      <c r="B122" s="80" t="s">
        <v>14520</v>
      </c>
      <c r="C122" s="89" t="s">
        <v>128</v>
      </c>
      <c r="D122" s="90" t="s">
        <v>483</v>
      </c>
      <c r="E122" s="106" t="s">
        <v>14521</v>
      </c>
      <c r="F122" s="115" t="s">
        <v>547</v>
      </c>
      <c r="G122" s="107" t="s">
        <v>905</v>
      </c>
      <c r="H122" s="93"/>
      <c r="I122" s="55">
        <f t="shared" si="1"/>
        <v>119</v>
      </c>
    </row>
    <row r="123">
      <c r="A123" s="56" t="s">
        <v>102</v>
      </c>
      <c r="B123" s="80" t="s">
        <v>14522</v>
      </c>
      <c r="C123" s="89" t="s">
        <v>14523</v>
      </c>
      <c r="D123" s="90" t="s">
        <v>483</v>
      </c>
      <c r="E123" s="106" t="s">
        <v>14524</v>
      </c>
      <c r="F123" s="115" t="s">
        <v>9</v>
      </c>
      <c r="G123" s="107"/>
      <c r="H123" s="93"/>
      <c r="I123" s="55">
        <f t="shared" si="1"/>
        <v>120</v>
      </c>
    </row>
    <row r="124">
      <c r="A124" s="56" t="s">
        <v>102</v>
      </c>
      <c r="B124" s="80" t="s">
        <v>14525</v>
      </c>
      <c r="C124" s="89" t="s">
        <v>14526</v>
      </c>
      <c r="D124" s="90" t="s">
        <v>9009</v>
      </c>
      <c r="E124" s="106" t="s">
        <v>14527</v>
      </c>
      <c r="F124" s="115" t="s">
        <v>547</v>
      </c>
      <c r="G124" s="107"/>
      <c r="H124" s="93"/>
      <c r="I124" s="55">
        <f t="shared" si="1"/>
        <v>121</v>
      </c>
    </row>
    <row r="125">
      <c r="A125" s="56" t="s">
        <v>102</v>
      </c>
      <c r="B125" s="80" t="s">
        <v>14528</v>
      </c>
      <c r="C125" s="89" t="s">
        <v>14529</v>
      </c>
      <c r="D125" s="90" t="s">
        <v>483</v>
      </c>
      <c r="E125" s="106" t="s">
        <v>14530</v>
      </c>
      <c r="F125" s="115" t="s">
        <v>547</v>
      </c>
      <c r="G125" s="107"/>
      <c r="H125" s="93"/>
      <c r="I125" s="55">
        <f t="shared" si="1"/>
        <v>122</v>
      </c>
    </row>
    <row r="126">
      <c r="A126" s="56" t="s">
        <v>92</v>
      </c>
      <c r="B126" s="80" t="s">
        <v>14531</v>
      </c>
      <c r="C126" s="89" t="s">
        <v>14532</v>
      </c>
      <c r="D126" s="90" t="s">
        <v>483</v>
      </c>
      <c r="E126" s="106" t="s">
        <v>14533</v>
      </c>
      <c r="F126" s="115" t="s">
        <v>3043</v>
      </c>
      <c r="G126" s="107"/>
      <c r="H126" s="93"/>
      <c r="I126" s="55">
        <f t="shared" si="1"/>
        <v>123</v>
      </c>
    </row>
    <row r="127">
      <c r="A127" s="56" t="s">
        <v>102</v>
      </c>
      <c r="B127" s="80" t="s">
        <v>14534</v>
      </c>
      <c r="C127" s="89" t="s">
        <v>14535</v>
      </c>
      <c r="D127" s="90" t="s">
        <v>483</v>
      </c>
      <c r="E127" s="106" t="s">
        <v>14536</v>
      </c>
      <c r="F127" s="115" t="s">
        <v>9</v>
      </c>
      <c r="G127" s="107" t="s">
        <v>14537</v>
      </c>
      <c r="H127" s="93"/>
      <c r="I127" s="55">
        <f t="shared" si="1"/>
        <v>124</v>
      </c>
    </row>
    <row r="128">
      <c r="A128" s="56" t="s">
        <v>102</v>
      </c>
      <c r="B128" s="80" t="s">
        <v>14538</v>
      </c>
      <c r="C128" s="89" t="s">
        <v>14539</v>
      </c>
      <c r="D128" s="90" t="s">
        <v>1008</v>
      </c>
      <c r="E128" s="106" t="s">
        <v>14540</v>
      </c>
      <c r="F128" s="115" t="s">
        <v>526</v>
      </c>
      <c r="G128" s="107" t="s">
        <v>14541</v>
      </c>
      <c r="H128" s="93"/>
      <c r="I128" s="55">
        <f t="shared" si="1"/>
        <v>125</v>
      </c>
    </row>
    <row r="129">
      <c r="A129" s="56" t="s">
        <v>102</v>
      </c>
      <c r="B129" s="80" t="s">
        <v>14538</v>
      </c>
      <c r="C129" s="89" t="s">
        <v>14539</v>
      </c>
      <c r="D129" s="90" t="s">
        <v>1008</v>
      </c>
      <c r="E129" s="106" t="s">
        <v>14540</v>
      </c>
      <c r="F129" s="115" t="s">
        <v>526</v>
      </c>
      <c r="G129" s="107" t="s">
        <v>14542</v>
      </c>
      <c r="H129" s="93"/>
      <c r="I129" s="55">
        <f t="shared" si="1"/>
        <v>125</v>
      </c>
    </row>
    <row r="130">
      <c r="A130" s="56" t="s">
        <v>102</v>
      </c>
      <c r="B130" s="80" t="s">
        <v>14543</v>
      </c>
      <c r="C130" s="89" t="s">
        <v>128</v>
      </c>
      <c r="D130" s="90" t="s">
        <v>483</v>
      </c>
      <c r="E130" s="94" t="s">
        <v>14544</v>
      </c>
      <c r="F130" s="79" t="s">
        <v>547</v>
      </c>
      <c r="G130" s="107"/>
      <c r="H130" s="93"/>
      <c r="I130" s="55">
        <f t="shared" si="1"/>
        <v>126</v>
      </c>
    </row>
    <row r="131">
      <c r="A131" s="56" t="s">
        <v>102</v>
      </c>
      <c r="B131" s="80" t="s">
        <v>14545</v>
      </c>
      <c r="C131" s="89" t="s">
        <v>14546</v>
      </c>
      <c r="D131" s="90" t="s">
        <v>868</v>
      </c>
      <c r="E131" s="94" t="s">
        <v>14547</v>
      </c>
      <c r="F131" s="79" t="s">
        <v>547</v>
      </c>
      <c r="G131" s="107"/>
      <c r="H131" s="93"/>
      <c r="I131" s="55">
        <f t="shared" si="1"/>
        <v>127</v>
      </c>
    </row>
    <row r="132">
      <c r="A132" s="56"/>
      <c r="B132" s="80" t="s">
        <v>14548</v>
      </c>
      <c r="C132" s="89" t="s">
        <v>14549</v>
      </c>
      <c r="D132" s="90" t="s">
        <v>981</v>
      </c>
      <c r="E132" s="94" t="s">
        <v>14550</v>
      </c>
      <c r="F132" s="79" t="s">
        <v>11</v>
      </c>
      <c r="G132" s="107"/>
      <c r="H132" s="93"/>
      <c r="I132" s="55">
        <f t="shared" si="1"/>
        <v>128</v>
      </c>
    </row>
    <row r="133">
      <c r="A133" s="56" t="s">
        <v>1118</v>
      </c>
      <c r="B133" s="80" t="s">
        <v>14551</v>
      </c>
      <c r="C133" s="89" t="s">
        <v>14552</v>
      </c>
      <c r="D133" s="90" t="s">
        <v>868</v>
      </c>
      <c r="E133" s="94" t="s">
        <v>14553</v>
      </c>
      <c r="F133" s="79" t="s">
        <v>3043</v>
      </c>
      <c r="G133" s="107"/>
      <c r="H133" s="93"/>
      <c r="I133" s="55">
        <f t="shared" si="1"/>
        <v>129</v>
      </c>
    </row>
    <row r="134">
      <c r="A134" s="56" t="s">
        <v>102</v>
      </c>
      <c r="B134" s="80" t="s">
        <v>14554</v>
      </c>
      <c r="C134" s="89" t="s">
        <v>128</v>
      </c>
      <c r="D134" s="90" t="s">
        <v>483</v>
      </c>
      <c r="E134" s="94" t="s">
        <v>14555</v>
      </c>
      <c r="F134" s="79" t="s">
        <v>547</v>
      </c>
      <c r="G134" s="107"/>
      <c r="H134" s="93"/>
      <c r="I134" s="55">
        <f t="shared" si="1"/>
        <v>130</v>
      </c>
    </row>
    <row r="135">
      <c r="A135" s="56" t="s">
        <v>92</v>
      </c>
      <c r="B135" s="80" t="s">
        <v>14556</v>
      </c>
      <c r="C135" s="89" t="s">
        <v>14557</v>
      </c>
      <c r="D135" s="90" t="s">
        <v>483</v>
      </c>
      <c r="E135" s="94" t="s">
        <v>488</v>
      </c>
      <c r="F135" s="79" t="s">
        <v>526</v>
      </c>
      <c r="G135" s="107"/>
      <c r="H135" s="93"/>
      <c r="I135" s="55">
        <f t="shared" si="1"/>
        <v>131</v>
      </c>
    </row>
    <row r="136">
      <c r="A136" s="56"/>
      <c r="B136" s="80" t="s">
        <v>14558</v>
      </c>
      <c r="C136" s="89" t="s">
        <v>128</v>
      </c>
      <c r="D136" s="90" t="s">
        <v>498</v>
      </c>
      <c r="E136" s="94" t="s">
        <v>14559</v>
      </c>
      <c r="F136" s="79" t="s">
        <v>526</v>
      </c>
      <c r="G136" s="107"/>
      <c r="H136" s="93"/>
      <c r="I136" s="55">
        <f t="shared" si="1"/>
        <v>132</v>
      </c>
    </row>
    <row r="137">
      <c r="A137" s="56"/>
      <c r="B137" s="80" t="s">
        <v>14560</v>
      </c>
      <c r="C137" s="89" t="s">
        <v>14561</v>
      </c>
      <c r="D137" s="90" t="s">
        <v>491</v>
      </c>
      <c r="E137" s="94" t="s">
        <v>14562</v>
      </c>
      <c r="F137" s="79" t="s">
        <v>526</v>
      </c>
      <c r="G137" s="107"/>
      <c r="H137" s="93"/>
      <c r="I137" s="55">
        <f t="shared" si="1"/>
        <v>133</v>
      </c>
    </row>
    <row r="138">
      <c r="A138" s="56" t="s">
        <v>1118</v>
      </c>
      <c r="B138" s="80" t="s">
        <v>14563</v>
      </c>
      <c r="C138" s="89" t="s">
        <v>14564</v>
      </c>
      <c r="D138" s="90" t="s">
        <v>483</v>
      </c>
      <c r="E138" s="94" t="s">
        <v>14565</v>
      </c>
      <c r="F138" s="79" t="s">
        <v>526</v>
      </c>
      <c r="G138" s="107"/>
      <c r="H138" s="93"/>
      <c r="I138" s="55">
        <f t="shared" si="1"/>
        <v>134</v>
      </c>
    </row>
    <row r="139">
      <c r="A139" s="56" t="s">
        <v>102</v>
      </c>
      <c r="B139" s="80" t="s">
        <v>14566</v>
      </c>
      <c r="C139" s="89" t="s">
        <v>14567</v>
      </c>
      <c r="D139" s="90" t="s">
        <v>483</v>
      </c>
      <c r="E139" s="94" t="s">
        <v>14568</v>
      </c>
      <c r="F139" s="79" t="s">
        <v>547</v>
      </c>
      <c r="G139" s="107"/>
      <c r="H139" s="93"/>
      <c r="I139" s="55">
        <f t="shared" si="1"/>
        <v>135</v>
      </c>
    </row>
    <row r="140">
      <c r="A140" s="56" t="s">
        <v>102</v>
      </c>
      <c r="B140" s="80" t="s">
        <v>14569</v>
      </c>
      <c r="C140" s="89" t="s">
        <v>14570</v>
      </c>
      <c r="D140" s="90" t="s">
        <v>483</v>
      </c>
      <c r="E140" s="94" t="s">
        <v>14571</v>
      </c>
      <c r="F140" s="79" t="s">
        <v>526</v>
      </c>
      <c r="G140" s="107"/>
      <c r="H140" s="93"/>
      <c r="I140" s="55">
        <f t="shared" si="1"/>
        <v>136</v>
      </c>
    </row>
    <row r="141">
      <c r="A141" s="56"/>
      <c r="B141" s="80" t="s">
        <v>14572</v>
      </c>
      <c r="C141" s="89" t="s">
        <v>128</v>
      </c>
      <c r="D141" s="96"/>
      <c r="E141" s="110"/>
      <c r="F141" s="81"/>
      <c r="G141" s="107"/>
      <c r="H141" s="93"/>
      <c r="I141" s="55">
        <f t="shared" si="1"/>
        <v>137</v>
      </c>
    </row>
    <row r="142">
      <c r="A142" s="56" t="s">
        <v>102</v>
      </c>
      <c r="B142" s="80" t="s">
        <v>14573</v>
      </c>
      <c r="C142" s="89" t="s">
        <v>14574</v>
      </c>
      <c r="D142" s="90" t="s">
        <v>483</v>
      </c>
      <c r="E142" s="94" t="s">
        <v>14575</v>
      </c>
      <c r="F142" s="79" t="s">
        <v>547</v>
      </c>
      <c r="G142" s="107"/>
      <c r="H142" s="93"/>
      <c r="I142" s="55">
        <f t="shared" si="1"/>
        <v>138</v>
      </c>
    </row>
    <row r="143">
      <c r="A143" s="56" t="s">
        <v>102</v>
      </c>
      <c r="B143" s="80" t="s">
        <v>14576</v>
      </c>
      <c r="C143" s="89" t="s">
        <v>14577</v>
      </c>
      <c r="D143" s="90" t="s">
        <v>1008</v>
      </c>
      <c r="E143" s="94" t="s">
        <v>14578</v>
      </c>
      <c r="F143" s="79" t="s">
        <v>3043</v>
      </c>
      <c r="G143" s="107"/>
      <c r="H143" s="93"/>
      <c r="I143" s="55">
        <f t="shared" si="1"/>
        <v>139</v>
      </c>
    </row>
    <row r="144">
      <c r="A144" s="56" t="s">
        <v>102</v>
      </c>
      <c r="B144" s="80" t="s">
        <v>14579</v>
      </c>
      <c r="C144" s="89" t="s">
        <v>128</v>
      </c>
      <c r="D144" s="90" t="s">
        <v>483</v>
      </c>
      <c r="E144" s="94" t="s">
        <v>14580</v>
      </c>
      <c r="F144" s="79" t="s">
        <v>3043</v>
      </c>
      <c r="G144" s="107"/>
      <c r="H144" s="93"/>
      <c r="I144" s="55">
        <f t="shared" si="1"/>
        <v>140</v>
      </c>
    </row>
    <row r="145">
      <c r="A145" s="56" t="s">
        <v>102</v>
      </c>
      <c r="B145" s="80" t="s">
        <v>14581</v>
      </c>
      <c r="C145" s="89" t="s">
        <v>14582</v>
      </c>
      <c r="D145" s="90" t="s">
        <v>483</v>
      </c>
      <c r="E145" s="94" t="s">
        <v>14583</v>
      </c>
      <c r="F145" s="79" t="s">
        <v>3043</v>
      </c>
      <c r="G145" s="107"/>
      <c r="H145" s="93"/>
      <c r="I145" s="55">
        <f t="shared" si="1"/>
        <v>141</v>
      </c>
    </row>
    <row r="146">
      <c r="A146" s="56" t="s">
        <v>92</v>
      </c>
      <c r="B146" s="80" t="s">
        <v>14584</v>
      </c>
      <c r="C146" s="89" t="s">
        <v>14585</v>
      </c>
      <c r="D146" s="90" t="s">
        <v>483</v>
      </c>
      <c r="E146" s="94" t="s">
        <v>14586</v>
      </c>
      <c r="F146" s="79" t="s">
        <v>547</v>
      </c>
      <c r="G146" s="107"/>
      <c r="H146" s="93"/>
      <c r="I146" s="55">
        <f t="shared" si="1"/>
        <v>142</v>
      </c>
    </row>
    <row r="147">
      <c r="A147" s="56" t="s">
        <v>102</v>
      </c>
      <c r="B147" s="80" t="s">
        <v>14587</v>
      </c>
      <c r="C147" s="89" t="s">
        <v>14588</v>
      </c>
      <c r="D147" s="90" t="s">
        <v>483</v>
      </c>
      <c r="E147" s="94" t="s">
        <v>14589</v>
      </c>
      <c r="F147" s="79" t="s">
        <v>547</v>
      </c>
      <c r="G147" s="107"/>
      <c r="H147" s="93"/>
      <c r="I147" s="55">
        <f t="shared" si="1"/>
        <v>143</v>
      </c>
    </row>
    <row r="148">
      <c r="A148" s="56" t="s">
        <v>102</v>
      </c>
      <c r="B148" s="80" t="s">
        <v>14590</v>
      </c>
      <c r="C148" s="89" t="s">
        <v>14591</v>
      </c>
      <c r="D148" s="90" t="s">
        <v>483</v>
      </c>
      <c r="E148" s="94" t="s">
        <v>14592</v>
      </c>
      <c r="F148" s="79" t="s">
        <v>547</v>
      </c>
      <c r="G148" s="107"/>
      <c r="H148" s="93"/>
      <c r="I148" s="55">
        <f t="shared" si="1"/>
        <v>144</v>
      </c>
    </row>
    <row r="149">
      <c r="A149" s="56"/>
      <c r="B149" s="80" t="s">
        <v>14593</v>
      </c>
      <c r="C149" s="89" t="s">
        <v>14594</v>
      </c>
      <c r="D149" s="90" t="s">
        <v>491</v>
      </c>
      <c r="E149" s="94" t="s">
        <v>14595</v>
      </c>
      <c r="F149" s="79" t="s">
        <v>547</v>
      </c>
      <c r="G149" s="107"/>
      <c r="H149" s="93"/>
      <c r="I149" s="55">
        <f t="shared" si="1"/>
        <v>145</v>
      </c>
    </row>
    <row r="150">
      <c r="A150" s="56" t="s">
        <v>102</v>
      </c>
      <c r="B150" s="80" t="s">
        <v>14596</v>
      </c>
      <c r="C150" s="89" t="s">
        <v>14597</v>
      </c>
      <c r="D150" s="90" t="s">
        <v>483</v>
      </c>
      <c r="E150" s="94" t="s">
        <v>14598</v>
      </c>
      <c r="F150" s="79" t="s">
        <v>547</v>
      </c>
      <c r="G150" s="107"/>
      <c r="H150" s="93"/>
      <c r="I150" s="55">
        <f t="shared" si="1"/>
        <v>146</v>
      </c>
    </row>
    <row r="151">
      <c r="A151" s="56" t="s">
        <v>102</v>
      </c>
      <c r="B151" s="80" t="s">
        <v>14599</v>
      </c>
      <c r="C151" s="89" t="s">
        <v>128</v>
      </c>
      <c r="D151" s="90" t="s">
        <v>483</v>
      </c>
      <c r="E151" s="94" t="s">
        <v>14600</v>
      </c>
      <c r="F151" s="79" t="s">
        <v>526</v>
      </c>
      <c r="G151" s="107"/>
      <c r="H151" s="93"/>
      <c r="I151" s="55">
        <f t="shared" si="1"/>
        <v>147</v>
      </c>
    </row>
    <row r="152">
      <c r="A152" s="56"/>
      <c r="B152" s="80" t="s">
        <v>14601</v>
      </c>
      <c r="C152" s="89" t="s">
        <v>128</v>
      </c>
      <c r="D152" s="90" t="s">
        <v>498</v>
      </c>
      <c r="E152" s="94" t="s">
        <v>14602</v>
      </c>
      <c r="F152" s="79" t="s">
        <v>526</v>
      </c>
      <c r="G152" s="107"/>
      <c r="H152" s="93"/>
      <c r="I152" s="55">
        <f t="shared" si="1"/>
        <v>148</v>
      </c>
    </row>
    <row r="153">
      <c r="A153" s="56" t="s">
        <v>102</v>
      </c>
      <c r="B153" s="80" t="s">
        <v>14603</v>
      </c>
      <c r="C153" s="89" t="s">
        <v>14604</v>
      </c>
      <c r="D153" s="90" t="s">
        <v>483</v>
      </c>
      <c r="E153" s="94" t="s">
        <v>14605</v>
      </c>
      <c r="F153" s="79" t="s">
        <v>526</v>
      </c>
      <c r="G153" s="107"/>
      <c r="H153" s="93"/>
      <c r="I153" s="55">
        <f t="shared" si="1"/>
        <v>149</v>
      </c>
    </row>
    <row r="154">
      <c r="A154" s="56" t="s">
        <v>102</v>
      </c>
      <c r="B154" s="80" t="s">
        <v>14606</v>
      </c>
      <c r="C154" s="89" t="s">
        <v>128</v>
      </c>
      <c r="D154" s="90" t="s">
        <v>483</v>
      </c>
      <c r="E154" s="94" t="s">
        <v>14607</v>
      </c>
      <c r="F154" s="79" t="s">
        <v>526</v>
      </c>
      <c r="G154" s="107"/>
      <c r="H154" s="93"/>
      <c r="I154" s="55">
        <f t="shared" si="1"/>
        <v>150</v>
      </c>
    </row>
    <row r="155">
      <c r="A155" s="56" t="s">
        <v>102</v>
      </c>
      <c r="B155" s="80" t="s">
        <v>14608</v>
      </c>
      <c r="C155" s="89" t="s">
        <v>128</v>
      </c>
      <c r="D155" s="90" t="s">
        <v>483</v>
      </c>
      <c r="E155" s="94" t="s">
        <v>14609</v>
      </c>
      <c r="F155" s="79" t="s">
        <v>526</v>
      </c>
      <c r="G155" s="107"/>
      <c r="H155" s="93"/>
      <c r="I155" s="55">
        <f t="shared" si="1"/>
        <v>151</v>
      </c>
    </row>
    <row r="156">
      <c r="A156" s="56" t="s">
        <v>102</v>
      </c>
      <c r="B156" s="80" t="s">
        <v>14610</v>
      </c>
      <c r="C156" s="89" t="s">
        <v>14611</v>
      </c>
      <c r="D156" s="90" t="s">
        <v>483</v>
      </c>
      <c r="E156" s="94" t="s">
        <v>14612</v>
      </c>
      <c r="F156" s="79" t="s">
        <v>11</v>
      </c>
      <c r="G156" s="107"/>
      <c r="H156" s="93"/>
      <c r="I156" s="55">
        <f t="shared" si="1"/>
        <v>152</v>
      </c>
    </row>
    <row r="157">
      <c r="A157" s="56" t="s">
        <v>102</v>
      </c>
      <c r="B157" s="80" t="s">
        <v>14613</v>
      </c>
      <c r="C157" s="89" t="s">
        <v>14614</v>
      </c>
      <c r="D157" s="90" t="s">
        <v>483</v>
      </c>
      <c r="E157" s="94" t="s">
        <v>14615</v>
      </c>
      <c r="F157" s="79" t="s">
        <v>547</v>
      </c>
      <c r="G157" s="107"/>
      <c r="H157" s="93"/>
      <c r="I157" s="55">
        <f t="shared" si="1"/>
        <v>153</v>
      </c>
    </row>
    <row r="158">
      <c r="A158" s="56" t="s">
        <v>102</v>
      </c>
      <c r="B158" s="80" t="s">
        <v>14616</v>
      </c>
      <c r="C158" s="89" t="s">
        <v>14617</v>
      </c>
      <c r="D158" s="90" t="s">
        <v>483</v>
      </c>
      <c r="E158" s="94" t="s">
        <v>14618</v>
      </c>
      <c r="F158" s="79" t="s">
        <v>547</v>
      </c>
      <c r="G158" s="107"/>
      <c r="H158" s="93"/>
      <c r="I158" s="55">
        <f t="shared" si="1"/>
        <v>154</v>
      </c>
    </row>
    <row r="159">
      <c r="A159" s="56"/>
      <c r="B159" s="80" t="s">
        <v>14619</v>
      </c>
      <c r="C159" s="89" t="s">
        <v>128</v>
      </c>
      <c r="D159" s="90" t="s">
        <v>498</v>
      </c>
      <c r="E159" s="94" t="s">
        <v>14620</v>
      </c>
      <c r="F159" s="79" t="s">
        <v>547</v>
      </c>
      <c r="G159" s="107"/>
      <c r="H159" s="93"/>
      <c r="I159" s="55">
        <f t="shared" si="1"/>
        <v>155</v>
      </c>
    </row>
    <row r="160">
      <c r="A160" s="56" t="s">
        <v>92</v>
      </c>
      <c r="B160" s="80" t="s">
        <v>14621</v>
      </c>
      <c r="C160" s="89" t="s">
        <v>128</v>
      </c>
      <c r="D160" s="90" t="s">
        <v>483</v>
      </c>
      <c r="E160" s="94" t="s">
        <v>14622</v>
      </c>
      <c r="F160" s="79" t="s">
        <v>526</v>
      </c>
      <c r="G160" s="107"/>
      <c r="H160" s="93"/>
      <c r="I160" s="55">
        <f t="shared" si="1"/>
        <v>156</v>
      </c>
    </row>
    <row r="161">
      <c r="A161" s="56"/>
      <c r="B161" s="80" t="s">
        <v>14623</v>
      </c>
      <c r="C161" s="89" t="s">
        <v>128</v>
      </c>
      <c r="D161" s="90" t="s">
        <v>491</v>
      </c>
      <c r="E161" s="94" t="s">
        <v>14624</v>
      </c>
      <c r="F161" s="79" t="s">
        <v>526</v>
      </c>
      <c r="G161" s="107"/>
      <c r="H161" s="93"/>
      <c r="I161" s="55">
        <f t="shared" si="1"/>
        <v>157</v>
      </c>
    </row>
    <row r="162">
      <c r="A162" s="56"/>
      <c r="B162" s="80" t="s">
        <v>14625</v>
      </c>
      <c r="C162" s="89" t="s">
        <v>128</v>
      </c>
      <c r="D162" s="90" t="s">
        <v>498</v>
      </c>
      <c r="E162" s="94" t="s">
        <v>14626</v>
      </c>
      <c r="F162" s="79" t="s">
        <v>547</v>
      </c>
      <c r="G162" s="107"/>
      <c r="H162" s="93"/>
      <c r="I162" s="55">
        <f t="shared" si="1"/>
        <v>158</v>
      </c>
    </row>
    <row r="163">
      <c r="A163" s="56" t="s">
        <v>102</v>
      </c>
      <c r="B163" s="80" t="s">
        <v>14627</v>
      </c>
      <c r="C163" s="89" t="s">
        <v>14628</v>
      </c>
      <c r="D163" s="90" t="s">
        <v>483</v>
      </c>
      <c r="E163" s="94" t="s">
        <v>14629</v>
      </c>
      <c r="F163" s="79" t="s">
        <v>547</v>
      </c>
      <c r="G163" s="107"/>
      <c r="H163" s="93"/>
      <c r="I163" s="55">
        <f t="shared" si="1"/>
        <v>159</v>
      </c>
    </row>
    <row r="164">
      <c r="A164" s="56"/>
      <c r="B164" s="80" t="s">
        <v>14630</v>
      </c>
      <c r="C164" s="89" t="s">
        <v>128</v>
      </c>
      <c r="D164" s="90" t="s">
        <v>498</v>
      </c>
      <c r="E164" s="94" t="s">
        <v>14631</v>
      </c>
      <c r="F164" s="79" t="s">
        <v>11</v>
      </c>
      <c r="G164" s="107"/>
      <c r="H164" s="93"/>
      <c r="I164" s="55">
        <f t="shared" si="1"/>
        <v>160</v>
      </c>
    </row>
    <row r="165">
      <c r="A165" s="56"/>
      <c r="B165" s="80" t="s">
        <v>14632</v>
      </c>
      <c r="C165" s="89" t="s">
        <v>14633</v>
      </c>
      <c r="D165" s="90" t="s">
        <v>491</v>
      </c>
      <c r="E165" s="94" t="s">
        <v>14634</v>
      </c>
      <c r="F165" s="79" t="s">
        <v>11</v>
      </c>
      <c r="G165" s="107"/>
      <c r="H165" s="93"/>
      <c r="I165" s="55">
        <f t="shared" si="1"/>
        <v>161</v>
      </c>
    </row>
    <row r="166">
      <c r="A166" s="56" t="s">
        <v>102</v>
      </c>
      <c r="B166" s="80" t="s">
        <v>14635</v>
      </c>
      <c r="C166" s="89" t="s">
        <v>128</v>
      </c>
      <c r="D166" s="90" t="s">
        <v>483</v>
      </c>
      <c r="E166" s="94" t="s">
        <v>14636</v>
      </c>
      <c r="F166" s="79" t="s">
        <v>547</v>
      </c>
      <c r="G166" s="107"/>
      <c r="H166" s="93"/>
      <c r="I166" s="55">
        <f t="shared" si="1"/>
        <v>162</v>
      </c>
    </row>
    <row r="167">
      <c r="A167" s="56" t="s">
        <v>102</v>
      </c>
      <c r="B167" s="80" t="s">
        <v>14637</v>
      </c>
      <c r="C167" s="89" t="s">
        <v>14638</v>
      </c>
      <c r="D167" s="90" t="s">
        <v>1008</v>
      </c>
      <c r="E167" s="94" t="s">
        <v>14639</v>
      </c>
      <c r="F167" s="79" t="s">
        <v>11</v>
      </c>
      <c r="G167" s="107"/>
      <c r="H167" s="93"/>
      <c r="I167" s="55">
        <f t="shared" si="1"/>
        <v>163</v>
      </c>
    </row>
    <row r="168">
      <c r="A168" s="56" t="s">
        <v>102</v>
      </c>
      <c r="B168" s="80" t="s">
        <v>14640</v>
      </c>
      <c r="C168" s="89" t="s">
        <v>14641</v>
      </c>
      <c r="D168" s="90" t="s">
        <v>483</v>
      </c>
      <c r="E168" s="94" t="s">
        <v>14642</v>
      </c>
      <c r="F168" s="79" t="s">
        <v>547</v>
      </c>
      <c r="G168" s="107"/>
      <c r="H168" s="93"/>
      <c r="I168" s="55">
        <f t="shared" si="1"/>
        <v>164</v>
      </c>
    </row>
    <row r="169">
      <c r="A169" s="56"/>
      <c r="B169" s="80" t="s">
        <v>14643</v>
      </c>
      <c r="C169" s="89" t="s">
        <v>128</v>
      </c>
      <c r="D169" s="90" t="s">
        <v>491</v>
      </c>
      <c r="E169" s="94" t="s">
        <v>14644</v>
      </c>
      <c r="F169" s="79" t="s">
        <v>11</v>
      </c>
      <c r="G169" s="107"/>
      <c r="H169" s="93"/>
      <c r="I169" s="55">
        <f t="shared" si="1"/>
        <v>165</v>
      </c>
    </row>
    <row r="170">
      <c r="A170" s="56" t="s">
        <v>92</v>
      </c>
      <c r="B170" s="80" t="s">
        <v>14645</v>
      </c>
      <c r="C170" s="89" t="s">
        <v>128</v>
      </c>
      <c r="D170" s="90" t="s">
        <v>483</v>
      </c>
      <c r="E170" s="94" t="s">
        <v>14646</v>
      </c>
      <c r="F170" s="79" t="s">
        <v>526</v>
      </c>
      <c r="G170" s="107"/>
      <c r="H170" s="93"/>
      <c r="I170" s="55">
        <f t="shared" si="1"/>
        <v>166</v>
      </c>
    </row>
    <row r="171">
      <c r="A171" s="56" t="s">
        <v>102</v>
      </c>
      <c r="B171" s="80" t="s">
        <v>14647</v>
      </c>
      <c r="C171" s="89" t="s">
        <v>14648</v>
      </c>
      <c r="D171" s="90" t="s">
        <v>483</v>
      </c>
      <c r="E171" s="94" t="s">
        <v>14649</v>
      </c>
      <c r="F171" s="79" t="s">
        <v>547</v>
      </c>
      <c r="G171" s="107"/>
      <c r="H171" s="93"/>
      <c r="I171" s="55">
        <f t="shared" si="1"/>
        <v>167</v>
      </c>
    </row>
    <row r="172">
      <c r="A172" s="56" t="s">
        <v>102</v>
      </c>
      <c r="B172" s="80" t="s">
        <v>14650</v>
      </c>
      <c r="C172" s="89" t="s">
        <v>128</v>
      </c>
      <c r="D172" s="90" t="s">
        <v>483</v>
      </c>
      <c r="E172" s="94" t="s">
        <v>14651</v>
      </c>
      <c r="F172" s="79" t="s">
        <v>547</v>
      </c>
      <c r="G172" s="107"/>
      <c r="H172" s="93"/>
      <c r="I172" s="55">
        <f t="shared" si="1"/>
        <v>168</v>
      </c>
    </row>
    <row r="173">
      <c r="A173" s="56" t="s">
        <v>102</v>
      </c>
      <c r="B173" s="80" t="s">
        <v>14652</v>
      </c>
      <c r="C173" s="89" t="s">
        <v>14653</v>
      </c>
      <c r="D173" s="90" t="s">
        <v>483</v>
      </c>
      <c r="E173" s="94" t="s">
        <v>14654</v>
      </c>
      <c r="F173" s="79" t="s">
        <v>547</v>
      </c>
      <c r="G173" s="107"/>
      <c r="H173" s="93"/>
      <c r="I173" s="55">
        <f t="shared" si="1"/>
        <v>169</v>
      </c>
    </row>
    <row r="174">
      <c r="A174" s="56"/>
      <c r="B174" s="80" t="s">
        <v>14655</v>
      </c>
      <c r="C174" s="89" t="s">
        <v>14656</v>
      </c>
      <c r="D174" s="90" t="s">
        <v>491</v>
      </c>
      <c r="E174" s="94" t="s">
        <v>14657</v>
      </c>
      <c r="F174" s="79" t="s">
        <v>3043</v>
      </c>
      <c r="G174" s="107"/>
      <c r="H174" s="93"/>
      <c r="I174" s="55">
        <f t="shared" si="1"/>
        <v>170</v>
      </c>
    </row>
    <row r="175">
      <c r="A175" s="56" t="s">
        <v>102</v>
      </c>
      <c r="B175" s="80" t="s">
        <v>14658</v>
      </c>
      <c r="C175" s="89" t="s">
        <v>14659</v>
      </c>
      <c r="D175" s="90" t="s">
        <v>483</v>
      </c>
      <c r="E175" s="94" t="s">
        <v>14660</v>
      </c>
      <c r="F175" s="79" t="s">
        <v>547</v>
      </c>
      <c r="G175" s="107"/>
      <c r="H175" s="93"/>
      <c r="I175" s="55">
        <f t="shared" si="1"/>
        <v>171</v>
      </c>
    </row>
    <row r="176">
      <c r="A176" s="56" t="s">
        <v>102</v>
      </c>
      <c r="B176" s="80" t="s">
        <v>14661</v>
      </c>
      <c r="C176" s="89" t="s">
        <v>14662</v>
      </c>
      <c r="D176" s="90" t="s">
        <v>483</v>
      </c>
      <c r="E176" s="94" t="s">
        <v>14663</v>
      </c>
      <c r="F176" s="79" t="s">
        <v>3043</v>
      </c>
      <c r="G176" s="107" t="s">
        <v>14664</v>
      </c>
      <c r="H176" s="93"/>
      <c r="I176" s="55">
        <f t="shared" si="1"/>
        <v>172</v>
      </c>
    </row>
    <row r="177">
      <c r="A177" s="56" t="s">
        <v>102</v>
      </c>
      <c r="B177" s="80" t="s">
        <v>14665</v>
      </c>
      <c r="C177" s="89" t="s">
        <v>14666</v>
      </c>
      <c r="D177" s="90" t="s">
        <v>483</v>
      </c>
      <c r="E177" s="94" t="s">
        <v>14667</v>
      </c>
      <c r="F177" s="79" t="s">
        <v>547</v>
      </c>
      <c r="G177" s="107"/>
      <c r="H177" s="93"/>
      <c r="I177" s="55">
        <f t="shared" si="1"/>
        <v>173</v>
      </c>
    </row>
    <row r="178">
      <c r="A178" s="56"/>
      <c r="B178" s="80" t="s">
        <v>14668</v>
      </c>
      <c r="C178" s="89" t="s">
        <v>14669</v>
      </c>
      <c r="D178" s="90" t="s">
        <v>498</v>
      </c>
      <c r="E178" s="94" t="s">
        <v>14670</v>
      </c>
      <c r="F178" s="79" t="s">
        <v>547</v>
      </c>
      <c r="G178" s="107"/>
      <c r="H178" s="93"/>
      <c r="I178" s="55">
        <f t="shared" si="1"/>
        <v>174</v>
      </c>
    </row>
    <row r="179">
      <c r="A179" s="56" t="s">
        <v>102</v>
      </c>
      <c r="B179" s="80" t="s">
        <v>14671</v>
      </c>
      <c r="C179" s="89" t="s">
        <v>14672</v>
      </c>
      <c r="D179" s="90" t="s">
        <v>483</v>
      </c>
      <c r="E179" s="106" t="s">
        <v>14673</v>
      </c>
      <c r="F179" s="115" t="s">
        <v>547</v>
      </c>
      <c r="G179" s="107"/>
      <c r="H179" s="93"/>
      <c r="I179" s="55">
        <f t="shared" si="1"/>
        <v>175</v>
      </c>
    </row>
    <row r="180">
      <c r="A180" s="56" t="s">
        <v>92</v>
      </c>
      <c r="B180" s="80" t="s">
        <v>14674</v>
      </c>
      <c r="C180" s="89" t="s">
        <v>14675</v>
      </c>
      <c r="D180" s="90" t="s">
        <v>483</v>
      </c>
      <c r="E180" s="106" t="s">
        <v>14676</v>
      </c>
      <c r="F180" s="115" t="s">
        <v>526</v>
      </c>
      <c r="G180" s="107"/>
      <c r="H180" s="93"/>
      <c r="I180" s="55">
        <f t="shared" si="1"/>
        <v>176</v>
      </c>
    </row>
    <row r="181">
      <c r="A181" s="56"/>
      <c r="B181" s="80" t="s">
        <v>14677</v>
      </c>
      <c r="C181" s="89" t="s">
        <v>14678</v>
      </c>
      <c r="D181" s="90" t="s">
        <v>491</v>
      </c>
      <c r="E181" s="106" t="s">
        <v>14679</v>
      </c>
      <c r="F181" s="115" t="s">
        <v>547</v>
      </c>
      <c r="G181" s="107"/>
      <c r="H181" s="93"/>
      <c r="I181" s="55">
        <f t="shared" si="1"/>
        <v>177</v>
      </c>
    </row>
    <row r="182">
      <c r="A182" s="56" t="s">
        <v>102</v>
      </c>
      <c r="B182" s="80" t="s">
        <v>14680</v>
      </c>
      <c r="C182" s="89" t="s">
        <v>14681</v>
      </c>
      <c r="D182" s="90" t="s">
        <v>483</v>
      </c>
      <c r="E182" s="106" t="s">
        <v>14682</v>
      </c>
      <c r="F182" s="115" t="s">
        <v>11</v>
      </c>
      <c r="G182" s="107"/>
      <c r="H182" s="93"/>
      <c r="I182" s="55">
        <f t="shared" si="1"/>
        <v>178</v>
      </c>
    </row>
    <row r="183">
      <c r="A183" s="56" t="s">
        <v>102</v>
      </c>
      <c r="B183" s="80" t="s">
        <v>14683</v>
      </c>
      <c r="C183" s="89" t="s">
        <v>14684</v>
      </c>
      <c r="D183" s="90" t="s">
        <v>483</v>
      </c>
      <c r="E183" s="106" t="s">
        <v>14685</v>
      </c>
      <c r="F183" s="115" t="s">
        <v>526</v>
      </c>
      <c r="G183" s="107"/>
      <c r="H183" s="93"/>
      <c r="I183" s="55">
        <f t="shared" si="1"/>
        <v>179</v>
      </c>
    </row>
    <row r="184">
      <c r="A184" s="56" t="s">
        <v>102</v>
      </c>
      <c r="B184" s="80" t="s">
        <v>14686</v>
      </c>
      <c r="C184" s="89" t="s">
        <v>14687</v>
      </c>
      <c r="D184" s="90" t="s">
        <v>483</v>
      </c>
      <c r="E184" s="106" t="s">
        <v>14688</v>
      </c>
      <c r="F184" s="115" t="s">
        <v>526</v>
      </c>
      <c r="G184" s="107"/>
      <c r="H184" s="93"/>
      <c r="I184" s="55">
        <f t="shared" si="1"/>
        <v>180</v>
      </c>
    </row>
    <row r="185">
      <c r="A185" s="56" t="s">
        <v>102</v>
      </c>
      <c r="B185" s="80" t="s">
        <v>14689</v>
      </c>
      <c r="C185" s="89" t="s">
        <v>128</v>
      </c>
      <c r="D185" s="90" t="s">
        <v>483</v>
      </c>
      <c r="E185" s="106" t="s">
        <v>488</v>
      </c>
      <c r="F185" s="115" t="s">
        <v>547</v>
      </c>
      <c r="G185" s="107"/>
      <c r="H185" s="93"/>
      <c r="I185" s="55">
        <f t="shared" si="1"/>
        <v>181</v>
      </c>
    </row>
    <row r="186">
      <c r="A186" s="56" t="s">
        <v>102</v>
      </c>
      <c r="B186" s="80" t="s">
        <v>14690</v>
      </c>
      <c r="C186" s="89" t="s">
        <v>14691</v>
      </c>
      <c r="D186" s="90" t="s">
        <v>483</v>
      </c>
      <c r="E186" s="106" t="s">
        <v>14692</v>
      </c>
      <c r="F186" s="115" t="s">
        <v>547</v>
      </c>
      <c r="G186" s="107"/>
      <c r="H186" s="93"/>
      <c r="I186" s="55">
        <f t="shared" si="1"/>
        <v>182</v>
      </c>
    </row>
    <row r="187">
      <c r="A187" s="56" t="s">
        <v>92</v>
      </c>
      <c r="B187" s="80" t="s">
        <v>14693</v>
      </c>
      <c r="C187" s="89" t="s">
        <v>14694</v>
      </c>
      <c r="D187" s="90" t="s">
        <v>483</v>
      </c>
      <c r="E187" s="106" t="s">
        <v>14695</v>
      </c>
      <c r="F187" s="115" t="s">
        <v>526</v>
      </c>
      <c r="G187" s="107"/>
      <c r="H187" s="93"/>
      <c r="I187" s="55">
        <f t="shared" si="1"/>
        <v>183</v>
      </c>
    </row>
    <row r="188">
      <c r="A188" s="56" t="s">
        <v>102</v>
      </c>
      <c r="B188" s="80" t="s">
        <v>14696</v>
      </c>
      <c r="C188" s="89" t="s">
        <v>14697</v>
      </c>
      <c r="D188" s="90" t="s">
        <v>483</v>
      </c>
      <c r="E188" s="106" t="s">
        <v>14698</v>
      </c>
      <c r="F188" s="115" t="s">
        <v>526</v>
      </c>
      <c r="G188" s="107"/>
      <c r="H188" s="93"/>
      <c r="I188" s="55">
        <f t="shared" si="1"/>
        <v>184</v>
      </c>
    </row>
    <row r="189">
      <c r="A189" s="56" t="s">
        <v>102</v>
      </c>
      <c r="B189" s="80" t="s">
        <v>14699</v>
      </c>
      <c r="C189" s="89" t="s">
        <v>14700</v>
      </c>
      <c r="D189" s="90" t="s">
        <v>483</v>
      </c>
      <c r="E189" s="106" t="s">
        <v>14701</v>
      </c>
      <c r="F189" s="115" t="s">
        <v>3043</v>
      </c>
      <c r="G189" s="107"/>
      <c r="H189" s="93"/>
      <c r="I189" s="55">
        <f t="shared" si="1"/>
        <v>185</v>
      </c>
    </row>
    <row r="190">
      <c r="A190" s="56" t="s">
        <v>102</v>
      </c>
      <c r="B190" s="80" t="s">
        <v>14702</v>
      </c>
      <c r="C190" s="89" t="s">
        <v>14703</v>
      </c>
      <c r="D190" s="90" t="s">
        <v>483</v>
      </c>
      <c r="E190" s="106" t="s">
        <v>14704</v>
      </c>
      <c r="F190" s="115" t="s">
        <v>526</v>
      </c>
      <c r="G190" s="107"/>
      <c r="H190" s="93"/>
      <c r="I190" s="55">
        <f t="shared" si="1"/>
        <v>186</v>
      </c>
    </row>
    <row r="191">
      <c r="A191" s="56" t="s">
        <v>102</v>
      </c>
      <c r="B191" s="80" t="s">
        <v>14705</v>
      </c>
      <c r="C191" s="89" t="s">
        <v>14706</v>
      </c>
      <c r="D191" s="90" t="s">
        <v>483</v>
      </c>
      <c r="E191" s="106" t="s">
        <v>14707</v>
      </c>
      <c r="F191" s="115" t="s">
        <v>526</v>
      </c>
      <c r="G191" s="107"/>
      <c r="H191" s="93"/>
      <c r="I191" s="55">
        <f t="shared" si="1"/>
        <v>187</v>
      </c>
    </row>
    <row r="192">
      <c r="A192" s="56" t="s">
        <v>102</v>
      </c>
      <c r="B192" s="80" t="s">
        <v>14708</v>
      </c>
      <c r="C192" s="89" t="s">
        <v>14709</v>
      </c>
      <c r="D192" s="90" t="s">
        <v>483</v>
      </c>
      <c r="E192" s="106" t="s">
        <v>14710</v>
      </c>
      <c r="F192" s="115" t="s">
        <v>526</v>
      </c>
      <c r="G192" s="107"/>
      <c r="H192" s="93"/>
      <c r="I192" s="55">
        <f t="shared" si="1"/>
        <v>188</v>
      </c>
    </row>
    <row r="193">
      <c r="A193" s="56"/>
      <c r="B193" s="80" t="s">
        <v>14711</v>
      </c>
      <c r="C193" s="89" t="s">
        <v>14712</v>
      </c>
      <c r="D193" s="90" t="s">
        <v>483</v>
      </c>
      <c r="E193" s="106" t="s">
        <v>488</v>
      </c>
      <c r="F193" s="115" t="s">
        <v>3043</v>
      </c>
      <c r="G193" s="107"/>
      <c r="H193" s="93"/>
      <c r="I193" s="55">
        <f t="shared" si="1"/>
        <v>189</v>
      </c>
    </row>
    <row r="194">
      <c r="A194" s="56"/>
      <c r="B194" s="80" t="s">
        <v>14713</v>
      </c>
      <c r="C194" s="89" t="s">
        <v>14714</v>
      </c>
      <c r="D194" s="90" t="s">
        <v>491</v>
      </c>
      <c r="E194" s="106" t="s">
        <v>14715</v>
      </c>
      <c r="F194" s="115" t="s">
        <v>547</v>
      </c>
      <c r="G194" s="107"/>
      <c r="H194" s="93"/>
      <c r="I194" s="55">
        <f t="shared" si="1"/>
        <v>190</v>
      </c>
    </row>
    <row r="195">
      <c r="A195" s="56" t="s">
        <v>102</v>
      </c>
      <c r="B195" s="80" t="s">
        <v>14716</v>
      </c>
      <c r="C195" s="89" t="s">
        <v>128</v>
      </c>
      <c r="D195" s="90" t="s">
        <v>483</v>
      </c>
      <c r="E195" s="106" t="s">
        <v>488</v>
      </c>
      <c r="F195" s="115" t="s">
        <v>526</v>
      </c>
      <c r="G195" s="107"/>
      <c r="H195" s="93"/>
      <c r="I195" s="55">
        <f t="shared" si="1"/>
        <v>191</v>
      </c>
    </row>
    <row r="196">
      <c r="A196" s="56" t="s">
        <v>102</v>
      </c>
      <c r="B196" s="80" t="s">
        <v>14717</v>
      </c>
      <c r="C196" s="89" t="s">
        <v>14718</v>
      </c>
      <c r="D196" s="90" t="s">
        <v>483</v>
      </c>
      <c r="E196" s="106" t="s">
        <v>14719</v>
      </c>
      <c r="F196" s="115" t="s">
        <v>526</v>
      </c>
      <c r="G196" s="107"/>
      <c r="H196" s="93"/>
      <c r="I196" s="55">
        <f t="shared" si="1"/>
        <v>192</v>
      </c>
    </row>
    <row r="197">
      <c r="A197" s="56"/>
      <c r="B197" s="80" t="s">
        <v>14720</v>
      </c>
      <c r="C197" s="89" t="s">
        <v>14721</v>
      </c>
      <c r="D197" s="90" t="s">
        <v>2935</v>
      </c>
      <c r="E197" s="106" t="s">
        <v>14722</v>
      </c>
      <c r="F197" s="115" t="s">
        <v>547</v>
      </c>
      <c r="G197" s="107"/>
      <c r="H197" s="93"/>
      <c r="I197" s="55">
        <f t="shared" si="1"/>
        <v>193</v>
      </c>
    </row>
    <row r="198">
      <c r="A198" s="56" t="s">
        <v>102</v>
      </c>
      <c r="B198" s="80" t="s">
        <v>14720</v>
      </c>
      <c r="C198" s="89" t="s">
        <v>14721</v>
      </c>
      <c r="D198" s="90" t="s">
        <v>2935</v>
      </c>
      <c r="E198" s="106" t="s">
        <v>14723</v>
      </c>
      <c r="F198" s="115" t="s">
        <v>547</v>
      </c>
      <c r="G198" s="107"/>
      <c r="H198" s="93"/>
      <c r="I198" s="55">
        <f t="shared" si="1"/>
        <v>194</v>
      </c>
    </row>
    <row r="199">
      <c r="A199" s="56" t="s">
        <v>102</v>
      </c>
      <c r="B199" s="80" t="s">
        <v>14724</v>
      </c>
      <c r="C199" s="89" t="s">
        <v>14725</v>
      </c>
      <c r="D199" s="90" t="s">
        <v>483</v>
      </c>
      <c r="E199" s="106" t="s">
        <v>488</v>
      </c>
      <c r="F199" s="115" t="s">
        <v>547</v>
      </c>
      <c r="G199" s="107"/>
      <c r="H199" s="93"/>
      <c r="I199" s="55">
        <f t="shared" si="1"/>
        <v>195</v>
      </c>
    </row>
    <row r="200">
      <c r="A200" s="56" t="s">
        <v>102</v>
      </c>
      <c r="B200" s="80" t="s">
        <v>14726</v>
      </c>
      <c r="C200" s="89" t="s">
        <v>14727</v>
      </c>
      <c r="D200" s="90" t="s">
        <v>483</v>
      </c>
      <c r="E200" s="106" t="s">
        <v>14728</v>
      </c>
      <c r="F200" s="115" t="s">
        <v>526</v>
      </c>
      <c r="G200" s="107"/>
      <c r="H200" s="93"/>
      <c r="I200" s="55">
        <f t="shared" si="1"/>
        <v>196</v>
      </c>
    </row>
    <row r="201">
      <c r="A201" s="56" t="s">
        <v>102</v>
      </c>
      <c r="B201" s="80" t="s">
        <v>14729</v>
      </c>
      <c r="C201" s="89" t="s">
        <v>14730</v>
      </c>
      <c r="D201" s="90" t="s">
        <v>483</v>
      </c>
      <c r="E201" s="106" t="s">
        <v>14731</v>
      </c>
      <c r="F201" s="115" t="s">
        <v>547</v>
      </c>
      <c r="G201" s="107"/>
      <c r="H201" s="93"/>
      <c r="I201" s="55">
        <f t="shared" si="1"/>
        <v>197</v>
      </c>
    </row>
    <row r="202">
      <c r="A202" s="56" t="s">
        <v>102</v>
      </c>
      <c r="B202" s="80" t="s">
        <v>14732</v>
      </c>
      <c r="C202" s="89" t="s">
        <v>14733</v>
      </c>
      <c r="D202" s="90" t="s">
        <v>483</v>
      </c>
      <c r="E202" s="106" t="s">
        <v>14734</v>
      </c>
      <c r="F202" s="115" t="s">
        <v>11</v>
      </c>
      <c r="G202" s="107"/>
      <c r="H202" s="93"/>
      <c r="I202" s="55">
        <f t="shared" si="1"/>
        <v>198</v>
      </c>
    </row>
    <row r="203">
      <c r="A203" s="56"/>
      <c r="B203" s="80" t="s">
        <v>14735</v>
      </c>
      <c r="C203" s="89" t="s">
        <v>14736</v>
      </c>
      <c r="D203" s="90" t="s">
        <v>491</v>
      </c>
      <c r="E203" s="106" t="s">
        <v>14737</v>
      </c>
      <c r="F203" s="115" t="s">
        <v>526</v>
      </c>
      <c r="G203" s="107"/>
      <c r="H203" s="93"/>
      <c r="I203" s="55">
        <f t="shared" si="1"/>
        <v>199</v>
      </c>
    </row>
    <row r="204">
      <c r="A204" s="56"/>
      <c r="B204" s="80" t="s">
        <v>14738</v>
      </c>
      <c r="C204" s="89" t="s">
        <v>128</v>
      </c>
      <c r="D204" s="90" t="s">
        <v>498</v>
      </c>
      <c r="E204" s="106" t="s">
        <v>14739</v>
      </c>
      <c r="F204" s="115" t="s">
        <v>526</v>
      </c>
      <c r="G204" s="107"/>
      <c r="H204" s="93"/>
      <c r="I204" s="55">
        <f t="shared" si="1"/>
        <v>200</v>
      </c>
    </row>
    <row r="205">
      <c r="A205" s="56" t="s">
        <v>102</v>
      </c>
      <c r="B205" s="80" t="s">
        <v>14740</v>
      </c>
      <c r="C205" s="89" t="s">
        <v>128</v>
      </c>
      <c r="D205" s="90" t="s">
        <v>483</v>
      </c>
      <c r="E205" s="106" t="s">
        <v>14741</v>
      </c>
      <c r="F205" s="115" t="s">
        <v>547</v>
      </c>
      <c r="G205" s="107"/>
      <c r="H205" s="93"/>
      <c r="I205" s="55">
        <f t="shared" si="1"/>
        <v>201</v>
      </c>
    </row>
    <row r="206">
      <c r="A206" s="56" t="s">
        <v>92</v>
      </c>
      <c r="B206" s="80" t="s">
        <v>14742</v>
      </c>
      <c r="C206" s="89" t="s">
        <v>128</v>
      </c>
      <c r="D206" s="90" t="s">
        <v>483</v>
      </c>
      <c r="E206" s="106" t="s">
        <v>14743</v>
      </c>
      <c r="F206" s="115" t="s">
        <v>547</v>
      </c>
      <c r="G206" s="107"/>
      <c r="H206" s="93"/>
      <c r="I206" s="55">
        <f t="shared" si="1"/>
        <v>202</v>
      </c>
    </row>
    <row r="207">
      <c r="A207" s="56" t="s">
        <v>92</v>
      </c>
      <c r="B207" s="80" t="s">
        <v>14744</v>
      </c>
      <c r="C207" s="89" t="s">
        <v>14745</v>
      </c>
      <c r="D207" s="90" t="s">
        <v>483</v>
      </c>
      <c r="E207" s="106" t="s">
        <v>14746</v>
      </c>
      <c r="F207" s="115" t="s">
        <v>547</v>
      </c>
      <c r="G207" s="107"/>
      <c r="H207" s="93"/>
      <c r="I207" s="55">
        <f t="shared" si="1"/>
        <v>203</v>
      </c>
    </row>
    <row r="208">
      <c r="A208" s="56" t="s">
        <v>102</v>
      </c>
      <c r="B208" s="80" t="s">
        <v>14747</v>
      </c>
      <c r="C208" s="89" t="s">
        <v>14748</v>
      </c>
      <c r="D208" s="90" t="s">
        <v>483</v>
      </c>
      <c r="E208" s="106" t="s">
        <v>14749</v>
      </c>
      <c r="F208" s="115" t="s">
        <v>526</v>
      </c>
      <c r="G208" s="107"/>
      <c r="H208" s="93"/>
      <c r="I208" s="55">
        <f t="shared" si="1"/>
        <v>204</v>
      </c>
    </row>
    <row r="209">
      <c r="A209" s="56" t="s">
        <v>102</v>
      </c>
      <c r="B209" s="80" t="s">
        <v>14750</v>
      </c>
      <c r="C209" s="89" t="s">
        <v>128</v>
      </c>
      <c r="D209" s="90" t="s">
        <v>483</v>
      </c>
      <c r="E209" s="106" t="s">
        <v>14751</v>
      </c>
      <c r="F209" s="115" t="s">
        <v>526</v>
      </c>
      <c r="G209" s="107"/>
      <c r="H209" s="93"/>
      <c r="I209" s="55">
        <f t="shared" si="1"/>
        <v>205</v>
      </c>
    </row>
    <row r="210">
      <c r="A210" s="56"/>
      <c r="B210" s="80" t="s">
        <v>14752</v>
      </c>
      <c r="C210" s="89" t="s">
        <v>128</v>
      </c>
      <c r="D210" s="90" t="s">
        <v>491</v>
      </c>
      <c r="E210" s="106" t="s">
        <v>14753</v>
      </c>
      <c r="F210" s="115" t="s">
        <v>547</v>
      </c>
      <c r="G210" s="107"/>
      <c r="H210" s="93"/>
      <c r="I210" s="55">
        <f t="shared" si="1"/>
        <v>206</v>
      </c>
    </row>
    <row r="211">
      <c r="A211" s="56" t="s">
        <v>102</v>
      </c>
      <c r="B211" s="80" t="s">
        <v>14754</v>
      </c>
      <c r="C211" s="89" t="s">
        <v>128</v>
      </c>
      <c r="D211" s="90" t="s">
        <v>483</v>
      </c>
      <c r="E211" s="106" t="s">
        <v>14755</v>
      </c>
      <c r="F211" s="115" t="s">
        <v>11</v>
      </c>
      <c r="G211" s="107"/>
      <c r="H211" s="93"/>
      <c r="I211" s="55">
        <f t="shared" si="1"/>
        <v>207</v>
      </c>
    </row>
    <row r="212">
      <c r="A212" s="56" t="s">
        <v>102</v>
      </c>
      <c r="B212" s="80" t="s">
        <v>14756</v>
      </c>
      <c r="C212" s="89" t="s">
        <v>14757</v>
      </c>
      <c r="D212" s="90" t="s">
        <v>483</v>
      </c>
      <c r="E212" s="106" t="s">
        <v>14758</v>
      </c>
      <c r="F212" s="115" t="s">
        <v>526</v>
      </c>
      <c r="G212" s="107"/>
      <c r="H212" s="93"/>
      <c r="I212" s="55">
        <f t="shared" si="1"/>
        <v>208</v>
      </c>
    </row>
    <row r="213">
      <c r="A213" s="56" t="s">
        <v>92</v>
      </c>
      <c r="B213" s="80" t="s">
        <v>14759</v>
      </c>
      <c r="C213" s="89" t="s">
        <v>14760</v>
      </c>
      <c r="D213" s="90" t="s">
        <v>483</v>
      </c>
      <c r="E213" s="106" t="s">
        <v>14761</v>
      </c>
      <c r="F213" s="115" t="s">
        <v>547</v>
      </c>
      <c r="G213" s="107"/>
      <c r="H213" s="93"/>
      <c r="I213" s="55">
        <f t="shared" si="1"/>
        <v>209</v>
      </c>
    </row>
    <row r="214">
      <c r="A214" s="56"/>
      <c r="B214" s="80" t="s">
        <v>14762</v>
      </c>
      <c r="C214" s="89" t="s">
        <v>128</v>
      </c>
      <c r="D214" s="90" t="s">
        <v>3553</v>
      </c>
      <c r="E214" s="106" t="s">
        <v>128</v>
      </c>
      <c r="F214" s="115" t="s">
        <v>547</v>
      </c>
      <c r="G214" s="107" t="s">
        <v>14763</v>
      </c>
      <c r="H214" s="93"/>
      <c r="I214" s="55">
        <f t="shared" si="1"/>
        <v>210</v>
      </c>
    </row>
    <row r="215">
      <c r="A215" s="56" t="s">
        <v>102</v>
      </c>
      <c r="B215" s="80" t="s">
        <v>14764</v>
      </c>
      <c r="C215" s="89" t="s">
        <v>128</v>
      </c>
      <c r="D215" s="96"/>
      <c r="E215" s="109"/>
      <c r="F215" s="116"/>
      <c r="G215" s="107"/>
      <c r="H215" s="93"/>
      <c r="I215" s="55">
        <f t="shared" si="1"/>
        <v>211</v>
      </c>
    </row>
    <row r="216">
      <c r="A216" s="56"/>
      <c r="B216" s="80" t="s">
        <v>14765</v>
      </c>
      <c r="C216" s="89" t="s">
        <v>128</v>
      </c>
      <c r="D216" s="90" t="s">
        <v>939</v>
      </c>
      <c r="E216" s="106" t="s">
        <v>14766</v>
      </c>
      <c r="F216" s="115" t="s">
        <v>547</v>
      </c>
      <c r="G216" s="107"/>
      <c r="H216" s="93"/>
      <c r="I216" s="55">
        <f t="shared" si="1"/>
        <v>212</v>
      </c>
    </row>
    <row r="217">
      <c r="A217" s="56" t="s">
        <v>102</v>
      </c>
      <c r="B217" s="80" t="s">
        <v>14767</v>
      </c>
      <c r="C217" s="89" t="s">
        <v>14768</v>
      </c>
      <c r="D217" s="90" t="s">
        <v>483</v>
      </c>
      <c r="E217" s="106" t="s">
        <v>14769</v>
      </c>
      <c r="F217" s="115" t="s">
        <v>547</v>
      </c>
      <c r="G217" s="107"/>
      <c r="H217" s="93"/>
      <c r="I217" s="55">
        <f t="shared" si="1"/>
        <v>213</v>
      </c>
    </row>
    <row r="218">
      <c r="A218" s="56"/>
      <c r="B218" s="80" t="s">
        <v>14770</v>
      </c>
      <c r="C218" s="89" t="s">
        <v>14771</v>
      </c>
      <c r="D218" s="90" t="s">
        <v>491</v>
      </c>
      <c r="E218" s="106" t="s">
        <v>14772</v>
      </c>
      <c r="F218" s="115" t="s">
        <v>547</v>
      </c>
      <c r="G218" s="107"/>
      <c r="H218" s="93"/>
      <c r="I218" s="55">
        <f t="shared" si="1"/>
        <v>214</v>
      </c>
    </row>
    <row r="219">
      <c r="A219" s="56" t="s">
        <v>102</v>
      </c>
      <c r="B219" s="80" t="s">
        <v>14773</v>
      </c>
      <c r="C219" s="89" t="s">
        <v>14774</v>
      </c>
      <c r="D219" s="90" t="s">
        <v>1008</v>
      </c>
      <c r="E219" s="106" t="s">
        <v>14775</v>
      </c>
      <c r="F219" s="115" t="s">
        <v>547</v>
      </c>
      <c r="G219" s="107"/>
      <c r="H219" s="93"/>
      <c r="I219" s="55">
        <f t="shared" si="1"/>
        <v>215</v>
      </c>
    </row>
    <row r="220">
      <c r="A220" s="56" t="s">
        <v>92</v>
      </c>
      <c r="B220" s="80" t="s">
        <v>14776</v>
      </c>
      <c r="C220" s="89" t="s">
        <v>14777</v>
      </c>
      <c r="D220" s="90" t="s">
        <v>483</v>
      </c>
      <c r="E220" s="106" t="s">
        <v>488</v>
      </c>
      <c r="F220" s="115" t="s">
        <v>547</v>
      </c>
      <c r="G220" s="107"/>
      <c r="H220" s="93"/>
      <c r="I220" s="55">
        <f t="shared" si="1"/>
        <v>216</v>
      </c>
    </row>
    <row r="221">
      <c r="A221" s="56" t="s">
        <v>102</v>
      </c>
      <c r="B221" s="80" t="s">
        <v>14778</v>
      </c>
      <c r="C221" s="89" t="s">
        <v>14779</v>
      </c>
      <c r="D221" s="90" t="s">
        <v>483</v>
      </c>
      <c r="E221" s="106" t="s">
        <v>14780</v>
      </c>
      <c r="F221" s="115" t="s">
        <v>547</v>
      </c>
      <c r="G221" s="107"/>
      <c r="H221" s="93"/>
      <c r="I221" s="55">
        <f t="shared" si="1"/>
        <v>217</v>
      </c>
    </row>
    <row r="222">
      <c r="A222" s="56"/>
      <c r="B222" s="80" t="s">
        <v>14781</v>
      </c>
      <c r="C222" s="89" t="s">
        <v>128</v>
      </c>
      <c r="D222" s="90" t="s">
        <v>498</v>
      </c>
      <c r="E222" s="106" t="s">
        <v>14782</v>
      </c>
      <c r="F222" s="115" t="s">
        <v>547</v>
      </c>
      <c r="G222" s="107"/>
      <c r="H222" s="93"/>
      <c r="I222" s="55">
        <f t="shared" si="1"/>
        <v>218</v>
      </c>
    </row>
    <row r="223">
      <c r="A223" s="56" t="s">
        <v>102</v>
      </c>
      <c r="B223" s="80" t="s">
        <v>14783</v>
      </c>
      <c r="C223" s="89" t="s">
        <v>128</v>
      </c>
      <c r="D223" s="90" t="s">
        <v>483</v>
      </c>
      <c r="E223" s="106" t="s">
        <v>14784</v>
      </c>
      <c r="F223" s="115" t="s">
        <v>526</v>
      </c>
      <c r="G223" s="107"/>
      <c r="H223" s="93"/>
      <c r="I223" s="55">
        <f t="shared" si="1"/>
        <v>219</v>
      </c>
    </row>
    <row r="224">
      <c r="A224" s="56"/>
      <c r="B224" s="80" t="s">
        <v>14785</v>
      </c>
      <c r="C224" s="89" t="s">
        <v>14786</v>
      </c>
      <c r="D224" s="90" t="s">
        <v>1065</v>
      </c>
      <c r="E224" s="106" t="s">
        <v>14787</v>
      </c>
      <c r="F224" s="115" t="s">
        <v>3043</v>
      </c>
      <c r="G224" s="107"/>
      <c r="H224" s="93"/>
      <c r="I224" s="55">
        <f t="shared" si="1"/>
        <v>220</v>
      </c>
    </row>
    <row r="225">
      <c r="A225" s="56" t="s">
        <v>102</v>
      </c>
      <c r="B225" s="80" t="s">
        <v>14785</v>
      </c>
      <c r="C225" s="89" t="s">
        <v>14786</v>
      </c>
      <c r="D225" s="90" t="s">
        <v>1065</v>
      </c>
      <c r="E225" s="106" t="s">
        <v>14788</v>
      </c>
      <c r="F225" s="115" t="s">
        <v>3043</v>
      </c>
      <c r="G225" s="107"/>
      <c r="H225" s="93"/>
      <c r="I225" s="55">
        <f t="shared" si="1"/>
        <v>221</v>
      </c>
    </row>
    <row r="226">
      <c r="A226" s="56" t="s">
        <v>102</v>
      </c>
      <c r="B226" s="80" t="s">
        <v>14789</v>
      </c>
      <c r="C226" s="89" t="s">
        <v>14790</v>
      </c>
      <c r="D226" s="90" t="s">
        <v>483</v>
      </c>
      <c r="E226" s="106" t="s">
        <v>14791</v>
      </c>
      <c r="F226" s="115" t="s">
        <v>547</v>
      </c>
      <c r="G226" s="107"/>
      <c r="H226" s="93"/>
      <c r="I226" s="55">
        <f t="shared" si="1"/>
        <v>222</v>
      </c>
    </row>
    <row r="227">
      <c r="A227" s="56"/>
      <c r="B227" s="80" t="s">
        <v>14792</v>
      </c>
      <c r="C227" s="89" t="s">
        <v>128</v>
      </c>
      <c r="D227" s="90" t="s">
        <v>491</v>
      </c>
      <c r="E227" s="106" t="s">
        <v>14793</v>
      </c>
      <c r="F227" s="115" t="s">
        <v>547</v>
      </c>
      <c r="G227" s="107"/>
      <c r="H227" s="93"/>
      <c r="I227" s="55">
        <f t="shared" si="1"/>
        <v>223</v>
      </c>
    </row>
    <row r="228">
      <c r="A228" s="56"/>
      <c r="B228" s="80" t="s">
        <v>14794</v>
      </c>
      <c r="C228" s="89" t="s">
        <v>128</v>
      </c>
      <c r="D228" s="90" t="s">
        <v>498</v>
      </c>
      <c r="E228" s="106" t="s">
        <v>14795</v>
      </c>
      <c r="F228" s="115" t="s">
        <v>547</v>
      </c>
      <c r="G228" s="107"/>
      <c r="H228" s="93"/>
      <c r="I228" s="55">
        <f t="shared" si="1"/>
        <v>224</v>
      </c>
    </row>
    <row r="229">
      <c r="A229" s="56" t="s">
        <v>92</v>
      </c>
      <c r="B229" s="80" t="s">
        <v>14796</v>
      </c>
      <c r="C229" s="89" t="s">
        <v>128</v>
      </c>
      <c r="D229" s="90" t="s">
        <v>483</v>
      </c>
      <c r="E229" s="106" t="s">
        <v>488</v>
      </c>
      <c r="F229" s="115" t="s">
        <v>526</v>
      </c>
      <c r="G229" s="107"/>
      <c r="H229" s="93"/>
      <c r="I229" s="55">
        <f t="shared" si="1"/>
        <v>225</v>
      </c>
    </row>
    <row r="230">
      <c r="A230" s="56"/>
      <c r="B230" s="80" t="s">
        <v>14797</v>
      </c>
      <c r="C230" s="89" t="s">
        <v>14798</v>
      </c>
      <c r="D230" s="90" t="s">
        <v>491</v>
      </c>
      <c r="E230" s="106" t="s">
        <v>14799</v>
      </c>
      <c r="F230" s="115" t="s">
        <v>3043</v>
      </c>
      <c r="G230" s="107"/>
      <c r="H230" s="93"/>
      <c r="I230" s="55">
        <f t="shared" si="1"/>
        <v>226</v>
      </c>
    </row>
    <row r="231">
      <c r="A231" s="56" t="s">
        <v>102</v>
      </c>
      <c r="B231" s="80" t="s">
        <v>14800</v>
      </c>
      <c r="C231" s="89" t="s">
        <v>14801</v>
      </c>
      <c r="D231" s="90" t="s">
        <v>483</v>
      </c>
      <c r="E231" s="106" t="s">
        <v>14802</v>
      </c>
      <c r="F231" s="115" t="s">
        <v>547</v>
      </c>
      <c r="G231" s="107"/>
      <c r="H231" s="93"/>
      <c r="I231" s="55">
        <f t="shared" si="1"/>
        <v>227</v>
      </c>
    </row>
    <row r="232">
      <c r="A232" s="56" t="s">
        <v>102</v>
      </c>
      <c r="B232" s="80" t="s">
        <v>14803</v>
      </c>
      <c r="C232" s="89" t="s">
        <v>14804</v>
      </c>
      <c r="D232" s="90" t="s">
        <v>483</v>
      </c>
      <c r="E232" s="106" t="s">
        <v>14805</v>
      </c>
      <c r="F232" s="115" t="s">
        <v>547</v>
      </c>
      <c r="G232" s="107"/>
      <c r="H232" s="93"/>
      <c r="I232" s="55">
        <f t="shared" si="1"/>
        <v>228</v>
      </c>
    </row>
    <row r="233">
      <c r="A233" s="56" t="s">
        <v>102</v>
      </c>
      <c r="B233" s="80" t="s">
        <v>14806</v>
      </c>
      <c r="C233" s="89" t="s">
        <v>128</v>
      </c>
      <c r="D233" s="90" t="s">
        <v>1008</v>
      </c>
      <c r="E233" s="106" t="s">
        <v>14807</v>
      </c>
      <c r="F233" s="115" t="s">
        <v>547</v>
      </c>
      <c r="G233" s="107"/>
      <c r="H233" s="93"/>
      <c r="I233" s="55">
        <f t="shared" si="1"/>
        <v>229</v>
      </c>
    </row>
    <row r="234">
      <c r="A234" s="56"/>
      <c r="B234" s="80" t="s">
        <v>14808</v>
      </c>
      <c r="C234" s="89" t="s">
        <v>14809</v>
      </c>
      <c r="D234" s="90" t="s">
        <v>491</v>
      </c>
      <c r="E234" s="106" t="s">
        <v>14810</v>
      </c>
      <c r="F234" s="115" t="s">
        <v>3043</v>
      </c>
      <c r="G234" s="107"/>
      <c r="H234" s="93"/>
      <c r="I234" s="55">
        <f t="shared" si="1"/>
        <v>230</v>
      </c>
    </row>
    <row r="235">
      <c r="A235" s="56" t="s">
        <v>102</v>
      </c>
      <c r="B235" s="80" t="s">
        <v>14811</v>
      </c>
      <c r="C235" s="89" t="s">
        <v>14812</v>
      </c>
      <c r="D235" s="90" t="s">
        <v>483</v>
      </c>
      <c r="E235" s="106" t="s">
        <v>14813</v>
      </c>
      <c r="F235" s="115" t="s">
        <v>3043</v>
      </c>
      <c r="G235" s="107"/>
      <c r="H235" s="93"/>
      <c r="I235" s="55">
        <f t="shared" si="1"/>
        <v>231</v>
      </c>
    </row>
    <row r="236">
      <c r="A236" s="56" t="s">
        <v>102</v>
      </c>
      <c r="B236" s="80" t="s">
        <v>14814</v>
      </c>
      <c r="C236" s="89" t="s">
        <v>128</v>
      </c>
      <c r="D236" s="96"/>
      <c r="E236" s="109"/>
      <c r="F236" s="116"/>
      <c r="G236" s="107"/>
      <c r="H236" s="93"/>
      <c r="I236" s="55">
        <f t="shared" si="1"/>
        <v>232</v>
      </c>
    </row>
    <row r="237">
      <c r="A237" s="56" t="s">
        <v>102</v>
      </c>
      <c r="B237" s="80" t="s">
        <v>14815</v>
      </c>
      <c r="C237" s="89" t="s">
        <v>128</v>
      </c>
      <c r="D237" s="90" t="s">
        <v>483</v>
      </c>
      <c r="E237" s="106" t="s">
        <v>14816</v>
      </c>
      <c r="F237" s="115" t="s">
        <v>3043</v>
      </c>
      <c r="G237" s="107"/>
      <c r="H237" s="93"/>
      <c r="I237" s="55">
        <f t="shared" si="1"/>
        <v>233</v>
      </c>
    </row>
    <row r="238">
      <c r="A238" s="56"/>
      <c r="B238" s="80" t="s">
        <v>14817</v>
      </c>
      <c r="C238" s="89" t="s">
        <v>14818</v>
      </c>
      <c r="D238" s="90" t="s">
        <v>491</v>
      </c>
      <c r="E238" s="106" t="s">
        <v>14819</v>
      </c>
      <c r="F238" s="115" t="s">
        <v>9</v>
      </c>
      <c r="G238" s="107"/>
      <c r="H238" s="93"/>
      <c r="I238" s="55">
        <f t="shared" si="1"/>
        <v>234</v>
      </c>
    </row>
    <row r="239">
      <c r="A239" s="56" t="s">
        <v>102</v>
      </c>
      <c r="B239" s="80" t="s">
        <v>14820</v>
      </c>
      <c r="C239" s="89" t="s">
        <v>128</v>
      </c>
      <c r="D239" s="90" t="s">
        <v>483</v>
      </c>
      <c r="E239" s="106" t="s">
        <v>14821</v>
      </c>
      <c r="F239" s="115" t="s">
        <v>526</v>
      </c>
      <c r="G239" s="107"/>
      <c r="H239" s="93"/>
      <c r="I239" s="55">
        <f t="shared" si="1"/>
        <v>235</v>
      </c>
    </row>
    <row r="240">
      <c r="A240" s="56" t="s">
        <v>102</v>
      </c>
      <c r="B240" s="80" t="s">
        <v>14820</v>
      </c>
      <c r="C240" s="89" t="s">
        <v>128</v>
      </c>
      <c r="D240" s="90" t="s">
        <v>483</v>
      </c>
      <c r="E240" s="106" t="s">
        <v>14821</v>
      </c>
      <c r="F240" s="115" t="s">
        <v>526</v>
      </c>
      <c r="G240" s="107"/>
      <c r="H240" s="93"/>
      <c r="I240" s="55">
        <f t="shared" si="1"/>
        <v>235</v>
      </c>
    </row>
    <row r="241">
      <c r="A241" s="56" t="s">
        <v>102</v>
      </c>
      <c r="B241" s="80" t="s">
        <v>14822</v>
      </c>
      <c r="C241" s="89" t="s">
        <v>128</v>
      </c>
      <c r="D241" s="90" t="s">
        <v>483</v>
      </c>
      <c r="E241" s="106" t="s">
        <v>14823</v>
      </c>
      <c r="F241" s="115" t="s">
        <v>547</v>
      </c>
      <c r="G241" s="107"/>
      <c r="H241" s="93"/>
      <c r="I241" s="55">
        <f t="shared" si="1"/>
        <v>236</v>
      </c>
    </row>
    <row r="242">
      <c r="A242" s="56" t="s">
        <v>92</v>
      </c>
      <c r="B242" s="80" t="s">
        <v>14824</v>
      </c>
      <c r="C242" s="89" t="s">
        <v>128</v>
      </c>
      <c r="D242" s="96"/>
      <c r="E242" s="109"/>
      <c r="F242" s="116"/>
      <c r="G242" s="107"/>
      <c r="H242" s="93"/>
      <c r="I242" s="55">
        <f t="shared" si="1"/>
        <v>237</v>
      </c>
    </row>
    <row r="243">
      <c r="A243" s="56"/>
      <c r="B243" s="80" t="s">
        <v>14825</v>
      </c>
      <c r="C243" s="89" t="s">
        <v>14826</v>
      </c>
      <c r="D243" s="90" t="s">
        <v>491</v>
      </c>
      <c r="E243" s="106" t="s">
        <v>14827</v>
      </c>
      <c r="F243" s="115" t="s">
        <v>547</v>
      </c>
      <c r="G243" s="107"/>
      <c r="H243" s="93"/>
      <c r="I243" s="55">
        <f t="shared" si="1"/>
        <v>238</v>
      </c>
    </row>
    <row r="244">
      <c r="A244" s="56" t="s">
        <v>102</v>
      </c>
      <c r="B244" s="80" t="s">
        <v>14828</v>
      </c>
      <c r="C244" s="89" t="s">
        <v>128</v>
      </c>
      <c r="D244" s="90" t="s">
        <v>483</v>
      </c>
      <c r="E244" s="106" t="s">
        <v>14829</v>
      </c>
      <c r="F244" s="115" t="s">
        <v>547</v>
      </c>
      <c r="G244" s="107"/>
      <c r="H244" s="93"/>
      <c r="I244" s="55">
        <f t="shared" si="1"/>
        <v>239</v>
      </c>
    </row>
    <row r="245">
      <c r="A245" s="56" t="s">
        <v>102</v>
      </c>
      <c r="B245" s="80" t="s">
        <v>14830</v>
      </c>
      <c r="C245" s="89" t="s">
        <v>14831</v>
      </c>
      <c r="D245" s="90" t="s">
        <v>483</v>
      </c>
      <c r="E245" s="106" t="s">
        <v>14832</v>
      </c>
      <c r="F245" s="115" t="s">
        <v>526</v>
      </c>
      <c r="G245" s="107" t="s">
        <v>14833</v>
      </c>
      <c r="H245" s="93"/>
      <c r="I245" s="55">
        <f t="shared" si="1"/>
        <v>240</v>
      </c>
    </row>
    <row r="246">
      <c r="A246" s="56" t="s">
        <v>102</v>
      </c>
      <c r="B246" s="80" t="s">
        <v>14834</v>
      </c>
      <c r="C246" s="89" t="s">
        <v>14835</v>
      </c>
      <c r="D246" s="90" t="s">
        <v>483</v>
      </c>
      <c r="E246" s="106" t="s">
        <v>14836</v>
      </c>
      <c r="F246" s="115" t="s">
        <v>547</v>
      </c>
      <c r="G246" s="107" t="s">
        <v>14833</v>
      </c>
      <c r="H246" s="93"/>
      <c r="I246" s="55">
        <f t="shared" si="1"/>
        <v>241</v>
      </c>
    </row>
    <row r="247">
      <c r="A247" s="56" t="s">
        <v>102</v>
      </c>
      <c r="B247" s="80" t="s">
        <v>14837</v>
      </c>
      <c r="C247" s="89" t="s">
        <v>128</v>
      </c>
      <c r="D247" s="90" t="s">
        <v>483</v>
      </c>
      <c r="E247" s="106" t="s">
        <v>14838</v>
      </c>
      <c r="F247" s="115" t="s">
        <v>547</v>
      </c>
      <c r="G247" s="107"/>
      <c r="H247" s="93"/>
      <c r="I247" s="55">
        <f t="shared" si="1"/>
        <v>242</v>
      </c>
    </row>
    <row r="248">
      <c r="A248" s="56"/>
      <c r="B248" s="80" t="s">
        <v>14839</v>
      </c>
      <c r="C248" s="89" t="s">
        <v>14840</v>
      </c>
      <c r="D248" s="90" t="s">
        <v>868</v>
      </c>
      <c r="E248" s="106" t="s">
        <v>14841</v>
      </c>
      <c r="F248" s="115" t="s">
        <v>547</v>
      </c>
      <c r="G248" s="107"/>
      <c r="H248" s="93"/>
      <c r="I248" s="55">
        <f t="shared" si="1"/>
        <v>243</v>
      </c>
    </row>
    <row r="249">
      <c r="A249" s="56" t="s">
        <v>102</v>
      </c>
      <c r="B249" s="80" t="s">
        <v>14842</v>
      </c>
      <c r="C249" s="89" t="s">
        <v>14843</v>
      </c>
      <c r="D249" s="90" t="s">
        <v>483</v>
      </c>
      <c r="E249" s="106" t="s">
        <v>14844</v>
      </c>
      <c r="F249" s="115" t="s">
        <v>11</v>
      </c>
      <c r="G249" s="107" t="s">
        <v>14845</v>
      </c>
      <c r="H249" s="93"/>
      <c r="I249" s="55">
        <f t="shared" si="1"/>
        <v>244</v>
      </c>
    </row>
    <row r="250">
      <c r="A250" s="56" t="s">
        <v>1118</v>
      </c>
      <c r="B250" s="80" t="s">
        <v>14763</v>
      </c>
      <c r="C250" s="89" t="s">
        <v>128</v>
      </c>
      <c r="D250" s="90" t="s">
        <v>483</v>
      </c>
      <c r="E250" s="106" t="s">
        <v>14846</v>
      </c>
      <c r="F250" s="115" t="s">
        <v>526</v>
      </c>
      <c r="G250" s="107"/>
      <c r="H250" s="93"/>
      <c r="I250" s="55">
        <f t="shared" si="1"/>
        <v>245</v>
      </c>
    </row>
    <row r="251">
      <c r="A251" s="56" t="s">
        <v>102</v>
      </c>
      <c r="B251" s="80" t="s">
        <v>14847</v>
      </c>
      <c r="C251" s="89" t="s">
        <v>14848</v>
      </c>
      <c r="D251" s="90" t="s">
        <v>483</v>
      </c>
      <c r="E251" s="106" t="s">
        <v>14849</v>
      </c>
      <c r="F251" s="115" t="s">
        <v>11</v>
      </c>
      <c r="G251" s="107" t="s">
        <v>14850</v>
      </c>
      <c r="H251" s="93"/>
      <c r="I251" s="55">
        <f t="shared" si="1"/>
        <v>246</v>
      </c>
    </row>
    <row r="252">
      <c r="A252" s="56" t="s">
        <v>102</v>
      </c>
      <c r="B252" s="80" t="s">
        <v>14851</v>
      </c>
      <c r="C252" s="89" t="s">
        <v>14852</v>
      </c>
      <c r="D252" s="90" t="s">
        <v>483</v>
      </c>
      <c r="E252" s="106" t="s">
        <v>14853</v>
      </c>
      <c r="F252" s="115" t="s">
        <v>3043</v>
      </c>
      <c r="G252" s="107"/>
      <c r="H252" s="93"/>
      <c r="I252" s="55">
        <f t="shared" si="1"/>
        <v>247</v>
      </c>
    </row>
    <row r="253">
      <c r="A253" s="56" t="s">
        <v>92</v>
      </c>
      <c r="B253" s="80" t="s">
        <v>14854</v>
      </c>
      <c r="C253" s="89" t="s">
        <v>14855</v>
      </c>
      <c r="D253" s="90" t="s">
        <v>483</v>
      </c>
      <c r="E253" s="106" t="s">
        <v>14856</v>
      </c>
      <c r="F253" s="115" t="s">
        <v>9</v>
      </c>
      <c r="G253" s="107" t="s">
        <v>14857</v>
      </c>
      <c r="H253" s="93"/>
      <c r="I253" s="55">
        <f t="shared" si="1"/>
        <v>248</v>
      </c>
    </row>
    <row r="254">
      <c r="A254" s="56"/>
      <c r="B254" s="80" t="s">
        <v>14858</v>
      </c>
      <c r="C254" s="89" t="s">
        <v>128</v>
      </c>
      <c r="D254" s="90" t="s">
        <v>498</v>
      </c>
      <c r="E254" s="106" t="s">
        <v>14859</v>
      </c>
      <c r="F254" s="115" t="s">
        <v>526</v>
      </c>
      <c r="G254" s="94"/>
      <c r="H254" s="93"/>
      <c r="I254" s="55">
        <f t="shared" si="1"/>
        <v>249</v>
      </c>
    </row>
    <row r="255">
      <c r="A255" s="56" t="s">
        <v>102</v>
      </c>
      <c r="B255" s="80" t="s">
        <v>14860</v>
      </c>
      <c r="C255" s="89" t="s">
        <v>14861</v>
      </c>
      <c r="D255" s="90" t="s">
        <v>483</v>
      </c>
      <c r="E255" s="106" t="s">
        <v>488</v>
      </c>
      <c r="F255" s="115" t="s">
        <v>547</v>
      </c>
      <c r="G255" s="94"/>
      <c r="H255" s="93"/>
      <c r="I255" s="55">
        <f t="shared" si="1"/>
        <v>250</v>
      </c>
    </row>
    <row r="256">
      <c r="A256" s="56" t="s">
        <v>102</v>
      </c>
      <c r="B256" s="80" t="s">
        <v>14862</v>
      </c>
      <c r="C256" s="89" t="s">
        <v>128</v>
      </c>
      <c r="D256" s="90" t="s">
        <v>483</v>
      </c>
      <c r="E256" s="106" t="s">
        <v>14863</v>
      </c>
      <c r="F256" s="115" t="s">
        <v>526</v>
      </c>
      <c r="G256" s="94"/>
      <c r="H256" s="93"/>
      <c r="I256" s="55">
        <f t="shared" si="1"/>
        <v>251</v>
      </c>
    </row>
    <row r="257">
      <c r="A257" s="56" t="s">
        <v>102</v>
      </c>
      <c r="B257" s="80" t="s">
        <v>14864</v>
      </c>
      <c r="C257" s="89" t="s">
        <v>14865</v>
      </c>
      <c r="D257" s="90" t="s">
        <v>483</v>
      </c>
      <c r="E257" s="106" t="s">
        <v>14866</v>
      </c>
      <c r="F257" s="115" t="s">
        <v>526</v>
      </c>
      <c r="G257" s="94"/>
      <c r="H257" s="93"/>
      <c r="I257" s="55">
        <f t="shared" si="1"/>
        <v>252</v>
      </c>
    </row>
    <row r="258">
      <c r="A258" s="56" t="s">
        <v>102</v>
      </c>
      <c r="B258" s="80" t="s">
        <v>14867</v>
      </c>
      <c r="C258" s="89" t="s">
        <v>14868</v>
      </c>
      <c r="D258" s="90" t="s">
        <v>483</v>
      </c>
      <c r="E258" s="106" t="s">
        <v>14869</v>
      </c>
      <c r="F258" s="115" t="s">
        <v>526</v>
      </c>
      <c r="G258" s="94"/>
      <c r="H258" s="93"/>
      <c r="I258" s="55">
        <f t="shared" si="1"/>
        <v>253</v>
      </c>
    </row>
    <row r="259">
      <c r="A259" s="56" t="s">
        <v>92</v>
      </c>
      <c r="B259" s="80" t="s">
        <v>14870</v>
      </c>
      <c r="C259" s="89" t="s">
        <v>14871</v>
      </c>
      <c r="D259" s="90" t="s">
        <v>483</v>
      </c>
      <c r="E259" s="106" t="s">
        <v>14872</v>
      </c>
      <c r="F259" s="115" t="s">
        <v>3043</v>
      </c>
      <c r="G259" s="94"/>
      <c r="H259" s="93"/>
      <c r="I259" s="55">
        <f t="shared" si="1"/>
        <v>254</v>
      </c>
    </row>
    <row r="260">
      <c r="A260" s="56" t="s">
        <v>92</v>
      </c>
      <c r="B260" s="80" t="s">
        <v>14873</v>
      </c>
      <c r="C260" s="89" t="s">
        <v>128</v>
      </c>
      <c r="D260" s="90" t="s">
        <v>483</v>
      </c>
      <c r="E260" s="106" t="s">
        <v>488</v>
      </c>
      <c r="F260" s="115" t="s">
        <v>547</v>
      </c>
      <c r="G260" s="94"/>
      <c r="H260" s="93"/>
      <c r="I260" s="55">
        <f t="shared" si="1"/>
        <v>255</v>
      </c>
    </row>
    <row r="261">
      <c r="A261" s="56"/>
      <c r="B261" s="80" t="s">
        <v>14874</v>
      </c>
      <c r="C261" s="89" t="s">
        <v>14875</v>
      </c>
      <c r="D261" s="90" t="s">
        <v>981</v>
      </c>
      <c r="E261" s="106" t="s">
        <v>14876</v>
      </c>
      <c r="F261" s="115" t="s">
        <v>526</v>
      </c>
      <c r="G261" s="94"/>
      <c r="H261" s="93"/>
      <c r="I261" s="55">
        <f t="shared" si="1"/>
        <v>256</v>
      </c>
    </row>
    <row r="262">
      <c r="A262" s="56" t="s">
        <v>102</v>
      </c>
      <c r="B262" s="80" t="s">
        <v>14877</v>
      </c>
      <c r="C262" s="89" t="s">
        <v>14878</v>
      </c>
      <c r="D262" s="90" t="s">
        <v>483</v>
      </c>
      <c r="E262" s="106" t="s">
        <v>14879</v>
      </c>
      <c r="F262" s="115" t="s">
        <v>526</v>
      </c>
      <c r="G262" s="94"/>
      <c r="H262" s="93"/>
      <c r="I262" s="55">
        <f t="shared" si="1"/>
        <v>257</v>
      </c>
    </row>
    <row r="263">
      <c r="A263" s="56" t="s">
        <v>102</v>
      </c>
      <c r="B263" s="80" t="s">
        <v>14880</v>
      </c>
      <c r="C263" s="89" t="s">
        <v>14881</v>
      </c>
      <c r="D263" s="90" t="s">
        <v>483</v>
      </c>
      <c r="E263" s="106" t="s">
        <v>488</v>
      </c>
      <c r="F263" s="115" t="s">
        <v>547</v>
      </c>
      <c r="G263" s="94"/>
      <c r="H263" s="93"/>
      <c r="I263" s="55">
        <f t="shared" si="1"/>
        <v>258</v>
      </c>
    </row>
    <row r="264">
      <c r="A264" s="56" t="s">
        <v>102</v>
      </c>
      <c r="B264" s="80" t="s">
        <v>14882</v>
      </c>
      <c r="C264" s="89" t="s">
        <v>128</v>
      </c>
      <c r="D264" s="96"/>
      <c r="E264" s="109"/>
      <c r="F264" s="116"/>
      <c r="G264" s="94"/>
      <c r="H264" s="93"/>
      <c r="I264" s="55">
        <f t="shared" si="1"/>
        <v>259</v>
      </c>
    </row>
    <row r="265">
      <c r="A265" s="56" t="s">
        <v>92</v>
      </c>
      <c r="B265" s="80" t="s">
        <v>14883</v>
      </c>
      <c r="C265" s="89" t="s">
        <v>128</v>
      </c>
      <c r="D265" s="90" t="s">
        <v>483</v>
      </c>
      <c r="E265" s="106" t="s">
        <v>14884</v>
      </c>
      <c r="F265" s="115" t="s">
        <v>547</v>
      </c>
      <c r="G265" s="94"/>
      <c r="H265" s="93"/>
      <c r="I265" s="55">
        <f t="shared" si="1"/>
        <v>260</v>
      </c>
    </row>
    <row r="266">
      <c r="A266" s="56" t="s">
        <v>102</v>
      </c>
      <c r="B266" s="80" t="s">
        <v>14885</v>
      </c>
      <c r="C266" s="89" t="s">
        <v>14886</v>
      </c>
      <c r="D266" s="90" t="s">
        <v>483</v>
      </c>
      <c r="E266" s="106" t="s">
        <v>14887</v>
      </c>
      <c r="F266" s="115" t="s">
        <v>3043</v>
      </c>
      <c r="G266" s="94"/>
      <c r="H266" s="93"/>
      <c r="I266" s="55">
        <f t="shared" si="1"/>
        <v>261</v>
      </c>
    </row>
    <row r="267">
      <c r="A267" s="56" t="s">
        <v>102</v>
      </c>
      <c r="B267" s="80" t="s">
        <v>14888</v>
      </c>
      <c r="C267" s="89" t="s">
        <v>14889</v>
      </c>
      <c r="D267" s="90" t="s">
        <v>483</v>
      </c>
      <c r="E267" s="106" t="s">
        <v>14890</v>
      </c>
      <c r="F267" s="115" t="s">
        <v>3043</v>
      </c>
      <c r="G267" s="94"/>
      <c r="H267" s="93"/>
      <c r="I267" s="55">
        <f t="shared" si="1"/>
        <v>262</v>
      </c>
    </row>
    <row r="268">
      <c r="A268" s="56" t="s">
        <v>102</v>
      </c>
      <c r="B268" s="80" t="s">
        <v>14891</v>
      </c>
      <c r="C268" s="89" t="s">
        <v>14892</v>
      </c>
      <c r="D268" s="90" t="s">
        <v>483</v>
      </c>
      <c r="E268" s="106" t="s">
        <v>14893</v>
      </c>
      <c r="F268" s="115" t="s">
        <v>547</v>
      </c>
      <c r="G268" s="94"/>
      <c r="H268" s="93"/>
      <c r="I268" s="55">
        <f t="shared" si="1"/>
        <v>263</v>
      </c>
    </row>
    <row r="269">
      <c r="A269" s="56" t="s">
        <v>102</v>
      </c>
      <c r="B269" s="80" t="s">
        <v>14894</v>
      </c>
      <c r="C269" s="89" t="s">
        <v>128</v>
      </c>
      <c r="D269" s="90" t="s">
        <v>483</v>
      </c>
      <c r="E269" s="106" t="s">
        <v>488</v>
      </c>
      <c r="F269" s="115" t="s">
        <v>547</v>
      </c>
      <c r="G269" s="94"/>
      <c r="H269" s="93"/>
      <c r="I269" s="55">
        <f t="shared" si="1"/>
        <v>264</v>
      </c>
    </row>
    <row r="270">
      <c r="A270" s="56" t="s">
        <v>102</v>
      </c>
      <c r="B270" s="80" t="s">
        <v>14895</v>
      </c>
      <c r="C270" s="89" t="s">
        <v>14896</v>
      </c>
      <c r="D270" s="90" t="s">
        <v>483</v>
      </c>
      <c r="E270" s="106" t="s">
        <v>488</v>
      </c>
      <c r="F270" s="115" t="s">
        <v>547</v>
      </c>
      <c r="G270" s="94"/>
      <c r="H270" s="93"/>
      <c r="I270" s="55">
        <f t="shared" si="1"/>
        <v>265</v>
      </c>
    </row>
    <row r="271">
      <c r="A271" s="56" t="s">
        <v>102</v>
      </c>
      <c r="B271" s="80" t="s">
        <v>14897</v>
      </c>
      <c r="C271" s="89" t="s">
        <v>14898</v>
      </c>
      <c r="D271" s="90" t="s">
        <v>483</v>
      </c>
      <c r="E271" s="106" t="s">
        <v>14899</v>
      </c>
      <c r="F271" s="115" t="s">
        <v>526</v>
      </c>
      <c r="G271" s="94"/>
      <c r="H271" s="93"/>
      <c r="I271" s="55">
        <f t="shared" si="1"/>
        <v>266</v>
      </c>
    </row>
    <row r="272">
      <c r="A272" s="56" t="s">
        <v>102</v>
      </c>
      <c r="B272" s="80" t="s">
        <v>14900</v>
      </c>
      <c r="C272" s="89" t="s">
        <v>14901</v>
      </c>
      <c r="D272" s="90" t="s">
        <v>2684</v>
      </c>
      <c r="E272" s="106" t="s">
        <v>488</v>
      </c>
      <c r="F272" s="115" t="s">
        <v>3043</v>
      </c>
      <c r="G272" s="94"/>
      <c r="H272" s="93"/>
      <c r="I272" s="55">
        <f t="shared" si="1"/>
        <v>267</v>
      </c>
    </row>
    <row r="273">
      <c r="A273" s="56" t="s">
        <v>92</v>
      </c>
      <c r="B273" s="80" t="s">
        <v>14902</v>
      </c>
      <c r="C273" s="89" t="s">
        <v>14903</v>
      </c>
      <c r="D273" s="90" t="s">
        <v>483</v>
      </c>
      <c r="E273" s="106" t="s">
        <v>488</v>
      </c>
      <c r="F273" s="115" t="s">
        <v>526</v>
      </c>
      <c r="G273" s="94"/>
      <c r="H273" s="93"/>
      <c r="I273" s="55">
        <f t="shared" si="1"/>
        <v>268</v>
      </c>
    </row>
    <row r="274">
      <c r="A274" s="56"/>
      <c r="B274" s="80" t="s">
        <v>14904</v>
      </c>
      <c r="C274" s="89" t="s">
        <v>14905</v>
      </c>
      <c r="D274" s="90" t="s">
        <v>498</v>
      </c>
      <c r="E274" s="106" t="s">
        <v>14906</v>
      </c>
      <c r="F274" s="115" t="s">
        <v>547</v>
      </c>
      <c r="G274" s="94"/>
      <c r="H274" s="93"/>
      <c r="I274" s="55">
        <f t="shared" si="1"/>
        <v>269</v>
      </c>
    </row>
    <row r="275">
      <c r="A275" s="56" t="s">
        <v>102</v>
      </c>
      <c r="B275" s="80" t="s">
        <v>14907</v>
      </c>
      <c r="C275" s="89" t="s">
        <v>128</v>
      </c>
      <c r="D275" s="90" t="s">
        <v>483</v>
      </c>
      <c r="E275" s="106" t="s">
        <v>14908</v>
      </c>
      <c r="F275" s="115" t="s">
        <v>547</v>
      </c>
      <c r="G275" s="94"/>
      <c r="H275" s="93"/>
      <c r="I275" s="55">
        <f t="shared" si="1"/>
        <v>270</v>
      </c>
    </row>
    <row r="276">
      <c r="A276" s="56"/>
      <c r="B276" s="80" t="s">
        <v>14909</v>
      </c>
      <c r="C276" s="89" t="s">
        <v>14910</v>
      </c>
      <c r="D276" s="90" t="s">
        <v>491</v>
      </c>
      <c r="E276" s="106" t="s">
        <v>14911</v>
      </c>
      <c r="F276" s="115" t="s">
        <v>547</v>
      </c>
      <c r="G276" s="94"/>
      <c r="H276" s="93"/>
      <c r="I276" s="55">
        <f t="shared" si="1"/>
        <v>271</v>
      </c>
    </row>
    <row r="277">
      <c r="A277" s="56" t="s">
        <v>102</v>
      </c>
      <c r="B277" s="80" t="s">
        <v>14912</v>
      </c>
      <c r="C277" s="89" t="s">
        <v>14913</v>
      </c>
      <c r="D277" s="90" t="s">
        <v>483</v>
      </c>
      <c r="E277" s="106" t="s">
        <v>14914</v>
      </c>
      <c r="F277" s="115" t="s">
        <v>11</v>
      </c>
      <c r="G277" s="94"/>
      <c r="H277" s="93"/>
      <c r="I277" s="55">
        <f t="shared" si="1"/>
        <v>272</v>
      </c>
    </row>
    <row r="278">
      <c r="A278" s="56"/>
      <c r="B278" s="80" t="s">
        <v>14915</v>
      </c>
      <c r="C278" s="89" t="s">
        <v>128</v>
      </c>
      <c r="D278" s="90" t="s">
        <v>491</v>
      </c>
      <c r="E278" s="106" t="s">
        <v>14916</v>
      </c>
      <c r="F278" s="115" t="s">
        <v>526</v>
      </c>
      <c r="G278" s="94"/>
      <c r="H278" s="93"/>
      <c r="I278" s="55">
        <f t="shared" si="1"/>
        <v>273</v>
      </c>
    </row>
    <row r="279">
      <c r="A279" s="56"/>
      <c r="B279" s="80" t="s">
        <v>14917</v>
      </c>
      <c r="C279" s="89" t="s">
        <v>128</v>
      </c>
      <c r="D279" s="90" t="s">
        <v>483</v>
      </c>
      <c r="E279" s="106" t="s">
        <v>488</v>
      </c>
      <c r="F279" s="115" t="s">
        <v>547</v>
      </c>
      <c r="G279" s="94"/>
      <c r="H279" s="93"/>
      <c r="I279" s="55">
        <f t="shared" si="1"/>
        <v>274</v>
      </c>
    </row>
    <row r="280">
      <c r="A280" s="56" t="s">
        <v>102</v>
      </c>
      <c r="B280" s="80" t="s">
        <v>14917</v>
      </c>
      <c r="C280" s="89" t="s">
        <v>128</v>
      </c>
      <c r="D280" s="90" t="s">
        <v>483</v>
      </c>
      <c r="E280" s="106" t="s">
        <v>488</v>
      </c>
      <c r="F280" s="115" t="s">
        <v>547</v>
      </c>
      <c r="G280" s="94"/>
      <c r="H280" s="93"/>
      <c r="I280" s="55">
        <f t="shared" si="1"/>
        <v>275</v>
      </c>
    </row>
    <row r="281">
      <c r="A281" s="56" t="s">
        <v>102</v>
      </c>
      <c r="B281" s="80" t="s">
        <v>14918</v>
      </c>
      <c r="C281" s="89" t="s">
        <v>14919</v>
      </c>
      <c r="D281" s="90" t="s">
        <v>483</v>
      </c>
      <c r="E281" s="106" t="s">
        <v>14920</v>
      </c>
      <c r="F281" s="115" t="s">
        <v>526</v>
      </c>
      <c r="G281" s="94"/>
      <c r="H281" s="93"/>
      <c r="I281" s="55">
        <f t="shared" si="1"/>
        <v>276</v>
      </c>
    </row>
    <row r="282">
      <c r="A282" s="56"/>
      <c r="B282" s="80" t="s">
        <v>1431</v>
      </c>
      <c r="C282" s="89" t="s">
        <v>14921</v>
      </c>
      <c r="D282" s="90" t="s">
        <v>981</v>
      </c>
      <c r="E282" s="106" t="s">
        <v>14922</v>
      </c>
      <c r="F282" s="115" t="s">
        <v>9</v>
      </c>
      <c r="G282" s="94"/>
      <c r="H282" s="93"/>
      <c r="I282" s="55">
        <f t="shared" si="1"/>
        <v>277</v>
      </c>
    </row>
    <row r="283">
      <c r="A283" s="56"/>
      <c r="B283" s="80" t="s">
        <v>14923</v>
      </c>
      <c r="C283" s="89" t="s">
        <v>14924</v>
      </c>
      <c r="D283" s="90" t="s">
        <v>498</v>
      </c>
      <c r="E283" s="106" t="s">
        <v>14925</v>
      </c>
      <c r="F283" s="115" t="s">
        <v>547</v>
      </c>
      <c r="G283" s="94"/>
      <c r="H283" s="93"/>
      <c r="I283" s="55">
        <f t="shared" si="1"/>
        <v>278</v>
      </c>
    </row>
    <row r="284">
      <c r="A284" s="56"/>
      <c r="B284" s="80" t="s">
        <v>14926</v>
      </c>
      <c r="C284" s="89" t="s">
        <v>128</v>
      </c>
      <c r="D284" s="90" t="s">
        <v>491</v>
      </c>
      <c r="E284" s="106" t="s">
        <v>14927</v>
      </c>
      <c r="F284" s="115" t="s">
        <v>526</v>
      </c>
      <c r="G284" s="94"/>
      <c r="H284" s="93"/>
      <c r="I284" s="55">
        <f t="shared" si="1"/>
        <v>279</v>
      </c>
    </row>
    <row r="285">
      <c r="A285" s="56"/>
      <c r="B285" s="80" t="s">
        <v>14928</v>
      </c>
      <c r="C285" s="89" t="s">
        <v>128</v>
      </c>
      <c r="D285" s="90" t="s">
        <v>498</v>
      </c>
      <c r="E285" s="106" t="s">
        <v>14929</v>
      </c>
      <c r="F285" s="115" t="s">
        <v>547</v>
      </c>
      <c r="G285" s="94"/>
      <c r="H285" s="93"/>
      <c r="I285" s="55">
        <f t="shared" si="1"/>
        <v>280</v>
      </c>
    </row>
    <row r="286">
      <c r="A286" s="56"/>
      <c r="B286" s="80" t="s">
        <v>14930</v>
      </c>
      <c r="C286" s="89" t="s">
        <v>14931</v>
      </c>
      <c r="D286" s="90" t="s">
        <v>491</v>
      </c>
      <c r="E286" s="106" t="s">
        <v>14932</v>
      </c>
      <c r="F286" s="115" t="s">
        <v>3043</v>
      </c>
      <c r="G286" s="94"/>
      <c r="H286" s="93"/>
      <c r="I286" s="55">
        <f t="shared" si="1"/>
        <v>281</v>
      </c>
    </row>
    <row r="287">
      <c r="A287" s="56" t="s">
        <v>102</v>
      </c>
      <c r="B287" s="80" t="s">
        <v>14933</v>
      </c>
      <c r="C287" s="89" t="s">
        <v>128</v>
      </c>
      <c r="D287" s="90" t="s">
        <v>483</v>
      </c>
      <c r="E287" s="106" t="s">
        <v>14934</v>
      </c>
      <c r="F287" s="115" t="s">
        <v>547</v>
      </c>
      <c r="G287" s="94" t="s">
        <v>14935</v>
      </c>
      <c r="H287" s="93"/>
      <c r="I287" s="55">
        <f t="shared" si="1"/>
        <v>282</v>
      </c>
    </row>
    <row r="288">
      <c r="A288" s="56"/>
      <c r="B288" s="80" t="s">
        <v>14936</v>
      </c>
      <c r="C288" s="89" t="s">
        <v>14937</v>
      </c>
      <c r="D288" s="90" t="s">
        <v>491</v>
      </c>
      <c r="E288" s="106" t="s">
        <v>14938</v>
      </c>
      <c r="F288" s="115" t="s">
        <v>547</v>
      </c>
      <c r="G288" s="94"/>
      <c r="H288" s="93"/>
      <c r="I288" s="55">
        <f t="shared" si="1"/>
        <v>283</v>
      </c>
    </row>
    <row r="289">
      <c r="A289" s="56"/>
      <c r="B289" s="80" t="s">
        <v>14939</v>
      </c>
      <c r="C289" s="89" t="s">
        <v>14940</v>
      </c>
      <c r="D289" s="90" t="s">
        <v>491</v>
      </c>
      <c r="E289" s="106" t="s">
        <v>14941</v>
      </c>
      <c r="F289" s="115" t="s">
        <v>526</v>
      </c>
      <c r="G289" s="94"/>
      <c r="H289" s="93"/>
      <c r="I289" s="55">
        <f t="shared" si="1"/>
        <v>284</v>
      </c>
    </row>
    <row r="290">
      <c r="A290" s="56"/>
      <c r="B290" s="80" t="s">
        <v>14942</v>
      </c>
      <c r="C290" s="89" t="s">
        <v>128</v>
      </c>
      <c r="D290" s="96"/>
      <c r="E290" s="109"/>
      <c r="F290" s="116"/>
      <c r="G290" s="94"/>
      <c r="H290" s="93"/>
      <c r="I290" s="55">
        <f t="shared" si="1"/>
        <v>285</v>
      </c>
    </row>
    <row r="291">
      <c r="A291" s="56"/>
      <c r="B291" s="80" t="s">
        <v>14943</v>
      </c>
      <c r="C291" s="89" t="s">
        <v>14944</v>
      </c>
      <c r="D291" s="90" t="s">
        <v>491</v>
      </c>
      <c r="E291" s="106" t="s">
        <v>14945</v>
      </c>
      <c r="F291" s="115" t="s">
        <v>547</v>
      </c>
      <c r="G291" s="94"/>
      <c r="H291" s="93"/>
      <c r="I291" s="55">
        <f t="shared" si="1"/>
        <v>286</v>
      </c>
    </row>
    <row r="292">
      <c r="A292" s="56" t="s">
        <v>102</v>
      </c>
      <c r="B292" s="80" t="s">
        <v>14946</v>
      </c>
      <c r="C292" s="89" t="s">
        <v>14947</v>
      </c>
      <c r="D292" s="90" t="s">
        <v>483</v>
      </c>
      <c r="E292" s="106" t="s">
        <v>14948</v>
      </c>
      <c r="F292" s="115" t="s">
        <v>3043</v>
      </c>
      <c r="G292" s="94"/>
      <c r="H292" s="93"/>
      <c r="I292" s="55">
        <f t="shared" si="1"/>
        <v>287</v>
      </c>
    </row>
    <row r="293">
      <c r="A293" s="56" t="s">
        <v>92</v>
      </c>
      <c r="B293" s="80" t="s">
        <v>14949</v>
      </c>
      <c r="C293" s="89" t="s">
        <v>14950</v>
      </c>
      <c r="D293" s="90" t="s">
        <v>1008</v>
      </c>
      <c r="E293" s="106" t="s">
        <v>14951</v>
      </c>
      <c r="F293" s="115" t="s">
        <v>526</v>
      </c>
      <c r="G293" s="94"/>
      <c r="H293" s="93"/>
      <c r="I293" s="55">
        <f t="shared" si="1"/>
        <v>288</v>
      </c>
    </row>
    <row r="294">
      <c r="A294" s="56"/>
      <c r="B294" s="80" t="s">
        <v>14952</v>
      </c>
      <c r="C294" s="89" t="s">
        <v>14953</v>
      </c>
      <c r="D294" s="90" t="s">
        <v>491</v>
      </c>
      <c r="E294" s="106" t="s">
        <v>14954</v>
      </c>
      <c r="F294" s="115" t="s">
        <v>11</v>
      </c>
      <c r="G294" s="94"/>
      <c r="H294" s="93"/>
      <c r="I294" s="55">
        <f t="shared" si="1"/>
        <v>289</v>
      </c>
    </row>
    <row r="295">
      <c r="A295" s="56"/>
      <c r="B295" s="80" t="s">
        <v>14955</v>
      </c>
      <c r="C295" s="89" t="s">
        <v>128</v>
      </c>
      <c r="D295" s="90" t="s">
        <v>498</v>
      </c>
      <c r="E295" s="106" t="s">
        <v>14956</v>
      </c>
      <c r="F295" s="115" t="s">
        <v>547</v>
      </c>
      <c r="G295" s="94"/>
      <c r="H295" s="93"/>
      <c r="I295" s="55">
        <f t="shared" si="1"/>
        <v>290</v>
      </c>
    </row>
    <row r="296">
      <c r="A296" s="56"/>
      <c r="B296" s="80" t="s">
        <v>14957</v>
      </c>
      <c r="C296" s="89" t="s">
        <v>128</v>
      </c>
      <c r="D296" s="90" t="s">
        <v>498</v>
      </c>
      <c r="E296" s="106" t="s">
        <v>14958</v>
      </c>
      <c r="F296" s="115" t="s">
        <v>547</v>
      </c>
      <c r="G296" s="94"/>
      <c r="H296" s="93"/>
      <c r="I296" s="55">
        <f t="shared" si="1"/>
        <v>291</v>
      </c>
    </row>
    <row r="297">
      <c r="A297" s="56" t="s">
        <v>102</v>
      </c>
      <c r="B297" s="80" t="s">
        <v>14959</v>
      </c>
      <c r="C297" s="89" t="s">
        <v>128</v>
      </c>
      <c r="D297" s="90" t="s">
        <v>483</v>
      </c>
      <c r="E297" s="106" t="s">
        <v>488</v>
      </c>
      <c r="F297" s="115" t="s">
        <v>547</v>
      </c>
      <c r="G297" s="94"/>
      <c r="H297" s="93"/>
      <c r="I297" s="55">
        <f t="shared" si="1"/>
        <v>292</v>
      </c>
    </row>
    <row r="298">
      <c r="A298" s="56" t="s">
        <v>102</v>
      </c>
      <c r="B298" s="80" t="s">
        <v>14960</v>
      </c>
      <c r="C298" s="89" t="s">
        <v>14961</v>
      </c>
      <c r="D298" s="90" t="s">
        <v>483</v>
      </c>
      <c r="E298" s="106" t="s">
        <v>14962</v>
      </c>
      <c r="F298" s="115" t="s">
        <v>526</v>
      </c>
      <c r="G298" s="94"/>
      <c r="H298" s="93"/>
      <c r="I298" s="55">
        <f t="shared" si="1"/>
        <v>293</v>
      </c>
    </row>
    <row r="299">
      <c r="A299" s="56" t="s">
        <v>102</v>
      </c>
      <c r="B299" s="80" t="s">
        <v>14963</v>
      </c>
      <c r="C299" s="89" t="s">
        <v>14964</v>
      </c>
      <c r="D299" s="90" t="s">
        <v>483</v>
      </c>
      <c r="E299" s="106" t="s">
        <v>14965</v>
      </c>
      <c r="F299" s="115" t="s">
        <v>11</v>
      </c>
      <c r="G299" s="94"/>
      <c r="H299" s="93"/>
      <c r="I299" s="55">
        <f t="shared" si="1"/>
        <v>294</v>
      </c>
    </row>
    <row r="300">
      <c r="A300" s="56" t="s">
        <v>102</v>
      </c>
      <c r="B300" s="80" t="s">
        <v>14966</v>
      </c>
      <c r="C300" s="89" t="s">
        <v>14967</v>
      </c>
      <c r="D300" s="90" t="s">
        <v>483</v>
      </c>
      <c r="E300" s="106" t="s">
        <v>14968</v>
      </c>
      <c r="F300" s="115" t="s">
        <v>11</v>
      </c>
      <c r="G300" s="94"/>
      <c r="H300" s="93"/>
      <c r="I300" s="55">
        <f t="shared" si="1"/>
        <v>295</v>
      </c>
    </row>
    <row r="301">
      <c r="A301" s="56"/>
      <c r="B301" s="80" t="s">
        <v>14969</v>
      </c>
      <c r="C301" s="89" t="s">
        <v>128</v>
      </c>
      <c r="D301" s="90" t="s">
        <v>491</v>
      </c>
      <c r="E301" s="106" t="s">
        <v>14970</v>
      </c>
      <c r="F301" s="115" t="s">
        <v>3043</v>
      </c>
      <c r="G301" s="94"/>
      <c r="H301" s="93"/>
      <c r="I301" s="55">
        <f t="shared" si="1"/>
        <v>296</v>
      </c>
    </row>
    <row r="302">
      <c r="A302" s="56" t="s">
        <v>102</v>
      </c>
      <c r="B302" s="80" t="s">
        <v>14971</v>
      </c>
      <c r="C302" s="89" t="s">
        <v>14972</v>
      </c>
      <c r="D302" s="90" t="s">
        <v>1008</v>
      </c>
      <c r="E302" s="106" t="s">
        <v>14973</v>
      </c>
      <c r="F302" s="115" t="s">
        <v>547</v>
      </c>
      <c r="G302" s="94"/>
      <c r="H302" s="93"/>
      <c r="I302" s="55">
        <f t="shared" si="1"/>
        <v>297</v>
      </c>
    </row>
    <row r="303">
      <c r="A303" s="56"/>
      <c r="B303" s="80" t="s">
        <v>14974</v>
      </c>
      <c r="C303" s="89" t="s">
        <v>128</v>
      </c>
      <c r="D303" s="90" t="s">
        <v>491</v>
      </c>
      <c r="E303" s="106" t="s">
        <v>14975</v>
      </c>
      <c r="F303" s="115" t="s">
        <v>526</v>
      </c>
      <c r="G303" s="94"/>
      <c r="H303" s="93"/>
      <c r="I303" s="55">
        <f t="shared" si="1"/>
        <v>298</v>
      </c>
    </row>
    <row r="304">
      <c r="A304" s="56"/>
      <c r="B304" s="80" t="s">
        <v>14976</v>
      </c>
      <c r="C304" s="89" t="s">
        <v>14977</v>
      </c>
      <c r="D304" s="90" t="s">
        <v>491</v>
      </c>
      <c r="E304" s="106" t="s">
        <v>14978</v>
      </c>
      <c r="F304" s="115" t="s">
        <v>547</v>
      </c>
      <c r="G304" s="94"/>
      <c r="H304" s="93"/>
      <c r="I304" s="55">
        <f t="shared" si="1"/>
        <v>299</v>
      </c>
    </row>
    <row r="305">
      <c r="A305" s="56"/>
      <c r="B305" s="80" t="s">
        <v>14979</v>
      </c>
      <c r="C305" s="89" t="s">
        <v>14980</v>
      </c>
      <c r="D305" s="90" t="s">
        <v>491</v>
      </c>
      <c r="E305" s="106" t="s">
        <v>14981</v>
      </c>
      <c r="F305" s="115" t="s">
        <v>3043</v>
      </c>
      <c r="G305" s="94"/>
      <c r="H305" s="93"/>
      <c r="I305" s="55">
        <f t="shared" si="1"/>
        <v>300</v>
      </c>
    </row>
    <row r="306">
      <c r="A306" s="56" t="s">
        <v>102</v>
      </c>
      <c r="B306" s="80" t="s">
        <v>14982</v>
      </c>
      <c r="C306" s="89" t="s">
        <v>14983</v>
      </c>
      <c r="D306" s="90" t="s">
        <v>483</v>
      </c>
      <c r="E306" s="106" t="s">
        <v>14984</v>
      </c>
      <c r="F306" s="115" t="s">
        <v>547</v>
      </c>
      <c r="G306" s="94"/>
      <c r="H306" s="93"/>
      <c r="I306" s="55">
        <f t="shared" si="1"/>
        <v>301</v>
      </c>
    </row>
    <row r="307">
      <c r="A307" s="56" t="s">
        <v>102</v>
      </c>
      <c r="B307" s="80" t="s">
        <v>14985</v>
      </c>
      <c r="C307" s="89" t="s">
        <v>14986</v>
      </c>
      <c r="D307" s="90" t="s">
        <v>483</v>
      </c>
      <c r="E307" s="106" t="s">
        <v>14987</v>
      </c>
      <c r="F307" s="115" t="s">
        <v>11</v>
      </c>
      <c r="G307" s="94"/>
      <c r="H307" s="93"/>
      <c r="I307" s="55">
        <f t="shared" si="1"/>
        <v>302</v>
      </c>
    </row>
    <row r="308">
      <c r="A308" s="56" t="s">
        <v>102</v>
      </c>
      <c r="B308" s="80" t="s">
        <v>14988</v>
      </c>
      <c r="C308" s="89" t="s">
        <v>128</v>
      </c>
      <c r="D308" s="96"/>
      <c r="E308" s="109"/>
      <c r="F308" s="116"/>
      <c r="G308" s="94"/>
      <c r="H308" s="93"/>
      <c r="I308" s="55">
        <f t="shared" si="1"/>
        <v>303</v>
      </c>
    </row>
    <row r="309">
      <c r="A309" s="56" t="s">
        <v>102</v>
      </c>
      <c r="B309" s="80" t="s">
        <v>14989</v>
      </c>
      <c r="C309" s="89" t="s">
        <v>14990</v>
      </c>
      <c r="D309" s="90" t="s">
        <v>868</v>
      </c>
      <c r="E309" s="106" t="s">
        <v>14991</v>
      </c>
      <c r="F309" s="115" t="s">
        <v>547</v>
      </c>
      <c r="G309" s="94"/>
      <c r="H309" s="93"/>
      <c r="I309" s="55">
        <f t="shared" si="1"/>
        <v>304</v>
      </c>
    </row>
    <row r="310">
      <c r="A310" s="56" t="s">
        <v>92</v>
      </c>
      <c r="B310" s="80" t="s">
        <v>14992</v>
      </c>
      <c r="C310" s="89" t="s">
        <v>128</v>
      </c>
      <c r="D310" s="90" t="s">
        <v>483</v>
      </c>
      <c r="E310" s="106" t="s">
        <v>14993</v>
      </c>
      <c r="F310" s="115" t="s">
        <v>547</v>
      </c>
      <c r="G310" s="94"/>
      <c r="H310" s="93"/>
      <c r="I310" s="55">
        <f t="shared" si="1"/>
        <v>305</v>
      </c>
    </row>
    <row r="311">
      <c r="A311" s="56"/>
      <c r="B311" s="80" t="s">
        <v>14994</v>
      </c>
      <c r="C311" s="89" t="s">
        <v>128</v>
      </c>
      <c r="D311" s="90" t="s">
        <v>498</v>
      </c>
      <c r="E311" s="106" t="s">
        <v>14995</v>
      </c>
      <c r="F311" s="115" t="s">
        <v>526</v>
      </c>
      <c r="G311" s="94"/>
      <c r="H311" s="93"/>
      <c r="I311" s="55">
        <f t="shared" si="1"/>
        <v>306</v>
      </c>
    </row>
    <row r="312">
      <c r="A312" s="56" t="s">
        <v>102</v>
      </c>
      <c r="B312" s="80" t="s">
        <v>14996</v>
      </c>
      <c r="C312" s="89" t="s">
        <v>14997</v>
      </c>
      <c r="D312" s="90" t="s">
        <v>483</v>
      </c>
      <c r="E312" s="106" t="s">
        <v>14998</v>
      </c>
      <c r="F312" s="115" t="s">
        <v>526</v>
      </c>
      <c r="G312" s="94"/>
      <c r="H312" s="93"/>
      <c r="I312" s="55">
        <f t="shared" si="1"/>
        <v>307</v>
      </c>
    </row>
    <row r="313">
      <c r="A313" s="56"/>
      <c r="B313" s="80" t="s">
        <v>14999</v>
      </c>
      <c r="C313" s="89" t="s">
        <v>128</v>
      </c>
      <c r="D313" s="90" t="s">
        <v>491</v>
      </c>
      <c r="E313" s="106" t="s">
        <v>15000</v>
      </c>
      <c r="F313" s="115" t="s">
        <v>526</v>
      </c>
      <c r="G313" s="94"/>
      <c r="H313" s="93"/>
      <c r="I313" s="55">
        <f t="shared" si="1"/>
        <v>308</v>
      </c>
    </row>
    <row r="314">
      <c r="A314" s="56"/>
      <c r="B314" s="80" t="s">
        <v>15001</v>
      </c>
      <c r="C314" s="89" t="s">
        <v>15002</v>
      </c>
      <c r="D314" s="90" t="s">
        <v>491</v>
      </c>
      <c r="E314" s="106" t="s">
        <v>15003</v>
      </c>
      <c r="F314" s="115" t="s">
        <v>547</v>
      </c>
      <c r="G314" s="94"/>
      <c r="H314" s="93"/>
      <c r="I314" s="55">
        <f t="shared" si="1"/>
        <v>309</v>
      </c>
    </row>
    <row r="315">
      <c r="A315" s="56" t="s">
        <v>102</v>
      </c>
      <c r="B315" s="80" t="s">
        <v>15004</v>
      </c>
      <c r="C315" s="89" t="s">
        <v>15005</v>
      </c>
      <c r="D315" s="90" t="s">
        <v>483</v>
      </c>
      <c r="E315" s="106" t="s">
        <v>15006</v>
      </c>
      <c r="F315" s="115" t="s">
        <v>526</v>
      </c>
      <c r="G315" s="94"/>
      <c r="H315" s="93"/>
      <c r="I315" s="55">
        <f t="shared" si="1"/>
        <v>310</v>
      </c>
    </row>
    <row r="316">
      <c r="A316" s="113" t="s">
        <v>1118</v>
      </c>
      <c r="B316" s="80" t="s">
        <v>15007</v>
      </c>
      <c r="C316" s="89" t="s">
        <v>15008</v>
      </c>
      <c r="D316" s="90" t="s">
        <v>483</v>
      </c>
      <c r="E316" s="106" t="s">
        <v>15009</v>
      </c>
      <c r="F316" s="115" t="s">
        <v>547</v>
      </c>
      <c r="G316" s="94"/>
      <c r="H316" s="93"/>
      <c r="I316" s="55">
        <f t="shared" si="1"/>
        <v>311</v>
      </c>
    </row>
    <row r="317">
      <c r="A317" s="56" t="s">
        <v>102</v>
      </c>
      <c r="B317" s="80" t="s">
        <v>15010</v>
      </c>
      <c r="C317" s="89" t="s">
        <v>15011</v>
      </c>
      <c r="D317" s="90" t="s">
        <v>483</v>
      </c>
      <c r="E317" s="106" t="s">
        <v>15012</v>
      </c>
      <c r="F317" s="115" t="s">
        <v>547</v>
      </c>
      <c r="G317" s="94"/>
      <c r="H317" s="93"/>
      <c r="I317" s="55">
        <f t="shared" si="1"/>
        <v>312</v>
      </c>
    </row>
    <row r="318">
      <c r="A318" s="56" t="s">
        <v>331</v>
      </c>
      <c r="B318" s="80" t="s">
        <v>15013</v>
      </c>
      <c r="C318" s="89" t="s">
        <v>15014</v>
      </c>
      <c r="D318" s="90" t="s">
        <v>491</v>
      </c>
      <c r="E318" s="106" t="s">
        <v>15015</v>
      </c>
      <c r="F318" s="115" t="s">
        <v>3043</v>
      </c>
      <c r="G318" s="94"/>
      <c r="H318" s="93"/>
      <c r="I318" s="55">
        <f t="shared" si="1"/>
        <v>313</v>
      </c>
    </row>
    <row r="319">
      <c r="A319" s="56" t="s">
        <v>102</v>
      </c>
      <c r="B319" s="80" t="s">
        <v>15016</v>
      </c>
      <c r="C319" s="89" t="s">
        <v>128</v>
      </c>
      <c r="D319" s="90" t="s">
        <v>483</v>
      </c>
      <c r="E319" s="106" t="s">
        <v>15017</v>
      </c>
      <c r="F319" s="115" t="s">
        <v>547</v>
      </c>
      <c r="G319" s="94"/>
      <c r="H319" s="93"/>
      <c r="I319" s="55">
        <f t="shared" si="1"/>
        <v>314</v>
      </c>
    </row>
    <row r="320">
      <c r="A320" s="56" t="s">
        <v>102</v>
      </c>
      <c r="B320" s="80" t="s">
        <v>15018</v>
      </c>
      <c r="C320" s="89" t="s">
        <v>128</v>
      </c>
      <c r="D320" s="90" t="s">
        <v>483</v>
      </c>
      <c r="E320" s="106" t="s">
        <v>488</v>
      </c>
      <c r="F320" s="115" t="s">
        <v>547</v>
      </c>
      <c r="G320" s="94"/>
      <c r="H320" s="93"/>
      <c r="I320" s="55">
        <f t="shared" si="1"/>
        <v>315</v>
      </c>
    </row>
    <row r="321">
      <c r="A321" s="56" t="s">
        <v>102</v>
      </c>
      <c r="B321" s="80" t="s">
        <v>15019</v>
      </c>
      <c r="C321" s="89" t="s">
        <v>15020</v>
      </c>
      <c r="D321" s="90" t="s">
        <v>483</v>
      </c>
      <c r="E321" s="106" t="s">
        <v>488</v>
      </c>
      <c r="F321" s="115" t="s">
        <v>526</v>
      </c>
      <c r="G321" s="94"/>
      <c r="H321" s="93"/>
      <c r="I321" s="55">
        <f t="shared" si="1"/>
        <v>316</v>
      </c>
    </row>
    <row r="322">
      <c r="A322" s="56" t="s">
        <v>92</v>
      </c>
      <c r="B322" s="80" t="s">
        <v>15021</v>
      </c>
      <c r="C322" s="89" t="s">
        <v>15022</v>
      </c>
      <c r="D322" s="90" t="s">
        <v>483</v>
      </c>
      <c r="E322" s="106" t="s">
        <v>15023</v>
      </c>
      <c r="F322" s="115" t="s">
        <v>526</v>
      </c>
      <c r="G322" s="94"/>
      <c r="H322" s="93"/>
      <c r="I322" s="55">
        <f t="shared" si="1"/>
        <v>317</v>
      </c>
    </row>
    <row r="323">
      <c r="A323" s="56" t="s">
        <v>92</v>
      </c>
      <c r="B323" s="80" t="s">
        <v>15024</v>
      </c>
      <c r="C323" s="89" t="s">
        <v>15025</v>
      </c>
      <c r="D323" s="90" t="s">
        <v>1008</v>
      </c>
      <c r="E323" s="106" t="s">
        <v>15026</v>
      </c>
      <c r="F323" s="115" t="s">
        <v>3043</v>
      </c>
      <c r="G323" s="94"/>
      <c r="H323" s="93"/>
      <c r="I323" s="55">
        <f t="shared" si="1"/>
        <v>318</v>
      </c>
    </row>
    <row r="324">
      <c r="A324" s="56" t="s">
        <v>102</v>
      </c>
      <c r="B324" s="80" t="s">
        <v>15027</v>
      </c>
      <c r="C324" s="89" t="s">
        <v>128</v>
      </c>
      <c r="D324" s="90" t="s">
        <v>483</v>
      </c>
      <c r="E324" s="106" t="s">
        <v>15028</v>
      </c>
      <c r="F324" s="115" t="s">
        <v>547</v>
      </c>
      <c r="G324" s="94"/>
      <c r="H324" s="93"/>
      <c r="I324" s="55">
        <f t="shared" si="1"/>
        <v>319</v>
      </c>
    </row>
    <row r="325">
      <c r="A325" s="56" t="s">
        <v>102</v>
      </c>
      <c r="B325" s="80" t="s">
        <v>15029</v>
      </c>
      <c r="C325" s="89" t="s">
        <v>128</v>
      </c>
      <c r="D325" s="90" t="s">
        <v>483</v>
      </c>
      <c r="E325" s="106" t="s">
        <v>15030</v>
      </c>
      <c r="F325" s="115" t="s">
        <v>547</v>
      </c>
      <c r="G325" s="94"/>
      <c r="H325" s="93"/>
      <c r="I325" s="55">
        <f t="shared" si="1"/>
        <v>320</v>
      </c>
    </row>
    <row r="326">
      <c r="A326" s="56"/>
      <c r="B326" s="80" t="s">
        <v>15031</v>
      </c>
      <c r="C326" s="89" t="s">
        <v>15032</v>
      </c>
      <c r="D326" s="90" t="s">
        <v>498</v>
      </c>
      <c r="E326" s="106" t="s">
        <v>15033</v>
      </c>
      <c r="F326" s="115" t="s">
        <v>547</v>
      </c>
      <c r="G326" s="94"/>
      <c r="H326" s="93"/>
      <c r="I326" s="55">
        <f t="shared" si="1"/>
        <v>321</v>
      </c>
    </row>
    <row r="327">
      <c r="A327" s="56" t="s">
        <v>102</v>
      </c>
      <c r="B327" s="80" t="s">
        <v>15034</v>
      </c>
      <c r="C327" s="89" t="s">
        <v>15035</v>
      </c>
      <c r="D327" s="90" t="s">
        <v>483</v>
      </c>
      <c r="E327" s="106" t="s">
        <v>488</v>
      </c>
      <c r="F327" s="115" t="s">
        <v>526</v>
      </c>
      <c r="G327" s="94"/>
      <c r="H327" s="93"/>
      <c r="I327" s="55">
        <f t="shared" si="1"/>
        <v>322</v>
      </c>
    </row>
    <row r="328">
      <c r="A328" s="56"/>
      <c r="B328" s="80" t="s">
        <v>15036</v>
      </c>
      <c r="C328" s="89" t="s">
        <v>15037</v>
      </c>
      <c r="D328" s="90" t="s">
        <v>498</v>
      </c>
      <c r="E328" s="106" t="s">
        <v>15038</v>
      </c>
      <c r="F328" s="115" t="s">
        <v>9</v>
      </c>
      <c r="G328" s="94"/>
      <c r="H328" s="93"/>
      <c r="I328" s="55">
        <f t="shared" si="1"/>
        <v>323</v>
      </c>
    </row>
    <row r="329">
      <c r="A329" s="56" t="s">
        <v>102</v>
      </c>
      <c r="B329" s="80" t="s">
        <v>15039</v>
      </c>
      <c r="C329" s="89" t="s">
        <v>15040</v>
      </c>
      <c r="D329" s="90" t="s">
        <v>483</v>
      </c>
      <c r="E329" s="106" t="s">
        <v>15041</v>
      </c>
      <c r="F329" s="115" t="s">
        <v>3043</v>
      </c>
      <c r="G329" s="94"/>
      <c r="H329" s="93"/>
      <c r="I329" s="55">
        <f t="shared" si="1"/>
        <v>324</v>
      </c>
    </row>
    <row r="330">
      <c r="A330" s="56"/>
      <c r="B330" s="80" t="s">
        <v>15042</v>
      </c>
      <c r="C330" s="89" t="s">
        <v>128</v>
      </c>
      <c r="D330" s="90" t="s">
        <v>491</v>
      </c>
      <c r="E330" s="106" t="s">
        <v>15043</v>
      </c>
      <c r="F330" s="115" t="s">
        <v>547</v>
      </c>
      <c r="G330" s="94"/>
      <c r="H330" s="93"/>
      <c r="I330" s="55">
        <f t="shared" si="1"/>
        <v>325</v>
      </c>
    </row>
    <row r="331">
      <c r="A331" s="56" t="s">
        <v>92</v>
      </c>
      <c r="B331" s="80" t="s">
        <v>15044</v>
      </c>
      <c r="C331" s="89" t="s">
        <v>15045</v>
      </c>
      <c r="D331" s="90" t="s">
        <v>483</v>
      </c>
      <c r="E331" s="106" t="s">
        <v>488</v>
      </c>
      <c r="F331" s="115" t="s">
        <v>526</v>
      </c>
      <c r="G331" s="94"/>
      <c r="H331" s="93"/>
      <c r="I331" s="55">
        <f t="shared" si="1"/>
        <v>326</v>
      </c>
    </row>
    <row r="332">
      <c r="A332" s="56" t="s">
        <v>102</v>
      </c>
      <c r="B332" s="80" t="s">
        <v>15046</v>
      </c>
      <c r="C332" s="89" t="s">
        <v>128</v>
      </c>
      <c r="D332" s="90" t="s">
        <v>483</v>
      </c>
      <c r="E332" s="106" t="s">
        <v>15047</v>
      </c>
      <c r="F332" s="115" t="s">
        <v>547</v>
      </c>
      <c r="G332" s="94"/>
      <c r="H332" s="93"/>
      <c r="I332" s="55">
        <f t="shared" si="1"/>
        <v>327</v>
      </c>
    </row>
    <row r="333">
      <c r="A333" s="56" t="s">
        <v>92</v>
      </c>
      <c r="B333" s="80" t="s">
        <v>15048</v>
      </c>
      <c r="C333" s="89" t="s">
        <v>15049</v>
      </c>
      <c r="D333" s="90" t="s">
        <v>483</v>
      </c>
      <c r="E333" s="106" t="s">
        <v>15050</v>
      </c>
      <c r="F333" s="115" t="s">
        <v>3043</v>
      </c>
      <c r="G333" s="94"/>
      <c r="H333" s="93"/>
      <c r="I333" s="55">
        <f t="shared" si="1"/>
        <v>328</v>
      </c>
    </row>
    <row r="334">
      <c r="A334" s="56"/>
      <c r="B334" s="80" t="s">
        <v>15051</v>
      </c>
      <c r="C334" s="89" t="s">
        <v>15052</v>
      </c>
      <c r="D334" s="90" t="s">
        <v>498</v>
      </c>
      <c r="E334" s="106" t="s">
        <v>15053</v>
      </c>
      <c r="F334" s="115" t="s">
        <v>547</v>
      </c>
      <c r="G334" s="94"/>
      <c r="H334" s="93"/>
      <c r="I334" s="55">
        <f t="shared" si="1"/>
        <v>329</v>
      </c>
    </row>
    <row r="335">
      <c r="A335" s="56" t="s">
        <v>92</v>
      </c>
      <c r="B335" s="80" t="s">
        <v>15054</v>
      </c>
      <c r="C335" s="89" t="s">
        <v>15055</v>
      </c>
      <c r="D335" s="96"/>
      <c r="E335" s="109"/>
      <c r="F335" s="116"/>
      <c r="G335" s="94"/>
      <c r="H335" s="93"/>
      <c r="I335" s="55">
        <f t="shared" si="1"/>
        <v>330</v>
      </c>
    </row>
    <row r="336">
      <c r="A336" s="56" t="s">
        <v>102</v>
      </c>
      <c r="B336" s="80" t="s">
        <v>15056</v>
      </c>
      <c r="C336" s="89" t="s">
        <v>15057</v>
      </c>
      <c r="D336" s="90" t="s">
        <v>483</v>
      </c>
      <c r="E336" s="106" t="s">
        <v>15058</v>
      </c>
      <c r="F336" s="115" t="s">
        <v>3043</v>
      </c>
      <c r="G336" s="94"/>
      <c r="H336" s="93"/>
      <c r="I336" s="55">
        <f t="shared" si="1"/>
        <v>331</v>
      </c>
    </row>
    <row r="337">
      <c r="A337" s="56"/>
      <c r="B337" s="80" t="s">
        <v>15059</v>
      </c>
      <c r="C337" s="89" t="s">
        <v>15060</v>
      </c>
      <c r="D337" s="90" t="s">
        <v>868</v>
      </c>
      <c r="E337" s="106" t="s">
        <v>439</v>
      </c>
      <c r="F337" s="115" t="s">
        <v>526</v>
      </c>
      <c r="G337" s="94"/>
      <c r="H337" s="93"/>
      <c r="I337" s="55">
        <f t="shared" si="1"/>
        <v>332</v>
      </c>
    </row>
    <row r="338">
      <c r="A338" s="56" t="s">
        <v>102</v>
      </c>
      <c r="B338" s="80" t="s">
        <v>15059</v>
      </c>
      <c r="C338" s="89" t="s">
        <v>15060</v>
      </c>
      <c r="D338" s="90" t="s">
        <v>868</v>
      </c>
      <c r="E338" s="106" t="s">
        <v>15061</v>
      </c>
      <c r="F338" s="115" t="s">
        <v>526</v>
      </c>
      <c r="G338" s="94"/>
      <c r="H338" s="93"/>
      <c r="I338" s="55">
        <f t="shared" si="1"/>
        <v>333</v>
      </c>
    </row>
    <row r="339">
      <c r="A339" s="56"/>
      <c r="B339" s="80" t="s">
        <v>15062</v>
      </c>
      <c r="C339" s="89" t="s">
        <v>15063</v>
      </c>
      <c r="D339" s="90" t="s">
        <v>491</v>
      </c>
      <c r="E339" s="106" t="s">
        <v>15064</v>
      </c>
      <c r="F339" s="115" t="s">
        <v>526</v>
      </c>
      <c r="G339" s="94"/>
      <c r="H339" s="93"/>
      <c r="I339" s="55">
        <f t="shared" si="1"/>
        <v>334</v>
      </c>
    </row>
    <row r="340">
      <c r="A340" s="56" t="s">
        <v>102</v>
      </c>
      <c r="B340" s="80" t="s">
        <v>15065</v>
      </c>
      <c r="C340" s="89" t="s">
        <v>128</v>
      </c>
      <c r="D340" s="90" t="s">
        <v>483</v>
      </c>
      <c r="E340" s="106" t="s">
        <v>15066</v>
      </c>
      <c r="F340" s="115" t="s">
        <v>526</v>
      </c>
      <c r="G340" s="94"/>
      <c r="H340" s="93"/>
      <c r="I340" s="55">
        <f t="shared" si="1"/>
        <v>335</v>
      </c>
    </row>
    <row r="341">
      <c r="A341" s="56" t="s">
        <v>102</v>
      </c>
      <c r="B341" s="80" t="s">
        <v>15067</v>
      </c>
      <c r="C341" s="89" t="s">
        <v>15068</v>
      </c>
      <c r="D341" s="90" t="s">
        <v>1008</v>
      </c>
      <c r="E341" s="106" t="s">
        <v>15069</v>
      </c>
      <c r="F341" s="115" t="s">
        <v>526</v>
      </c>
      <c r="G341" s="94"/>
      <c r="H341" s="93"/>
      <c r="I341" s="55">
        <f t="shared" si="1"/>
        <v>336</v>
      </c>
    </row>
    <row r="342">
      <c r="A342" s="56" t="s">
        <v>102</v>
      </c>
      <c r="B342" s="80" t="s">
        <v>15070</v>
      </c>
      <c r="C342" s="89" t="s">
        <v>15071</v>
      </c>
      <c r="D342" s="96"/>
      <c r="E342" s="109"/>
      <c r="F342" s="116"/>
      <c r="G342" s="94" t="s">
        <v>15072</v>
      </c>
      <c r="H342" s="93"/>
      <c r="I342" s="55">
        <f t="shared" si="1"/>
        <v>337</v>
      </c>
    </row>
    <row r="343">
      <c r="A343" s="56" t="s">
        <v>102</v>
      </c>
      <c r="B343" s="80" t="s">
        <v>15073</v>
      </c>
      <c r="C343" s="89" t="s">
        <v>15074</v>
      </c>
      <c r="D343" s="90" t="s">
        <v>483</v>
      </c>
      <c r="E343" s="106" t="s">
        <v>15075</v>
      </c>
      <c r="F343" s="115" t="s">
        <v>11</v>
      </c>
      <c r="G343" s="94"/>
      <c r="H343" s="93"/>
      <c r="I343" s="55">
        <f t="shared" si="1"/>
        <v>338</v>
      </c>
    </row>
    <row r="344">
      <c r="A344" s="56"/>
      <c r="B344" s="80" t="s">
        <v>15076</v>
      </c>
      <c r="C344" s="89" t="s">
        <v>128</v>
      </c>
      <c r="D344" s="90" t="s">
        <v>491</v>
      </c>
      <c r="E344" s="106" t="s">
        <v>15077</v>
      </c>
      <c r="F344" s="115" t="s">
        <v>3043</v>
      </c>
      <c r="G344" s="94"/>
      <c r="H344" s="93"/>
      <c r="I344" s="55">
        <f t="shared" si="1"/>
        <v>339</v>
      </c>
    </row>
    <row r="345">
      <c r="A345" s="56" t="s">
        <v>102</v>
      </c>
      <c r="B345" s="80" t="s">
        <v>15078</v>
      </c>
      <c r="C345" s="89" t="s">
        <v>15079</v>
      </c>
      <c r="D345" s="90" t="s">
        <v>483</v>
      </c>
      <c r="E345" s="106" t="s">
        <v>15080</v>
      </c>
      <c r="F345" s="115" t="s">
        <v>9</v>
      </c>
      <c r="G345" s="94" t="s">
        <v>15081</v>
      </c>
      <c r="H345" s="93"/>
      <c r="I345" s="55">
        <f t="shared" si="1"/>
        <v>340</v>
      </c>
    </row>
    <row r="346">
      <c r="A346" s="56"/>
      <c r="B346" s="80" t="s">
        <v>15082</v>
      </c>
      <c r="C346" s="89" t="s">
        <v>128</v>
      </c>
      <c r="D346" s="90" t="s">
        <v>491</v>
      </c>
      <c r="E346" s="106" t="s">
        <v>15083</v>
      </c>
      <c r="F346" s="115" t="s">
        <v>3043</v>
      </c>
      <c r="G346" s="94"/>
      <c r="H346" s="93"/>
      <c r="I346" s="55">
        <f t="shared" si="1"/>
        <v>341</v>
      </c>
    </row>
    <row r="347">
      <c r="A347" s="56"/>
      <c r="B347" s="80" t="s">
        <v>15084</v>
      </c>
      <c r="C347" s="89" t="s">
        <v>15085</v>
      </c>
      <c r="D347" s="90" t="s">
        <v>498</v>
      </c>
      <c r="E347" s="106" t="s">
        <v>15086</v>
      </c>
      <c r="F347" s="115" t="s">
        <v>547</v>
      </c>
      <c r="G347" s="94"/>
      <c r="H347" s="93"/>
      <c r="I347" s="55">
        <f t="shared" si="1"/>
        <v>342</v>
      </c>
    </row>
    <row r="348">
      <c r="A348" s="56"/>
      <c r="B348" s="80" t="s">
        <v>15087</v>
      </c>
      <c r="C348" s="89" t="s">
        <v>128</v>
      </c>
      <c r="D348" s="90" t="s">
        <v>498</v>
      </c>
      <c r="E348" s="106" t="s">
        <v>15088</v>
      </c>
      <c r="F348" s="115" t="s">
        <v>526</v>
      </c>
      <c r="G348" s="94"/>
      <c r="H348" s="93"/>
      <c r="I348" s="55">
        <f t="shared" si="1"/>
        <v>343</v>
      </c>
    </row>
    <row r="349">
      <c r="A349" s="56"/>
      <c r="B349" s="80" t="s">
        <v>15089</v>
      </c>
      <c r="C349" s="89" t="s">
        <v>15090</v>
      </c>
      <c r="D349" s="90" t="s">
        <v>498</v>
      </c>
      <c r="E349" s="106" t="s">
        <v>15091</v>
      </c>
      <c r="F349" s="115" t="s">
        <v>526</v>
      </c>
      <c r="G349" s="94"/>
      <c r="H349" s="93"/>
      <c r="I349" s="55">
        <f t="shared" si="1"/>
        <v>344</v>
      </c>
    </row>
    <row r="350">
      <c r="A350" s="56" t="s">
        <v>92</v>
      </c>
      <c r="B350" s="80" t="s">
        <v>15092</v>
      </c>
      <c r="C350" s="89" t="s">
        <v>128</v>
      </c>
      <c r="D350" s="96"/>
      <c r="E350" s="109"/>
      <c r="F350" s="116"/>
      <c r="G350" s="94"/>
      <c r="H350" s="93"/>
      <c r="I350" s="55">
        <f t="shared" si="1"/>
        <v>345</v>
      </c>
    </row>
    <row r="351">
      <c r="A351" s="56" t="s">
        <v>102</v>
      </c>
      <c r="B351" s="80" t="s">
        <v>15093</v>
      </c>
      <c r="C351" s="89" t="s">
        <v>15094</v>
      </c>
      <c r="D351" s="90" t="s">
        <v>483</v>
      </c>
      <c r="E351" s="106" t="s">
        <v>15095</v>
      </c>
      <c r="F351" s="115" t="s">
        <v>3043</v>
      </c>
      <c r="G351" s="94"/>
      <c r="H351" s="93"/>
      <c r="I351" s="55">
        <f t="shared" si="1"/>
        <v>346</v>
      </c>
    </row>
    <row r="352">
      <c r="A352" s="56" t="s">
        <v>102</v>
      </c>
      <c r="B352" s="80" t="s">
        <v>15096</v>
      </c>
      <c r="C352" s="89" t="s">
        <v>15097</v>
      </c>
      <c r="D352" s="90" t="s">
        <v>483</v>
      </c>
      <c r="E352" s="106" t="s">
        <v>15098</v>
      </c>
      <c r="F352" s="115" t="s">
        <v>526</v>
      </c>
      <c r="G352" s="94"/>
      <c r="H352" s="93"/>
      <c r="I352" s="55">
        <f t="shared" si="1"/>
        <v>347</v>
      </c>
    </row>
    <row r="353">
      <c r="A353" s="56"/>
      <c r="B353" s="80" t="s">
        <v>15099</v>
      </c>
      <c r="C353" s="89" t="s">
        <v>15100</v>
      </c>
      <c r="D353" s="90" t="s">
        <v>491</v>
      </c>
      <c r="E353" s="106" t="s">
        <v>15101</v>
      </c>
      <c r="F353" s="115" t="s">
        <v>526</v>
      </c>
      <c r="G353" s="94"/>
      <c r="H353" s="93"/>
      <c r="I353" s="55">
        <f t="shared" si="1"/>
        <v>348</v>
      </c>
    </row>
    <row r="354">
      <c r="A354" s="56"/>
      <c r="B354" s="80" t="s">
        <v>15102</v>
      </c>
      <c r="C354" s="89" t="s">
        <v>128</v>
      </c>
      <c r="D354" s="96"/>
      <c r="E354" s="109"/>
      <c r="F354" s="116"/>
      <c r="G354" s="94"/>
      <c r="H354" s="93"/>
      <c r="I354" s="55">
        <f t="shared" si="1"/>
        <v>349</v>
      </c>
    </row>
    <row r="355">
      <c r="A355" s="56"/>
      <c r="B355" s="80" t="s">
        <v>15103</v>
      </c>
      <c r="C355" s="89" t="s">
        <v>128</v>
      </c>
      <c r="D355" s="90" t="s">
        <v>491</v>
      </c>
      <c r="E355" s="106" t="s">
        <v>15104</v>
      </c>
      <c r="F355" s="115" t="s">
        <v>547</v>
      </c>
      <c r="G355" s="94"/>
      <c r="H355" s="93"/>
      <c r="I355" s="55">
        <f t="shared" si="1"/>
        <v>350</v>
      </c>
    </row>
    <row r="356">
      <c r="A356" s="56" t="s">
        <v>102</v>
      </c>
      <c r="B356" s="80" t="s">
        <v>15105</v>
      </c>
      <c r="C356" s="89" t="s">
        <v>15106</v>
      </c>
      <c r="D356" s="90" t="s">
        <v>483</v>
      </c>
      <c r="E356" s="106" t="s">
        <v>15107</v>
      </c>
      <c r="F356" s="115" t="s">
        <v>547</v>
      </c>
      <c r="G356" s="94"/>
      <c r="H356" s="93"/>
      <c r="I356" s="55">
        <f t="shared" si="1"/>
        <v>351</v>
      </c>
    </row>
    <row r="357">
      <c r="A357" s="56" t="s">
        <v>102</v>
      </c>
      <c r="B357" s="80" t="s">
        <v>15108</v>
      </c>
      <c r="C357" s="89" t="s">
        <v>15109</v>
      </c>
      <c r="D357" s="90" t="s">
        <v>483</v>
      </c>
      <c r="E357" s="106" t="s">
        <v>15110</v>
      </c>
      <c r="F357" s="115" t="s">
        <v>526</v>
      </c>
      <c r="G357" s="94"/>
      <c r="H357" s="93"/>
      <c r="I357" s="55">
        <f t="shared" si="1"/>
        <v>352</v>
      </c>
    </row>
    <row r="358">
      <c r="A358" s="56"/>
      <c r="B358" s="80" t="s">
        <v>15111</v>
      </c>
      <c r="C358" s="89" t="s">
        <v>15112</v>
      </c>
      <c r="D358" s="90" t="s">
        <v>491</v>
      </c>
      <c r="E358" s="106" t="s">
        <v>15113</v>
      </c>
      <c r="F358" s="115" t="s">
        <v>526</v>
      </c>
      <c r="G358" s="94"/>
      <c r="H358" s="93"/>
      <c r="I358" s="55">
        <f t="shared" si="1"/>
        <v>353</v>
      </c>
    </row>
    <row r="359">
      <c r="A359" s="56" t="s">
        <v>102</v>
      </c>
      <c r="B359" s="80" t="s">
        <v>15114</v>
      </c>
      <c r="C359" s="89" t="s">
        <v>128</v>
      </c>
      <c r="D359" s="90" t="s">
        <v>483</v>
      </c>
      <c r="E359" s="106" t="s">
        <v>15115</v>
      </c>
      <c r="F359" s="115" t="s">
        <v>547</v>
      </c>
      <c r="G359" s="94"/>
      <c r="H359" s="93"/>
      <c r="I359" s="55">
        <f t="shared" si="1"/>
        <v>354</v>
      </c>
    </row>
    <row r="360">
      <c r="A360" s="56" t="s">
        <v>92</v>
      </c>
      <c r="B360" s="80" t="s">
        <v>15116</v>
      </c>
      <c r="C360" s="89" t="s">
        <v>15117</v>
      </c>
      <c r="D360" s="90" t="s">
        <v>483</v>
      </c>
      <c r="E360" s="106" t="s">
        <v>15118</v>
      </c>
      <c r="F360" s="115" t="s">
        <v>11</v>
      </c>
      <c r="G360" s="94"/>
      <c r="H360" s="93"/>
      <c r="I360" s="55">
        <f t="shared" si="1"/>
        <v>355</v>
      </c>
    </row>
    <row r="361">
      <c r="A361" s="56"/>
      <c r="B361" s="80" t="s">
        <v>15119</v>
      </c>
      <c r="C361" s="89" t="s">
        <v>15120</v>
      </c>
      <c r="D361" s="90" t="s">
        <v>491</v>
      </c>
      <c r="E361" s="106" t="s">
        <v>15121</v>
      </c>
      <c r="F361" s="115" t="s">
        <v>11</v>
      </c>
      <c r="G361" s="94"/>
      <c r="H361" s="93"/>
      <c r="I361" s="55">
        <f t="shared" si="1"/>
        <v>356</v>
      </c>
    </row>
    <row r="362">
      <c r="A362" s="56" t="s">
        <v>102</v>
      </c>
      <c r="B362" s="80" t="s">
        <v>15122</v>
      </c>
      <c r="C362" s="89" t="s">
        <v>15123</v>
      </c>
      <c r="D362" s="90" t="s">
        <v>483</v>
      </c>
      <c r="E362" s="106" t="s">
        <v>15124</v>
      </c>
      <c r="F362" s="115" t="s">
        <v>547</v>
      </c>
      <c r="G362" s="94"/>
      <c r="H362" s="93"/>
      <c r="I362" s="55">
        <f t="shared" si="1"/>
        <v>357</v>
      </c>
    </row>
    <row r="363">
      <c r="A363" s="56" t="s">
        <v>102</v>
      </c>
      <c r="B363" s="80" t="s">
        <v>15125</v>
      </c>
      <c r="C363" s="89" t="s">
        <v>15126</v>
      </c>
      <c r="D363" s="90" t="s">
        <v>483</v>
      </c>
      <c r="E363" s="106" t="s">
        <v>15127</v>
      </c>
      <c r="F363" s="115" t="s">
        <v>526</v>
      </c>
      <c r="G363" s="94"/>
      <c r="H363" s="93"/>
      <c r="I363" s="55">
        <f t="shared" si="1"/>
        <v>358</v>
      </c>
    </row>
    <row r="364">
      <c r="A364" s="56"/>
      <c r="B364" s="80" t="s">
        <v>15128</v>
      </c>
      <c r="C364" s="89" t="s">
        <v>15129</v>
      </c>
      <c r="D364" s="90" t="s">
        <v>498</v>
      </c>
      <c r="E364" s="106" t="s">
        <v>15130</v>
      </c>
      <c r="F364" s="115" t="s">
        <v>547</v>
      </c>
      <c r="G364" s="94"/>
      <c r="H364" s="93"/>
      <c r="I364" s="55">
        <f t="shared" si="1"/>
        <v>359</v>
      </c>
    </row>
    <row r="365">
      <c r="A365" s="56" t="s">
        <v>102</v>
      </c>
      <c r="B365" s="80" t="s">
        <v>15131</v>
      </c>
      <c r="C365" s="89" t="s">
        <v>15132</v>
      </c>
      <c r="D365" s="90" t="s">
        <v>483</v>
      </c>
      <c r="E365" s="106" t="s">
        <v>15133</v>
      </c>
      <c r="F365" s="115" t="s">
        <v>526</v>
      </c>
      <c r="G365" s="94"/>
      <c r="H365" s="93"/>
      <c r="I365" s="55">
        <f t="shared" si="1"/>
        <v>360</v>
      </c>
    </row>
    <row r="366">
      <c r="A366" s="56"/>
      <c r="B366" s="80" t="s">
        <v>15134</v>
      </c>
      <c r="C366" s="89" t="s">
        <v>15135</v>
      </c>
      <c r="D366" s="90" t="s">
        <v>491</v>
      </c>
      <c r="E366" s="106" t="s">
        <v>15136</v>
      </c>
      <c r="F366" s="115" t="s">
        <v>526</v>
      </c>
      <c r="G366" s="94"/>
      <c r="H366" s="93"/>
      <c r="I366" s="55">
        <f t="shared" si="1"/>
        <v>361</v>
      </c>
    </row>
    <row r="367">
      <c r="A367" s="56" t="s">
        <v>102</v>
      </c>
      <c r="B367" s="80" t="s">
        <v>15137</v>
      </c>
      <c r="C367" s="89" t="s">
        <v>15138</v>
      </c>
      <c r="D367" s="90" t="s">
        <v>483</v>
      </c>
      <c r="E367" s="106" t="s">
        <v>15139</v>
      </c>
      <c r="F367" s="115" t="s">
        <v>547</v>
      </c>
      <c r="G367" s="94"/>
      <c r="H367" s="93"/>
      <c r="I367" s="55">
        <f t="shared" si="1"/>
        <v>362</v>
      </c>
    </row>
    <row r="368">
      <c r="A368" s="56" t="s">
        <v>102</v>
      </c>
      <c r="B368" s="80" t="s">
        <v>15140</v>
      </c>
      <c r="C368" s="89" t="s">
        <v>15141</v>
      </c>
      <c r="D368" s="90" t="s">
        <v>483</v>
      </c>
      <c r="E368" s="106" t="s">
        <v>15142</v>
      </c>
      <c r="F368" s="115" t="s">
        <v>547</v>
      </c>
      <c r="G368" s="94"/>
      <c r="H368" s="93"/>
      <c r="I368" s="55">
        <f t="shared" si="1"/>
        <v>363</v>
      </c>
    </row>
    <row r="369">
      <c r="A369" s="56"/>
      <c r="B369" s="80" t="s">
        <v>15143</v>
      </c>
      <c r="C369" s="89" t="s">
        <v>15144</v>
      </c>
      <c r="D369" s="90" t="s">
        <v>491</v>
      </c>
      <c r="E369" s="106" t="s">
        <v>15145</v>
      </c>
      <c r="F369" s="115" t="s">
        <v>547</v>
      </c>
      <c r="G369" s="94"/>
      <c r="H369" s="93"/>
      <c r="I369" s="55">
        <f t="shared" si="1"/>
        <v>364</v>
      </c>
    </row>
    <row r="370">
      <c r="A370" s="56" t="s">
        <v>102</v>
      </c>
      <c r="B370" s="80" t="s">
        <v>15146</v>
      </c>
      <c r="C370" s="89" t="s">
        <v>15147</v>
      </c>
      <c r="D370" s="90" t="s">
        <v>483</v>
      </c>
      <c r="E370" s="106" t="s">
        <v>15148</v>
      </c>
      <c r="F370" s="115" t="s">
        <v>526</v>
      </c>
      <c r="G370" s="94"/>
      <c r="H370" s="93"/>
      <c r="I370" s="55">
        <f t="shared" si="1"/>
        <v>365</v>
      </c>
    </row>
    <row r="371">
      <c r="A371" s="56" t="s">
        <v>92</v>
      </c>
      <c r="B371" s="80" t="s">
        <v>15149</v>
      </c>
      <c r="C371" s="89" t="s">
        <v>15150</v>
      </c>
      <c r="D371" s="90" t="s">
        <v>483</v>
      </c>
      <c r="E371" s="106" t="s">
        <v>15151</v>
      </c>
      <c r="F371" s="115" t="s">
        <v>526</v>
      </c>
      <c r="G371" s="94"/>
      <c r="H371" s="93"/>
      <c r="I371" s="55">
        <f t="shared" si="1"/>
        <v>366</v>
      </c>
    </row>
    <row r="372">
      <c r="A372" s="56" t="s">
        <v>102</v>
      </c>
      <c r="B372" s="80" t="s">
        <v>15152</v>
      </c>
      <c r="C372" s="89" t="s">
        <v>128</v>
      </c>
      <c r="D372" s="90" t="s">
        <v>483</v>
      </c>
      <c r="E372" s="106" t="s">
        <v>488</v>
      </c>
      <c r="F372" s="115" t="s">
        <v>547</v>
      </c>
      <c r="G372" s="94" t="s">
        <v>15153</v>
      </c>
      <c r="H372" s="93"/>
      <c r="I372" s="55">
        <f t="shared" si="1"/>
        <v>367</v>
      </c>
    </row>
    <row r="373">
      <c r="A373" s="56" t="s">
        <v>102</v>
      </c>
      <c r="B373" s="80" t="s">
        <v>15154</v>
      </c>
      <c r="C373" s="89" t="s">
        <v>128</v>
      </c>
      <c r="D373" s="90" t="s">
        <v>483</v>
      </c>
      <c r="E373" s="106" t="s">
        <v>15155</v>
      </c>
      <c r="F373" s="115" t="s">
        <v>526</v>
      </c>
      <c r="G373" s="94"/>
      <c r="H373" s="93"/>
      <c r="I373" s="55">
        <f t="shared" si="1"/>
        <v>368</v>
      </c>
    </row>
    <row r="374">
      <c r="A374" s="56"/>
      <c r="B374" s="80" t="s">
        <v>15156</v>
      </c>
      <c r="C374" s="89" t="s">
        <v>15157</v>
      </c>
      <c r="D374" s="90" t="s">
        <v>868</v>
      </c>
      <c r="E374" s="106" t="s">
        <v>15158</v>
      </c>
      <c r="F374" s="115" t="s">
        <v>547</v>
      </c>
      <c r="G374" s="94"/>
      <c r="H374" s="93"/>
      <c r="I374" s="55">
        <f t="shared" si="1"/>
        <v>369</v>
      </c>
    </row>
    <row r="375">
      <c r="A375" s="56" t="s">
        <v>102</v>
      </c>
      <c r="B375" s="80" t="s">
        <v>15156</v>
      </c>
      <c r="C375" s="89" t="s">
        <v>15157</v>
      </c>
      <c r="D375" s="90" t="s">
        <v>868</v>
      </c>
      <c r="E375" s="106" t="s">
        <v>15159</v>
      </c>
      <c r="F375" s="115" t="s">
        <v>547</v>
      </c>
      <c r="G375" s="94" t="s">
        <v>15160</v>
      </c>
      <c r="H375" s="93"/>
      <c r="I375" s="55">
        <f t="shared" si="1"/>
        <v>370</v>
      </c>
    </row>
    <row r="376">
      <c r="A376" s="56" t="s">
        <v>102</v>
      </c>
      <c r="B376" s="80" t="s">
        <v>15161</v>
      </c>
      <c r="C376" s="89" t="s">
        <v>15162</v>
      </c>
      <c r="D376" s="90" t="s">
        <v>2684</v>
      </c>
      <c r="E376" s="106" t="s">
        <v>15163</v>
      </c>
      <c r="F376" s="115" t="s">
        <v>9</v>
      </c>
      <c r="G376" s="94" t="s">
        <v>15164</v>
      </c>
      <c r="H376" s="93"/>
      <c r="I376" s="55">
        <f t="shared" si="1"/>
        <v>371</v>
      </c>
    </row>
    <row r="377">
      <c r="A377" s="56" t="s">
        <v>92</v>
      </c>
      <c r="B377" s="80" t="s">
        <v>15165</v>
      </c>
      <c r="C377" s="89" t="s">
        <v>15166</v>
      </c>
      <c r="D377" s="90" t="s">
        <v>483</v>
      </c>
      <c r="E377" s="106" t="s">
        <v>15167</v>
      </c>
      <c r="F377" s="115" t="s">
        <v>526</v>
      </c>
      <c r="G377" s="94"/>
      <c r="H377" s="93"/>
      <c r="I377" s="55">
        <f t="shared" si="1"/>
        <v>372</v>
      </c>
    </row>
    <row r="378">
      <c r="A378" s="56"/>
      <c r="B378" s="80" t="s">
        <v>15168</v>
      </c>
      <c r="C378" s="89" t="s">
        <v>128</v>
      </c>
      <c r="D378" s="90" t="s">
        <v>498</v>
      </c>
      <c r="E378" s="106" t="s">
        <v>15169</v>
      </c>
      <c r="F378" s="115" t="s">
        <v>547</v>
      </c>
      <c r="G378" s="94" t="s">
        <v>15170</v>
      </c>
      <c r="H378" s="93"/>
      <c r="I378" s="55">
        <f t="shared" si="1"/>
        <v>373</v>
      </c>
    </row>
    <row r="379">
      <c r="A379" s="56" t="s">
        <v>102</v>
      </c>
      <c r="B379" s="80" t="s">
        <v>15171</v>
      </c>
      <c r="C379" s="89" t="s">
        <v>15172</v>
      </c>
      <c r="D379" s="90" t="s">
        <v>483</v>
      </c>
      <c r="E379" s="106" t="s">
        <v>15173</v>
      </c>
      <c r="F379" s="115" t="s">
        <v>526</v>
      </c>
      <c r="G379" s="94"/>
      <c r="H379" s="93"/>
      <c r="I379" s="55">
        <f t="shared" si="1"/>
        <v>374</v>
      </c>
    </row>
    <row r="380">
      <c r="A380" s="56"/>
      <c r="B380" s="80" t="s">
        <v>15174</v>
      </c>
      <c r="C380" s="89" t="s">
        <v>15175</v>
      </c>
      <c r="D380" s="90" t="s">
        <v>491</v>
      </c>
      <c r="E380" s="106" t="s">
        <v>15176</v>
      </c>
      <c r="F380" s="115" t="s">
        <v>547</v>
      </c>
      <c r="G380" s="94"/>
      <c r="H380" s="93"/>
      <c r="I380" s="55">
        <f t="shared" si="1"/>
        <v>375</v>
      </c>
    </row>
    <row r="381">
      <c r="A381" s="56" t="s">
        <v>102</v>
      </c>
      <c r="B381" s="80" t="s">
        <v>15177</v>
      </c>
      <c r="C381" s="89" t="s">
        <v>15178</v>
      </c>
      <c r="D381" s="90" t="s">
        <v>483</v>
      </c>
      <c r="E381" s="106" t="s">
        <v>15179</v>
      </c>
      <c r="F381" s="115" t="s">
        <v>526</v>
      </c>
      <c r="G381" s="94"/>
      <c r="H381" s="93"/>
      <c r="I381" s="55">
        <f t="shared" si="1"/>
        <v>376</v>
      </c>
    </row>
    <row r="382">
      <c r="A382" s="56" t="s">
        <v>102</v>
      </c>
      <c r="B382" s="80" t="s">
        <v>15180</v>
      </c>
      <c r="C382" s="89" t="s">
        <v>15181</v>
      </c>
      <c r="D382" s="90" t="s">
        <v>483</v>
      </c>
      <c r="E382" s="106" t="s">
        <v>15182</v>
      </c>
      <c r="F382" s="115" t="s">
        <v>526</v>
      </c>
      <c r="G382" s="94"/>
      <c r="H382" s="93"/>
      <c r="I382" s="55">
        <f t="shared" si="1"/>
        <v>377</v>
      </c>
    </row>
    <row r="383">
      <c r="A383" s="56" t="s">
        <v>102</v>
      </c>
      <c r="B383" s="80" t="s">
        <v>15183</v>
      </c>
      <c r="C383" s="89" t="s">
        <v>15184</v>
      </c>
      <c r="D383" s="90" t="s">
        <v>483</v>
      </c>
      <c r="E383" s="106" t="s">
        <v>15185</v>
      </c>
      <c r="F383" s="115" t="s">
        <v>547</v>
      </c>
      <c r="G383" s="94"/>
      <c r="H383" s="93"/>
      <c r="I383" s="55">
        <f t="shared" si="1"/>
        <v>378</v>
      </c>
    </row>
    <row r="384">
      <c r="A384" s="56" t="s">
        <v>92</v>
      </c>
      <c r="B384" s="80" t="s">
        <v>15186</v>
      </c>
      <c r="C384" s="89" t="s">
        <v>15187</v>
      </c>
      <c r="D384" s="90" t="s">
        <v>483</v>
      </c>
      <c r="E384" s="106" t="s">
        <v>15188</v>
      </c>
      <c r="F384" s="115" t="s">
        <v>526</v>
      </c>
      <c r="G384" s="94"/>
      <c r="H384" s="93"/>
      <c r="I384" s="55">
        <f t="shared" si="1"/>
        <v>379</v>
      </c>
    </row>
    <row r="385">
      <c r="A385" s="56" t="s">
        <v>102</v>
      </c>
      <c r="B385" s="80" t="s">
        <v>15189</v>
      </c>
      <c r="C385" s="89" t="s">
        <v>15190</v>
      </c>
      <c r="D385" s="90" t="s">
        <v>483</v>
      </c>
      <c r="E385" s="106" t="s">
        <v>15191</v>
      </c>
      <c r="F385" s="115" t="s">
        <v>547</v>
      </c>
      <c r="G385" s="94"/>
      <c r="H385" s="93"/>
      <c r="I385" s="55">
        <f t="shared" si="1"/>
        <v>380</v>
      </c>
    </row>
    <row r="386">
      <c r="A386" s="56" t="s">
        <v>102</v>
      </c>
      <c r="B386" s="80" t="s">
        <v>15192</v>
      </c>
      <c r="C386" s="89" t="s">
        <v>15193</v>
      </c>
      <c r="D386" s="90" t="s">
        <v>483</v>
      </c>
      <c r="E386" s="106" t="s">
        <v>15194</v>
      </c>
      <c r="F386" s="115" t="s">
        <v>526</v>
      </c>
      <c r="G386" s="94"/>
      <c r="H386" s="93"/>
      <c r="I386" s="55">
        <f t="shared" si="1"/>
        <v>381</v>
      </c>
    </row>
    <row r="387">
      <c r="A387" s="56"/>
      <c r="B387" s="80" t="s">
        <v>15195</v>
      </c>
      <c r="C387" s="89" t="s">
        <v>15196</v>
      </c>
      <c r="D387" s="90" t="s">
        <v>491</v>
      </c>
      <c r="E387" s="106" t="s">
        <v>15197</v>
      </c>
      <c r="F387" s="115" t="s">
        <v>3043</v>
      </c>
      <c r="G387" s="94" t="s">
        <v>15198</v>
      </c>
      <c r="H387" s="93"/>
      <c r="I387" s="55">
        <f t="shared" si="1"/>
        <v>382</v>
      </c>
    </row>
    <row r="388">
      <c r="A388" s="56"/>
      <c r="B388" s="80" t="s">
        <v>15195</v>
      </c>
      <c r="C388" s="89" t="s">
        <v>15196</v>
      </c>
      <c r="D388" s="90" t="s">
        <v>491</v>
      </c>
      <c r="E388" s="106" t="s">
        <v>15197</v>
      </c>
      <c r="F388" s="115" t="s">
        <v>3043</v>
      </c>
      <c r="G388" s="94" t="s">
        <v>15199</v>
      </c>
      <c r="H388" s="94" t="s">
        <v>15200</v>
      </c>
      <c r="I388" s="55">
        <f t="shared" si="1"/>
        <v>382</v>
      </c>
    </row>
    <row r="389">
      <c r="A389" s="56" t="s">
        <v>102</v>
      </c>
      <c r="B389" s="80" t="s">
        <v>15201</v>
      </c>
      <c r="C389" s="89" t="s">
        <v>15202</v>
      </c>
      <c r="D389" s="90" t="s">
        <v>483</v>
      </c>
      <c r="E389" s="106" t="s">
        <v>15203</v>
      </c>
      <c r="F389" s="115" t="s">
        <v>547</v>
      </c>
      <c r="G389" s="94"/>
      <c r="H389" s="94"/>
      <c r="I389" s="55">
        <f t="shared" si="1"/>
        <v>383</v>
      </c>
    </row>
    <row r="390">
      <c r="A390" s="56"/>
      <c r="B390" s="80" t="s">
        <v>15204</v>
      </c>
      <c r="C390" s="89" t="s">
        <v>128</v>
      </c>
      <c r="D390" s="96"/>
      <c r="E390" s="109"/>
      <c r="F390" s="116"/>
      <c r="G390" s="94"/>
      <c r="H390" s="94"/>
      <c r="I390" s="55">
        <f t="shared" si="1"/>
        <v>384</v>
      </c>
    </row>
    <row r="391">
      <c r="A391" s="56"/>
      <c r="B391" s="80" t="s">
        <v>15205</v>
      </c>
      <c r="C391" s="89" t="s">
        <v>128</v>
      </c>
      <c r="D391" s="90" t="s">
        <v>491</v>
      </c>
      <c r="E391" s="106" t="s">
        <v>15206</v>
      </c>
      <c r="F391" s="115" t="s">
        <v>547</v>
      </c>
      <c r="G391" s="94"/>
      <c r="H391" s="94"/>
      <c r="I391" s="55">
        <f t="shared" si="1"/>
        <v>385</v>
      </c>
    </row>
    <row r="392">
      <c r="A392" s="56" t="s">
        <v>102</v>
      </c>
      <c r="B392" s="80" t="s">
        <v>15207</v>
      </c>
      <c r="C392" s="89" t="s">
        <v>128</v>
      </c>
      <c r="D392" s="90" t="s">
        <v>483</v>
      </c>
      <c r="E392" s="106" t="s">
        <v>15208</v>
      </c>
      <c r="F392" s="115" t="s">
        <v>547</v>
      </c>
      <c r="G392" s="94"/>
      <c r="H392" s="94"/>
      <c r="I392" s="55">
        <f t="shared" si="1"/>
        <v>386</v>
      </c>
    </row>
    <row r="393">
      <c r="A393" s="56" t="s">
        <v>102</v>
      </c>
      <c r="B393" s="80" t="s">
        <v>15209</v>
      </c>
      <c r="C393" s="89" t="s">
        <v>128</v>
      </c>
      <c r="D393" s="90" t="s">
        <v>483</v>
      </c>
      <c r="E393" s="106" t="s">
        <v>15210</v>
      </c>
      <c r="F393" s="115" t="s">
        <v>526</v>
      </c>
      <c r="G393" s="94"/>
      <c r="H393" s="94"/>
      <c r="I393" s="55">
        <f t="shared" si="1"/>
        <v>387</v>
      </c>
    </row>
    <row r="394">
      <c r="A394" s="56" t="s">
        <v>102</v>
      </c>
      <c r="B394" s="80" t="s">
        <v>15211</v>
      </c>
      <c r="C394" s="89" t="s">
        <v>15212</v>
      </c>
      <c r="D394" s="90" t="s">
        <v>483</v>
      </c>
      <c r="E394" s="106" t="s">
        <v>15213</v>
      </c>
      <c r="F394" s="115" t="s">
        <v>547</v>
      </c>
      <c r="G394" s="94"/>
      <c r="H394" s="94"/>
      <c r="I394" s="55">
        <f t="shared" si="1"/>
        <v>388</v>
      </c>
    </row>
    <row r="395">
      <c r="A395" s="56" t="s">
        <v>102</v>
      </c>
      <c r="B395" s="80" t="s">
        <v>15214</v>
      </c>
      <c r="C395" s="89" t="s">
        <v>15215</v>
      </c>
      <c r="D395" s="90" t="s">
        <v>1008</v>
      </c>
      <c r="E395" s="106" t="s">
        <v>15216</v>
      </c>
      <c r="F395" s="115" t="s">
        <v>526</v>
      </c>
      <c r="G395" s="94"/>
      <c r="H395" s="94"/>
      <c r="I395" s="55">
        <f t="shared" si="1"/>
        <v>389</v>
      </c>
    </row>
    <row r="396">
      <c r="A396" s="56" t="s">
        <v>102</v>
      </c>
      <c r="B396" s="80" t="s">
        <v>15217</v>
      </c>
      <c r="C396" s="89" t="s">
        <v>15218</v>
      </c>
      <c r="D396" s="90" t="s">
        <v>483</v>
      </c>
      <c r="E396" s="106" t="s">
        <v>15219</v>
      </c>
      <c r="F396" s="115" t="s">
        <v>547</v>
      </c>
      <c r="G396" s="94"/>
      <c r="H396" s="94"/>
      <c r="I396" s="55">
        <f t="shared" si="1"/>
        <v>390</v>
      </c>
    </row>
    <row r="397">
      <c r="A397" s="56" t="s">
        <v>102</v>
      </c>
      <c r="B397" s="80" t="s">
        <v>15220</v>
      </c>
      <c r="C397" s="89" t="s">
        <v>128</v>
      </c>
      <c r="D397" s="90" t="s">
        <v>483</v>
      </c>
      <c r="E397" s="106" t="s">
        <v>15221</v>
      </c>
      <c r="F397" s="115" t="s">
        <v>547</v>
      </c>
      <c r="G397" s="94"/>
      <c r="H397" s="94"/>
      <c r="I397" s="55">
        <f t="shared" si="1"/>
        <v>391</v>
      </c>
    </row>
    <row r="398">
      <c r="A398" s="56" t="s">
        <v>102</v>
      </c>
      <c r="B398" s="80" t="s">
        <v>15222</v>
      </c>
      <c r="C398" s="89" t="s">
        <v>15223</v>
      </c>
      <c r="D398" s="90" t="s">
        <v>483</v>
      </c>
      <c r="E398" s="106" t="s">
        <v>15224</v>
      </c>
      <c r="F398" s="115" t="s">
        <v>547</v>
      </c>
      <c r="G398" s="94"/>
      <c r="H398" s="94"/>
      <c r="I398" s="55">
        <f t="shared" si="1"/>
        <v>392</v>
      </c>
    </row>
    <row r="399">
      <c r="A399" s="56" t="s">
        <v>102</v>
      </c>
      <c r="B399" s="80" t="s">
        <v>15225</v>
      </c>
      <c r="C399" s="89" t="s">
        <v>15226</v>
      </c>
      <c r="D399" s="90" t="s">
        <v>483</v>
      </c>
      <c r="E399" s="106" t="s">
        <v>15227</v>
      </c>
      <c r="F399" s="115" t="s">
        <v>526</v>
      </c>
      <c r="G399" s="94"/>
      <c r="H399" s="94"/>
      <c r="I399" s="55">
        <f t="shared" si="1"/>
        <v>393</v>
      </c>
    </row>
    <row r="400">
      <c r="A400" s="56"/>
      <c r="B400" s="80" t="s">
        <v>15228</v>
      </c>
      <c r="C400" s="89" t="s">
        <v>128</v>
      </c>
      <c r="D400" s="90" t="s">
        <v>491</v>
      </c>
      <c r="E400" s="106" t="s">
        <v>15229</v>
      </c>
      <c r="F400" s="115" t="s">
        <v>526</v>
      </c>
      <c r="G400" s="94"/>
      <c r="H400" s="94"/>
      <c r="I400" s="55">
        <f t="shared" si="1"/>
        <v>394</v>
      </c>
    </row>
    <row r="401">
      <c r="A401" s="56" t="s">
        <v>102</v>
      </c>
      <c r="B401" s="80" t="s">
        <v>15230</v>
      </c>
      <c r="C401" s="89" t="s">
        <v>128</v>
      </c>
      <c r="D401" s="90" t="s">
        <v>483</v>
      </c>
      <c r="E401" s="106" t="s">
        <v>15231</v>
      </c>
      <c r="F401" s="115" t="s">
        <v>547</v>
      </c>
      <c r="G401" s="94"/>
      <c r="H401" s="94"/>
      <c r="I401" s="55">
        <f t="shared" si="1"/>
        <v>395</v>
      </c>
    </row>
    <row r="402">
      <c r="A402" s="56" t="s">
        <v>1118</v>
      </c>
      <c r="B402" s="80" t="s">
        <v>15232</v>
      </c>
      <c r="C402" s="89" t="s">
        <v>15233</v>
      </c>
      <c r="D402" s="90" t="s">
        <v>483</v>
      </c>
      <c r="E402" s="106" t="s">
        <v>15234</v>
      </c>
      <c r="F402" s="115" t="s">
        <v>547</v>
      </c>
      <c r="G402" s="94"/>
      <c r="H402" s="94"/>
      <c r="I402" s="55">
        <f t="shared" si="1"/>
        <v>396</v>
      </c>
    </row>
    <row r="403">
      <c r="A403" s="56"/>
      <c r="B403" s="80" t="s">
        <v>15235</v>
      </c>
      <c r="C403" s="89" t="s">
        <v>128</v>
      </c>
      <c r="D403" s="90" t="s">
        <v>3553</v>
      </c>
      <c r="E403" s="106" t="s">
        <v>128</v>
      </c>
      <c r="F403" s="115" t="s">
        <v>547</v>
      </c>
      <c r="G403" s="94"/>
      <c r="H403" s="94"/>
      <c r="I403" s="55">
        <f t="shared" si="1"/>
        <v>397</v>
      </c>
    </row>
    <row r="404">
      <c r="A404" s="56" t="s">
        <v>92</v>
      </c>
      <c r="B404" s="80" t="s">
        <v>15236</v>
      </c>
      <c r="C404" s="89" t="s">
        <v>128</v>
      </c>
      <c r="D404" s="90" t="s">
        <v>483</v>
      </c>
      <c r="E404" s="106" t="s">
        <v>488</v>
      </c>
      <c r="F404" s="115" t="s">
        <v>547</v>
      </c>
      <c r="G404" s="94" t="s">
        <v>905</v>
      </c>
      <c r="H404" s="94"/>
      <c r="I404" s="55">
        <f t="shared" si="1"/>
        <v>398</v>
      </c>
    </row>
    <row r="405">
      <c r="A405" s="56" t="s">
        <v>102</v>
      </c>
      <c r="B405" s="80" t="s">
        <v>15237</v>
      </c>
      <c r="C405" s="89" t="s">
        <v>128</v>
      </c>
      <c r="D405" s="90" t="s">
        <v>483</v>
      </c>
      <c r="E405" s="106" t="s">
        <v>15238</v>
      </c>
      <c r="F405" s="115" t="s">
        <v>547</v>
      </c>
      <c r="G405" s="94" t="s">
        <v>15239</v>
      </c>
      <c r="H405" s="94"/>
      <c r="I405" s="55">
        <f t="shared" si="1"/>
        <v>399</v>
      </c>
    </row>
    <row r="406">
      <c r="A406" s="56" t="s">
        <v>92</v>
      </c>
      <c r="B406" s="80" t="s">
        <v>15240</v>
      </c>
      <c r="C406" s="89" t="s">
        <v>15241</v>
      </c>
      <c r="D406" s="90" t="s">
        <v>483</v>
      </c>
      <c r="E406" s="106" t="s">
        <v>15242</v>
      </c>
      <c r="F406" s="115" t="s">
        <v>526</v>
      </c>
      <c r="G406" s="94"/>
      <c r="H406" s="94"/>
      <c r="I406" s="55">
        <f t="shared" si="1"/>
        <v>400</v>
      </c>
    </row>
    <row r="407">
      <c r="A407" s="56" t="s">
        <v>102</v>
      </c>
      <c r="B407" s="80" t="s">
        <v>15243</v>
      </c>
      <c r="C407" s="89" t="s">
        <v>15244</v>
      </c>
      <c r="D407" s="90" t="s">
        <v>483</v>
      </c>
      <c r="E407" s="106" t="s">
        <v>15245</v>
      </c>
      <c r="F407" s="115" t="s">
        <v>547</v>
      </c>
      <c r="G407" s="94"/>
      <c r="H407" s="94"/>
      <c r="I407" s="55">
        <f t="shared" si="1"/>
        <v>401</v>
      </c>
    </row>
    <row r="408">
      <c r="A408" s="56"/>
      <c r="B408" s="80" t="s">
        <v>15246</v>
      </c>
      <c r="C408" s="89" t="s">
        <v>15247</v>
      </c>
      <c r="D408" s="90" t="s">
        <v>491</v>
      </c>
      <c r="E408" s="106" t="s">
        <v>15248</v>
      </c>
      <c r="F408" s="115" t="s">
        <v>526</v>
      </c>
      <c r="G408" s="94"/>
      <c r="H408" s="94"/>
      <c r="I408" s="55">
        <f t="shared" si="1"/>
        <v>402</v>
      </c>
    </row>
    <row r="409">
      <c r="A409" s="56"/>
      <c r="B409" s="80" t="s">
        <v>15249</v>
      </c>
      <c r="C409" s="89" t="s">
        <v>15250</v>
      </c>
      <c r="D409" s="90" t="s">
        <v>491</v>
      </c>
      <c r="E409" s="106" t="s">
        <v>15251</v>
      </c>
      <c r="F409" s="115" t="s">
        <v>526</v>
      </c>
      <c r="G409" s="94"/>
      <c r="H409" s="94"/>
      <c r="I409" s="55">
        <f t="shared" si="1"/>
        <v>403</v>
      </c>
    </row>
    <row r="410">
      <c r="A410" s="56"/>
      <c r="B410" s="80" t="s">
        <v>15252</v>
      </c>
      <c r="C410" s="89" t="s">
        <v>15253</v>
      </c>
      <c r="D410" s="90" t="s">
        <v>491</v>
      </c>
      <c r="E410" s="106" t="s">
        <v>15254</v>
      </c>
      <c r="F410" s="115" t="s">
        <v>526</v>
      </c>
      <c r="G410" s="94"/>
      <c r="H410" s="94"/>
      <c r="I410" s="55">
        <f t="shared" si="1"/>
        <v>404</v>
      </c>
    </row>
    <row r="411">
      <c r="A411" s="56" t="s">
        <v>102</v>
      </c>
      <c r="B411" s="80" t="s">
        <v>15255</v>
      </c>
      <c r="C411" s="89" t="s">
        <v>128</v>
      </c>
      <c r="D411" s="90" t="s">
        <v>981</v>
      </c>
      <c r="E411" s="106" t="s">
        <v>15256</v>
      </c>
      <c r="F411" s="115" t="s">
        <v>3043</v>
      </c>
      <c r="G411" s="94"/>
      <c r="H411" s="94"/>
      <c r="I411" s="55">
        <f t="shared" si="1"/>
        <v>405</v>
      </c>
    </row>
    <row r="412">
      <c r="A412" s="56"/>
      <c r="B412" s="80" t="s">
        <v>15257</v>
      </c>
      <c r="C412" s="89" t="s">
        <v>128</v>
      </c>
      <c r="D412" s="90" t="s">
        <v>491</v>
      </c>
      <c r="E412" s="106" t="s">
        <v>15258</v>
      </c>
      <c r="F412" s="115" t="s">
        <v>3043</v>
      </c>
      <c r="G412" s="94"/>
      <c r="H412" s="94"/>
      <c r="I412" s="55">
        <f t="shared" si="1"/>
        <v>406</v>
      </c>
    </row>
    <row r="413">
      <c r="A413" s="56"/>
      <c r="B413" s="80" t="s">
        <v>15259</v>
      </c>
      <c r="C413" s="89" t="s">
        <v>15260</v>
      </c>
      <c r="D413" s="90" t="s">
        <v>868</v>
      </c>
      <c r="E413" s="106" t="s">
        <v>15261</v>
      </c>
      <c r="F413" s="115" t="s">
        <v>3043</v>
      </c>
      <c r="G413" s="94"/>
      <c r="H413" s="94"/>
      <c r="I413" s="55">
        <f t="shared" si="1"/>
        <v>407</v>
      </c>
    </row>
    <row r="414">
      <c r="A414" s="56"/>
      <c r="B414" s="80" t="s">
        <v>15262</v>
      </c>
      <c r="C414" s="89" t="s">
        <v>15263</v>
      </c>
      <c r="D414" s="90" t="s">
        <v>491</v>
      </c>
      <c r="E414" s="106" t="s">
        <v>15264</v>
      </c>
      <c r="F414" s="115" t="s">
        <v>3043</v>
      </c>
      <c r="G414" s="94"/>
      <c r="H414" s="94"/>
      <c r="I414" s="55">
        <f t="shared" si="1"/>
        <v>408</v>
      </c>
    </row>
    <row r="415">
      <c r="A415" s="56"/>
      <c r="B415" s="80" t="s">
        <v>15265</v>
      </c>
      <c r="C415" s="89" t="s">
        <v>128</v>
      </c>
      <c r="D415" s="90" t="s">
        <v>498</v>
      </c>
      <c r="E415" s="106" t="s">
        <v>15266</v>
      </c>
      <c r="F415" s="115" t="s">
        <v>526</v>
      </c>
      <c r="G415" s="94"/>
      <c r="H415" s="94"/>
      <c r="I415" s="55">
        <f t="shared" si="1"/>
        <v>409</v>
      </c>
    </row>
    <row r="416">
      <c r="A416" s="56"/>
      <c r="B416" s="80" t="s">
        <v>15267</v>
      </c>
      <c r="C416" s="89" t="s">
        <v>128</v>
      </c>
      <c r="D416" s="90" t="s">
        <v>491</v>
      </c>
      <c r="E416" s="106" t="s">
        <v>15268</v>
      </c>
      <c r="F416" s="115" t="s">
        <v>547</v>
      </c>
      <c r="G416" s="94"/>
      <c r="H416" s="94"/>
      <c r="I416" s="55">
        <f t="shared" si="1"/>
        <v>410</v>
      </c>
    </row>
    <row r="417">
      <c r="A417" s="56" t="s">
        <v>102</v>
      </c>
      <c r="B417" s="80" t="s">
        <v>15269</v>
      </c>
      <c r="C417" s="89" t="s">
        <v>15270</v>
      </c>
      <c r="D417" s="90" t="s">
        <v>483</v>
      </c>
      <c r="E417" s="106" t="s">
        <v>15271</v>
      </c>
      <c r="F417" s="115" t="s">
        <v>3043</v>
      </c>
      <c r="G417" s="94"/>
      <c r="H417" s="94"/>
      <c r="I417" s="55">
        <f t="shared" si="1"/>
        <v>411</v>
      </c>
    </row>
    <row r="418">
      <c r="A418" s="56"/>
      <c r="B418" s="80" t="s">
        <v>15272</v>
      </c>
      <c r="C418" s="89" t="s">
        <v>15273</v>
      </c>
      <c r="D418" s="90" t="s">
        <v>491</v>
      </c>
      <c r="E418" s="106" t="s">
        <v>15274</v>
      </c>
      <c r="F418" s="115" t="s">
        <v>526</v>
      </c>
      <c r="G418" s="94"/>
      <c r="H418" s="94"/>
      <c r="I418" s="55">
        <f t="shared" si="1"/>
        <v>412</v>
      </c>
    </row>
    <row r="419">
      <c r="A419" s="56" t="s">
        <v>102</v>
      </c>
      <c r="B419" s="80" t="s">
        <v>15275</v>
      </c>
      <c r="C419" s="89" t="s">
        <v>128</v>
      </c>
      <c r="D419" s="90" t="s">
        <v>483</v>
      </c>
      <c r="E419" s="106" t="s">
        <v>15276</v>
      </c>
      <c r="F419" s="115" t="s">
        <v>526</v>
      </c>
      <c r="G419" s="94"/>
      <c r="H419" s="94"/>
      <c r="I419" s="55">
        <f t="shared" si="1"/>
        <v>413</v>
      </c>
    </row>
    <row r="420">
      <c r="A420" s="56"/>
      <c r="B420" s="80" t="s">
        <v>15277</v>
      </c>
      <c r="C420" s="89" t="s">
        <v>128</v>
      </c>
      <c r="D420" s="90" t="s">
        <v>491</v>
      </c>
      <c r="E420" s="106" t="s">
        <v>15278</v>
      </c>
      <c r="F420" s="115" t="s">
        <v>526</v>
      </c>
      <c r="G420" s="94"/>
      <c r="H420" s="94"/>
      <c r="I420" s="55">
        <f t="shared" si="1"/>
        <v>414</v>
      </c>
    </row>
    <row r="421">
      <c r="A421" s="56" t="s">
        <v>92</v>
      </c>
      <c r="B421" s="80" t="s">
        <v>15279</v>
      </c>
      <c r="C421" s="89" t="s">
        <v>128</v>
      </c>
      <c r="D421" s="90" t="s">
        <v>483</v>
      </c>
      <c r="E421" s="106" t="s">
        <v>15280</v>
      </c>
      <c r="F421" s="115" t="s">
        <v>547</v>
      </c>
      <c r="G421" s="94"/>
      <c r="H421" s="94"/>
      <c r="I421" s="55">
        <f t="shared" si="1"/>
        <v>415</v>
      </c>
    </row>
    <row r="422">
      <c r="A422" s="56" t="s">
        <v>92</v>
      </c>
      <c r="B422" s="80" t="s">
        <v>15281</v>
      </c>
      <c r="C422" s="89" t="s">
        <v>128</v>
      </c>
      <c r="D422" s="90" t="s">
        <v>483</v>
      </c>
      <c r="E422" s="106" t="s">
        <v>15282</v>
      </c>
      <c r="F422" s="115" t="s">
        <v>547</v>
      </c>
      <c r="G422" s="94"/>
      <c r="H422" s="94"/>
      <c r="I422" s="55">
        <f t="shared" si="1"/>
        <v>416</v>
      </c>
    </row>
    <row r="423">
      <c r="A423" s="56"/>
      <c r="B423" s="80" t="s">
        <v>15283</v>
      </c>
      <c r="C423" s="89" t="s">
        <v>128</v>
      </c>
      <c r="D423" s="90" t="s">
        <v>491</v>
      </c>
      <c r="E423" s="106" t="s">
        <v>15284</v>
      </c>
      <c r="F423" s="115" t="s">
        <v>547</v>
      </c>
      <c r="G423" s="94"/>
      <c r="H423" s="94"/>
      <c r="I423" s="55">
        <f t="shared" si="1"/>
        <v>417</v>
      </c>
    </row>
    <row r="424">
      <c r="A424" s="56" t="s">
        <v>102</v>
      </c>
      <c r="B424" s="80" t="s">
        <v>15285</v>
      </c>
      <c r="C424" s="89" t="s">
        <v>128</v>
      </c>
      <c r="D424" s="90" t="s">
        <v>483</v>
      </c>
      <c r="E424" s="106" t="s">
        <v>15286</v>
      </c>
      <c r="F424" s="115" t="s">
        <v>547</v>
      </c>
      <c r="G424" s="94"/>
      <c r="H424" s="94"/>
      <c r="I424" s="55">
        <f t="shared" si="1"/>
        <v>418</v>
      </c>
    </row>
    <row r="425">
      <c r="A425" s="56" t="s">
        <v>102</v>
      </c>
      <c r="B425" s="80" t="s">
        <v>15287</v>
      </c>
      <c r="C425" s="89" t="s">
        <v>128</v>
      </c>
      <c r="D425" s="90" t="s">
        <v>483</v>
      </c>
      <c r="E425" s="106" t="s">
        <v>15288</v>
      </c>
      <c r="F425" s="115" t="s">
        <v>547</v>
      </c>
      <c r="G425" s="94"/>
      <c r="H425" s="94"/>
      <c r="I425" s="55">
        <f t="shared" si="1"/>
        <v>419</v>
      </c>
    </row>
    <row r="426">
      <c r="A426" s="56" t="s">
        <v>102</v>
      </c>
      <c r="B426" s="80" t="s">
        <v>15289</v>
      </c>
      <c r="C426" s="89" t="s">
        <v>15290</v>
      </c>
      <c r="D426" s="90" t="s">
        <v>483</v>
      </c>
      <c r="E426" s="106" t="s">
        <v>15291</v>
      </c>
      <c r="F426" s="115" t="s">
        <v>3043</v>
      </c>
      <c r="G426" s="94"/>
      <c r="H426" s="94"/>
      <c r="I426" s="55">
        <f t="shared" si="1"/>
        <v>420</v>
      </c>
    </row>
    <row r="427">
      <c r="A427" s="56"/>
      <c r="B427" s="80" t="s">
        <v>15292</v>
      </c>
      <c r="C427" s="89" t="s">
        <v>128</v>
      </c>
      <c r="D427" s="90" t="s">
        <v>491</v>
      </c>
      <c r="E427" s="106" t="s">
        <v>15293</v>
      </c>
      <c r="F427" s="115" t="s">
        <v>526</v>
      </c>
      <c r="G427" s="94"/>
      <c r="H427" s="94"/>
      <c r="I427" s="55">
        <f t="shared" si="1"/>
        <v>421</v>
      </c>
    </row>
    <row r="428">
      <c r="A428" s="56" t="s">
        <v>102</v>
      </c>
      <c r="B428" s="80" t="s">
        <v>15294</v>
      </c>
      <c r="C428" s="89" t="s">
        <v>15295</v>
      </c>
      <c r="D428" s="90" t="s">
        <v>483</v>
      </c>
      <c r="E428" s="106" t="s">
        <v>15296</v>
      </c>
      <c r="F428" s="115" t="s">
        <v>547</v>
      </c>
      <c r="G428" s="94"/>
      <c r="H428" s="94"/>
      <c r="I428" s="55">
        <f t="shared" si="1"/>
        <v>422</v>
      </c>
    </row>
    <row r="429">
      <c r="A429" s="56"/>
      <c r="B429" s="80" t="s">
        <v>15297</v>
      </c>
      <c r="C429" s="89" t="s">
        <v>128</v>
      </c>
      <c r="D429" s="90" t="s">
        <v>491</v>
      </c>
      <c r="E429" s="106" t="s">
        <v>15298</v>
      </c>
      <c r="F429" s="115" t="s">
        <v>547</v>
      </c>
      <c r="G429" s="94"/>
      <c r="H429" s="94"/>
      <c r="I429" s="55">
        <f t="shared" si="1"/>
        <v>423</v>
      </c>
    </row>
    <row r="430">
      <c r="A430" s="56"/>
      <c r="B430" s="80" t="s">
        <v>15299</v>
      </c>
      <c r="C430" s="89" t="s">
        <v>15300</v>
      </c>
      <c r="D430" s="90" t="s">
        <v>491</v>
      </c>
      <c r="E430" s="106" t="s">
        <v>15301</v>
      </c>
      <c r="F430" s="115" t="s">
        <v>526</v>
      </c>
      <c r="G430" s="94"/>
      <c r="H430" s="94"/>
      <c r="I430" s="55">
        <f t="shared" si="1"/>
        <v>424</v>
      </c>
    </row>
    <row r="431">
      <c r="A431" s="56" t="s">
        <v>102</v>
      </c>
      <c r="B431" s="80" t="s">
        <v>15302</v>
      </c>
      <c r="C431" s="89" t="s">
        <v>128</v>
      </c>
      <c r="D431" s="90" t="s">
        <v>483</v>
      </c>
      <c r="E431" s="106" t="s">
        <v>15303</v>
      </c>
      <c r="F431" s="115" t="s">
        <v>526</v>
      </c>
      <c r="G431" s="94"/>
      <c r="H431" s="94"/>
      <c r="I431" s="55">
        <f t="shared" si="1"/>
        <v>425</v>
      </c>
    </row>
    <row r="432">
      <c r="A432" s="56"/>
      <c r="B432" s="80" t="s">
        <v>15304</v>
      </c>
      <c r="C432" s="89" t="s">
        <v>15305</v>
      </c>
      <c r="D432" s="90" t="s">
        <v>491</v>
      </c>
      <c r="E432" s="106" t="s">
        <v>15306</v>
      </c>
      <c r="F432" s="115" t="s">
        <v>11</v>
      </c>
      <c r="G432" s="94"/>
      <c r="H432" s="94"/>
      <c r="I432" s="55">
        <f t="shared" si="1"/>
        <v>426</v>
      </c>
    </row>
    <row r="433">
      <c r="A433" s="56" t="s">
        <v>102</v>
      </c>
      <c r="B433" s="80" t="s">
        <v>15307</v>
      </c>
      <c r="C433" s="89" t="s">
        <v>15308</v>
      </c>
      <c r="D433" s="90" t="s">
        <v>483</v>
      </c>
      <c r="E433" s="106" t="s">
        <v>15309</v>
      </c>
      <c r="F433" s="115" t="s">
        <v>3043</v>
      </c>
      <c r="G433" s="94"/>
      <c r="H433" s="94"/>
      <c r="I433" s="55">
        <f t="shared" si="1"/>
        <v>427</v>
      </c>
    </row>
    <row r="434">
      <c r="A434" s="119" t="s">
        <v>102</v>
      </c>
      <c r="B434" s="80" t="s">
        <v>15310</v>
      </c>
      <c r="C434" s="89" t="s">
        <v>128</v>
      </c>
      <c r="D434" s="90" t="s">
        <v>1008</v>
      </c>
      <c r="E434" s="106" t="s">
        <v>15311</v>
      </c>
      <c r="F434" s="115" t="s">
        <v>3043</v>
      </c>
      <c r="G434" s="94"/>
      <c r="H434" s="93"/>
      <c r="I434" s="55">
        <f t="shared" si="1"/>
        <v>428</v>
      </c>
    </row>
    <row r="435">
      <c r="A435" s="56" t="s">
        <v>102</v>
      </c>
      <c r="B435" s="80" t="s">
        <v>15312</v>
      </c>
      <c r="C435" s="89" t="s">
        <v>15313</v>
      </c>
      <c r="D435" s="90" t="s">
        <v>483</v>
      </c>
      <c r="E435" s="106" t="s">
        <v>15314</v>
      </c>
      <c r="F435" s="115" t="s">
        <v>526</v>
      </c>
      <c r="G435" s="94"/>
      <c r="H435" s="93"/>
      <c r="I435" s="55">
        <f t="shared" si="1"/>
        <v>429</v>
      </c>
    </row>
    <row r="436">
      <c r="A436" s="56"/>
      <c r="B436" s="80" t="s">
        <v>15315</v>
      </c>
      <c r="C436" s="89" t="s">
        <v>15316</v>
      </c>
      <c r="D436" s="90" t="s">
        <v>491</v>
      </c>
      <c r="E436" s="106" t="s">
        <v>15317</v>
      </c>
      <c r="F436" s="115" t="s">
        <v>3043</v>
      </c>
      <c r="G436" s="94"/>
      <c r="H436" s="93"/>
      <c r="I436" s="55">
        <f t="shared" si="1"/>
        <v>430</v>
      </c>
    </row>
    <row r="437">
      <c r="A437" s="56"/>
      <c r="B437" s="80" t="s">
        <v>15318</v>
      </c>
      <c r="C437" s="89" t="s">
        <v>128</v>
      </c>
      <c r="D437" s="90" t="s">
        <v>491</v>
      </c>
      <c r="E437" s="106" t="s">
        <v>15319</v>
      </c>
      <c r="F437" s="115" t="s">
        <v>526</v>
      </c>
      <c r="G437" s="94"/>
      <c r="H437" s="93"/>
      <c r="I437" s="55">
        <f t="shared" si="1"/>
        <v>431</v>
      </c>
    </row>
    <row r="438">
      <c r="A438" s="56" t="s">
        <v>92</v>
      </c>
      <c r="B438" s="80" t="s">
        <v>15320</v>
      </c>
      <c r="C438" s="89" t="s">
        <v>128</v>
      </c>
      <c r="D438" s="90" t="s">
        <v>483</v>
      </c>
      <c r="E438" s="106" t="s">
        <v>488</v>
      </c>
      <c r="F438" s="115" t="s">
        <v>547</v>
      </c>
      <c r="G438" s="94" t="s">
        <v>15321</v>
      </c>
      <c r="H438" s="93"/>
      <c r="I438" s="55">
        <f t="shared" si="1"/>
        <v>432</v>
      </c>
    </row>
    <row r="439">
      <c r="A439" s="56" t="s">
        <v>102</v>
      </c>
      <c r="B439" s="80" t="s">
        <v>15322</v>
      </c>
      <c r="C439" s="89" t="s">
        <v>128</v>
      </c>
      <c r="D439" s="90" t="s">
        <v>483</v>
      </c>
      <c r="E439" s="106" t="s">
        <v>15323</v>
      </c>
      <c r="F439" s="115" t="s">
        <v>547</v>
      </c>
      <c r="G439" s="94" t="s">
        <v>15324</v>
      </c>
      <c r="H439" s="93"/>
      <c r="I439" s="55">
        <f t="shared" si="1"/>
        <v>433</v>
      </c>
    </row>
    <row r="440">
      <c r="A440" s="56" t="s">
        <v>102</v>
      </c>
      <c r="B440" s="80" t="s">
        <v>15325</v>
      </c>
      <c r="C440" s="89" t="s">
        <v>15326</v>
      </c>
      <c r="D440" s="90" t="s">
        <v>483</v>
      </c>
      <c r="E440" s="106" t="s">
        <v>15327</v>
      </c>
      <c r="F440" s="115" t="s">
        <v>526</v>
      </c>
      <c r="G440" s="94"/>
      <c r="H440" s="93"/>
      <c r="I440" s="55">
        <f t="shared" si="1"/>
        <v>434</v>
      </c>
    </row>
    <row r="441">
      <c r="A441" s="56"/>
      <c r="B441" s="80" t="s">
        <v>15328</v>
      </c>
      <c r="C441" s="89" t="s">
        <v>128</v>
      </c>
      <c r="D441" s="90" t="s">
        <v>868</v>
      </c>
      <c r="E441" s="106" t="s">
        <v>439</v>
      </c>
      <c r="F441" s="115" t="s">
        <v>547</v>
      </c>
      <c r="G441" s="94"/>
      <c r="H441" s="93"/>
      <c r="I441" s="55">
        <f t="shared" si="1"/>
        <v>435</v>
      </c>
    </row>
    <row r="442">
      <c r="A442" s="56"/>
      <c r="B442" s="80" t="s">
        <v>15329</v>
      </c>
      <c r="C442" s="89" t="s">
        <v>15330</v>
      </c>
      <c r="D442" s="90" t="s">
        <v>491</v>
      </c>
      <c r="E442" s="106" t="s">
        <v>15331</v>
      </c>
      <c r="F442" s="115" t="s">
        <v>3043</v>
      </c>
      <c r="G442" s="94"/>
      <c r="H442" s="93"/>
      <c r="I442" s="55">
        <f t="shared" si="1"/>
        <v>436</v>
      </c>
    </row>
    <row r="443">
      <c r="A443" s="56" t="s">
        <v>102</v>
      </c>
      <c r="B443" s="80" t="s">
        <v>15332</v>
      </c>
      <c r="C443" s="89" t="s">
        <v>15333</v>
      </c>
      <c r="D443" s="90" t="s">
        <v>483</v>
      </c>
      <c r="E443" s="106" t="s">
        <v>15334</v>
      </c>
      <c r="F443" s="115" t="s">
        <v>11</v>
      </c>
      <c r="G443" s="94" t="s">
        <v>15335</v>
      </c>
      <c r="H443" s="93"/>
      <c r="I443" s="55">
        <f t="shared" si="1"/>
        <v>437</v>
      </c>
    </row>
    <row r="444">
      <c r="A444" s="56" t="s">
        <v>102</v>
      </c>
      <c r="B444" s="80" t="s">
        <v>15336</v>
      </c>
      <c r="C444" s="89" t="s">
        <v>15337</v>
      </c>
      <c r="D444" s="90" t="s">
        <v>483</v>
      </c>
      <c r="E444" s="106" t="s">
        <v>15338</v>
      </c>
      <c r="F444" s="115" t="s">
        <v>526</v>
      </c>
      <c r="G444" s="94"/>
      <c r="H444" s="93"/>
      <c r="I444" s="55">
        <f t="shared" si="1"/>
        <v>438</v>
      </c>
    </row>
    <row r="445">
      <c r="A445" s="56"/>
      <c r="B445" s="80" t="s">
        <v>15339</v>
      </c>
      <c r="C445" s="89" t="s">
        <v>15340</v>
      </c>
      <c r="D445" s="90" t="s">
        <v>491</v>
      </c>
      <c r="E445" s="106" t="s">
        <v>15341</v>
      </c>
      <c r="F445" s="115" t="s">
        <v>547</v>
      </c>
      <c r="G445" s="94"/>
      <c r="H445" s="93"/>
      <c r="I445" s="55">
        <f t="shared" si="1"/>
        <v>439</v>
      </c>
    </row>
    <row r="446">
      <c r="A446" s="56" t="s">
        <v>102</v>
      </c>
      <c r="B446" s="80" t="s">
        <v>15342</v>
      </c>
      <c r="C446" s="89" t="s">
        <v>15343</v>
      </c>
      <c r="D446" s="90" t="s">
        <v>483</v>
      </c>
      <c r="E446" s="106" t="s">
        <v>15344</v>
      </c>
      <c r="F446" s="115" t="s">
        <v>547</v>
      </c>
      <c r="G446" s="94"/>
      <c r="H446" s="93"/>
      <c r="I446" s="55">
        <f t="shared" si="1"/>
        <v>440</v>
      </c>
    </row>
    <row r="447">
      <c r="A447" s="56" t="s">
        <v>102</v>
      </c>
      <c r="B447" s="80" t="s">
        <v>15345</v>
      </c>
      <c r="C447" s="89" t="s">
        <v>15346</v>
      </c>
      <c r="D447" s="90" t="s">
        <v>483</v>
      </c>
      <c r="E447" s="106" t="s">
        <v>15347</v>
      </c>
      <c r="F447" s="115" t="s">
        <v>11</v>
      </c>
      <c r="G447" s="94"/>
      <c r="H447" s="93"/>
      <c r="I447" s="55">
        <f t="shared" si="1"/>
        <v>441</v>
      </c>
    </row>
    <row r="448">
      <c r="A448" s="56" t="s">
        <v>102</v>
      </c>
      <c r="B448" s="80" t="s">
        <v>15348</v>
      </c>
      <c r="C448" s="89" t="s">
        <v>128</v>
      </c>
      <c r="D448" s="90" t="s">
        <v>483</v>
      </c>
      <c r="E448" s="106" t="s">
        <v>15349</v>
      </c>
      <c r="F448" s="115" t="s">
        <v>526</v>
      </c>
      <c r="G448" s="94"/>
      <c r="H448" s="93"/>
      <c r="I448" s="55">
        <f t="shared" si="1"/>
        <v>442</v>
      </c>
    </row>
    <row r="449">
      <c r="A449" s="56"/>
      <c r="B449" s="80" t="s">
        <v>15350</v>
      </c>
      <c r="C449" s="89" t="s">
        <v>15351</v>
      </c>
      <c r="D449" s="90" t="s">
        <v>491</v>
      </c>
      <c r="E449" s="106" t="s">
        <v>15352</v>
      </c>
      <c r="F449" s="115" t="s">
        <v>3043</v>
      </c>
      <c r="G449" s="94"/>
      <c r="H449" s="93"/>
      <c r="I449" s="55">
        <f t="shared" si="1"/>
        <v>443</v>
      </c>
    </row>
    <row r="450">
      <c r="A450" s="56"/>
      <c r="B450" s="80" t="s">
        <v>15353</v>
      </c>
      <c r="C450" s="89" t="s">
        <v>128</v>
      </c>
      <c r="D450" s="90" t="s">
        <v>491</v>
      </c>
      <c r="E450" s="106" t="s">
        <v>15354</v>
      </c>
      <c r="F450" s="115" t="s">
        <v>526</v>
      </c>
      <c r="G450" s="94"/>
      <c r="H450" s="93"/>
      <c r="I450" s="55">
        <f t="shared" si="1"/>
        <v>444</v>
      </c>
    </row>
    <row r="451">
      <c r="A451" s="56" t="s">
        <v>102</v>
      </c>
      <c r="B451" s="80" t="s">
        <v>15355</v>
      </c>
      <c r="C451" s="89" t="s">
        <v>15356</v>
      </c>
      <c r="D451" s="90" t="s">
        <v>1008</v>
      </c>
      <c r="E451" s="106" t="s">
        <v>15357</v>
      </c>
      <c r="F451" s="115" t="s">
        <v>526</v>
      </c>
      <c r="G451" s="94"/>
      <c r="H451" s="93"/>
      <c r="I451" s="55">
        <f t="shared" si="1"/>
        <v>445</v>
      </c>
    </row>
    <row r="452">
      <c r="A452" s="56" t="s">
        <v>102</v>
      </c>
      <c r="B452" s="80" t="s">
        <v>15358</v>
      </c>
      <c r="C452" s="89" t="s">
        <v>15359</v>
      </c>
      <c r="D452" s="90" t="s">
        <v>868</v>
      </c>
      <c r="E452" s="106" t="s">
        <v>15360</v>
      </c>
      <c r="F452" s="115" t="s">
        <v>547</v>
      </c>
      <c r="G452" s="94"/>
      <c r="H452" s="93"/>
      <c r="I452" s="55">
        <f t="shared" si="1"/>
        <v>446</v>
      </c>
    </row>
    <row r="453">
      <c r="A453" s="56"/>
      <c r="B453" s="80" t="s">
        <v>15361</v>
      </c>
      <c r="C453" s="89" t="s">
        <v>15362</v>
      </c>
      <c r="D453" s="90" t="s">
        <v>498</v>
      </c>
      <c r="E453" s="106" t="s">
        <v>439</v>
      </c>
      <c r="F453" s="115" t="s">
        <v>547</v>
      </c>
      <c r="G453" s="94"/>
      <c r="H453" s="93"/>
      <c r="I453" s="55">
        <f t="shared" si="1"/>
        <v>447</v>
      </c>
    </row>
    <row r="454">
      <c r="A454" s="56"/>
      <c r="B454" s="80" t="s">
        <v>15363</v>
      </c>
      <c r="C454" s="89" t="s">
        <v>15364</v>
      </c>
      <c r="D454" s="90" t="s">
        <v>491</v>
      </c>
      <c r="E454" s="106" t="s">
        <v>15365</v>
      </c>
      <c r="F454" s="115" t="s">
        <v>526</v>
      </c>
      <c r="G454" s="94"/>
      <c r="H454" s="93"/>
      <c r="I454" s="55">
        <f t="shared" si="1"/>
        <v>448</v>
      </c>
    </row>
    <row r="455">
      <c r="A455" s="56" t="s">
        <v>102</v>
      </c>
      <c r="B455" s="80" t="s">
        <v>15366</v>
      </c>
      <c r="C455" s="89" t="s">
        <v>128</v>
      </c>
      <c r="D455" s="90" t="s">
        <v>483</v>
      </c>
      <c r="E455" s="106" t="s">
        <v>15367</v>
      </c>
      <c r="F455" s="115" t="s">
        <v>547</v>
      </c>
      <c r="G455" s="94"/>
      <c r="H455" s="93"/>
      <c r="I455" s="55">
        <f t="shared" si="1"/>
        <v>449</v>
      </c>
    </row>
    <row r="456">
      <c r="A456" s="56" t="s">
        <v>102</v>
      </c>
      <c r="B456" s="80" t="s">
        <v>15368</v>
      </c>
      <c r="C456" s="89" t="s">
        <v>128</v>
      </c>
      <c r="D456" s="90" t="s">
        <v>483</v>
      </c>
      <c r="E456" s="106" t="s">
        <v>15369</v>
      </c>
      <c r="F456" s="115" t="s">
        <v>526</v>
      </c>
      <c r="G456" s="94"/>
      <c r="H456" s="93"/>
      <c r="I456" s="55">
        <f t="shared" si="1"/>
        <v>450</v>
      </c>
    </row>
    <row r="457">
      <c r="A457" s="56" t="s">
        <v>102</v>
      </c>
      <c r="B457" s="80" t="s">
        <v>15370</v>
      </c>
      <c r="C457" s="89" t="s">
        <v>128</v>
      </c>
      <c r="D457" s="90" t="s">
        <v>483</v>
      </c>
      <c r="E457" s="106" t="s">
        <v>15371</v>
      </c>
      <c r="F457" s="115" t="s">
        <v>547</v>
      </c>
      <c r="G457" s="94"/>
      <c r="H457" s="93"/>
      <c r="I457" s="55">
        <f t="shared" si="1"/>
        <v>451</v>
      </c>
    </row>
    <row r="458">
      <c r="A458" s="56"/>
      <c r="B458" s="80" t="s">
        <v>15372</v>
      </c>
      <c r="C458" s="89" t="s">
        <v>15373</v>
      </c>
      <c r="D458" s="90" t="s">
        <v>498</v>
      </c>
      <c r="E458" s="106" t="s">
        <v>15374</v>
      </c>
      <c r="F458" s="115" t="s">
        <v>526</v>
      </c>
      <c r="G458" s="94"/>
      <c r="H458" s="93"/>
      <c r="I458" s="55">
        <f t="shared" si="1"/>
        <v>452</v>
      </c>
    </row>
    <row r="459">
      <c r="A459" s="56"/>
      <c r="B459" s="80" t="s">
        <v>15375</v>
      </c>
      <c r="C459" s="89" t="s">
        <v>128</v>
      </c>
      <c r="D459" s="90" t="s">
        <v>491</v>
      </c>
      <c r="E459" s="106" t="s">
        <v>15376</v>
      </c>
      <c r="F459" s="115" t="s">
        <v>526</v>
      </c>
      <c r="G459" s="94"/>
      <c r="H459" s="93"/>
      <c r="I459" s="55">
        <f t="shared" si="1"/>
        <v>453</v>
      </c>
    </row>
    <row r="460">
      <c r="A460" s="56" t="s">
        <v>102</v>
      </c>
      <c r="B460" s="80" t="s">
        <v>15377</v>
      </c>
      <c r="C460" s="89" t="s">
        <v>15378</v>
      </c>
      <c r="D460" s="90" t="s">
        <v>483</v>
      </c>
      <c r="E460" s="106" t="s">
        <v>15379</v>
      </c>
      <c r="F460" s="115" t="s">
        <v>3043</v>
      </c>
      <c r="G460" s="94" t="s">
        <v>15380</v>
      </c>
      <c r="H460" s="93"/>
      <c r="I460" s="55">
        <f t="shared" si="1"/>
        <v>454</v>
      </c>
    </row>
    <row r="461">
      <c r="A461" s="56" t="s">
        <v>102</v>
      </c>
      <c r="B461" s="80" t="s">
        <v>15381</v>
      </c>
      <c r="C461" s="89" t="s">
        <v>15382</v>
      </c>
      <c r="D461" s="90" t="s">
        <v>483</v>
      </c>
      <c r="E461" s="106" t="s">
        <v>15383</v>
      </c>
      <c r="F461" s="115" t="s">
        <v>3043</v>
      </c>
      <c r="G461" s="94"/>
      <c r="H461" s="93"/>
      <c r="I461" s="55">
        <f t="shared" si="1"/>
        <v>455</v>
      </c>
    </row>
    <row r="462">
      <c r="A462" s="56" t="s">
        <v>102</v>
      </c>
      <c r="B462" s="80" t="s">
        <v>15384</v>
      </c>
      <c r="C462" s="89" t="s">
        <v>15385</v>
      </c>
      <c r="D462" s="90" t="s">
        <v>483</v>
      </c>
      <c r="E462" s="106" t="s">
        <v>15386</v>
      </c>
      <c r="F462" s="115" t="s">
        <v>526</v>
      </c>
      <c r="G462" s="94"/>
      <c r="H462" s="93"/>
      <c r="I462" s="55">
        <f t="shared" si="1"/>
        <v>456</v>
      </c>
    </row>
    <row r="463">
      <c r="A463" s="56" t="s">
        <v>102</v>
      </c>
      <c r="B463" s="80" t="s">
        <v>15387</v>
      </c>
      <c r="C463" s="89" t="s">
        <v>15388</v>
      </c>
      <c r="D463" s="90" t="s">
        <v>483</v>
      </c>
      <c r="E463" s="106" t="s">
        <v>15389</v>
      </c>
      <c r="F463" s="115" t="s">
        <v>547</v>
      </c>
      <c r="G463" s="94"/>
      <c r="H463" s="93"/>
      <c r="I463" s="55">
        <f t="shared" si="1"/>
        <v>457</v>
      </c>
    </row>
    <row r="464">
      <c r="A464" s="56"/>
      <c r="B464" s="80" t="s">
        <v>15390</v>
      </c>
      <c r="C464" s="89" t="s">
        <v>15391</v>
      </c>
      <c r="D464" s="90" t="s">
        <v>498</v>
      </c>
      <c r="E464" s="106" t="s">
        <v>15392</v>
      </c>
      <c r="F464" s="115" t="s">
        <v>526</v>
      </c>
      <c r="G464" s="94"/>
      <c r="H464" s="93"/>
      <c r="I464" s="55">
        <f t="shared" si="1"/>
        <v>458</v>
      </c>
    </row>
    <row r="465">
      <c r="A465" s="56"/>
      <c r="B465" s="80" t="s">
        <v>15393</v>
      </c>
      <c r="C465" s="89" t="s">
        <v>15394</v>
      </c>
      <c r="D465" s="90" t="s">
        <v>498</v>
      </c>
      <c r="E465" s="106" t="s">
        <v>15395</v>
      </c>
      <c r="F465" s="115" t="s">
        <v>547</v>
      </c>
      <c r="G465" s="94"/>
      <c r="H465" s="93"/>
      <c r="I465" s="55">
        <f t="shared" si="1"/>
        <v>459</v>
      </c>
    </row>
    <row r="466">
      <c r="A466" s="56"/>
      <c r="B466" s="80" t="s">
        <v>15396</v>
      </c>
      <c r="C466" s="89" t="s">
        <v>15397</v>
      </c>
      <c r="D466" s="90" t="s">
        <v>491</v>
      </c>
      <c r="E466" s="106" t="s">
        <v>15398</v>
      </c>
      <c r="F466" s="115" t="s">
        <v>526</v>
      </c>
      <c r="G466" s="94"/>
      <c r="H466" s="93"/>
      <c r="I466" s="55">
        <f t="shared" si="1"/>
        <v>460</v>
      </c>
    </row>
    <row r="467">
      <c r="A467" s="56" t="s">
        <v>102</v>
      </c>
      <c r="B467" s="80" t="s">
        <v>15399</v>
      </c>
      <c r="C467" s="89" t="s">
        <v>15400</v>
      </c>
      <c r="D467" s="90" t="s">
        <v>483</v>
      </c>
      <c r="E467" s="106" t="s">
        <v>15401</v>
      </c>
      <c r="F467" s="115" t="s">
        <v>11</v>
      </c>
      <c r="G467" s="94"/>
      <c r="H467" s="93"/>
      <c r="I467" s="55">
        <f t="shared" si="1"/>
        <v>461</v>
      </c>
    </row>
    <row r="468">
      <c r="A468" s="56" t="s">
        <v>102</v>
      </c>
      <c r="B468" s="80" t="s">
        <v>15402</v>
      </c>
      <c r="C468" s="89" t="s">
        <v>15403</v>
      </c>
      <c r="D468" s="90" t="s">
        <v>483</v>
      </c>
      <c r="E468" s="106" t="s">
        <v>15404</v>
      </c>
      <c r="F468" s="115" t="s">
        <v>526</v>
      </c>
      <c r="G468" s="94"/>
      <c r="H468" s="93"/>
      <c r="I468" s="55">
        <f t="shared" si="1"/>
        <v>462</v>
      </c>
    </row>
    <row r="469">
      <c r="A469" s="56" t="s">
        <v>102</v>
      </c>
      <c r="B469" s="80" t="s">
        <v>15405</v>
      </c>
      <c r="C469" s="89" t="s">
        <v>15406</v>
      </c>
      <c r="D469" s="90" t="s">
        <v>483</v>
      </c>
      <c r="E469" s="106" t="s">
        <v>15407</v>
      </c>
      <c r="F469" s="115" t="s">
        <v>547</v>
      </c>
      <c r="G469" s="94"/>
      <c r="H469" s="93"/>
      <c r="I469" s="55">
        <f t="shared" si="1"/>
        <v>463</v>
      </c>
    </row>
    <row r="470">
      <c r="A470" s="56" t="s">
        <v>102</v>
      </c>
      <c r="B470" s="80" t="s">
        <v>15408</v>
      </c>
      <c r="C470" s="89" t="s">
        <v>128</v>
      </c>
      <c r="D470" s="90" t="s">
        <v>483</v>
      </c>
      <c r="E470" s="106" t="s">
        <v>15409</v>
      </c>
      <c r="F470" s="115" t="s">
        <v>526</v>
      </c>
      <c r="G470" s="94"/>
      <c r="H470" s="93"/>
      <c r="I470" s="55">
        <f t="shared" si="1"/>
        <v>464</v>
      </c>
    </row>
    <row r="471">
      <c r="A471" s="56" t="s">
        <v>102</v>
      </c>
      <c r="B471" s="80" t="s">
        <v>15410</v>
      </c>
      <c r="C471" s="89" t="s">
        <v>128</v>
      </c>
      <c r="D471" s="90" t="s">
        <v>483</v>
      </c>
      <c r="E471" s="106" t="s">
        <v>15411</v>
      </c>
      <c r="F471" s="115" t="s">
        <v>547</v>
      </c>
      <c r="G471" s="94"/>
      <c r="H471" s="93"/>
      <c r="I471" s="55">
        <f t="shared" si="1"/>
        <v>465</v>
      </c>
    </row>
    <row r="472">
      <c r="A472" s="56" t="s">
        <v>102</v>
      </c>
      <c r="B472" s="80" t="s">
        <v>15412</v>
      </c>
      <c r="C472" s="89" t="s">
        <v>15413</v>
      </c>
      <c r="D472" s="90" t="s">
        <v>1008</v>
      </c>
      <c r="E472" s="106" t="s">
        <v>15414</v>
      </c>
      <c r="F472" s="115" t="s">
        <v>547</v>
      </c>
      <c r="G472" s="94"/>
      <c r="H472" s="93"/>
      <c r="I472" s="55">
        <f t="shared" si="1"/>
        <v>466</v>
      </c>
    </row>
    <row r="473">
      <c r="A473" s="56"/>
      <c r="B473" s="80" t="s">
        <v>15415</v>
      </c>
      <c r="C473" s="89" t="s">
        <v>128</v>
      </c>
      <c r="D473" s="90" t="s">
        <v>491</v>
      </c>
      <c r="E473" s="106" t="s">
        <v>15416</v>
      </c>
      <c r="F473" s="115" t="s">
        <v>547</v>
      </c>
      <c r="G473" s="94"/>
      <c r="H473" s="93"/>
      <c r="I473" s="55">
        <f t="shared" si="1"/>
        <v>467</v>
      </c>
    </row>
    <row r="474">
      <c r="A474" s="56"/>
      <c r="B474" s="80" t="s">
        <v>15417</v>
      </c>
      <c r="C474" s="89" t="s">
        <v>128</v>
      </c>
      <c r="D474" s="90" t="s">
        <v>15418</v>
      </c>
      <c r="E474" s="106" t="s">
        <v>439</v>
      </c>
      <c r="F474" s="115" t="s">
        <v>547</v>
      </c>
      <c r="G474" s="94"/>
      <c r="H474" s="93"/>
      <c r="I474" s="55">
        <f t="shared" si="1"/>
        <v>468</v>
      </c>
    </row>
    <row r="475">
      <c r="A475" s="56"/>
      <c r="B475" s="80" t="s">
        <v>15419</v>
      </c>
      <c r="C475" s="89" t="s">
        <v>15420</v>
      </c>
      <c r="D475" s="90" t="s">
        <v>491</v>
      </c>
      <c r="E475" s="106" t="s">
        <v>15421</v>
      </c>
      <c r="F475" s="115" t="s">
        <v>547</v>
      </c>
      <c r="G475" s="94"/>
      <c r="H475" s="93"/>
      <c r="I475" s="55">
        <f t="shared" si="1"/>
        <v>469</v>
      </c>
    </row>
    <row r="476">
      <c r="A476" s="56" t="s">
        <v>331</v>
      </c>
      <c r="B476" s="80" t="s">
        <v>15419</v>
      </c>
      <c r="C476" s="89" t="s">
        <v>15420</v>
      </c>
      <c r="D476" s="90" t="s">
        <v>491</v>
      </c>
      <c r="E476" s="106" t="s">
        <v>15421</v>
      </c>
      <c r="F476" s="115" t="s">
        <v>547</v>
      </c>
      <c r="G476" s="94"/>
      <c r="H476" s="93"/>
      <c r="I476" s="55">
        <f t="shared" si="1"/>
        <v>470</v>
      </c>
    </row>
    <row r="477">
      <c r="A477" s="56" t="s">
        <v>102</v>
      </c>
      <c r="B477" s="80" t="s">
        <v>15422</v>
      </c>
      <c r="C477" s="89" t="s">
        <v>15423</v>
      </c>
      <c r="D477" s="90" t="s">
        <v>483</v>
      </c>
      <c r="E477" s="106" t="s">
        <v>15424</v>
      </c>
      <c r="F477" s="115" t="s">
        <v>526</v>
      </c>
      <c r="G477" s="94"/>
      <c r="H477" s="93"/>
      <c r="I477" s="55">
        <f t="shared" si="1"/>
        <v>471</v>
      </c>
    </row>
    <row r="478">
      <c r="A478" s="56" t="s">
        <v>102</v>
      </c>
      <c r="B478" s="80" t="s">
        <v>15425</v>
      </c>
      <c r="C478" s="89" t="s">
        <v>15426</v>
      </c>
      <c r="D478" s="90" t="s">
        <v>483</v>
      </c>
      <c r="E478" s="106" t="s">
        <v>15427</v>
      </c>
      <c r="F478" s="115" t="s">
        <v>11</v>
      </c>
      <c r="G478" s="94"/>
      <c r="H478" s="93"/>
      <c r="I478" s="55">
        <f t="shared" si="1"/>
        <v>472</v>
      </c>
    </row>
    <row r="479">
      <c r="A479" s="56" t="s">
        <v>102</v>
      </c>
      <c r="B479" s="80" t="s">
        <v>15428</v>
      </c>
      <c r="C479" s="89" t="s">
        <v>15429</v>
      </c>
      <c r="D479" s="90" t="s">
        <v>483</v>
      </c>
      <c r="E479" s="106" t="s">
        <v>15430</v>
      </c>
      <c r="F479" s="115" t="s">
        <v>547</v>
      </c>
      <c r="G479" s="94"/>
      <c r="H479" s="93"/>
      <c r="I479" s="55">
        <f t="shared" si="1"/>
        <v>473</v>
      </c>
    </row>
    <row r="480">
      <c r="A480" s="56" t="s">
        <v>102</v>
      </c>
      <c r="B480" s="80" t="s">
        <v>15431</v>
      </c>
      <c r="C480" s="89" t="s">
        <v>15432</v>
      </c>
      <c r="D480" s="90" t="s">
        <v>483</v>
      </c>
      <c r="E480" s="106" t="s">
        <v>15433</v>
      </c>
      <c r="F480" s="115" t="s">
        <v>9</v>
      </c>
      <c r="G480" s="94"/>
      <c r="H480" s="93"/>
      <c r="I480" s="55">
        <f t="shared" si="1"/>
        <v>474</v>
      </c>
    </row>
    <row r="481">
      <c r="A481" s="56" t="s">
        <v>102</v>
      </c>
      <c r="B481" s="80" t="s">
        <v>15434</v>
      </c>
      <c r="C481" s="89" t="s">
        <v>15435</v>
      </c>
      <c r="D481" s="90" t="s">
        <v>483</v>
      </c>
      <c r="E481" s="106" t="s">
        <v>488</v>
      </c>
      <c r="F481" s="115" t="s">
        <v>526</v>
      </c>
      <c r="G481" s="94"/>
      <c r="H481" s="93"/>
      <c r="I481" s="55">
        <f t="shared" si="1"/>
        <v>475</v>
      </c>
    </row>
    <row r="482">
      <c r="A482" s="56" t="s">
        <v>102</v>
      </c>
      <c r="B482" s="80" t="s">
        <v>15436</v>
      </c>
      <c r="C482" s="89" t="s">
        <v>128</v>
      </c>
      <c r="D482" s="90" t="s">
        <v>483</v>
      </c>
      <c r="E482" s="106" t="s">
        <v>15437</v>
      </c>
      <c r="F482" s="115" t="s">
        <v>547</v>
      </c>
      <c r="G482" s="94"/>
      <c r="H482" s="93"/>
      <c r="I482" s="55">
        <f t="shared" si="1"/>
        <v>476</v>
      </c>
    </row>
    <row r="483">
      <c r="A483" s="56" t="s">
        <v>102</v>
      </c>
      <c r="B483" s="80" t="s">
        <v>15438</v>
      </c>
      <c r="C483" s="89" t="s">
        <v>15439</v>
      </c>
      <c r="D483" s="90" t="s">
        <v>483</v>
      </c>
      <c r="E483" s="106" t="s">
        <v>15440</v>
      </c>
      <c r="F483" s="115" t="s">
        <v>526</v>
      </c>
      <c r="G483" s="94"/>
      <c r="H483" s="93"/>
      <c r="I483" s="55">
        <f t="shared" si="1"/>
        <v>477</v>
      </c>
    </row>
    <row r="484">
      <c r="A484" s="56" t="s">
        <v>102</v>
      </c>
      <c r="B484" s="80" t="s">
        <v>15441</v>
      </c>
      <c r="C484" s="89" t="s">
        <v>15442</v>
      </c>
      <c r="D484" s="90" t="s">
        <v>1008</v>
      </c>
      <c r="E484" s="106" t="s">
        <v>15443</v>
      </c>
      <c r="F484" s="115" t="s">
        <v>3043</v>
      </c>
      <c r="G484" s="94"/>
      <c r="H484" s="93"/>
      <c r="I484" s="55">
        <f t="shared" si="1"/>
        <v>478</v>
      </c>
    </row>
    <row r="485">
      <c r="A485" s="56" t="s">
        <v>102</v>
      </c>
      <c r="B485" s="80" t="s">
        <v>15444</v>
      </c>
      <c r="C485" s="89" t="s">
        <v>15445</v>
      </c>
      <c r="D485" s="90" t="s">
        <v>491</v>
      </c>
      <c r="E485" s="106" t="s">
        <v>15446</v>
      </c>
      <c r="F485" s="115" t="s">
        <v>3043</v>
      </c>
      <c r="G485" s="94"/>
      <c r="H485" s="93"/>
      <c r="I485" s="55">
        <f t="shared" si="1"/>
        <v>479</v>
      </c>
    </row>
    <row r="486">
      <c r="A486" s="56" t="s">
        <v>102</v>
      </c>
      <c r="B486" s="80" t="s">
        <v>15447</v>
      </c>
      <c r="C486" s="89" t="s">
        <v>15448</v>
      </c>
      <c r="D486" s="90" t="s">
        <v>483</v>
      </c>
      <c r="E486" s="106" t="s">
        <v>15449</v>
      </c>
      <c r="F486" s="115" t="s">
        <v>526</v>
      </c>
      <c r="G486" s="94"/>
      <c r="H486" s="93"/>
      <c r="I486" s="55">
        <f t="shared" si="1"/>
        <v>480</v>
      </c>
    </row>
    <row r="487">
      <c r="A487" s="56"/>
      <c r="B487" s="80" t="s">
        <v>15450</v>
      </c>
      <c r="C487" s="89" t="s">
        <v>15451</v>
      </c>
      <c r="D487" s="90" t="s">
        <v>498</v>
      </c>
      <c r="E487" s="106" t="s">
        <v>15452</v>
      </c>
      <c r="F487" s="115" t="s">
        <v>547</v>
      </c>
      <c r="G487" s="94"/>
      <c r="H487" s="93"/>
      <c r="I487" s="55">
        <f t="shared" si="1"/>
        <v>481</v>
      </c>
    </row>
    <row r="488">
      <c r="A488" s="56"/>
      <c r="B488" s="80" t="s">
        <v>15453</v>
      </c>
      <c r="C488" s="89" t="s">
        <v>128</v>
      </c>
      <c r="D488" s="90" t="s">
        <v>491</v>
      </c>
      <c r="E488" s="106" t="s">
        <v>15454</v>
      </c>
      <c r="F488" s="115" t="s">
        <v>547</v>
      </c>
      <c r="G488" s="94"/>
      <c r="H488" s="93"/>
      <c r="I488" s="55">
        <f t="shared" si="1"/>
        <v>482</v>
      </c>
    </row>
    <row r="489">
      <c r="A489" s="56" t="s">
        <v>102</v>
      </c>
      <c r="B489" s="80" t="s">
        <v>15455</v>
      </c>
      <c r="C489" s="89" t="s">
        <v>15456</v>
      </c>
      <c r="D489" s="90" t="s">
        <v>483</v>
      </c>
      <c r="E489" s="106" t="s">
        <v>15457</v>
      </c>
      <c r="F489" s="115" t="s">
        <v>526</v>
      </c>
      <c r="G489" s="94"/>
      <c r="H489" s="93"/>
      <c r="I489" s="55">
        <f t="shared" si="1"/>
        <v>483</v>
      </c>
    </row>
    <row r="490">
      <c r="A490" s="56" t="s">
        <v>92</v>
      </c>
      <c r="B490" s="80" t="s">
        <v>15458</v>
      </c>
      <c r="C490" s="89" t="s">
        <v>15459</v>
      </c>
      <c r="D490" s="90" t="s">
        <v>483</v>
      </c>
      <c r="E490" s="106" t="s">
        <v>488</v>
      </c>
      <c r="F490" s="115" t="s">
        <v>547</v>
      </c>
      <c r="G490" s="94"/>
      <c r="H490" s="93"/>
      <c r="I490" s="55">
        <f t="shared" si="1"/>
        <v>484</v>
      </c>
    </row>
    <row r="491">
      <c r="A491" s="56" t="s">
        <v>102</v>
      </c>
      <c r="B491" s="80" t="s">
        <v>15460</v>
      </c>
      <c r="C491" s="89" t="s">
        <v>15461</v>
      </c>
      <c r="D491" s="90" t="s">
        <v>483</v>
      </c>
      <c r="E491" s="106" t="s">
        <v>15462</v>
      </c>
      <c r="F491" s="115" t="s">
        <v>547</v>
      </c>
      <c r="G491" s="94"/>
      <c r="H491" s="93"/>
      <c r="I491" s="55">
        <f t="shared" si="1"/>
        <v>485</v>
      </c>
    </row>
    <row r="492">
      <c r="A492" s="56" t="s">
        <v>102</v>
      </c>
      <c r="B492" s="80" t="s">
        <v>15463</v>
      </c>
      <c r="C492" s="89" t="s">
        <v>128</v>
      </c>
      <c r="D492" s="90" t="s">
        <v>483</v>
      </c>
      <c r="E492" s="106" t="s">
        <v>15464</v>
      </c>
      <c r="F492" s="115" t="s">
        <v>3043</v>
      </c>
      <c r="G492" s="94"/>
      <c r="H492" s="93"/>
      <c r="I492" s="55">
        <f t="shared" si="1"/>
        <v>486</v>
      </c>
    </row>
    <row r="493">
      <c r="A493" s="56" t="s">
        <v>102</v>
      </c>
      <c r="B493" s="80" t="s">
        <v>15465</v>
      </c>
      <c r="C493" s="89" t="s">
        <v>128</v>
      </c>
      <c r="D493" s="90" t="s">
        <v>483</v>
      </c>
      <c r="E493" s="106" t="s">
        <v>15466</v>
      </c>
      <c r="F493" s="115" t="s">
        <v>547</v>
      </c>
      <c r="G493" s="94"/>
      <c r="H493" s="93"/>
      <c r="I493" s="55">
        <f t="shared" si="1"/>
        <v>487</v>
      </c>
    </row>
    <row r="494">
      <c r="A494" s="56"/>
      <c r="B494" s="80" t="s">
        <v>15467</v>
      </c>
      <c r="C494" s="89" t="s">
        <v>15468</v>
      </c>
      <c r="D494" s="90" t="s">
        <v>491</v>
      </c>
      <c r="E494" s="106" t="s">
        <v>15469</v>
      </c>
      <c r="F494" s="115" t="s">
        <v>547</v>
      </c>
      <c r="G494" s="94"/>
      <c r="H494" s="93"/>
      <c r="I494" s="55">
        <f t="shared" si="1"/>
        <v>488</v>
      </c>
    </row>
    <row r="495">
      <c r="A495" s="56" t="s">
        <v>102</v>
      </c>
      <c r="B495" s="80" t="s">
        <v>15470</v>
      </c>
      <c r="C495" s="89" t="s">
        <v>128</v>
      </c>
      <c r="D495" s="90" t="s">
        <v>483</v>
      </c>
      <c r="E495" s="106" t="s">
        <v>15471</v>
      </c>
      <c r="F495" s="115" t="s">
        <v>526</v>
      </c>
      <c r="G495" s="94"/>
      <c r="H495" s="93"/>
      <c r="I495" s="55">
        <f t="shared" si="1"/>
        <v>489</v>
      </c>
    </row>
    <row r="496">
      <c r="A496" s="56" t="s">
        <v>102</v>
      </c>
      <c r="B496" s="80" t="s">
        <v>15472</v>
      </c>
      <c r="C496" s="89" t="s">
        <v>15473</v>
      </c>
      <c r="D496" s="90" t="s">
        <v>483</v>
      </c>
      <c r="E496" s="106" t="s">
        <v>15474</v>
      </c>
      <c r="F496" s="115" t="s">
        <v>547</v>
      </c>
      <c r="G496" s="94"/>
      <c r="H496" s="93"/>
      <c r="I496" s="55">
        <f t="shared" si="1"/>
        <v>490</v>
      </c>
    </row>
    <row r="497">
      <c r="A497" s="56"/>
      <c r="B497" s="80" t="s">
        <v>15475</v>
      </c>
      <c r="C497" s="89" t="s">
        <v>15476</v>
      </c>
      <c r="D497" s="90" t="s">
        <v>981</v>
      </c>
      <c r="E497" s="106" t="s">
        <v>15477</v>
      </c>
      <c r="F497" s="115" t="s">
        <v>547</v>
      </c>
      <c r="G497" s="94"/>
      <c r="H497" s="93"/>
      <c r="I497" s="55">
        <f t="shared" si="1"/>
        <v>491</v>
      </c>
    </row>
    <row r="498">
      <c r="A498" s="56" t="s">
        <v>102</v>
      </c>
      <c r="B498" s="80" t="s">
        <v>15478</v>
      </c>
      <c r="C498" s="89" t="s">
        <v>15479</v>
      </c>
      <c r="D498" s="90" t="s">
        <v>483</v>
      </c>
      <c r="E498" s="106" t="s">
        <v>15480</v>
      </c>
      <c r="F498" s="115" t="s">
        <v>547</v>
      </c>
      <c r="G498" s="94"/>
      <c r="H498" s="93"/>
      <c r="I498" s="55">
        <f t="shared" si="1"/>
        <v>492</v>
      </c>
    </row>
    <row r="499">
      <c r="A499" s="56"/>
      <c r="B499" s="80" t="s">
        <v>15481</v>
      </c>
      <c r="C499" s="89" t="s">
        <v>15482</v>
      </c>
      <c r="D499" s="90" t="s">
        <v>498</v>
      </c>
      <c r="E499" s="106" t="s">
        <v>15483</v>
      </c>
      <c r="F499" s="115" t="s">
        <v>547</v>
      </c>
      <c r="G499" s="94"/>
      <c r="H499" s="93"/>
      <c r="I499" s="55">
        <f t="shared" si="1"/>
        <v>493</v>
      </c>
    </row>
    <row r="500">
      <c r="A500" s="56" t="s">
        <v>102</v>
      </c>
      <c r="B500" s="80" t="s">
        <v>15484</v>
      </c>
      <c r="C500" s="89" t="s">
        <v>15485</v>
      </c>
      <c r="D500" s="90" t="s">
        <v>483</v>
      </c>
      <c r="E500" s="106" t="s">
        <v>15486</v>
      </c>
      <c r="F500" s="115" t="s">
        <v>3043</v>
      </c>
      <c r="G500" s="94"/>
      <c r="H500" s="93"/>
      <c r="I500" s="55">
        <f t="shared" si="1"/>
        <v>494</v>
      </c>
    </row>
    <row r="501">
      <c r="A501" s="56" t="s">
        <v>102</v>
      </c>
      <c r="B501" s="80" t="s">
        <v>15487</v>
      </c>
      <c r="C501" s="89" t="s">
        <v>15488</v>
      </c>
      <c r="D501" s="90" t="s">
        <v>483</v>
      </c>
      <c r="E501" s="106" t="s">
        <v>488</v>
      </c>
      <c r="F501" s="115" t="s">
        <v>547</v>
      </c>
      <c r="G501" s="94"/>
      <c r="H501" s="93"/>
      <c r="I501" s="55">
        <f t="shared" si="1"/>
        <v>495</v>
      </c>
    </row>
    <row r="502">
      <c r="A502" s="56" t="s">
        <v>102</v>
      </c>
      <c r="B502" s="80" t="s">
        <v>15489</v>
      </c>
      <c r="C502" s="89" t="s">
        <v>128</v>
      </c>
      <c r="D502" s="90" t="s">
        <v>483</v>
      </c>
      <c r="E502" s="106" t="s">
        <v>15490</v>
      </c>
      <c r="F502" s="115" t="s">
        <v>547</v>
      </c>
      <c r="G502" s="94"/>
      <c r="H502" s="93"/>
      <c r="I502" s="55">
        <f t="shared" si="1"/>
        <v>496</v>
      </c>
    </row>
    <row r="503">
      <c r="A503" s="56" t="s">
        <v>102</v>
      </c>
      <c r="B503" s="80" t="s">
        <v>15491</v>
      </c>
      <c r="C503" s="89" t="s">
        <v>15492</v>
      </c>
      <c r="D503" s="90" t="s">
        <v>483</v>
      </c>
      <c r="E503" s="106" t="s">
        <v>15493</v>
      </c>
      <c r="F503" s="115" t="s">
        <v>526</v>
      </c>
      <c r="G503" s="94"/>
      <c r="H503" s="93"/>
      <c r="I503" s="55">
        <f t="shared" si="1"/>
        <v>497</v>
      </c>
    </row>
    <row r="504">
      <c r="A504" s="56"/>
      <c r="B504" s="80" t="s">
        <v>15494</v>
      </c>
      <c r="C504" s="89" t="s">
        <v>15495</v>
      </c>
      <c r="D504" s="90" t="s">
        <v>491</v>
      </c>
      <c r="E504" s="106" t="s">
        <v>15496</v>
      </c>
      <c r="F504" s="115" t="s">
        <v>9</v>
      </c>
      <c r="G504" s="94" t="s">
        <v>15497</v>
      </c>
      <c r="H504" s="93"/>
      <c r="I504" s="55">
        <f t="shared" si="1"/>
        <v>498</v>
      </c>
    </row>
    <row r="505">
      <c r="A505" s="56"/>
      <c r="B505" s="80" t="s">
        <v>754</v>
      </c>
      <c r="C505" s="89" t="s">
        <v>128</v>
      </c>
      <c r="D505" s="90" t="s">
        <v>498</v>
      </c>
      <c r="E505" s="106" t="s">
        <v>15498</v>
      </c>
      <c r="F505" s="115" t="s">
        <v>547</v>
      </c>
      <c r="G505" s="94"/>
      <c r="H505" s="93"/>
      <c r="I505" s="55">
        <f t="shared" si="1"/>
        <v>499</v>
      </c>
    </row>
    <row r="506">
      <c r="A506" s="56" t="s">
        <v>102</v>
      </c>
      <c r="B506" s="80" t="s">
        <v>15499</v>
      </c>
      <c r="C506" s="89" t="s">
        <v>15500</v>
      </c>
      <c r="D506" s="90" t="s">
        <v>981</v>
      </c>
      <c r="E506" s="106" t="s">
        <v>15501</v>
      </c>
      <c r="F506" s="115" t="s">
        <v>547</v>
      </c>
      <c r="G506" s="94"/>
      <c r="H506" s="93"/>
      <c r="I506" s="55">
        <f t="shared" si="1"/>
        <v>500</v>
      </c>
    </row>
    <row r="507">
      <c r="A507" s="56"/>
      <c r="B507" s="80" t="s">
        <v>15502</v>
      </c>
      <c r="C507" s="89" t="s">
        <v>15503</v>
      </c>
      <c r="D507" s="90" t="s">
        <v>498</v>
      </c>
      <c r="E507" s="106" t="s">
        <v>15504</v>
      </c>
      <c r="F507" s="115" t="s">
        <v>547</v>
      </c>
      <c r="G507" s="94"/>
      <c r="H507" s="93"/>
      <c r="I507" s="55">
        <f t="shared" si="1"/>
        <v>501</v>
      </c>
    </row>
    <row r="508">
      <c r="A508" s="56" t="s">
        <v>102</v>
      </c>
      <c r="B508" s="80" t="s">
        <v>15505</v>
      </c>
      <c r="C508" s="89" t="s">
        <v>15506</v>
      </c>
      <c r="D508" s="90" t="s">
        <v>483</v>
      </c>
      <c r="E508" s="106" t="s">
        <v>15507</v>
      </c>
      <c r="F508" s="115" t="s">
        <v>11</v>
      </c>
      <c r="G508" s="94" t="s">
        <v>15508</v>
      </c>
      <c r="H508" s="93"/>
      <c r="I508" s="55">
        <f t="shared" si="1"/>
        <v>502</v>
      </c>
    </row>
    <row r="509">
      <c r="A509" s="56" t="s">
        <v>102</v>
      </c>
      <c r="B509" s="80" t="s">
        <v>15509</v>
      </c>
      <c r="C509" s="89" t="s">
        <v>15510</v>
      </c>
      <c r="D509" s="90" t="s">
        <v>483</v>
      </c>
      <c r="E509" s="106" t="s">
        <v>15511</v>
      </c>
      <c r="F509" s="115" t="s">
        <v>526</v>
      </c>
      <c r="G509" s="94"/>
      <c r="H509" s="93"/>
      <c r="I509" s="55">
        <f t="shared" si="1"/>
        <v>503</v>
      </c>
    </row>
    <row r="510">
      <c r="A510" s="56" t="s">
        <v>102</v>
      </c>
      <c r="B510" s="80" t="s">
        <v>15512</v>
      </c>
      <c r="C510" s="89" t="s">
        <v>128</v>
      </c>
      <c r="D510" s="90" t="s">
        <v>483</v>
      </c>
      <c r="E510" s="106" t="s">
        <v>488</v>
      </c>
      <c r="F510" s="115" t="s">
        <v>547</v>
      </c>
      <c r="G510" s="94"/>
      <c r="H510" s="93"/>
      <c r="I510" s="55">
        <f t="shared" si="1"/>
        <v>504</v>
      </c>
    </row>
    <row r="511">
      <c r="A511" s="56" t="s">
        <v>92</v>
      </c>
      <c r="B511" s="80" t="s">
        <v>15513</v>
      </c>
      <c r="C511" s="89" t="s">
        <v>15514</v>
      </c>
      <c r="D511" s="90" t="s">
        <v>483</v>
      </c>
      <c r="E511" s="106" t="s">
        <v>15515</v>
      </c>
      <c r="F511" s="115" t="s">
        <v>526</v>
      </c>
      <c r="G511" s="94"/>
      <c r="H511" s="93"/>
      <c r="I511" s="55">
        <f t="shared" si="1"/>
        <v>505</v>
      </c>
    </row>
    <row r="512">
      <c r="A512" s="56" t="s">
        <v>102</v>
      </c>
      <c r="B512" s="80" t="s">
        <v>15516</v>
      </c>
      <c r="C512" s="89" t="s">
        <v>15517</v>
      </c>
      <c r="D512" s="90" t="s">
        <v>483</v>
      </c>
      <c r="E512" s="106" t="s">
        <v>15518</v>
      </c>
      <c r="F512" s="115" t="s">
        <v>526</v>
      </c>
      <c r="G512" s="94"/>
      <c r="H512" s="93"/>
      <c r="I512" s="55">
        <f t="shared" si="1"/>
        <v>506</v>
      </c>
    </row>
    <row r="513">
      <c r="A513" s="56" t="s">
        <v>92</v>
      </c>
      <c r="B513" s="80" t="s">
        <v>15519</v>
      </c>
      <c r="C513" s="89" t="s">
        <v>15520</v>
      </c>
      <c r="D513" s="90" t="s">
        <v>483</v>
      </c>
      <c r="E513" s="106" t="s">
        <v>15521</v>
      </c>
      <c r="F513" s="115" t="s">
        <v>11</v>
      </c>
      <c r="G513" s="94" t="s">
        <v>15522</v>
      </c>
      <c r="H513" s="93"/>
      <c r="I513" s="55">
        <f t="shared" si="1"/>
        <v>507</v>
      </c>
    </row>
    <row r="514">
      <c r="A514" s="56" t="s">
        <v>102</v>
      </c>
      <c r="B514" s="80" t="s">
        <v>15523</v>
      </c>
      <c r="C514" s="89" t="s">
        <v>15524</v>
      </c>
      <c r="D514" s="90" t="s">
        <v>483</v>
      </c>
      <c r="E514" s="106" t="s">
        <v>15525</v>
      </c>
      <c r="F514" s="115" t="s">
        <v>3043</v>
      </c>
      <c r="G514" s="94"/>
      <c r="H514" s="93"/>
      <c r="I514" s="55">
        <f t="shared" si="1"/>
        <v>508</v>
      </c>
    </row>
    <row r="515">
      <c r="A515" s="56" t="s">
        <v>102</v>
      </c>
      <c r="B515" s="80" t="s">
        <v>15526</v>
      </c>
      <c r="C515" s="89" t="s">
        <v>15527</v>
      </c>
      <c r="D515" s="90" t="s">
        <v>483</v>
      </c>
      <c r="E515" s="106" t="s">
        <v>15528</v>
      </c>
      <c r="F515" s="115" t="s">
        <v>3043</v>
      </c>
      <c r="G515" s="94"/>
      <c r="H515" s="93"/>
      <c r="I515" s="55">
        <f t="shared" si="1"/>
        <v>509</v>
      </c>
    </row>
    <row r="516">
      <c r="A516" s="56" t="s">
        <v>102</v>
      </c>
      <c r="B516" s="80" t="s">
        <v>15529</v>
      </c>
      <c r="C516" s="89" t="s">
        <v>15530</v>
      </c>
      <c r="D516" s="90" t="s">
        <v>483</v>
      </c>
      <c r="E516" s="106" t="s">
        <v>15531</v>
      </c>
      <c r="F516" s="115" t="s">
        <v>526</v>
      </c>
      <c r="G516" s="94"/>
      <c r="H516" s="93"/>
      <c r="I516" s="55">
        <f t="shared" si="1"/>
        <v>510</v>
      </c>
    </row>
    <row r="517">
      <c r="A517" s="56" t="s">
        <v>102</v>
      </c>
      <c r="B517" s="80" t="s">
        <v>15532</v>
      </c>
      <c r="C517" s="89" t="s">
        <v>15533</v>
      </c>
      <c r="D517" s="90" t="s">
        <v>483</v>
      </c>
      <c r="E517" s="106" t="s">
        <v>15534</v>
      </c>
      <c r="F517" s="115" t="s">
        <v>547</v>
      </c>
      <c r="G517" s="94"/>
      <c r="H517" s="93"/>
      <c r="I517" s="55">
        <f t="shared" si="1"/>
        <v>511</v>
      </c>
    </row>
    <row r="518">
      <c r="A518" s="56" t="s">
        <v>92</v>
      </c>
      <c r="B518" s="80" t="s">
        <v>15535</v>
      </c>
      <c r="C518" s="89" t="s">
        <v>15536</v>
      </c>
      <c r="D518" s="90" t="s">
        <v>483</v>
      </c>
      <c r="E518" s="106" t="s">
        <v>15537</v>
      </c>
      <c r="F518" s="115" t="s">
        <v>526</v>
      </c>
      <c r="G518" s="94"/>
      <c r="H518" s="93"/>
      <c r="I518" s="55">
        <f t="shared" si="1"/>
        <v>512</v>
      </c>
    </row>
    <row r="519">
      <c r="A519" s="56"/>
      <c r="B519" s="80" t="s">
        <v>15538</v>
      </c>
      <c r="C519" s="89" t="s">
        <v>15539</v>
      </c>
      <c r="D519" s="90" t="s">
        <v>498</v>
      </c>
      <c r="E519" s="106" t="s">
        <v>15540</v>
      </c>
      <c r="F519" s="115" t="s">
        <v>526</v>
      </c>
      <c r="G519" s="94"/>
      <c r="H519" s="93"/>
      <c r="I519" s="55">
        <f t="shared" si="1"/>
        <v>513</v>
      </c>
    </row>
    <row r="520">
      <c r="A520" s="56" t="s">
        <v>92</v>
      </c>
      <c r="B520" s="80" t="s">
        <v>15541</v>
      </c>
      <c r="C520" s="89" t="s">
        <v>15542</v>
      </c>
      <c r="D520" s="90" t="s">
        <v>483</v>
      </c>
      <c r="E520" s="106" t="s">
        <v>15543</v>
      </c>
      <c r="F520" s="115" t="s">
        <v>526</v>
      </c>
      <c r="G520" s="94"/>
      <c r="H520" s="93"/>
      <c r="I520" s="55">
        <f t="shared" si="1"/>
        <v>514</v>
      </c>
    </row>
    <row r="521">
      <c r="A521" s="56" t="s">
        <v>102</v>
      </c>
      <c r="B521" s="80" t="s">
        <v>15544</v>
      </c>
      <c r="C521" s="89" t="s">
        <v>15545</v>
      </c>
      <c r="D521" s="90" t="s">
        <v>483</v>
      </c>
      <c r="E521" s="106" t="s">
        <v>15546</v>
      </c>
      <c r="F521" s="115" t="s">
        <v>526</v>
      </c>
      <c r="G521" s="94"/>
      <c r="H521" s="93"/>
      <c r="I521" s="55">
        <f t="shared" si="1"/>
        <v>515</v>
      </c>
    </row>
    <row r="522">
      <c r="A522" s="56" t="s">
        <v>92</v>
      </c>
      <c r="B522" s="80" t="s">
        <v>15547</v>
      </c>
      <c r="C522" s="89" t="s">
        <v>15548</v>
      </c>
      <c r="D522" s="90" t="s">
        <v>483</v>
      </c>
      <c r="E522" s="106" t="s">
        <v>15549</v>
      </c>
      <c r="F522" s="115" t="s">
        <v>547</v>
      </c>
      <c r="G522" s="94"/>
      <c r="H522" s="93"/>
      <c r="I522" s="55">
        <f t="shared" si="1"/>
        <v>516</v>
      </c>
    </row>
    <row r="523">
      <c r="A523" s="56" t="s">
        <v>102</v>
      </c>
      <c r="B523" s="80" t="s">
        <v>15550</v>
      </c>
      <c r="C523" s="89" t="s">
        <v>15551</v>
      </c>
      <c r="D523" s="90" t="s">
        <v>483</v>
      </c>
      <c r="E523" s="106" t="s">
        <v>15552</v>
      </c>
      <c r="F523" s="115" t="s">
        <v>526</v>
      </c>
      <c r="G523" s="94"/>
      <c r="H523" s="93"/>
      <c r="I523" s="55">
        <f t="shared" si="1"/>
        <v>517</v>
      </c>
    </row>
    <row r="524">
      <c r="A524" s="56" t="s">
        <v>102</v>
      </c>
      <c r="B524" s="80" t="s">
        <v>15553</v>
      </c>
      <c r="C524" s="89" t="s">
        <v>128</v>
      </c>
      <c r="D524" s="90" t="s">
        <v>483</v>
      </c>
      <c r="E524" s="106" t="s">
        <v>488</v>
      </c>
      <c r="F524" s="115" t="s">
        <v>3043</v>
      </c>
      <c r="G524" s="94"/>
      <c r="H524" s="93"/>
      <c r="I524" s="55">
        <f t="shared" si="1"/>
        <v>518</v>
      </c>
    </row>
    <row r="525">
      <c r="A525" s="56" t="s">
        <v>92</v>
      </c>
      <c r="B525" s="80" t="s">
        <v>15554</v>
      </c>
      <c r="C525" s="89" t="s">
        <v>15555</v>
      </c>
      <c r="D525" s="90" t="s">
        <v>483</v>
      </c>
      <c r="E525" s="106" t="s">
        <v>15556</v>
      </c>
      <c r="F525" s="115" t="s">
        <v>547</v>
      </c>
      <c r="G525" s="94"/>
      <c r="H525" s="93"/>
      <c r="I525" s="55">
        <f t="shared" si="1"/>
        <v>519</v>
      </c>
    </row>
    <row r="526">
      <c r="A526" s="56" t="s">
        <v>102</v>
      </c>
      <c r="B526" s="80" t="s">
        <v>15557</v>
      </c>
      <c r="C526" s="89" t="s">
        <v>15558</v>
      </c>
      <c r="D526" s="90" t="s">
        <v>483</v>
      </c>
      <c r="E526" s="106" t="s">
        <v>15559</v>
      </c>
      <c r="F526" s="115" t="s">
        <v>3043</v>
      </c>
      <c r="G526" s="94"/>
      <c r="H526" s="93"/>
      <c r="I526" s="55">
        <f t="shared" si="1"/>
        <v>520</v>
      </c>
    </row>
    <row r="527">
      <c r="A527" s="56" t="s">
        <v>92</v>
      </c>
      <c r="B527" s="80" t="s">
        <v>15560</v>
      </c>
      <c r="C527" s="89" t="s">
        <v>15561</v>
      </c>
      <c r="D527" s="90" t="s">
        <v>483</v>
      </c>
      <c r="E527" s="106" t="s">
        <v>15562</v>
      </c>
      <c r="F527" s="115" t="s">
        <v>547</v>
      </c>
      <c r="G527" s="94"/>
      <c r="H527" s="93"/>
      <c r="I527" s="55">
        <f t="shared" si="1"/>
        <v>521</v>
      </c>
    </row>
    <row r="528">
      <c r="A528" s="56" t="s">
        <v>102</v>
      </c>
      <c r="B528" s="80" t="s">
        <v>15563</v>
      </c>
      <c r="C528" s="89" t="s">
        <v>15564</v>
      </c>
      <c r="D528" s="90" t="s">
        <v>483</v>
      </c>
      <c r="E528" s="106" t="s">
        <v>15565</v>
      </c>
      <c r="F528" s="115" t="s">
        <v>547</v>
      </c>
      <c r="G528" s="94"/>
      <c r="H528" s="93"/>
      <c r="I528" s="55">
        <f t="shared" si="1"/>
        <v>522</v>
      </c>
    </row>
    <row r="529">
      <c r="A529" s="56" t="s">
        <v>92</v>
      </c>
      <c r="B529" s="80" t="s">
        <v>15566</v>
      </c>
      <c r="C529" s="89" t="s">
        <v>15567</v>
      </c>
      <c r="D529" s="90" t="s">
        <v>483</v>
      </c>
      <c r="E529" s="106" t="s">
        <v>15568</v>
      </c>
      <c r="F529" s="115" t="s">
        <v>547</v>
      </c>
      <c r="G529" s="94"/>
      <c r="H529" s="93"/>
      <c r="I529" s="55">
        <f t="shared" si="1"/>
        <v>523</v>
      </c>
    </row>
    <row r="530">
      <c r="A530" s="56" t="s">
        <v>92</v>
      </c>
      <c r="B530" s="80" t="s">
        <v>15569</v>
      </c>
      <c r="C530" s="89" t="s">
        <v>15570</v>
      </c>
      <c r="D530" s="90" t="s">
        <v>483</v>
      </c>
      <c r="E530" s="106" t="s">
        <v>15571</v>
      </c>
      <c r="F530" s="115" t="s">
        <v>547</v>
      </c>
      <c r="G530" s="94"/>
      <c r="H530" s="93"/>
      <c r="I530" s="55">
        <f t="shared" si="1"/>
        <v>524</v>
      </c>
    </row>
    <row r="531">
      <c r="A531" s="56" t="s">
        <v>92</v>
      </c>
      <c r="B531" s="80" t="s">
        <v>15572</v>
      </c>
      <c r="C531" s="89" t="s">
        <v>15573</v>
      </c>
      <c r="D531" s="90" t="s">
        <v>483</v>
      </c>
      <c r="E531" s="106" t="s">
        <v>15574</v>
      </c>
      <c r="F531" s="115" t="s">
        <v>547</v>
      </c>
      <c r="G531" s="94"/>
      <c r="H531" s="93"/>
      <c r="I531" s="55">
        <f t="shared" si="1"/>
        <v>525</v>
      </c>
    </row>
    <row r="532">
      <c r="A532" s="56" t="s">
        <v>92</v>
      </c>
      <c r="B532" s="80" t="s">
        <v>15575</v>
      </c>
      <c r="C532" s="89" t="s">
        <v>15576</v>
      </c>
      <c r="D532" s="90" t="s">
        <v>483</v>
      </c>
      <c r="E532" s="106" t="s">
        <v>15577</v>
      </c>
      <c r="F532" s="115" t="s">
        <v>547</v>
      </c>
      <c r="G532" s="94"/>
      <c r="H532" s="93"/>
      <c r="I532" s="55">
        <f t="shared" si="1"/>
        <v>526</v>
      </c>
    </row>
    <row r="533">
      <c r="A533" s="56" t="s">
        <v>102</v>
      </c>
      <c r="B533" s="80" t="s">
        <v>15578</v>
      </c>
      <c r="C533" s="89" t="s">
        <v>15579</v>
      </c>
      <c r="D533" s="90" t="s">
        <v>483</v>
      </c>
      <c r="E533" s="106" t="s">
        <v>15580</v>
      </c>
      <c r="F533" s="115" t="s">
        <v>3043</v>
      </c>
      <c r="G533" s="94"/>
      <c r="H533" s="93"/>
      <c r="I533" s="55">
        <f t="shared" si="1"/>
        <v>527</v>
      </c>
    </row>
    <row r="534">
      <c r="A534" s="56" t="s">
        <v>102</v>
      </c>
      <c r="B534" s="80" t="s">
        <v>15581</v>
      </c>
      <c r="C534" s="89" t="s">
        <v>128</v>
      </c>
      <c r="D534" s="90" t="s">
        <v>483</v>
      </c>
      <c r="E534" s="106" t="s">
        <v>15582</v>
      </c>
      <c r="F534" s="115" t="s">
        <v>547</v>
      </c>
      <c r="G534" s="94"/>
      <c r="H534" s="93"/>
      <c r="I534" s="55">
        <f t="shared" si="1"/>
        <v>528</v>
      </c>
    </row>
    <row r="535">
      <c r="A535" s="56" t="s">
        <v>92</v>
      </c>
      <c r="B535" s="80" t="s">
        <v>15583</v>
      </c>
      <c r="C535" s="89" t="s">
        <v>128</v>
      </c>
      <c r="D535" s="90" t="s">
        <v>483</v>
      </c>
      <c r="E535" s="106" t="s">
        <v>15584</v>
      </c>
      <c r="F535" s="115" t="s">
        <v>526</v>
      </c>
      <c r="G535" s="94"/>
      <c r="H535" s="93"/>
      <c r="I535" s="55">
        <f t="shared" si="1"/>
        <v>529</v>
      </c>
    </row>
    <row r="536">
      <c r="A536" s="56" t="s">
        <v>102</v>
      </c>
      <c r="B536" s="80" t="s">
        <v>15585</v>
      </c>
      <c r="C536" s="89" t="s">
        <v>128</v>
      </c>
      <c r="D536" s="90" t="s">
        <v>483</v>
      </c>
      <c r="E536" s="106" t="s">
        <v>488</v>
      </c>
      <c r="F536" s="115" t="s">
        <v>547</v>
      </c>
      <c r="G536" s="94"/>
      <c r="H536" s="93"/>
      <c r="I536" s="55">
        <f t="shared" si="1"/>
        <v>530</v>
      </c>
    </row>
    <row r="537">
      <c r="A537" s="56" t="s">
        <v>92</v>
      </c>
      <c r="B537" s="80" t="s">
        <v>15586</v>
      </c>
      <c r="C537" s="89" t="s">
        <v>128</v>
      </c>
      <c r="D537" s="96"/>
      <c r="E537" s="109"/>
      <c r="F537" s="116"/>
      <c r="G537" s="94"/>
      <c r="H537" s="93"/>
      <c r="I537" s="55">
        <f t="shared" si="1"/>
        <v>531</v>
      </c>
    </row>
    <row r="538">
      <c r="A538" s="56" t="s">
        <v>102</v>
      </c>
      <c r="B538" s="80" t="s">
        <v>15587</v>
      </c>
      <c r="C538" s="89" t="s">
        <v>128</v>
      </c>
      <c r="D538" s="90" t="s">
        <v>483</v>
      </c>
      <c r="E538" s="106" t="s">
        <v>488</v>
      </c>
      <c r="F538" s="115" t="s">
        <v>547</v>
      </c>
      <c r="G538" s="94"/>
      <c r="H538" s="93"/>
      <c r="I538" s="55">
        <f t="shared" si="1"/>
        <v>532</v>
      </c>
    </row>
    <row r="539">
      <c r="A539" s="56" t="s">
        <v>102</v>
      </c>
      <c r="B539" s="80" t="s">
        <v>15588</v>
      </c>
      <c r="C539" s="89" t="s">
        <v>15589</v>
      </c>
      <c r="D539" s="90" t="s">
        <v>483</v>
      </c>
      <c r="E539" s="106" t="s">
        <v>15590</v>
      </c>
      <c r="F539" s="115" t="s">
        <v>526</v>
      </c>
      <c r="G539" s="94"/>
      <c r="H539" s="93"/>
      <c r="I539" s="55">
        <f t="shared" si="1"/>
        <v>533</v>
      </c>
    </row>
    <row r="540">
      <c r="A540" s="56" t="s">
        <v>102</v>
      </c>
      <c r="B540" s="80" t="s">
        <v>15591</v>
      </c>
      <c r="C540" s="89" t="s">
        <v>128</v>
      </c>
      <c r="D540" s="90" t="s">
        <v>483</v>
      </c>
      <c r="E540" s="106" t="s">
        <v>15592</v>
      </c>
      <c r="F540" s="115" t="s">
        <v>547</v>
      </c>
      <c r="G540" s="94"/>
      <c r="H540" s="93"/>
      <c r="I540" s="55">
        <f t="shared" si="1"/>
        <v>534</v>
      </c>
    </row>
    <row r="541">
      <c r="A541" s="56" t="s">
        <v>92</v>
      </c>
      <c r="B541" s="80" t="s">
        <v>15593</v>
      </c>
      <c r="C541" s="89" t="s">
        <v>15594</v>
      </c>
      <c r="D541" s="90" t="s">
        <v>483</v>
      </c>
      <c r="E541" s="106" t="s">
        <v>15595</v>
      </c>
      <c r="F541" s="115" t="s">
        <v>526</v>
      </c>
      <c r="G541" s="94"/>
      <c r="H541" s="93"/>
      <c r="I541" s="55">
        <f t="shared" si="1"/>
        <v>535</v>
      </c>
    </row>
    <row r="542">
      <c r="A542" s="56" t="s">
        <v>92</v>
      </c>
      <c r="B542" s="80" t="s">
        <v>15596</v>
      </c>
      <c r="C542" s="89" t="s">
        <v>128</v>
      </c>
      <c r="D542" s="90" t="s">
        <v>483</v>
      </c>
      <c r="E542" s="106" t="s">
        <v>15597</v>
      </c>
      <c r="F542" s="115" t="s">
        <v>547</v>
      </c>
      <c r="G542" s="94"/>
      <c r="H542" s="93"/>
      <c r="I542" s="55">
        <f t="shared" si="1"/>
        <v>536</v>
      </c>
    </row>
    <row r="543">
      <c r="A543" s="56" t="s">
        <v>102</v>
      </c>
      <c r="B543" s="80" t="s">
        <v>15598</v>
      </c>
      <c r="C543" s="89" t="s">
        <v>15599</v>
      </c>
      <c r="D543" s="90" t="s">
        <v>483</v>
      </c>
      <c r="E543" s="106" t="s">
        <v>15600</v>
      </c>
      <c r="F543" s="115" t="s">
        <v>11</v>
      </c>
      <c r="G543" s="94" t="s">
        <v>15601</v>
      </c>
      <c r="H543" s="93"/>
      <c r="I543" s="55">
        <f t="shared" si="1"/>
        <v>537</v>
      </c>
    </row>
    <row r="544">
      <c r="A544" s="56"/>
      <c r="B544" s="80" t="s">
        <v>15602</v>
      </c>
      <c r="C544" s="89" t="s">
        <v>15603</v>
      </c>
      <c r="D544" s="90" t="s">
        <v>498</v>
      </c>
      <c r="E544" s="106" t="s">
        <v>15604</v>
      </c>
      <c r="F544" s="115" t="s">
        <v>547</v>
      </c>
      <c r="G544" s="94"/>
      <c r="H544" s="93"/>
      <c r="I544" s="55">
        <f t="shared" si="1"/>
        <v>538</v>
      </c>
    </row>
    <row r="545">
      <c r="A545" s="56"/>
      <c r="B545" s="80" t="s">
        <v>15605</v>
      </c>
      <c r="C545" s="89" t="s">
        <v>15606</v>
      </c>
      <c r="D545" s="90" t="s">
        <v>498</v>
      </c>
      <c r="E545" s="106" t="s">
        <v>15607</v>
      </c>
      <c r="F545" s="115" t="s">
        <v>547</v>
      </c>
      <c r="G545" s="94"/>
      <c r="H545" s="93"/>
      <c r="I545" s="55">
        <f t="shared" si="1"/>
        <v>539</v>
      </c>
    </row>
    <row r="546">
      <c r="A546" s="56" t="s">
        <v>102</v>
      </c>
      <c r="B546" s="80" t="s">
        <v>15608</v>
      </c>
      <c r="C546" s="89" t="s">
        <v>15609</v>
      </c>
      <c r="D546" s="90" t="s">
        <v>483</v>
      </c>
      <c r="E546" s="106" t="s">
        <v>15610</v>
      </c>
      <c r="F546" s="115" t="s">
        <v>3043</v>
      </c>
      <c r="G546" s="94"/>
      <c r="H546" s="93"/>
      <c r="I546" s="55">
        <f t="shared" si="1"/>
        <v>540</v>
      </c>
    </row>
    <row r="547">
      <c r="A547" s="56"/>
      <c r="B547" s="80" t="s">
        <v>15611</v>
      </c>
      <c r="C547" s="89" t="s">
        <v>15612</v>
      </c>
      <c r="D547" s="90" t="s">
        <v>491</v>
      </c>
      <c r="E547" s="94" t="s">
        <v>15613</v>
      </c>
      <c r="F547" s="79" t="s">
        <v>3043</v>
      </c>
      <c r="G547" s="94" t="s">
        <v>15614</v>
      </c>
      <c r="H547" s="93"/>
      <c r="I547" s="55">
        <f t="shared" si="1"/>
        <v>541</v>
      </c>
    </row>
    <row r="548">
      <c r="A548" s="56" t="s">
        <v>92</v>
      </c>
      <c r="B548" s="80" t="s">
        <v>15615</v>
      </c>
      <c r="C548" s="89" t="s">
        <v>15616</v>
      </c>
      <c r="D548" s="90" t="s">
        <v>1008</v>
      </c>
      <c r="E548" s="94" t="s">
        <v>488</v>
      </c>
      <c r="F548" s="79" t="s">
        <v>526</v>
      </c>
      <c r="G548" s="94"/>
      <c r="H548" s="93"/>
      <c r="I548" s="55">
        <f t="shared" si="1"/>
        <v>542</v>
      </c>
    </row>
    <row r="549">
      <c r="A549" s="56" t="s">
        <v>102</v>
      </c>
      <c r="B549" s="80" t="s">
        <v>15617</v>
      </c>
      <c r="C549" s="89" t="s">
        <v>128</v>
      </c>
      <c r="D549" s="90" t="s">
        <v>483</v>
      </c>
      <c r="E549" s="94" t="s">
        <v>15618</v>
      </c>
      <c r="F549" s="79" t="s">
        <v>547</v>
      </c>
      <c r="G549" s="94"/>
      <c r="H549" s="93"/>
      <c r="I549" s="55">
        <f t="shared" si="1"/>
        <v>543</v>
      </c>
    </row>
    <row r="550">
      <c r="A550" s="56" t="s">
        <v>102</v>
      </c>
      <c r="B550" s="80" t="s">
        <v>15619</v>
      </c>
      <c r="C550" s="89" t="s">
        <v>15620</v>
      </c>
      <c r="D550" s="90" t="s">
        <v>483</v>
      </c>
      <c r="E550" s="94" t="s">
        <v>15621</v>
      </c>
      <c r="F550" s="79" t="s">
        <v>526</v>
      </c>
      <c r="G550" s="94"/>
      <c r="H550" s="93"/>
      <c r="I550" s="55">
        <f t="shared" si="1"/>
        <v>544</v>
      </c>
    </row>
    <row r="551">
      <c r="A551" s="56"/>
      <c r="B551" s="80" t="s">
        <v>15622</v>
      </c>
      <c r="C551" s="89" t="s">
        <v>15623</v>
      </c>
      <c r="D551" s="90" t="s">
        <v>491</v>
      </c>
      <c r="E551" s="94" t="s">
        <v>15624</v>
      </c>
      <c r="F551" s="79" t="s">
        <v>526</v>
      </c>
      <c r="G551" s="94"/>
      <c r="H551" s="93"/>
      <c r="I551" s="55">
        <f t="shared" si="1"/>
        <v>545</v>
      </c>
    </row>
    <row r="552">
      <c r="A552" s="56" t="s">
        <v>102</v>
      </c>
      <c r="B552" s="80" t="s">
        <v>15625</v>
      </c>
      <c r="C552" s="89" t="s">
        <v>15626</v>
      </c>
      <c r="D552" s="90" t="s">
        <v>483</v>
      </c>
      <c r="E552" s="94" t="s">
        <v>15627</v>
      </c>
      <c r="F552" s="79" t="s">
        <v>547</v>
      </c>
      <c r="G552" s="94"/>
      <c r="H552" s="93"/>
      <c r="I552" s="55">
        <f t="shared" si="1"/>
        <v>546</v>
      </c>
    </row>
    <row r="553">
      <c r="A553" s="56" t="s">
        <v>92</v>
      </c>
      <c r="B553" s="80" t="s">
        <v>15628</v>
      </c>
      <c r="C553" s="89" t="s">
        <v>15629</v>
      </c>
      <c r="D553" s="96"/>
      <c r="E553" s="110"/>
      <c r="F553" s="81"/>
      <c r="G553" s="94"/>
      <c r="H553" s="93"/>
      <c r="I553" s="55">
        <f t="shared" si="1"/>
        <v>547</v>
      </c>
    </row>
    <row r="554">
      <c r="A554" s="56" t="s">
        <v>102</v>
      </c>
      <c r="B554" s="80" t="s">
        <v>15630</v>
      </c>
      <c r="C554" s="89" t="s">
        <v>15631</v>
      </c>
      <c r="D554" s="90" t="s">
        <v>483</v>
      </c>
      <c r="E554" s="94" t="s">
        <v>15632</v>
      </c>
      <c r="F554" s="79" t="s">
        <v>526</v>
      </c>
      <c r="G554" s="94"/>
      <c r="H554" s="93"/>
      <c r="I554" s="55">
        <f t="shared" si="1"/>
        <v>548</v>
      </c>
    </row>
    <row r="555">
      <c r="A555" s="56" t="s">
        <v>102</v>
      </c>
      <c r="B555" s="80" t="s">
        <v>15633</v>
      </c>
      <c r="C555" s="89" t="s">
        <v>15634</v>
      </c>
      <c r="D555" s="90" t="s">
        <v>483</v>
      </c>
      <c r="E555" s="94" t="s">
        <v>15635</v>
      </c>
      <c r="F555" s="79" t="s">
        <v>547</v>
      </c>
      <c r="G555" s="94"/>
      <c r="H555" s="93"/>
      <c r="I555" s="55">
        <f t="shared" si="1"/>
        <v>549</v>
      </c>
    </row>
    <row r="556">
      <c r="A556" s="56" t="s">
        <v>92</v>
      </c>
      <c r="B556" s="80" t="s">
        <v>15636</v>
      </c>
      <c r="C556" s="89" t="s">
        <v>15637</v>
      </c>
      <c r="D556" s="90" t="s">
        <v>483</v>
      </c>
      <c r="E556" s="94" t="s">
        <v>15638</v>
      </c>
      <c r="F556" s="79" t="s">
        <v>547</v>
      </c>
      <c r="G556" s="94"/>
      <c r="H556" s="93"/>
      <c r="I556" s="55">
        <f t="shared" si="1"/>
        <v>550</v>
      </c>
    </row>
    <row r="557">
      <c r="A557" s="56"/>
      <c r="B557" s="80" t="s">
        <v>15639</v>
      </c>
      <c r="C557" s="89" t="s">
        <v>128</v>
      </c>
      <c r="D557" s="90" t="s">
        <v>491</v>
      </c>
      <c r="E557" s="94" t="s">
        <v>15640</v>
      </c>
      <c r="F557" s="79" t="s">
        <v>547</v>
      </c>
      <c r="G557" s="94"/>
      <c r="H557" s="93"/>
      <c r="I557" s="55">
        <f t="shared" si="1"/>
        <v>551</v>
      </c>
    </row>
    <row r="558">
      <c r="A558" s="56" t="s">
        <v>102</v>
      </c>
      <c r="B558" s="80" t="s">
        <v>15641</v>
      </c>
      <c r="C558" s="89" t="s">
        <v>128</v>
      </c>
      <c r="D558" s="90" t="s">
        <v>483</v>
      </c>
      <c r="E558" s="94" t="s">
        <v>15642</v>
      </c>
      <c r="F558" s="79" t="s">
        <v>547</v>
      </c>
      <c r="G558" s="94"/>
      <c r="H558" s="93"/>
      <c r="I558" s="55">
        <f t="shared" si="1"/>
        <v>552</v>
      </c>
    </row>
    <row r="559">
      <c r="A559" s="56" t="s">
        <v>92</v>
      </c>
      <c r="B559" s="80" t="s">
        <v>15643</v>
      </c>
      <c r="C559" s="89" t="s">
        <v>15644</v>
      </c>
      <c r="D559" s="90" t="s">
        <v>483</v>
      </c>
      <c r="E559" s="94" t="s">
        <v>15645</v>
      </c>
      <c r="F559" s="79" t="s">
        <v>547</v>
      </c>
      <c r="G559" s="94"/>
      <c r="H559" s="93"/>
      <c r="I559" s="55">
        <f t="shared" si="1"/>
        <v>553</v>
      </c>
    </row>
    <row r="560">
      <c r="A560" s="56"/>
      <c r="B560" s="80" t="s">
        <v>15646</v>
      </c>
      <c r="C560" s="89" t="s">
        <v>128</v>
      </c>
      <c r="D560" s="90" t="s">
        <v>491</v>
      </c>
      <c r="E560" s="94" t="s">
        <v>15647</v>
      </c>
      <c r="F560" s="79" t="s">
        <v>547</v>
      </c>
      <c r="G560" s="94"/>
      <c r="H560" s="93"/>
      <c r="I560" s="55">
        <f t="shared" si="1"/>
        <v>554</v>
      </c>
    </row>
    <row r="561">
      <c r="A561" s="56" t="s">
        <v>92</v>
      </c>
      <c r="B561" s="80" t="s">
        <v>15648</v>
      </c>
      <c r="C561" s="89" t="s">
        <v>128</v>
      </c>
      <c r="D561" s="90" t="s">
        <v>483</v>
      </c>
      <c r="E561" s="94" t="s">
        <v>15649</v>
      </c>
      <c r="F561" s="79" t="s">
        <v>547</v>
      </c>
      <c r="G561" s="94"/>
      <c r="H561" s="93"/>
      <c r="I561" s="55">
        <f t="shared" si="1"/>
        <v>555</v>
      </c>
    </row>
    <row r="562">
      <c r="A562" s="56"/>
      <c r="B562" s="80" t="s">
        <v>15650</v>
      </c>
      <c r="C562" s="89" t="s">
        <v>128</v>
      </c>
      <c r="D562" s="90" t="s">
        <v>491</v>
      </c>
      <c r="E562" s="94" t="s">
        <v>15651</v>
      </c>
      <c r="F562" s="79" t="s">
        <v>3043</v>
      </c>
      <c r="G562" s="94"/>
      <c r="H562" s="93"/>
      <c r="I562" s="55">
        <f t="shared" si="1"/>
        <v>556</v>
      </c>
    </row>
    <row r="563">
      <c r="A563" s="56"/>
      <c r="B563" s="80" t="s">
        <v>15652</v>
      </c>
      <c r="C563" s="89" t="s">
        <v>15653</v>
      </c>
      <c r="D563" s="90" t="s">
        <v>498</v>
      </c>
      <c r="E563" s="94" t="s">
        <v>15654</v>
      </c>
      <c r="F563" s="79" t="s">
        <v>526</v>
      </c>
      <c r="G563" s="94"/>
      <c r="H563" s="93"/>
      <c r="I563" s="55">
        <f t="shared" si="1"/>
        <v>557</v>
      </c>
    </row>
    <row r="564">
      <c r="A564" s="56" t="s">
        <v>92</v>
      </c>
      <c r="B564" s="80" t="s">
        <v>15655</v>
      </c>
      <c r="C564" s="89" t="s">
        <v>15656</v>
      </c>
      <c r="D564" s="90" t="s">
        <v>483</v>
      </c>
      <c r="E564" s="94" t="s">
        <v>15657</v>
      </c>
      <c r="F564" s="79" t="s">
        <v>547</v>
      </c>
      <c r="G564" s="94"/>
      <c r="H564" s="93"/>
      <c r="I564" s="55">
        <f t="shared" si="1"/>
        <v>558</v>
      </c>
    </row>
    <row r="565">
      <c r="A565" s="56" t="s">
        <v>102</v>
      </c>
      <c r="B565" s="80" t="s">
        <v>15658</v>
      </c>
      <c r="C565" s="89" t="s">
        <v>15659</v>
      </c>
      <c r="D565" s="90" t="s">
        <v>483</v>
      </c>
      <c r="E565" s="94" t="s">
        <v>15660</v>
      </c>
      <c r="F565" s="79" t="s">
        <v>526</v>
      </c>
      <c r="G565" s="94"/>
      <c r="H565" s="93"/>
      <c r="I565" s="55">
        <f t="shared" si="1"/>
        <v>559</v>
      </c>
    </row>
    <row r="566">
      <c r="A566" s="56" t="s">
        <v>92</v>
      </c>
      <c r="B566" s="80" t="s">
        <v>15661</v>
      </c>
      <c r="C566" s="89" t="s">
        <v>15662</v>
      </c>
      <c r="D566" s="90" t="s">
        <v>151</v>
      </c>
      <c r="E566" s="94" t="s">
        <v>15663</v>
      </c>
      <c r="F566" s="79" t="s">
        <v>547</v>
      </c>
      <c r="G566" s="94"/>
      <c r="H566" s="93"/>
      <c r="I566" s="55">
        <f t="shared" si="1"/>
        <v>560</v>
      </c>
    </row>
    <row r="567">
      <c r="A567" s="56" t="s">
        <v>102</v>
      </c>
      <c r="B567" s="80" t="s">
        <v>15664</v>
      </c>
      <c r="C567" s="89" t="s">
        <v>15665</v>
      </c>
      <c r="D567" s="90" t="s">
        <v>483</v>
      </c>
      <c r="E567" s="94" t="s">
        <v>488</v>
      </c>
      <c r="F567" s="79" t="s">
        <v>3043</v>
      </c>
      <c r="G567" s="94"/>
      <c r="H567" s="93"/>
      <c r="I567" s="55">
        <f t="shared" si="1"/>
        <v>561</v>
      </c>
    </row>
    <row r="568">
      <c r="A568" s="56"/>
      <c r="B568" s="80" t="s">
        <v>15666</v>
      </c>
      <c r="C568" s="89" t="s">
        <v>15667</v>
      </c>
      <c r="D568" s="90" t="s">
        <v>498</v>
      </c>
      <c r="E568" s="94" t="s">
        <v>15668</v>
      </c>
      <c r="F568" s="79" t="s">
        <v>547</v>
      </c>
      <c r="G568" s="94"/>
      <c r="H568" s="93"/>
      <c r="I568" s="55">
        <f t="shared" si="1"/>
        <v>562</v>
      </c>
    </row>
    <row r="569">
      <c r="A569" s="56" t="s">
        <v>92</v>
      </c>
      <c r="B569" s="80" t="s">
        <v>15669</v>
      </c>
      <c r="C569" s="89" t="s">
        <v>15670</v>
      </c>
      <c r="D569" s="90" t="s">
        <v>483</v>
      </c>
      <c r="E569" s="94" t="s">
        <v>488</v>
      </c>
      <c r="F569" s="79" t="s">
        <v>526</v>
      </c>
      <c r="G569" s="94"/>
      <c r="H569" s="93"/>
      <c r="I569" s="55">
        <f t="shared" si="1"/>
        <v>563</v>
      </c>
    </row>
    <row r="570">
      <c r="A570" s="56" t="s">
        <v>92</v>
      </c>
      <c r="B570" s="80" t="s">
        <v>15671</v>
      </c>
      <c r="C570" s="89" t="s">
        <v>15672</v>
      </c>
      <c r="D570" s="90" t="s">
        <v>483</v>
      </c>
      <c r="E570" s="94" t="s">
        <v>488</v>
      </c>
      <c r="F570" s="79" t="s">
        <v>526</v>
      </c>
      <c r="G570" s="94"/>
      <c r="H570" s="93"/>
      <c r="I570" s="55">
        <f t="shared" si="1"/>
        <v>564</v>
      </c>
    </row>
    <row r="571">
      <c r="A571" s="56" t="s">
        <v>92</v>
      </c>
      <c r="B571" s="80" t="s">
        <v>15673</v>
      </c>
      <c r="C571" s="89" t="s">
        <v>15674</v>
      </c>
      <c r="D571" s="90" t="s">
        <v>483</v>
      </c>
      <c r="E571" s="94" t="s">
        <v>15675</v>
      </c>
      <c r="F571" s="79" t="s">
        <v>547</v>
      </c>
      <c r="G571" s="94"/>
      <c r="H571" s="93"/>
      <c r="I571" s="55">
        <f t="shared" si="1"/>
        <v>565</v>
      </c>
    </row>
    <row r="572">
      <c r="A572" s="56" t="s">
        <v>102</v>
      </c>
      <c r="B572" s="80" t="s">
        <v>15676</v>
      </c>
      <c r="C572" s="89" t="s">
        <v>15677</v>
      </c>
      <c r="D572" s="90" t="s">
        <v>483</v>
      </c>
      <c r="E572" s="94" t="s">
        <v>15678</v>
      </c>
      <c r="F572" s="79" t="s">
        <v>526</v>
      </c>
      <c r="G572" s="94"/>
      <c r="H572" s="93"/>
      <c r="I572" s="55">
        <f t="shared" si="1"/>
        <v>566</v>
      </c>
    </row>
    <row r="573">
      <c r="A573" s="56" t="s">
        <v>92</v>
      </c>
      <c r="B573" s="80" t="s">
        <v>15679</v>
      </c>
      <c r="C573" s="89" t="s">
        <v>128</v>
      </c>
      <c r="D573" s="90" t="s">
        <v>483</v>
      </c>
      <c r="E573" s="94" t="s">
        <v>15680</v>
      </c>
      <c r="F573" s="79" t="s">
        <v>547</v>
      </c>
      <c r="G573" s="94"/>
      <c r="H573" s="93"/>
      <c r="I573" s="55">
        <f t="shared" si="1"/>
        <v>567</v>
      </c>
    </row>
    <row r="574">
      <c r="A574" s="56" t="s">
        <v>102</v>
      </c>
      <c r="B574" s="80" t="s">
        <v>15681</v>
      </c>
      <c r="C574" s="89" t="s">
        <v>15682</v>
      </c>
      <c r="D574" s="90" t="s">
        <v>483</v>
      </c>
      <c r="E574" s="94" t="s">
        <v>15683</v>
      </c>
      <c r="F574" s="79" t="s">
        <v>526</v>
      </c>
      <c r="G574" s="94"/>
      <c r="H574" s="93"/>
      <c r="I574" s="55">
        <f t="shared" si="1"/>
        <v>568</v>
      </c>
    </row>
    <row r="575">
      <c r="A575" s="56"/>
      <c r="B575" s="80" t="s">
        <v>15684</v>
      </c>
      <c r="C575" s="89" t="s">
        <v>15685</v>
      </c>
      <c r="D575" s="90" t="s">
        <v>498</v>
      </c>
      <c r="E575" s="94" t="s">
        <v>15686</v>
      </c>
      <c r="F575" s="79" t="s">
        <v>3043</v>
      </c>
      <c r="G575" s="94"/>
      <c r="H575" s="93"/>
      <c r="I575" s="55">
        <f t="shared" si="1"/>
        <v>569</v>
      </c>
    </row>
    <row r="576">
      <c r="A576" s="56" t="s">
        <v>92</v>
      </c>
      <c r="B576" s="80" t="s">
        <v>15684</v>
      </c>
      <c r="C576" s="89" t="s">
        <v>15685</v>
      </c>
      <c r="D576" s="90" t="s">
        <v>498</v>
      </c>
      <c r="E576" s="94" t="s">
        <v>15686</v>
      </c>
      <c r="F576" s="79" t="s">
        <v>3043</v>
      </c>
      <c r="G576" s="94"/>
      <c r="H576" s="93"/>
      <c r="I576" s="55">
        <f t="shared" si="1"/>
        <v>570</v>
      </c>
    </row>
    <row r="577">
      <c r="A577" s="56"/>
      <c r="B577" s="80" t="s">
        <v>15687</v>
      </c>
      <c r="C577" s="89" t="s">
        <v>128</v>
      </c>
      <c r="D577" s="90" t="s">
        <v>498</v>
      </c>
      <c r="E577" s="94" t="s">
        <v>15688</v>
      </c>
      <c r="F577" s="79" t="s">
        <v>526</v>
      </c>
      <c r="G577" s="94"/>
      <c r="H577" s="93"/>
      <c r="I577" s="55">
        <f t="shared" si="1"/>
        <v>571</v>
      </c>
    </row>
    <row r="578">
      <c r="A578" s="56"/>
      <c r="B578" s="80" t="s">
        <v>15689</v>
      </c>
      <c r="C578" s="89" t="s">
        <v>15690</v>
      </c>
      <c r="D578" s="90" t="s">
        <v>491</v>
      </c>
      <c r="E578" s="94" t="s">
        <v>15691</v>
      </c>
      <c r="F578" s="79" t="s">
        <v>547</v>
      </c>
      <c r="G578" s="94"/>
      <c r="H578" s="93"/>
      <c r="I578" s="55">
        <f t="shared" si="1"/>
        <v>572</v>
      </c>
    </row>
    <row r="579">
      <c r="A579" s="56" t="s">
        <v>102</v>
      </c>
      <c r="B579" s="80" t="s">
        <v>15692</v>
      </c>
      <c r="C579" s="89" t="s">
        <v>15693</v>
      </c>
      <c r="D579" s="90" t="s">
        <v>483</v>
      </c>
      <c r="E579" s="94" t="s">
        <v>15694</v>
      </c>
      <c r="F579" s="79" t="s">
        <v>526</v>
      </c>
      <c r="G579" s="94"/>
      <c r="H579" s="93"/>
      <c r="I579" s="55">
        <f t="shared" si="1"/>
        <v>573</v>
      </c>
    </row>
    <row r="580">
      <c r="A580" s="56"/>
      <c r="B580" s="80" t="s">
        <v>15695</v>
      </c>
      <c r="C580" s="89" t="s">
        <v>128</v>
      </c>
      <c r="D580" s="90" t="s">
        <v>1166</v>
      </c>
      <c r="E580" s="94" t="s">
        <v>128</v>
      </c>
      <c r="F580" s="79" t="s">
        <v>547</v>
      </c>
      <c r="G580" s="94"/>
      <c r="H580" s="93"/>
      <c r="I580" s="55">
        <f t="shared" si="1"/>
        <v>574</v>
      </c>
    </row>
    <row r="581">
      <c r="A581" s="56" t="s">
        <v>102</v>
      </c>
      <c r="B581" s="80" t="s">
        <v>15696</v>
      </c>
      <c r="C581" s="89" t="s">
        <v>128</v>
      </c>
      <c r="D581" s="90" t="s">
        <v>483</v>
      </c>
      <c r="E581" s="94" t="s">
        <v>15697</v>
      </c>
      <c r="F581" s="79" t="s">
        <v>547</v>
      </c>
      <c r="G581" s="94"/>
      <c r="H581" s="93"/>
      <c r="I581" s="55">
        <f t="shared" si="1"/>
        <v>575</v>
      </c>
    </row>
    <row r="582">
      <c r="A582" s="56"/>
      <c r="B582" s="80" t="s">
        <v>15698</v>
      </c>
      <c r="C582" s="89" t="s">
        <v>128</v>
      </c>
      <c r="D582" s="90" t="s">
        <v>498</v>
      </c>
      <c r="E582" s="94" t="s">
        <v>15699</v>
      </c>
      <c r="F582" s="79" t="s">
        <v>547</v>
      </c>
      <c r="G582" s="94"/>
      <c r="H582" s="93"/>
      <c r="I582" s="55">
        <f t="shared" si="1"/>
        <v>576</v>
      </c>
    </row>
    <row r="583">
      <c r="A583" s="56"/>
      <c r="B583" s="80" t="s">
        <v>15700</v>
      </c>
      <c r="C583" s="89" t="s">
        <v>128</v>
      </c>
      <c r="D583" s="90" t="s">
        <v>1166</v>
      </c>
      <c r="E583" s="94" t="s">
        <v>128</v>
      </c>
      <c r="F583" s="79" t="s">
        <v>547</v>
      </c>
      <c r="G583" s="94"/>
      <c r="H583" s="93"/>
      <c r="I583" s="55">
        <f t="shared" si="1"/>
        <v>577</v>
      </c>
    </row>
    <row r="584">
      <c r="A584" s="56"/>
      <c r="B584" s="80" t="s">
        <v>15701</v>
      </c>
      <c r="C584" s="89" t="s">
        <v>128</v>
      </c>
      <c r="D584" s="90" t="s">
        <v>491</v>
      </c>
      <c r="E584" s="94" t="s">
        <v>15702</v>
      </c>
      <c r="F584" s="79" t="s">
        <v>547</v>
      </c>
      <c r="G584" s="94"/>
      <c r="H584" s="93"/>
      <c r="I584" s="55">
        <f t="shared" si="1"/>
        <v>578</v>
      </c>
    </row>
    <row r="585">
      <c r="A585" s="56"/>
      <c r="B585" s="80" t="s">
        <v>15703</v>
      </c>
      <c r="C585" s="89" t="s">
        <v>15704</v>
      </c>
      <c r="D585" s="90" t="s">
        <v>498</v>
      </c>
      <c r="E585" s="94" t="s">
        <v>15705</v>
      </c>
      <c r="F585" s="79" t="s">
        <v>547</v>
      </c>
      <c r="G585" s="94"/>
      <c r="H585" s="93"/>
      <c r="I585" s="55">
        <f t="shared" si="1"/>
        <v>579</v>
      </c>
    </row>
    <row r="586">
      <c r="A586" s="56"/>
      <c r="B586" s="80" t="s">
        <v>15706</v>
      </c>
      <c r="C586" s="89" t="s">
        <v>128</v>
      </c>
      <c r="D586" s="90" t="s">
        <v>498</v>
      </c>
      <c r="E586" s="94" t="s">
        <v>15707</v>
      </c>
      <c r="F586" s="79" t="s">
        <v>547</v>
      </c>
      <c r="G586" s="94"/>
      <c r="H586" s="93"/>
      <c r="I586" s="55">
        <f t="shared" si="1"/>
        <v>580</v>
      </c>
    </row>
    <row r="587">
      <c r="A587" s="56" t="s">
        <v>102</v>
      </c>
      <c r="B587" s="80" t="s">
        <v>15708</v>
      </c>
      <c r="C587" s="89" t="s">
        <v>128</v>
      </c>
      <c r="D587" s="90" t="s">
        <v>483</v>
      </c>
      <c r="E587" s="94" t="s">
        <v>488</v>
      </c>
      <c r="F587" s="79" t="s">
        <v>547</v>
      </c>
      <c r="G587" s="94"/>
      <c r="H587" s="93"/>
      <c r="I587" s="55">
        <f t="shared" si="1"/>
        <v>581</v>
      </c>
    </row>
    <row r="588">
      <c r="A588" s="56" t="s">
        <v>102</v>
      </c>
      <c r="B588" s="80" t="s">
        <v>15709</v>
      </c>
      <c r="C588" s="89" t="s">
        <v>15710</v>
      </c>
      <c r="D588" s="90" t="s">
        <v>483</v>
      </c>
      <c r="E588" s="94" t="s">
        <v>15711</v>
      </c>
      <c r="F588" s="79" t="s">
        <v>3043</v>
      </c>
      <c r="G588" s="94"/>
      <c r="H588" s="93"/>
      <c r="I588" s="55">
        <f t="shared" si="1"/>
        <v>582</v>
      </c>
    </row>
    <row r="589">
      <c r="A589" s="56"/>
      <c r="B589" s="80" t="s">
        <v>15712</v>
      </c>
      <c r="C589" s="89" t="s">
        <v>15713</v>
      </c>
      <c r="D589" s="90" t="s">
        <v>498</v>
      </c>
      <c r="E589" s="94" t="s">
        <v>15714</v>
      </c>
      <c r="F589" s="79" t="s">
        <v>526</v>
      </c>
      <c r="G589" s="94"/>
      <c r="H589" s="93"/>
      <c r="I589" s="55">
        <f t="shared" si="1"/>
        <v>583</v>
      </c>
    </row>
    <row r="590">
      <c r="A590" s="56" t="s">
        <v>102</v>
      </c>
      <c r="B590" s="123" t="s">
        <v>15715</v>
      </c>
      <c r="C590" s="89" t="s">
        <v>128</v>
      </c>
      <c r="D590" s="96"/>
      <c r="E590" s="110"/>
      <c r="F590" s="81"/>
      <c r="G590" s="94"/>
      <c r="H590" s="93"/>
      <c r="I590" s="55">
        <f t="shared" si="1"/>
        <v>584</v>
      </c>
    </row>
    <row r="591">
      <c r="A591" s="56"/>
      <c r="B591" s="80" t="s">
        <v>15716</v>
      </c>
      <c r="C591" s="89" t="s">
        <v>15717</v>
      </c>
      <c r="D591" s="90" t="s">
        <v>498</v>
      </c>
      <c r="E591" s="94" t="s">
        <v>15718</v>
      </c>
      <c r="F591" s="79" t="s">
        <v>547</v>
      </c>
      <c r="G591" s="94"/>
      <c r="H591" s="93"/>
      <c r="I591" s="55">
        <f t="shared" si="1"/>
        <v>585</v>
      </c>
    </row>
    <row r="592">
      <c r="A592" s="56"/>
      <c r="B592" s="80" t="s">
        <v>15719</v>
      </c>
      <c r="C592" s="89" t="s">
        <v>15720</v>
      </c>
      <c r="D592" s="90" t="s">
        <v>491</v>
      </c>
      <c r="E592" s="94" t="s">
        <v>15721</v>
      </c>
      <c r="F592" s="79" t="s">
        <v>3043</v>
      </c>
      <c r="G592" s="94" t="s">
        <v>15722</v>
      </c>
      <c r="H592" s="93"/>
      <c r="I592" s="55">
        <f t="shared" si="1"/>
        <v>586</v>
      </c>
    </row>
    <row r="593">
      <c r="A593" s="56" t="s">
        <v>102</v>
      </c>
      <c r="B593" s="80" t="s">
        <v>15719</v>
      </c>
      <c r="C593" s="89" t="s">
        <v>15720</v>
      </c>
      <c r="D593" s="90" t="s">
        <v>491</v>
      </c>
      <c r="E593" s="94" t="s">
        <v>15721</v>
      </c>
      <c r="F593" s="79" t="s">
        <v>3043</v>
      </c>
      <c r="G593" s="94" t="s">
        <v>15723</v>
      </c>
      <c r="H593" s="93"/>
      <c r="I593" s="55">
        <f t="shared" si="1"/>
        <v>587</v>
      </c>
    </row>
    <row r="594">
      <c r="A594" s="56" t="s">
        <v>102</v>
      </c>
      <c r="B594" s="80" t="s">
        <v>15724</v>
      </c>
      <c r="C594" s="89" t="s">
        <v>15725</v>
      </c>
      <c r="D594" s="90" t="s">
        <v>483</v>
      </c>
      <c r="E594" s="94" t="s">
        <v>15726</v>
      </c>
      <c r="F594" s="79" t="s">
        <v>547</v>
      </c>
      <c r="G594" s="94"/>
      <c r="H594" s="93"/>
      <c r="I594" s="55">
        <f t="shared" si="1"/>
        <v>588</v>
      </c>
    </row>
    <row r="595">
      <c r="A595" s="56" t="s">
        <v>102</v>
      </c>
      <c r="B595" s="80" t="s">
        <v>15727</v>
      </c>
      <c r="C595" s="89" t="s">
        <v>128</v>
      </c>
      <c r="D595" s="90" t="s">
        <v>483</v>
      </c>
      <c r="E595" s="94" t="s">
        <v>15728</v>
      </c>
      <c r="F595" s="79" t="s">
        <v>547</v>
      </c>
      <c r="G595" s="94"/>
      <c r="H595" s="93"/>
      <c r="I595" s="55">
        <f t="shared" si="1"/>
        <v>589</v>
      </c>
    </row>
    <row r="596">
      <c r="A596" s="56" t="s">
        <v>102</v>
      </c>
      <c r="B596" s="80" t="s">
        <v>15729</v>
      </c>
      <c r="C596" s="89" t="s">
        <v>15730</v>
      </c>
      <c r="D596" s="90" t="s">
        <v>483</v>
      </c>
      <c r="E596" s="94" t="s">
        <v>15731</v>
      </c>
      <c r="F596" s="79" t="s">
        <v>547</v>
      </c>
      <c r="G596" s="94"/>
      <c r="H596" s="93"/>
      <c r="I596" s="55">
        <f t="shared" si="1"/>
        <v>590</v>
      </c>
    </row>
    <row r="597">
      <c r="A597" s="56" t="s">
        <v>102</v>
      </c>
      <c r="B597" s="80" t="s">
        <v>15732</v>
      </c>
      <c r="C597" s="89" t="s">
        <v>15733</v>
      </c>
      <c r="D597" s="90" t="s">
        <v>483</v>
      </c>
      <c r="E597" s="94" t="s">
        <v>15734</v>
      </c>
      <c r="F597" s="79" t="s">
        <v>547</v>
      </c>
      <c r="G597" s="94"/>
      <c r="H597" s="93"/>
      <c r="I597" s="55">
        <f t="shared" si="1"/>
        <v>591</v>
      </c>
    </row>
    <row r="598">
      <c r="A598" s="56" t="s">
        <v>92</v>
      </c>
      <c r="B598" s="80" t="s">
        <v>15735</v>
      </c>
      <c r="C598" s="89" t="s">
        <v>15736</v>
      </c>
      <c r="D598" s="90" t="s">
        <v>483</v>
      </c>
      <c r="E598" s="94" t="s">
        <v>15737</v>
      </c>
      <c r="F598" s="79" t="s">
        <v>526</v>
      </c>
      <c r="G598" s="94"/>
      <c r="H598" s="93"/>
      <c r="I598" s="55">
        <f t="shared" si="1"/>
        <v>592</v>
      </c>
    </row>
    <row r="599">
      <c r="A599" s="56" t="s">
        <v>102</v>
      </c>
      <c r="B599" s="80" t="s">
        <v>15738</v>
      </c>
      <c r="C599" s="89" t="s">
        <v>15739</v>
      </c>
      <c r="D599" s="90" t="s">
        <v>483</v>
      </c>
      <c r="E599" s="94" t="s">
        <v>15740</v>
      </c>
      <c r="F599" s="79" t="s">
        <v>547</v>
      </c>
      <c r="G599" s="94"/>
      <c r="H599" s="93"/>
      <c r="I599" s="55">
        <f t="shared" si="1"/>
        <v>593</v>
      </c>
    </row>
    <row r="600">
      <c r="A600" s="56" t="s">
        <v>92</v>
      </c>
      <c r="B600" s="80" t="s">
        <v>15741</v>
      </c>
      <c r="C600" s="89" t="s">
        <v>15742</v>
      </c>
      <c r="D600" s="90" t="s">
        <v>483</v>
      </c>
      <c r="E600" s="94" t="s">
        <v>15743</v>
      </c>
      <c r="F600" s="79" t="s">
        <v>547</v>
      </c>
      <c r="G600" s="94"/>
      <c r="H600" s="93"/>
      <c r="I600" s="55">
        <f t="shared" si="1"/>
        <v>594</v>
      </c>
    </row>
    <row r="601">
      <c r="A601" s="56" t="s">
        <v>102</v>
      </c>
      <c r="B601" s="80" t="s">
        <v>15744</v>
      </c>
      <c r="C601" s="89" t="s">
        <v>128</v>
      </c>
      <c r="D601" s="90" t="s">
        <v>483</v>
      </c>
      <c r="E601" s="94" t="s">
        <v>15745</v>
      </c>
      <c r="F601" s="79" t="s">
        <v>547</v>
      </c>
      <c r="G601" s="94"/>
      <c r="H601" s="93"/>
      <c r="I601" s="55">
        <f t="shared" si="1"/>
        <v>595</v>
      </c>
    </row>
    <row r="602">
      <c r="A602" s="56"/>
      <c r="B602" s="80" t="s">
        <v>15746</v>
      </c>
      <c r="C602" s="89" t="s">
        <v>15747</v>
      </c>
      <c r="D602" s="90" t="s">
        <v>491</v>
      </c>
      <c r="E602" s="94" t="s">
        <v>15748</v>
      </c>
      <c r="F602" s="79" t="s">
        <v>526</v>
      </c>
      <c r="G602" s="94"/>
      <c r="H602" s="93"/>
      <c r="I602" s="55">
        <f t="shared" si="1"/>
        <v>596</v>
      </c>
    </row>
    <row r="603">
      <c r="A603" s="56" t="s">
        <v>102</v>
      </c>
      <c r="B603" s="80" t="s">
        <v>15749</v>
      </c>
      <c r="C603" s="89" t="s">
        <v>15750</v>
      </c>
      <c r="D603" s="90" t="s">
        <v>483</v>
      </c>
      <c r="E603" s="94" t="s">
        <v>15751</v>
      </c>
      <c r="F603" s="79" t="s">
        <v>3043</v>
      </c>
      <c r="G603" s="94"/>
      <c r="H603" s="93"/>
      <c r="I603" s="55">
        <f t="shared" si="1"/>
        <v>597</v>
      </c>
    </row>
    <row r="604">
      <c r="A604" s="56"/>
      <c r="B604" s="80" t="s">
        <v>15752</v>
      </c>
      <c r="C604" s="89" t="s">
        <v>15753</v>
      </c>
      <c r="D604" s="90" t="s">
        <v>498</v>
      </c>
      <c r="E604" s="94" t="s">
        <v>15754</v>
      </c>
      <c r="F604" s="79" t="s">
        <v>3043</v>
      </c>
      <c r="G604" s="94"/>
      <c r="H604" s="93"/>
      <c r="I604" s="55">
        <f t="shared" si="1"/>
        <v>598</v>
      </c>
    </row>
    <row r="605">
      <c r="A605" s="56" t="s">
        <v>102</v>
      </c>
      <c r="B605" s="80" t="s">
        <v>15755</v>
      </c>
      <c r="C605" s="89" t="s">
        <v>15756</v>
      </c>
      <c r="D605" s="90" t="s">
        <v>483</v>
      </c>
      <c r="E605" s="94" t="s">
        <v>15757</v>
      </c>
      <c r="F605" s="79" t="s">
        <v>3043</v>
      </c>
      <c r="G605" s="94"/>
      <c r="H605" s="93"/>
      <c r="I605" s="55">
        <f t="shared" si="1"/>
        <v>599</v>
      </c>
    </row>
    <row r="606">
      <c r="A606" s="56"/>
      <c r="B606" s="80" t="s">
        <v>15758</v>
      </c>
      <c r="C606" s="89" t="s">
        <v>128</v>
      </c>
      <c r="D606" s="90" t="s">
        <v>491</v>
      </c>
      <c r="E606" s="94" t="s">
        <v>15759</v>
      </c>
      <c r="F606" s="79" t="s">
        <v>547</v>
      </c>
      <c r="G606" s="94"/>
      <c r="H606" s="93"/>
      <c r="I606" s="55">
        <f t="shared" si="1"/>
        <v>600</v>
      </c>
    </row>
    <row r="607">
      <c r="A607" s="56" t="s">
        <v>102</v>
      </c>
      <c r="B607" s="80" t="s">
        <v>15760</v>
      </c>
      <c r="C607" s="89" t="s">
        <v>15761</v>
      </c>
      <c r="D607" s="90" t="s">
        <v>1008</v>
      </c>
      <c r="E607" s="94" t="s">
        <v>15762</v>
      </c>
      <c r="F607" s="79" t="s">
        <v>526</v>
      </c>
      <c r="G607" s="94"/>
      <c r="H607" s="93"/>
      <c r="I607" s="55">
        <f t="shared" si="1"/>
        <v>601</v>
      </c>
    </row>
    <row r="608">
      <c r="A608" s="56" t="s">
        <v>92</v>
      </c>
      <c r="B608" s="80" t="s">
        <v>15760</v>
      </c>
      <c r="C608" s="89" t="s">
        <v>15761</v>
      </c>
      <c r="D608" s="90" t="s">
        <v>1008</v>
      </c>
      <c r="E608" s="94" t="s">
        <v>15763</v>
      </c>
      <c r="F608" s="79" t="s">
        <v>526</v>
      </c>
      <c r="G608" s="94"/>
      <c r="H608" s="93"/>
      <c r="I608" s="55">
        <f t="shared" si="1"/>
        <v>602</v>
      </c>
    </row>
    <row r="609">
      <c r="A609" s="56" t="s">
        <v>102</v>
      </c>
      <c r="B609" s="80" t="s">
        <v>15764</v>
      </c>
      <c r="C609" s="89" t="s">
        <v>15765</v>
      </c>
      <c r="D609" s="90" t="s">
        <v>483</v>
      </c>
      <c r="E609" s="94" t="s">
        <v>15766</v>
      </c>
      <c r="F609" s="79" t="s">
        <v>3043</v>
      </c>
      <c r="G609" s="94"/>
      <c r="H609" s="93"/>
      <c r="I609" s="55">
        <f t="shared" si="1"/>
        <v>603</v>
      </c>
    </row>
    <row r="610">
      <c r="A610" s="56" t="s">
        <v>102</v>
      </c>
      <c r="B610" s="80" t="s">
        <v>15767</v>
      </c>
      <c r="C610" s="89" t="s">
        <v>15768</v>
      </c>
      <c r="D610" s="90" t="s">
        <v>483</v>
      </c>
      <c r="E610" s="94" t="s">
        <v>15769</v>
      </c>
      <c r="F610" s="79" t="s">
        <v>526</v>
      </c>
      <c r="G610" s="94"/>
      <c r="H610" s="93"/>
      <c r="I610" s="55">
        <f t="shared" si="1"/>
        <v>604</v>
      </c>
    </row>
    <row r="611">
      <c r="A611" s="56"/>
      <c r="B611" s="80" t="s">
        <v>15770</v>
      </c>
      <c r="C611" s="89" t="s">
        <v>15771</v>
      </c>
      <c r="D611" s="90" t="s">
        <v>491</v>
      </c>
      <c r="E611" s="94" t="s">
        <v>15772</v>
      </c>
      <c r="F611" s="79" t="s">
        <v>526</v>
      </c>
      <c r="G611" s="94"/>
      <c r="H611" s="93"/>
      <c r="I611" s="55">
        <f t="shared" si="1"/>
        <v>605</v>
      </c>
    </row>
    <row r="612">
      <c r="A612" s="56" t="s">
        <v>102</v>
      </c>
      <c r="B612" s="80" t="s">
        <v>15773</v>
      </c>
      <c r="C612" s="89" t="s">
        <v>15774</v>
      </c>
      <c r="D612" s="90" t="s">
        <v>483</v>
      </c>
      <c r="E612" s="94" t="s">
        <v>15775</v>
      </c>
      <c r="F612" s="79" t="s">
        <v>526</v>
      </c>
      <c r="G612" s="94"/>
      <c r="H612" s="93"/>
      <c r="I612" s="55">
        <f t="shared" si="1"/>
        <v>606</v>
      </c>
    </row>
    <row r="613">
      <c r="A613" s="50" t="s">
        <v>1118</v>
      </c>
      <c r="B613" s="80" t="s">
        <v>15776</v>
      </c>
      <c r="C613" s="89" t="s">
        <v>15777</v>
      </c>
      <c r="D613" s="90" t="s">
        <v>483</v>
      </c>
      <c r="E613" s="94" t="s">
        <v>15778</v>
      </c>
      <c r="F613" s="79" t="s">
        <v>526</v>
      </c>
      <c r="G613" s="94"/>
      <c r="H613" s="93"/>
      <c r="I613" s="55">
        <f t="shared" si="1"/>
        <v>607</v>
      </c>
    </row>
    <row r="614">
      <c r="A614" s="56" t="s">
        <v>92</v>
      </c>
      <c r="B614" s="80" t="s">
        <v>15779</v>
      </c>
      <c r="C614" s="89" t="s">
        <v>128</v>
      </c>
      <c r="D614" s="90" t="s">
        <v>483</v>
      </c>
      <c r="E614" s="94" t="s">
        <v>15780</v>
      </c>
      <c r="F614" s="79" t="s">
        <v>547</v>
      </c>
      <c r="G614" s="94"/>
      <c r="H614" s="93"/>
      <c r="I614" s="55">
        <f t="shared" si="1"/>
        <v>608</v>
      </c>
    </row>
    <row r="615">
      <c r="A615" s="56" t="s">
        <v>102</v>
      </c>
      <c r="B615" s="80" t="s">
        <v>15781</v>
      </c>
      <c r="C615" s="89" t="s">
        <v>128</v>
      </c>
      <c r="D615" s="90" t="s">
        <v>483</v>
      </c>
      <c r="E615" s="94" t="s">
        <v>15782</v>
      </c>
      <c r="F615" s="79" t="s">
        <v>547</v>
      </c>
      <c r="G615" s="94"/>
      <c r="H615" s="93"/>
      <c r="I615" s="55">
        <f t="shared" si="1"/>
        <v>609</v>
      </c>
    </row>
    <row r="616">
      <c r="A616" s="56" t="s">
        <v>102</v>
      </c>
      <c r="B616" s="80" t="s">
        <v>15783</v>
      </c>
      <c r="C616" s="89" t="s">
        <v>128</v>
      </c>
      <c r="D616" s="96"/>
      <c r="E616" s="110"/>
      <c r="F616" s="81"/>
      <c r="G616" s="94"/>
      <c r="H616" s="93"/>
      <c r="I616" s="55">
        <f t="shared" si="1"/>
        <v>610</v>
      </c>
    </row>
    <row r="617">
      <c r="A617" s="56" t="s">
        <v>102</v>
      </c>
      <c r="B617" s="80" t="s">
        <v>15784</v>
      </c>
      <c r="C617" s="89" t="s">
        <v>128</v>
      </c>
      <c r="D617" s="90" t="s">
        <v>483</v>
      </c>
      <c r="E617" s="94" t="s">
        <v>15785</v>
      </c>
      <c r="F617" s="79" t="s">
        <v>526</v>
      </c>
      <c r="G617" s="94"/>
      <c r="H617" s="93"/>
      <c r="I617" s="55">
        <f t="shared" si="1"/>
        <v>611</v>
      </c>
    </row>
    <row r="618">
      <c r="A618" s="56" t="s">
        <v>102</v>
      </c>
      <c r="B618" s="80" t="s">
        <v>15786</v>
      </c>
      <c r="C618" s="89" t="s">
        <v>15787</v>
      </c>
      <c r="D618" s="90" t="s">
        <v>2684</v>
      </c>
      <c r="E618" s="94" t="s">
        <v>15788</v>
      </c>
      <c r="F618" s="79" t="s">
        <v>3043</v>
      </c>
      <c r="G618" s="94"/>
      <c r="H618" s="93"/>
      <c r="I618" s="55">
        <f t="shared" si="1"/>
        <v>612</v>
      </c>
    </row>
    <row r="619">
      <c r="A619" s="56" t="s">
        <v>102</v>
      </c>
      <c r="B619" s="80" t="s">
        <v>15789</v>
      </c>
      <c r="C619" s="89" t="s">
        <v>15790</v>
      </c>
      <c r="D619" s="90" t="s">
        <v>483</v>
      </c>
      <c r="E619" s="94" t="s">
        <v>15791</v>
      </c>
      <c r="F619" s="79" t="s">
        <v>3043</v>
      </c>
      <c r="G619" s="94"/>
      <c r="H619" s="93"/>
      <c r="I619" s="55">
        <f t="shared" si="1"/>
        <v>613</v>
      </c>
    </row>
    <row r="620">
      <c r="A620" s="56"/>
      <c r="B620" s="80" t="s">
        <v>15792</v>
      </c>
      <c r="C620" s="89" t="s">
        <v>128</v>
      </c>
      <c r="D620" s="90" t="s">
        <v>491</v>
      </c>
      <c r="E620" s="94" t="s">
        <v>15793</v>
      </c>
      <c r="F620" s="79" t="s">
        <v>526</v>
      </c>
      <c r="G620" s="94"/>
      <c r="H620" s="93"/>
      <c r="I620" s="55">
        <f t="shared" si="1"/>
        <v>614</v>
      </c>
    </row>
    <row r="621">
      <c r="A621" s="56"/>
      <c r="B621" s="80" t="s">
        <v>15794</v>
      </c>
      <c r="C621" s="89" t="s">
        <v>15795</v>
      </c>
      <c r="D621" s="90" t="s">
        <v>491</v>
      </c>
      <c r="E621" s="94" t="s">
        <v>15796</v>
      </c>
      <c r="F621" s="79" t="s">
        <v>3043</v>
      </c>
      <c r="G621" s="94"/>
      <c r="H621" s="93"/>
      <c r="I621" s="55">
        <f t="shared" si="1"/>
        <v>615</v>
      </c>
    </row>
    <row r="622">
      <c r="A622" s="56" t="s">
        <v>102</v>
      </c>
      <c r="B622" s="80" t="s">
        <v>15797</v>
      </c>
      <c r="C622" s="89" t="s">
        <v>15798</v>
      </c>
      <c r="D622" s="90" t="s">
        <v>483</v>
      </c>
      <c r="E622" s="94" t="s">
        <v>15799</v>
      </c>
      <c r="F622" s="79" t="s">
        <v>526</v>
      </c>
      <c r="G622" s="94"/>
      <c r="H622" s="93"/>
      <c r="I622" s="55">
        <f t="shared" si="1"/>
        <v>616</v>
      </c>
    </row>
    <row r="623">
      <c r="A623" s="56"/>
      <c r="B623" s="80" t="s">
        <v>15800</v>
      </c>
      <c r="C623" s="89" t="s">
        <v>15801</v>
      </c>
      <c r="D623" s="90" t="s">
        <v>498</v>
      </c>
      <c r="E623" s="94" t="s">
        <v>15802</v>
      </c>
      <c r="F623" s="79" t="s">
        <v>526</v>
      </c>
      <c r="G623" s="94"/>
      <c r="H623" s="93"/>
      <c r="I623" s="55">
        <f t="shared" si="1"/>
        <v>617</v>
      </c>
    </row>
    <row r="624">
      <c r="A624" s="56"/>
      <c r="B624" s="80" t="s">
        <v>15803</v>
      </c>
      <c r="C624" s="89" t="s">
        <v>15804</v>
      </c>
      <c r="D624" s="90" t="s">
        <v>491</v>
      </c>
      <c r="E624" s="94" t="s">
        <v>15805</v>
      </c>
      <c r="F624" s="79" t="s">
        <v>526</v>
      </c>
      <c r="G624" s="94"/>
      <c r="H624" s="93"/>
      <c r="I624" s="55">
        <f t="shared" si="1"/>
        <v>618</v>
      </c>
    </row>
    <row r="625">
      <c r="A625" s="56"/>
      <c r="B625" s="80" t="s">
        <v>15803</v>
      </c>
      <c r="C625" s="89" t="s">
        <v>15804</v>
      </c>
      <c r="D625" s="90" t="s">
        <v>491</v>
      </c>
      <c r="E625" s="94" t="s">
        <v>15805</v>
      </c>
      <c r="F625" s="79" t="s">
        <v>526</v>
      </c>
      <c r="G625" s="94"/>
      <c r="H625" s="93"/>
      <c r="I625" s="55">
        <f t="shared" si="1"/>
        <v>618</v>
      </c>
    </row>
    <row r="626">
      <c r="A626" s="56" t="s">
        <v>102</v>
      </c>
      <c r="B626" s="80" t="s">
        <v>15806</v>
      </c>
      <c r="C626" s="89" t="s">
        <v>15807</v>
      </c>
      <c r="D626" s="90" t="s">
        <v>483</v>
      </c>
      <c r="E626" s="94" t="s">
        <v>15808</v>
      </c>
      <c r="F626" s="79" t="s">
        <v>526</v>
      </c>
      <c r="G626" s="94"/>
      <c r="H626" s="93"/>
      <c r="I626" s="55">
        <f t="shared" si="1"/>
        <v>619</v>
      </c>
    </row>
    <row r="627">
      <c r="A627" s="56" t="s">
        <v>102</v>
      </c>
      <c r="B627" s="80" t="s">
        <v>15809</v>
      </c>
      <c r="C627" s="89" t="s">
        <v>15810</v>
      </c>
      <c r="D627" s="90" t="s">
        <v>483</v>
      </c>
      <c r="E627" s="94" t="s">
        <v>15811</v>
      </c>
      <c r="F627" s="79" t="s">
        <v>547</v>
      </c>
      <c r="G627" s="94"/>
      <c r="H627" s="93"/>
      <c r="I627" s="55">
        <f t="shared" si="1"/>
        <v>620</v>
      </c>
    </row>
    <row r="628">
      <c r="A628" s="56" t="s">
        <v>102</v>
      </c>
      <c r="B628" s="80" t="s">
        <v>15812</v>
      </c>
      <c r="C628" s="89" t="s">
        <v>128</v>
      </c>
      <c r="D628" s="90" t="s">
        <v>483</v>
      </c>
      <c r="E628" s="94" t="s">
        <v>15813</v>
      </c>
      <c r="F628" s="79" t="s">
        <v>526</v>
      </c>
      <c r="G628" s="94"/>
      <c r="H628" s="93"/>
      <c r="I628" s="55">
        <f t="shared" si="1"/>
        <v>621</v>
      </c>
    </row>
    <row r="629">
      <c r="A629" s="56"/>
      <c r="B629" s="80" t="s">
        <v>15814</v>
      </c>
      <c r="C629" s="89" t="s">
        <v>128</v>
      </c>
      <c r="D629" s="90" t="s">
        <v>498</v>
      </c>
      <c r="E629" s="94" t="s">
        <v>15815</v>
      </c>
      <c r="F629" s="79" t="s">
        <v>547</v>
      </c>
      <c r="G629" s="94"/>
      <c r="H629" s="93"/>
      <c r="I629" s="55">
        <f t="shared" si="1"/>
        <v>622</v>
      </c>
    </row>
    <row r="630">
      <c r="A630" s="56"/>
      <c r="B630" s="80" t="s">
        <v>15816</v>
      </c>
      <c r="C630" s="89" t="s">
        <v>128</v>
      </c>
      <c r="D630" s="90" t="s">
        <v>498</v>
      </c>
      <c r="E630" s="94" t="s">
        <v>15817</v>
      </c>
      <c r="F630" s="79" t="s">
        <v>547</v>
      </c>
      <c r="G630" s="94"/>
      <c r="H630" s="93"/>
      <c r="I630" s="55">
        <f t="shared" si="1"/>
        <v>623</v>
      </c>
    </row>
    <row r="631">
      <c r="A631" s="56"/>
      <c r="B631" s="80" t="s">
        <v>15818</v>
      </c>
      <c r="C631" s="89" t="s">
        <v>128</v>
      </c>
      <c r="D631" s="90" t="s">
        <v>498</v>
      </c>
      <c r="E631" s="94" t="s">
        <v>15819</v>
      </c>
      <c r="F631" s="79" t="s">
        <v>547</v>
      </c>
      <c r="G631" s="94"/>
      <c r="H631" s="93"/>
      <c r="I631" s="55">
        <f t="shared" si="1"/>
        <v>624</v>
      </c>
    </row>
    <row r="632">
      <c r="A632" s="56" t="s">
        <v>102</v>
      </c>
      <c r="B632" s="80" t="s">
        <v>15820</v>
      </c>
      <c r="C632" s="89" t="s">
        <v>15821</v>
      </c>
      <c r="D632" s="90" t="s">
        <v>483</v>
      </c>
      <c r="E632" s="94" t="s">
        <v>15822</v>
      </c>
      <c r="F632" s="79" t="s">
        <v>526</v>
      </c>
      <c r="G632" s="94"/>
      <c r="H632" s="93"/>
      <c r="I632" s="55">
        <f t="shared" si="1"/>
        <v>625</v>
      </c>
    </row>
    <row r="633">
      <c r="A633" s="56" t="s">
        <v>102</v>
      </c>
      <c r="B633" s="80" t="s">
        <v>15823</v>
      </c>
      <c r="C633" s="89" t="s">
        <v>15824</v>
      </c>
      <c r="D633" s="90" t="s">
        <v>483</v>
      </c>
      <c r="E633" s="94" t="s">
        <v>15825</v>
      </c>
      <c r="F633" s="79" t="s">
        <v>3043</v>
      </c>
      <c r="G633" s="94"/>
      <c r="H633" s="93"/>
      <c r="I633" s="55">
        <f t="shared" si="1"/>
        <v>626</v>
      </c>
    </row>
    <row r="634">
      <c r="A634" s="56"/>
      <c r="B634" s="80" t="s">
        <v>15826</v>
      </c>
      <c r="C634" s="89" t="s">
        <v>15790</v>
      </c>
      <c r="D634" s="90" t="s">
        <v>868</v>
      </c>
      <c r="E634" s="94" t="s">
        <v>15827</v>
      </c>
      <c r="F634" s="79" t="s">
        <v>526</v>
      </c>
      <c r="G634" s="94"/>
      <c r="H634" s="93"/>
      <c r="I634" s="55">
        <f t="shared" si="1"/>
        <v>627</v>
      </c>
    </row>
    <row r="635">
      <c r="A635" s="56"/>
      <c r="B635" s="80" t="s">
        <v>15828</v>
      </c>
      <c r="C635" s="89" t="s">
        <v>15829</v>
      </c>
      <c r="D635" s="90" t="s">
        <v>868</v>
      </c>
      <c r="E635" s="94" t="s">
        <v>15830</v>
      </c>
      <c r="F635" s="79" t="s">
        <v>3043</v>
      </c>
      <c r="G635" s="94"/>
      <c r="H635" s="93"/>
      <c r="I635" s="55">
        <f t="shared" si="1"/>
        <v>628</v>
      </c>
    </row>
    <row r="636">
      <c r="A636" s="56" t="s">
        <v>102</v>
      </c>
      <c r="B636" s="80" t="s">
        <v>15828</v>
      </c>
      <c r="C636" s="89" t="s">
        <v>15829</v>
      </c>
      <c r="D636" s="90" t="s">
        <v>868</v>
      </c>
      <c r="E636" s="94" t="s">
        <v>15831</v>
      </c>
      <c r="F636" s="79" t="s">
        <v>3043</v>
      </c>
      <c r="G636" s="94"/>
      <c r="H636" s="93"/>
      <c r="I636" s="55">
        <f t="shared" si="1"/>
        <v>629</v>
      </c>
    </row>
    <row r="637">
      <c r="A637" s="56"/>
      <c r="B637" s="80" t="s">
        <v>15832</v>
      </c>
      <c r="C637" s="89" t="s">
        <v>15833</v>
      </c>
      <c r="D637" s="90" t="s">
        <v>491</v>
      </c>
      <c r="E637" s="94" t="s">
        <v>15834</v>
      </c>
      <c r="F637" s="79" t="s">
        <v>3043</v>
      </c>
      <c r="G637" s="94"/>
      <c r="H637" s="93"/>
      <c r="I637" s="55">
        <f t="shared" si="1"/>
        <v>630</v>
      </c>
    </row>
    <row r="638">
      <c r="A638" s="56" t="s">
        <v>92</v>
      </c>
      <c r="B638" s="80" t="s">
        <v>15835</v>
      </c>
      <c r="C638" s="89" t="s">
        <v>15836</v>
      </c>
      <c r="D638" s="90" t="s">
        <v>483</v>
      </c>
      <c r="E638" s="94" t="s">
        <v>15837</v>
      </c>
      <c r="F638" s="79" t="s">
        <v>526</v>
      </c>
      <c r="G638" s="94"/>
      <c r="H638" s="93"/>
      <c r="I638" s="55">
        <f t="shared" si="1"/>
        <v>631</v>
      </c>
    </row>
    <row r="639">
      <c r="A639" s="56" t="s">
        <v>102</v>
      </c>
      <c r="B639" s="80" t="s">
        <v>15838</v>
      </c>
      <c r="C639" s="89" t="s">
        <v>15839</v>
      </c>
      <c r="D639" s="90" t="s">
        <v>483</v>
      </c>
      <c r="E639" s="94" t="s">
        <v>15840</v>
      </c>
      <c r="F639" s="79" t="s">
        <v>547</v>
      </c>
      <c r="G639" s="94"/>
      <c r="H639" s="93"/>
      <c r="I639" s="55">
        <f t="shared" si="1"/>
        <v>632</v>
      </c>
    </row>
    <row r="640">
      <c r="A640" s="56" t="s">
        <v>92</v>
      </c>
      <c r="B640" s="80" t="s">
        <v>15841</v>
      </c>
      <c r="C640" s="89" t="s">
        <v>15842</v>
      </c>
      <c r="D640" s="90" t="s">
        <v>483</v>
      </c>
      <c r="E640" s="94" t="s">
        <v>15843</v>
      </c>
      <c r="F640" s="79" t="s">
        <v>547</v>
      </c>
      <c r="G640" s="94"/>
      <c r="H640" s="93"/>
      <c r="I640" s="55">
        <f t="shared" si="1"/>
        <v>633</v>
      </c>
    </row>
    <row r="641">
      <c r="A641" s="56" t="s">
        <v>102</v>
      </c>
      <c r="B641" s="80" t="s">
        <v>15844</v>
      </c>
      <c r="C641" s="89" t="s">
        <v>15845</v>
      </c>
      <c r="D641" s="90" t="s">
        <v>483</v>
      </c>
      <c r="E641" s="94" t="s">
        <v>15846</v>
      </c>
      <c r="F641" s="79" t="s">
        <v>547</v>
      </c>
      <c r="G641" s="94"/>
      <c r="H641" s="93"/>
      <c r="I641" s="55">
        <f t="shared" si="1"/>
        <v>634</v>
      </c>
    </row>
    <row r="642">
      <c r="A642" s="56" t="s">
        <v>102</v>
      </c>
      <c r="B642" s="80" t="s">
        <v>15847</v>
      </c>
      <c r="C642" s="89" t="s">
        <v>128</v>
      </c>
      <c r="D642" s="90" t="s">
        <v>1008</v>
      </c>
      <c r="E642" s="94" t="s">
        <v>15848</v>
      </c>
      <c r="F642" s="79" t="s">
        <v>526</v>
      </c>
      <c r="G642" s="94"/>
      <c r="H642" s="93"/>
      <c r="I642" s="55">
        <f t="shared" si="1"/>
        <v>635</v>
      </c>
    </row>
    <row r="643">
      <c r="A643" s="56" t="s">
        <v>102</v>
      </c>
      <c r="B643" s="80" t="s">
        <v>15849</v>
      </c>
      <c r="C643" s="89" t="s">
        <v>15850</v>
      </c>
      <c r="D643" s="90" t="s">
        <v>483</v>
      </c>
      <c r="E643" s="94" t="s">
        <v>15848</v>
      </c>
      <c r="F643" s="79" t="s">
        <v>526</v>
      </c>
      <c r="G643" s="94"/>
      <c r="H643" s="93"/>
      <c r="I643" s="55">
        <f t="shared" si="1"/>
        <v>636</v>
      </c>
    </row>
    <row r="644">
      <c r="A644" s="56" t="s">
        <v>102</v>
      </c>
      <c r="B644" s="80" t="s">
        <v>15851</v>
      </c>
      <c r="C644" s="89" t="s">
        <v>15852</v>
      </c>
      <c r="D644" s="90" t="s">
        <v>483</v>
      </c>
      <c r="E644" s="94" t="s">
        <v>15853</v>
      </c>
      <c r="F644" s="79" t="s">
        <v>547</v>
      </c>
      <c r="G644" s="94"/>
      <c r="H644" s="93"/>
      <c r="I644" s="55">
        <f t="shared" si="1"/>
        <v>637</v>
      </c>
    </row>
    <row r="645">
      <c r="A645" s="56" t="s">
        <v>92</v>
      </c>
      <c r="B645" s="80" t="s">
        <v>15854</v>
      </c>
      <c r="C645" s="89" t="s">
        <v>15855</v>
      </c>
      <c r="D645" s="90" t="s">
        <v>483</v>
      </c>
      <c r="E645" s="94" t="s">
        <v>15856</v>
      </c>
      <c r="F645" s="79" t="s">
        <v>526</v>
      </c>
      <c r="G645" s="94"/>
      <c r="H645" s="93"/>
      <c r="I645" s="55">
        <f t="shared" si="1"/>
        <v>638</v>
      </c>
    </row>
    <row r="646">
      <c r="A646" s="56" t="s">
        <v>102</v>
      </c>
      <c r="B646" s="80" t="s">
        <v>15857</v>
      </c>
      <c r="C646" s="89" t="s">
        <v>15858</v>
      </c>
      <c r="D646" s="90" t="s">
        <v>483</v>
      </c>
      <c r="E646" s="94" t="s">
        <v>15859</v>
      </c>
      <c r="F646" s="79" t="s">
        <v>526</v>
      </c>
      <c r="G646" s="94"/>
      <c r="H646" s="93"/>
      <c r="I646" s="55">
        <f t="shared" si="1"/>
        <v>639</v>
      </c>
    </row>
    <row r="647">
      <c r="A647" s="56" t="s">
        <v>102</v>
      </c>
      <c r="B647" s="80" t="s">
        <v>15857</v>
      </c>
      <c r="C647" s="89" t="s">
        <v>15858</v>
      </c>
      <c r="D647" s="90" t="s">
        <v>483</v>
      </c>
      <c r="E647" s="94" t="s">
        <v>15859</v>
      </c>
      <c r="F647" s="79" t="s">
        <v>526</v>
      </c>
      <c r="G647" s="94"/>
      <c r="H647" s="93"/>
      <c r="I647" s="55">
        <f t="shared" si="1"/>
        <v>639</v>
      </c>
    </row>
    <row r="648">
      <c r="A648" s="56"/>
      <c r="B648" s="80" t="s">
        <v>15860</v>
      </c>
      <c r="C648" s="89" t="s">
        <v>15861</v>
      </c>
      <c r="D648" s="90" t="s">
        <v>498</v>
      </c>
      <c r="E648" s="94" t="s">
        <v>15862</v>
      </c>
      <c r="F648" s="79" t="s">
        <v>547</v>
      </c>
      <c r="G648" s="94"/>
      <c r="H648" s="93"/>
      <c r="I648" s="55">
        <f t="shared" si="1"/>
        <v>640</v>
      </c>
    </row>
    <row r="649">
      <c r="A649" s="56" t="s">
        <v>102</v>
      </c>
      <c r="B649" s="80" t="s">
        <v>15863</v>
      </c>
      <c r="C649" s="89" t="s">
        <v>15864</v>
      </c>
      <c r="D649" s="90" t="s">
        <v>483</v>
      </c>
      <c r="E649" s="94" t="s">
        <v>15865</v>
      </c>
      <c r="F649" s="79" t="s">
        <v>526</v>
      </c>
      <c r="G649" s="94"/>
      <c r="H649" s="93"/>
      <c r="I649" s="55">
        <f t="shared" si="1"/>
        <v>641</v>
      </c>
    </row>
    <row r="650">
      <c r="A650" s="56"/>
      <c r="B650" s="80" t="s">
        <v>15866</v>
      </c>
      <c r="C650" s="89" t="s">
        <v>128</v>
      </c>
      <c r="D650" s="90" t="s">
        <v>491</v>
      </c>
      <c r="E650" s="94" t="s">
        <v>15867</v>
      </c>
      <c r="F650" s="79" t="s">
        <v>526</v>
      </c>
      <c r="G650" s="94"/>
      <c r="H650" s="93"/>
      <c r="I650" s="55">
        <f t="shared" si="1"/>
        <v>642</v>
      </c>
    </row>
    <row r="651">
      <c r="A651" s="56"/>
      <c r="B651" s="80" t="s">
        <v>15868</v>
      </c>
      <c r="C651" s="89" t="s">
        <v>15869</v>
      </c>
      <c r="D651" s="90" t="s">
        <v>498</v>
      </c>
      <c r="E651" s="94" t="s">
        <v>15870</v>
      </c>
      <c r="F651" s="79" t="s">
        <v>547</v>
      </c>
      <c r="G651" s="94"/>
      <c r="H651" s="93"/>
      <c r="I651" s="55">
        <f t="shared" si="1"/>
        <v>643</v>
      </c>
    </row>
    <row r="652">
      <c r="A652" s="56" t="s">
        <v>102</v>
      </c>
      <c r="B652" s="80" t="s">
        <v>15871</v>
      </c>
      <c r="C652" s="89" t="s">
        <v>15872</v>
      </c>
      <c r="D652" s="90" t="s">
        <v>1008</v>
      </c>
      <c r="E652" s="94" t="s">
        <v>15873</v>
      </c>
      <c r="F652" s="79" t="s">
        <v>547</v>
      </c>
      <c r="G652" s="94"/>
      <c r="H652" s="93"/>
      <c r="I652" s="55">
        <f t="shared" si="1"/>
        <v>644</v>
      </c>
    </row>
    <row r="653">
      <c r="A653" s="56"/>
      <c r="B653" s="80" t="s">
        <v>15874</v>
      </c>
      <c r="C653" s="89" t="s">
        <v>128</v>
      </c>
      <c r="D653" s="90" t="s">
        <v>498</v>
      </c>
      <c r="E653" s="94" t="s">
        <v>15875</v>
      </c>
      <c r="F653" s="79" t="s">
        <v>547</v>
      </c>
      <c r="G653" s="94"/>
      <c r="H653" s="93"/>
      <c r="I653" s="55">
        <f t="shared" si="1"/>
        <v>645</v>
      </c>
    </row>
    <row r="654">
      <c r="A654" s="56" t="s">
        <v>102</v>
      </c>
      <c r="B654" s="80" t="s">
        <v>15876</v>
      </c>
      <c r="C654" s="89" t="s">
        <v>128</v>
      </c>
      <c r="D654" s="90" t="s">
        <v>483</v>
      </c>
      <c r="E654" s="94" t="s">
        <v>15877</v>
      </c>
      <c r="F654" s="79" t="s">
        <v>526</v>
      </c>
      <c r="G654" s="94"/>
      <c r="H654" s="93"/>
      <c r="I654" s="55">
        <f t="shared" si="1"/>
        <v>646</v>
      </c>
    </row>
    <row r="655">
      <c r="A655" s="56"/>
      <c r="B655" s="80" t="s">
        <v>15878</v>
      </c>
      <c r="C655" s="89" t="s">
        <v>128</v>
      </c>
      <c r="D655" s="90" t="s">
        <v>491</v>
      </c>
      <c r="E655" s="94" t="s">
        <v>15879</v>
      </c>
      <c r="F655" s="79" t="s">
        <v>547</v>
      </c>
      <c r="G655" s="94"/>
      <c r="H655" s="93"/>
      <c r="I655" s="55">
        <f t="shared" si="1"/>
        <v>647</v>
      </c>
    </row>
    <row r="656">
      <c r="A656" s="56"/>
      <c r="B656" s="80" t="s">
        <v>15880</v>
      </c>
      <c r="C656" s="89" t="s">
        <v>15881</v>
      </c>
      <c r="D656" s="90" t="s">
        <v>491</v>
      </c>
      <c r="E656" s="94" t="s">
        <v>15882</v>
      </c>
      <c r="F656" s="79" t="s">
        <v>3043</v>
      </c>
      <c r="G656" s="94"/>
      <c r="H656" s="93"/>
      <c r="I656" s="55">
        <f t="shared" si="1"/>
        <v>648</v>
      </c>
    </row>
    <row r="657">
      <c r="A657" s="56" t="s">
        <v>102</v>
      </c>
      <c r="B657" s="80" t="s">
        <v>15883</v>
      </c>
      <c r="C657" s="89" t="s">
        <v>15884</v>
      </c>
      <c r="D657" s="90" t="s">
        <v>483</v>
      </c>
      <c r="E657" s="94" t="s">
        <v>15885</v>
      </c>
      <c r="F657" s="79" t="s">
        <v>547</v>
      </c>
      <c r="G657" s="94"/>
      <c r="H657" s="93"/>
      <c r="I657" s="55">
        <f t="shared" si="1"/>
        <v>649</v>
      </c>
    </row>
    <row r="658">
      <c r="A658" s="56" t="s">
        <v>102</v>
      </c>
      <c r="B658" s="80" t="s">
        <v>15886</v>
      </c>
      <c r="C658" s="89" t="s">
        <v>15887</v>
      </c>
      <c r="D658" s="90" t="s">
        <v>483</v>
      </c>
      <c r="E658" s="94" t="s">
        <v>15888</v>
      </c>
      <c r="F658" s="79" t="s">
        <v>547</v>
      </c>
      <c r="G658" s="94"/>
      <c r="H658" s="93"/>
      <c r="I658" s="55">
        <f t="shared" si="1"/>
        <v>650</v>
      </c>
    </row>
    <row r="659">
      <c r="A659" s="56" t="s">
        <v>102</v>
      </c>
      <c r="B659" s="80" t="s">
        <v>15889</v>
      </c>
      <c r="C659" s="89" t="s">
        <v>15890</v>
      </c>
      <c r="D659" s="90" t="s">
        <v>483</v>
      </c>
      <c r="E659" s="94" t="s">
        <v>15891</v>
      </c>
      <c r="F659" s="79" t="s">
        <v>547</v>
      </c>
      <c r="G659" s="94"/>
      <c r="H659" s="93"/>
      <c r="I659" s="55">
        <f t="shared" si="1"/>
        <v>651</v>
      </c>
    </row>
    <row r="660">
      <c r="A660" s="56"/>
      <c r="B660" s="80" t="s">
        <v>15892</v>
      </c>
      <c r="C660" s="89" t="s">
        <v>128</v>
      </c>
      <c r="D660" s="90" t="s">
        <v>491</v>
      </c>
      <c r="E660" s="94" t="s">
        <v>15893</v>
      </c>
      <c r="F660" s="79" t="s">
        <v>526</v>
      </c>
      <c r="G660" s="94"/>
      <c r="H660" s="93"/>
      <c r="I660" s="55">
        <f t="shared" si="1"/>
        <v>652</v>
      </c>
    </row>
    <row r="661">
      <c r="A661" s="56" t="s">
        <v>92</v>
      </c>
      <c r="B661" s="80" t="s">
        <v>15894</v>
      </c>
      <c r="C661" s="89" t="s">
        <v>15895</v>
      </c>
      <c r="D661" s="90" t="s">
        <v>1008</v>
      </c>
      <c r="E661" s="94" t="s">
        <v>488</v>
      </c>
      <c r="F661" s="79" t="s">
        <v>526</v>
      </c>
      <c r="G661" s="94"/>
      <c r="H661" s="93"/>
      <c r="I661" s="55">
        <f t="shared" si="1"/>
        <v>653</v>
      </c>
    </row>
    <row r="662">
      <c r="A662" s="56" t="s">
        <v>92</v>
      </c>
      <c r="B662" s="80" t="s">
        <v>15896</v>
      </c>
      <c r="C662" s="89" t="s">
        <v>128</v>
      </c>
      <c r="D662" s="96"/>
      <c r="E662" s="110"/>
      <c r="F662" s="81"/>
      <c r="G662" s="94"/>
      <c r="H662" s="93"/>
      <c r="I662" s="55">
        <f t="shared" si="1"/>
        <v>654</v>
      </c>
    </row>
    <row r="663">
      <c r="A663" s="56" t="s">
        <v>102</v>
      </c>
      <c r="B663" s="80" t="s">
        <v>15897</v>
      </c>
      <c r="C663" s="89" t="s">
        <v>128</v>
      </c>
      <c r="D663" s="90" t="s">
        <v>3320</v>
      </c>
      <c r="E663" s="94" t="s">
        <v>15898</v>
      </c>
      <c r="F663" s="79" t="s">
        <v>547</v>
      </c>
      <c r="G663" s="94"/>
      <c r="H663" s="93"/>
      <c r="I663" s="55">
        <f t="shared" si="1"/>
        <v>655</v>
      </c>
    </row>
    <row r="664">
      <c r="A664" s="56" t="s">
        <v>102</v>
      </c>
      <c r="B664" s="80" t="s">
        <v>15899</v>
      </c>
      <c r="C664" s="89" t="s">
        <v>128</v>
      </c>
      <c r="D664" s="90" t="s">
        <v>868</v>
      </c>
      <c r="E664" s="94" t="s">
        <v>15900</v>
      </c>
      <c r="F664" s="79" t="s">
        <v>526</v>
      </c>
      <c r="G664" s="94"/>
      <c r="H664" s="93"/>
      <c r="I664" s="55">
        <f t="shared" si="1"/>
        <v>656</v>
      </c>
    </row>
    <row r="665">
      <c r="A665" s="56"/>
      <c r="B665" s="80" t="s">
        <v>15901</v>
      </c>
      <c r="C665" s="89" t="s">
        <v>15902</v>
      </c>
      <c r="D665" s="90" t="s">
        <v>491</v>
      </c>
      <c r="E665" s="94" t="s">
        <v>15903</v>
      </c>
      <c r="F665" s="79" t="s">
        <v>526</v>
      </c>
      <c r="G665" s="94"/>
      <c r="H665" s="93"/>
      <c r="I665" s="55">
        <f t="shared" si="1"/>
        <v>657</v>
      </c>
    </row>
    <row r="666">
      <c r="A666" s="56" t="s">
        <v>102</v>
      </c>
      <c r="B666" s="80" t="s">
        <v>15904</v>
      </c>
      <c r="C666" s="89" t="s">
        <v>15905</v>
      </c>
      <c r="D666" s="90" t="s">
        <v>483</v>
      </c>
      <c r="E666" s="94" t="s">
        <v>15906</v>
      </c>
      <c r="F666" s="79" t="s">
        <v>526</v>
      </c>
      <c r="G666" s="94"/>
      <c r="H666" s="93"/>
      <c r="I666" s="55">
        <f t="shared" si="1"/>
        <v>658</v>
      </c>
    </row>
    <row r="667">
      <c r="A667" s="56" t="s">
        <v>102</v>
      </c>
      <c r="B667" s="80" t="s">
        <v>15907</v>
      </c>
      <c r="C667" s="89" t="s">
        <v>15908</v>
      </c>
      <c r="D667" s="90" t="s">
        <v>483</v>
      </c>
      <c r="E667" s="94" t="s">
        <v>15909</v>
      </c>
      <c r="F667" s="79" t="s">
        <v>547</v>
      </c>
      <c r="G667" s="94"/>
      <c r="H667" s="93"/>
      <c r="I667" s="55">
        <f t="shared" si="1"/>
        <v>659</v>
      </c>
    </row>
    <row r="668">
      <c r="A668" s="56" t="s">
        <v>102</v>
      </c>
      <c r="B668" s="80" t="s">
        <v>15910</v>
      </c>
      <c r="C668" s="89" t="s">
        <v>15911</v>
      </c>
      <c r="D668" s="90" t="s">
        <v>483</v>
      </c>
      <c r="E668" s="94" t="s">
        <v>15912</v>
      </c>
      <c r="F668" s="79" t="s">
        <v>526</v>
      </c>
      <c r="G668" s="94"/>
      <c r="H668" s="93"/>
      <c r="I668" s="55">
        <f t="shared" si="1"/>
        <v>660</v>
      </c>
    </row>
    <row r="669">
      <c r="A669" s="56"/>
      <c r="B669" s="80" t="s">
        <v>15913</v>
      </c>
      <c r="C669" s="89" t="s">
        <v>128</v>
      </c>
      <c r="D669" s="90" t="s">
        <v>491</v>
      </c>
      <c r="E669" s="94" t="s">
        <v>15914</v>
      </c>
      <c r="F669" s="79" t="s">
        <v>547</v>
      </c>
      <c r="G669" s="94"/>
      <c r="H669" s="93"/>
      <c r="I669" s="55">
        <f t="shared" si="1"/>
        <v>661</v>
      </c>
    </row>
    <row r="670">
      <c r="A670" s="56"/>
      <c r="B670" s="80" t="s">
        <v>15915</v>
      </c>
      <c r="C670" s="89" t="s">
        <v>128</v>
      </c>
      <c r="D670" s="90" t="s">
        <v>1166</v>
      </c>
      <c r="E670" s="94" t="s">
        <v>128</v>
      </c>
      <c r="F670" s="79" t="s">
        <v>526</v>
      </c>
      <c r="G670" s="94"/>
      <c r="H670" s="93"/>
      <c r="I670" s="55">
        <f t="shared" si="1"/>
        <v>662</v>
      </c>
    </row>
    <row r="671">
      <c r="A671" s="56" t="s">
        <v>92</v>
      </c>
      <c r="B671" s="80" t="s">
        <v>15916</v>
      </c>
      <c r="C671" s="89" t="s">
        <v>15917</v>
      </c>
      <c r="D671" s="90" t="s">
        <v>483</v>
      </c>
      <c r="E671" s="94" t="s">
        <v>15918</v>
      </c>
      <c r="F671" s="79" t="s">
        <v>526</v>
      </c>
      <c r="G671" s="94"/>
      <c r="H671" s="93"/>
      <c r="I671" s="55">
        <f t="shared" si="1"/>
        <v>663</v>
      </c>
    </row>
    <row r="672">
      <c r="A672" s="56"/>
      <c r="B672" s="80" t="s">
        <v>15919</v>
      </c>
      <c r="C672" s="89" t="s">
        <v>15920</v>
      </c>
      <c r="D672" s="90" t="s">
        <v>981</v>
      </c>
      <c r="E672" s="94" t="s">
        <v>15921</v>
      </c>
      <c r="F672" s="79" t="s">
        <v>526</v>
      </c>
      <c r="G672" s="94"/>
      <c r="H672" s="93"/>
      <c r="I672" s="55">
        <f t="shared" si="1"/>
        <v>664</v>
      </c>
    </row>
    <row r="673">
      <c r="A673" s="56" t="s">
        <v>102</v>
      </c>
      <c r="B673" s="80" t="s">
        <v>15919</v>
      </c>
      <c r="C673" s="89" t="s">
        <v>15920</v>
      </c>
      <c r="D673" s="90" t="s">
        <v>981</v>
      </c>
      <c r="E673" s="94" t="s">
        <v>15922</v>
      </c>
      <c r="F673" s="79" t="s">
        <v>526</v>
      </c>
      <c r="G673" s="94"/>
      <c r="H673" s="93"/>
      <c r="I673" s="55">
        <f t="shared" si="1"/>
        <v>665</v>
      </c>
    </row>
    <row r="674">
      <c r="A674" s="56"/>
      <c r="B674" s="80" t="s">
        <v>15923</v>
      </c>
      <c r="C674" s="89" t="s">
        <v>15924</v>
      </c>
      <c r="D674" s="90" t="s">
        <v>498</v>
      </c>
      <c r="E674" s="94" t="s">
        <v>15925</v>
      </c>
      <c r="F674" s="79" t="s">
        <v>547</v>
      </c>
      <c r="G674" s="94"/>
      <c r="H674" s="93"/>
      <c r="I674" s="55">
        <f t="shared" si="1"/>
        <v>666</v>
      </c>
    </row>
    <row r="675">
      <c r="A675" s="56" t="s">
        <v>102</v>
      </c>
      <c r="B675" s="80" t="s">
        <v>15926</v>
      </c>
      <c r="C675" s="89" t="s">
        <v>128</v>
      </c>
      <c r="D675" s="90" t="s">
        <v>483</v>
      </c>
      <c r="E675" s="94" t="s">
        <v>488</v>
      </c>
      <c r="F675" s="79" t="s">
        <v>547</v>
      </c>
      <c r="G675" s="94"/>
      <c r="H675" s="93"/>
      <c r="I675" s="55">
        <f t="shared" si="1"/>
        <v>667</v>
      </c>
    </row>
    <row r="676">
      <c r="A676" s="56" t="s">
        <v>102</v>
      </c>
      <c r="B676" s="80" t="s">
        <v>15927</v>
      </c>
      <c r="C676" s="89" t="s">
        <v>15928</v>
      </c>
      <c r="D676" s="90" t="s">
        <v>483</v>
      </c>
      <c r="E676" s="94" t="s">
        <v>15929</v>
      </c>
      <c r="F676" s="79" t="s">
        <v>526</v>
      </c>
      <c r="G676" s="94"/>
      <c r="H676" s="93"/>
      <c r="I676" s="55">
        <f t="shared" si="1"/>
        <v>668</v>
      </c>
    </row>
    <row r="677">
      <c r="A677" s="56" t="s">
        <v>92</v>
      </c>
      <c r="B677" s="80" t="s">
        <v>15930</v>
      </c>
      <c r="C677" s="89" t="s">
        <v>15931</v>
      </c>
      <c r="D677" s="90" t="s">
        <v>483</v>
      </c>
      <c r="E677" s="94" t="s">
        <v>488</v>
      </c>
      <c r="F677" s="79" t="s">
        <v>547</v>
      </c>
      <c r="G677" s="94"/>
      <c r="H677" s="93"/>
      <c r="I677" s="55">
        <f t="shared" si="1"/>
        <v>669</v>
      </c>
    </row>
    <row r="678">
      <c r="A678" s="56"/>
      <c r="B678" s="80" t="s">
        <v>15932</v>
      </c>
      <c r="C678" s="89" t="s">
        <v>15933</v>
      </c>
      <c r="D678" s="90" t="s">
        <v>498</v>
      </c>
      <c r="E678" s="94" t="s">
        <v>15934</v>
      </c>
      <c r="F678" s="79" t="s">
        <v>547</v>
      </c>
      <c r="G678" s="94"/>
      <c r="H678" s="93"/>
      <c r="I678" s="55">
        <f t="shared" si="1"/>
        <v>670</v>
      </c>
    </row>
    <row r="679">
      <c r="A679" s="56" t="s">
        <v>102</v>
      </c>
      <c r="B679" s="80" t="s">
        <v>15935</v>
      </c>
      <c r="C679" s="89" t="s">
        <v>15936</v>
      </c>
      <c r="D679" s="90" t="s">
        <v>483</v>
      </c>
      <c r="E679" s="94" t="s">
        <v>15937</v>
      </c>
      <c r="F679" s="79" t="s">
        <v>3043</v>
      </c>
      <c r="G679" s="94"/>
      <c r="H679" s="93"/>
      <c r="I679" s="55">
        <f t="shared" si="1"/>
        <v>671</v>
      </c>
    </row>
    <row r="680">
      <c r="A680" s="56" t="s">
        <v>102</v>
      </c>
      <c r="B680" s="80" t="s">
        <v>15938</v>
      </c>
      <c r="C680" s="89" t="s">
        <v>15939</v>
      </c>
      <c r="D680" s="90" t="s">
        <v>483</v>
      </c>
      <c r="E680" s="94" t="s">
        <v>15940</v>
      </c>
      <c r="F680" s="79" t="s">
        <v>526</v>
      </c>
      <c r="G680" s="94"/>
      <c r="H680" s="93"/>
      <c r="I680" s="55">
        <f t="shared" si="1"/>
        <v>672</v>
      </c>
    </row>
    <row r="681">
      <c r="A681" s="56" t="s">
        <v>102</v>
      </c>
      <c r="B681" s="80" t="s">
        <v>15941</v>
      </c>
      <c r="C681" s="89" t="s">
        <v>15942</v>
      </c>
      <c r="D681" s="90" t="s">
        <v>483</v>
      </c>
      <c r="E681" s="94" t="s">
        <v>15943</v>
      </c>
      <c r="F681" s="79" t="s">
        <v>526</v>
      </c>
      <c r="G681" s="94"/>
      <c r="H681" s="93"/>
      <c r="I681" s="55">
        <f t="shared" si="1"/>
        <v>673</v>
      </c>
    </row>
    <row r="682">
      <c r="A682" s="56"/>
      <c r="B682" s="80" t="s">
        <v>15944</v>
      </c>
      <c r="C682" s="89" t="s">
        <v>15945</v>
      </c>
      <c r="D682" s="90" t="s">
        <v>498</v>
      </c>
      <c r="E682" s="94" t="s">
        <v>15946</v>
      </c>
      <c r="F682" s="79" t="s">
        <v>3043</v>
      </c>
      <c r="G682" s="94"/>
      <c r="H682" s="93"/>
      <c r="I682" s="55">
        <f t="shared" si="1"/>
        <v>674</v>
      </c>
    </row>
    <row r="683">
      <c r="A683" s="56"/>
      <c r="B683" s="80" t="s">
        <v>15947</v>
      </c>
      <c r="C683" s="89" t="s">
        <v>128</v>
      </c>
      <c r="D683" s="90" t="s">
        <v>483</v>
      </c>
      <c r="E683" s="94" t="s">
        <v>15948</v>
      </c>
      <c r="F683" s="79" t="s">
        <v>547</v>
      </c>
      <c r="G683" s="94"/>
      <c r="H683" s="93"/>
      <c r="I683" s="55">
        <f t="shared" si="1"/>
        <v>675</v>
      </c>
    </row>
    <row r="684">
      <c r="A684" s="56" t="s">
        <v>102</v>
      </c>
      <c r="B684" s="80" t="s">
        <v>15949</v>
      </c>
      <c r="C684" s="89" t="s">
        <v>128</v>
      </c>
      <c r="D684" s="90" t="s">
        <v>483</v>
      </c>
      <c r="E684" s="94" t="s">
        <v>15950</v>
      </c>
      <c r="F684" s="79" t="s">
        <v>526</v>
      </c>
      <c r="G684" s="94"/>
      <c r="H684" s="93"/>
      <c r="I684" s="55">
        <f t="shared" si="1"/>
        <v>676</v>
      </c>
    </row>
    <row r="685">
      <c r="A685" s="56"/>
      <c r="B685" s="80" t="s">
        <v>15951</v>
      </c>
      <c r="C685" s="89" t="s">
        <v>15952</v>
      </c>
      <c r="D685" s="90" t="s">
        <v>491</v>
      </c>
      <c r="E685" s="94" t="s">
        <v>15953</v>
      </c>
      <c r="F685" s="79" t="s">
        <v>526</v>
      </c>
      <c r="G685" s="94"/>
      <c r="H685" s="93"/>
      <c r="I685" s="55">
        <f t="shared" si="1"/>
        <v>677</v>
      </c>
    </row>
    <row r="686">
      <c r="A686" s="56" t="s">
        <v>102</v>
      </c>
      <c r="B686" s="80" t="s">
        <v>15954</v>
      </c>
      <c r="C686" s="89" t="s">
        <v>15955</v>
      </c>
      <c r="D686" s="90" t="s">
        <v>483</v>
      </c>
      <c r="E686" s="94" t="s">
        <v>15956</v>
      </c>
      <c r="F686" s="79" t="s">
        <v>526</v>
      </c>
      <c r="G686" s="94"/>
      <c r="H686" s="93"/>
      <c r="I686" s="55">
        <f t="shared" si="1"/>
        <v>678</v>
      </c>
    </row>
    <row r="687">
      <c r="A687" s="56" t="s">
        <v>102</v>
      </c>
      <c r="B687" s="80" t="s">
        <v>15957</v>
      </c>
      <c r="C687" s="89" t="s">
        <v>15958</v>
      </c>
      <c r="D687" s="90" t="s">
        <v>483</v>
      </c>
      <c r="E687" s="94" t="s">
        <v>15959</v>
      </c>
      <c r="F687" s="79" t="s">
        <v>526</v>
      </c>
      <c r="G687" s="94"/>
      <c r="H687" s="93"/>
      <c r="I687" s="55">
        <f t="shared" si="1"/>
        <v>679</v>
      </c>
    </row>
    <row r="688">
      <c r="A688" s="56" t="s">
        <v>102</v>
      </c>
      <c r="B688" s="80" t="s">
        <v>15960</v>
      </c>
      <c r="C688" s="89" t="s">
        <v>15961</v>
      </c>
      <c r="D688" s="90" t="s">
        <v>483</v>
      </c>
      <c r="E688" s="94" t="s">
        <v>15962</v>
      </c>
      <c r="F688" s="79" t="s">
        <v>547</v>
      </c>
      <c r="G688" s="94"/>
      <c r="H688" s="93"/>
      <c r="I688" s="55">
        <f t="shared" si="1"/>
        <v>680</v>
      </c>
    </row>
    <row r="689">
      <c r="A689" s="56" t="s">
        <v>92</v>
      </c>
      <c r="B689" s="80" t="s">
        <v>15963</v>
      </c>
      <c r="C689" s="89" t="s">
        <v>15964</v>
      </c>
      <c r="D689" s="90" t="s">
        <v>1008</v>
      </c>
      <c r="E689" s="94" t="s">
        <v>15965</v>
      </c>
      <c r="F689" s="79" t="s">
        <v>547</v>
      </c>
      <c r="G689" s="94"/>
      <c r="H689" s="93"/>
      <c r="I689" s="55">
        <f t="shared" si="1"/>
        <v>681</v>
      </c>
    </row>
    <row r="690">
      <c r="A690" s="56" t="s">
        <v>92</v>
      </c>
      <c r="B690" s="80" t="s">
        <v>15966</v>
      </c>
      <c r="C690" s="89" t="s">
        <v>15967</v>
      </c>
      <c r="D690" s="90" t="s">
        <v>483</v>
      </c>
      <c r="E690" s="94" t="s">
        <v>488</v>
      </c>
      <c r="F690" s="79" t="s">
        <v>547</v>
      </c>
      <c r="G690" s="94"/>
      <c r="H690" s="93"/>
      <c r="I690" s="55">
        <f t="shared" si="1"/>
        <v>682</v>
      </c>
    </row>
    <row r="691">
      <c r="A691" s="56" t="s">
        <v>102</v>
      </c>
      <c r="B691" s="80" t="s">
        <v>15968</v>
      </c>
      <c r="C691" s="89" t="s">
        <v>15969</v>
      </c>
      <c r="D691" s="90" t="s">
        <v>1008</v>
      </c>
      <c r="E691" s="94" t="s">
        <v>15970</v>
      </c>
      <c r="F691" s="79" t="s">
        <v>547</v>
      </c>
      <c r="G691" s="94"/>
      <c r="H691" s="93"/>
      <c r="I691" s="55">
        <f t="shared" si="1"/>
        <v>683</v>
      </c>
    </row>
    <row r="692">
      <c r="A692" s="56" t="s">
        <v>92</v>
      </c>
      <c r="B692" s="80" t="s">
        <v>15971</v>
      </c>
      <c r="C692" s="89" t="s">
        <v>15972</v>
      </c>
      <c r="D692" s="90" t="s">
        <v>1008</v>
      </c>
      <c r="E692" s="94" t="s">
        <v>15973</v>
      </c>
      <c r="F692" s="79" t="s">
        <v>547</v>
      </c>
      <c r="G692" s="94"/>
      <c r="H692" s="93"/>
      <c r="I692" s="55">
        <f t="shared" si="1"/>
        <v>684</v>
      </c>
    </row>
    <row r="693">
      <c r="A693" s="56" t="s">
        <v>92</v>
      </c>
      <c r="B693" s="80" t="s">
        <v>15974</v>
      </c>
      <c r="C693" s="89" t="s">
        <v>15975</v>
      </c>
      <c r="D693" s="90" t="s">
        <v>483</v>
      </c>
      <c r="E693" s="94" t="s">
        <v>15976</v>
      </c>
      <c r="F693" s="79" t="s">
        <v>526</v>
      </c>
      <c r="G693" s="94"/>
      <c r="H693" s="93"/>
      <c r="I693" s="55">
        <f t="shared" si="1"/>
        <v>685</v>
      </c>
    </row>
    <row r="694">
      <c r="A694" s="56" t="s">
        <v>102</v>
      </c>
      <c r="B694" s="80" t="s">
        <v>15977</v>
      </c>
      <c r="C694" s="89" t="s">
        <v>15978</v>
      </c>
      <c r="D694" s="90" t="s">
        <v>483</v>
      </c>
      <c r="E694" s="94" t="s">
        <v>15979</v>
      </c>
      <c r="F694" s="79" t="s">
        <v>547</v>
      </c>
      <c r="G694" s="94"/>
      <c r="H694" s="93"/>
      <c r="I694" s="55">
        <f t="shared" si="1"/>
        <v>686</v>
      </c>
    </row>
    <row r="695">
      <c r="A695" s="56" t="s">
        <v>102</v>
      </c>
      <c r="B695" s="80" t="s">
        <v>15980</v>
      </c>
      <c r="C695" s="89" t="s">
        <v>128</v>
      </c>
      <c r="D695" s="90" t="s">
        <v>483</v>
      </c>
      <c r="E695" s="94" t="s">
        <v>15981</v>
      </c>
      <c r="F695" s="79" t="s">
        <v>547</v>
      </c>
      <c r="G695" s="94"/>
      <c r="H695" s="93"/>
      <c r="I695" s="55">
        <f t="shared" si="1"/>
        <v>687</v>
      </c>
    </row>
    <row r="696">
      <c r="A696" s="56" t="s">
        <v>102</v>
      </c>
      <c r="B696" s="80" t="s">
        <v>15982</v>
      </c>
      <c r="C696" s="89" t="s">
        <v>15983</v>
      </c>
      <c r="D696" s="90" t="s">
        <v>483</v>
      </c>
      <c r="E696" s="94" t="s">
        <v>15984</v>
      </c>
      <c r="F696" s="79" t="s">
        <v>547</v>
      </c>
      <c r="G696" s="94"/>
      <c r="H696" s="93"/>
      <c r="I696" s="55">
        <f t="shared" si="1"/>
        <v>688</v>
      </c>
    </row>
    <row r="697">
      <c r="A697" s="56" t="s">
        <v>102</v>
      </c>
      <c r="B697" s="80" t="s">
        <v>15985</v>
      </c>
      <c r="C697" s="89" t="s">
        <v>128</v>
      </c>
      <c r="D697" s="90" t="s">
        <v>483</v>
      </c>
      <c r="E697" s="94" t="s">
        <v>15986</v>
      </c>
      <c r="F697" s="79" t="s">
        <v>526</v>
      </c>
      <c r="G697" s="94"/>
      <c r="H697" s="93"/>
      <c r="I697" s="55">
        <f t="shared" si="1"/>
        <v>689</v>
      </c>
    </row>
    <row r="698">
      <c r="A698" s="56" t="s">
        <v>102</v>
      </c>
      <c r="B698" s="80" t="s">
        <v>15987</v>
      </c>
      <c r="C698" s="89" t="s">
        <v>15988</v>
      </c>
      <c r="D698" s="90" t="s">
        <v>483</v>
      </c>
      <c r="E698" s="94" t="s">
        <v>15989</v>
      </c>
      <c r="F698" s="79" t="s">
        <v>547</v>
      </c>
      <c r="G698" s="94"/>
      <c r="H698" s="93"/>
      <c r="I698" s="55">
        <f t="shared" si="1"/>
        <v>690</v>
      </c>
    </row>
    <row r="699">
      <c r="A699" s="56"/>
      <c r="B699" s="80" t="s">
        <v>15990</v>
      </c>
      <c r="C699" s="89" t="s">
        <v>15991</v>
      </c>
      <c r="D699" s="90" t="s">
        <v>491</v>
      </c>
      <c r="E699" s="94" t="s">
        <v>15992</v>
      </c>
      <c r="F699" s="79" t="s">
        <v>3043</v>
      </c>
      <c r="G699" s="94"/>
      <c r="H699" s="93"/>
      <c r="I699" s="55">
        <f t="shared" si="1"/>
        <v>691</v>
      </c>
    </row>
    <row r="700">
      <c r="A700" s="56"/>
      <c r="B700" s="80" t="s">
        <v>15993</v>
      </c>
      <c r="C700" s="89" t="s">
        <v>128</v>
      </c>
      <c r="D700" s="90" t="s">
        <v>498</v>
      </c>
      <c r="E700" s="94" t="s">
        <v>15994</v>
      </c>
      <c r="F700" s="79" t="s">
        <v>547</v>
      </c>
      <c r="G700" s="94"/>
      <c r="H700" s="93"/>
      <c r="I700" s="55">
        <f t="shared" si="1"/>
        <v>692</v>
      </c>
    </row>
    <row r="701">
      <c r="A701" s="56" t="s">
        <v>92</v>
      </c>
      <c r="B701" s="80" t="s">
        <v>15995</v>
      </c>
      <c r="C701" s="89" t="s">
        <v>15996</v>
      </c>
      <c r="D701" s="90" t="s">
        <v>483</v>
      </c>
      <c r="E701" s="94" t="s">
        <v>15997</v>
      </c>
      <c r="F701" s="79" t="s">
        <v>526</v>
      </c>
      <c r="G701" s="94"/>
      <c r="H701" s="93"/>
      <c r="I701" s="55">
        <f t="shared" si="1"/>
        <v>693</v>
      </c>
    </row>
    <row r="702">
      <c r="A702" s="56"/>
      <c r="B702" s="80" t="s">
        <v>15998</v>
      </c>
      <c r="C702" s="89" t="s">
        <v>15999</v>
      </c>
      <c r="D702" s="90" t="s">
        <v>491</v>
      </c>
      <c r="E702" s="94" t="s">
        <v>16000</v>
      </c>
      <c r="F702" s="79" t="s">
        <v>526</v>
      </c>
      <c r="G702" s="94"/>
      <c r="H702" s="93"/>
      <c r="I702" s="55">
        <f t="shared" si="1"/>
        <v>694</v>
      </c>
    </row>
    <row r="703">
      <c r="A703" s="56" t="s">
        <v>102</v>
      </c>
      <c r="B703" s="80" t="s">
        <v>16001</v>
      </c>
      <c r="C703" s="89" t="s">
        <v>128</v>
      </c>
      <c r="D703" s="90" t="s">
        <v>483</v>
      </c>
      <c r="E703" s="94" t="s">
        <v>16002</v>
      </c>
      <c r="F703" s="79" t="s">
        <v>547</v>
      </c>
      <c r="G703" s="94"/>
      <c r="H703" s="93"/>
      <c r="I703" s="55">
        <f t="shared" si="1"/>
        <v>695</v>
      </c>
    </row>
    <row r="704">
      <c r="A704" s="56" t="s">
        <v>102</v>
      </c>
      <c r="B704" s="80" t="s">
        <v>16003</v>
      </c>
      <c r="C704" s="89" t="s">
        <v>16004</v>
      </c>
      <c r="D704" s="90" t="s">
        <v>483</v>
      </c>
      <c r="E704" s="94" t="s">
        <v>16005</v>
      </c>
      <c r="F704" s="79" t="s">
        <v>526</v>
      </c>
      <c r="G704" s="94"/>
      <c r="H704" s="93"/>
      <c r="I704" s="55">
        <f t="shared" si="1"/>
        <v>696</v>
      </c>
    </row>
    <row r="705">
      <c r="A705" s="50" t="s">
        <v>92</v>
      </c>
      <c r="B705" s="80" t="s">
        <v>16006</v>
      </c>
      <c r="C705" s="89" t="s">
        <v>16007</v>
      </c>
      <c r="D705" s="90" t="s">
        <v>483</v>
      </c>
      <c r="E705" s="94" t="s">
        <v>16008</v>
      </c>
      <c r="F705" s="79" t="s">
        <v>526</v>
      </c>
      <c r="G705" s="107" t="s">
        <v>16009</v>
      </c>
      <c r="H705" s="107" t="s">
        <v>16010</v>
      </c>
      <c r="I705" s="55">
        <f t="shared" si="1"/>
        <v>697</v>
      </c>
    </row>
    <row r="706">
      <c r="A706" s="50" t="s">
        <v>102</v>
      </c>
      <c r="B706" s="80" t="s">
        <v>16011</v>
      </c>
      <c r="C706" s="89" t="s">
        <v>16012</v>
      </c>
      <c r="D706" s="90" t="s">
        <v>483</v>
      </c>
      <c r="E706" s="94" t="s">
        <v>16013</v>
      </c>
      <c r="F706" s="79" t="s">
        <v>547</v>
      </c>
      <c r="G706" s="107"/>
      <c r="H706" s="107"/>
      <c r="I706" s="55">
        <f t="shared" si="1"/>
        <v>698</v>
      </c>
    </row>
    <row r="707">
      <c r="A707" s="50" t="s">
        <v>92</v>
      </c>
      <c r="B707" s="80" t="s">
        <v>16014</v>
      </c>
      <c r="C707" s="89" t="s">
        <v>128</v>
      </c>
      <c r="D707" s="90" t="s">
        <v>483</v>
      </c>
      <c r="E707" s="94" t="s">
        <v>16015</v>
      </c>
      <c r="F707" s="79" t="s">
        <v>547</v>
      </c>
      <c r="G707" s="107"/>
      <c r="H707" s="107"/>
      <c r="I707" s="55">
        <f t="shared" si="1"/>
        <v>699</v>
      </c>
    </row>
    <row r="708">
      <c r="A708" s="50" t="s">
        <v>92</v>
      </c>
      <c r="B708" s="80" t="s">
        <v>16016</v>
      </c>
      <c r="C708" s="89" t="s">
        <v>128</v>
      </c>
      <c r="D708" s="90" t="s">
        <v>483</v>
      </c>
      <c r="E708" s="94" t="s">
        <v>488</v>
      </c>
      <c r="F708" s="79" t="s">
        <v>547</v>
      </c>
      <c r="G708" s="107"/>
      <c r="H708" s="107"/>
      <c r="I708" s="55">
        <f t="shared" si="1"/>
        <v>700</v>
      </c>
    </row>
    <row r="709">
      <c r="A709" s="50" t="s">
        <v>102</v>
      </c>
      <c r="B709" s="80" t="s">
        <v>16017</v>
      </c>
      <c r="C709" s="89" t="s">
        <v>16018</v>
      </c>
      <c r="D709" s="90" t="s">
        <v>483</v>
      </c>
      <c r="E709" s="94" t="s">
        <v>16019</v>
      </c>
      <c r="F709" s="79" t="s">
        <v>526</v>
      </c>
      <c r="G709" s="107"/>
      <c r="H709" s="107"/>
      <c r="I709" s="55">
        <f t="shared" si="1"/>
        <v>701</v>
      </c>
    </row>
    <row r="710">
      <c r="A710" s="50" t="s">
        <v>102</v>
      </c>
      <c r="B710" s="80" t="s">
        <v>16020</v>
      </c>
      <c r="C710" s="89" t="s">
        <v>16021</v>
      </c>
      <c r="D710" s="90" t="s">
        <v>483</v>
      </c>
      <c r="E710" s="94" t="s">
        <v>16022</v>
      </c>
      <c r="F710" s="79" t="s">
        <v>526</v>
      </c>
      <c r="G710" s="107"/>
      <c r="H710" s="107"/>
      <c r="I710" s="55">
        <f t="shared" si="1"/>
        <v>702</v>
      </c>
    </row>
    <row r="711">
      <c r="A711" s="50" t="s">
        <v>102</v>
      </c>
      <c r="B711" s="80" t="s">
        <v>16023</v>
      </c>
      <c r="C711" s="89" t="s">
        <v>16024</v>
      </c>
      <c r="D711" s="90" t="s">
        <v>483</v>
      </c>
      <c r="E711" s="94" t="s">
        <v>16025</v>
      </c>
      <c r="F711" s="79" t="s">
        <v>526</v>
      </c>
      <c r="G711" s="107"/>
      <c r="H711" s="107"/>
      <c r="I711" s="55">
        <f t="shared" si="1"/>
        <v>703</v>
      </c>
    </row>
    <row r="712">
      <c r="A712" s="50"/>
      <c r="B712" s="80" t="s">
        <v>16026</v>
      </c>
      <c r="C712" s="89" t="s">
        <v>16027</v>
      </c>
      <c r="D712" s="90" t="s">
        <v>491</v>
      </c>
      <c r="E712" s="94" t="s">
        <v>16028</v>
      </c>
      <c r="F712" s="79" t="s">
        <v>526</v>
      </c>
      <c r="G712" s="107"/>
      <c r="H712" s="107"/>
      <c r="I712" s="55">
        <f t="shared" si="1"/>
        <v>704</v>
      </c>
    </row>
    <row r="713">
      <c r="A713" s="50" t="s">
        <v>92</v>
      </c>
      <c r="B713" s="80" t="s">
        <v>16029</v>
      </c>
      <c r="C713" s="89" t="s">
        <v>128</v>
      </c>
      <c r="D713" s="90" t="s">
        <v>483</v>
      </c>
      <c r="E713" s="94" t="s">
        <v>488</v>
      </c>
      <c r="F713" s="79" t="s">
        <v>547</v>
      </c>
      <c r="G713" s="107"/>
      <c r="H713" s="107"/>
      <c r="I713" s="55">
        <f t="shared" si="1"/>
        <v>705</v>
      </c>
    </row>
    <row r="714">
      <c r="A714" s="50"/>
      <c r="B714" s="80" t="s">
        <v>16030</v>
      </c>
      <c r="C714" s="89" t="s">
        <v>128</v>
      </c>
      <c r="D714" s="90" t="s">
        <v>498</v>
      </c>
      <c r="E714" s="94" t="s">
        <v>16031</v>
      </c>
      <c r="F714" s="79" t="s">
        <v>547</v>
      </c>
      <c r="G714" s="107"/>
      <c r="H714" s="107"/>
      <c r="I714" s="55">
        <f t="shared" si="1"/>
        <v>706</v>
      </c>
    </row>
    <row r="715">
      <c r="A715" s="50" t="s">
        <v>102</v>
      </c>
      <c r="B715" s="80" t="s">
        <v>16032</v>
      </c>
      <c r="C715" s="89" t="s">
        <v>128</v>
      </c>
      <c r="D715" s="90" t="s">
        <v>483</v>
      </c>
      <c r="E715" s="94" t="s">
        <v>16033</v>
      </c>
      <c r="F715" s="79" t="s">
        <v>547</v>
      </c>
      <c r="G715" s="107"/>
      <c r="H715" s="107"/>
      <c r="I715" s="55">
        <f t="shared" si="1"/>
        <v>707</v>
      </c>
    </row>
    <row r="716">
      <c r="A716" s="50"/>
      <c r="B716" s="80" t="s">
        <v>16034</v>
      </c>
      <c r="C716" s="89" t="s">
        <v>128</v>
      </c>
      <c r="D716" s="90" t="s">
        <v>491</v>
      </c>
      <c r="E716" s="94" t="s">
        <v>16035</v>
      </c>
      <c r="F716" s="79" t="s">
        <v>547</v>
      </c>
      <c r="G716" s="107"/>
      <c r="H716" s="107"/>
      <c r="I716" s="55">
        <f t="shared" si="1"/>
        <v>708</v>
      </c>
    </row>
    <row r="717">
      <c r="A717" s="50" t="s">
        <v>102</v>
      </c>
      <c r="B717" s="80" t="s">
        <v>16036</v>
      </c>
      <c r="C717" s="89" t="s">
        <v>16037</v>
      </c>
      <c r="D717" s="90" t="s">
        <v>483</v>
      </c>
      <c r="E717" s="94" t="s">
        <v>16038</v>
      </c>
      <c r="F717" s="79" t="s">
        <v>526</v>
      </c>
      <c r="G717" s="107"/>
      <c r="H717" s="107"/>
      <c r="I717" s="55">
        <f t="shared" si="1"/>
        <v>709</v>
      </c>
    </row>
    <row r="718">
      <c r="A718" s="50" t="s">
        <v>102</v>
      </c>
      <c r="B718" s="80" t="s">
        <v>16039</v>
      </c>
      <c r="C718" s="89" t="s">
        <v>16040</v>
      </c>
      <c r="D718" s="90" t="s">
        <v>483</v>
      </c>
      <c r="E718" s="94" t="s">
        <v>16041</v>
      </c>
      <c r="F718" s="79" t="s">
        <v>547</v>
      </c>
      <c r="G718" s="107"/>
      <c r="H718" s="107"/>
      <c r="I718" s="55">
        <f t="shared" si="1"/>
        <v>710</v>
      </c>
    </row>
    <row r="719">
      <c r="A719" s="50" t="s">
        <v>92</v>
      </c>
      <c r="B719" s="80" t="s">
        <v>16042</v>
      </c>
      <c r="C719" s="89" t="s">
        <v>16043</v>
      </c>
      <c r="D719" s="90" t="s">
        <v>483</v>
      </c>
      <c r="E719" s="94" t="s">
        <v>16044</v>
      </c>
      <c r="F719" s="79" t="s">
        <v>526</v>
      </c>
      <c r="G719" s="107"/>
      <c r="H719" s="107"/>
      <c r="I719" s="55">
        <f t="shared" si="1"/>
        <v>711</v>
      </c>
    </row>
    <row r="720">
      <c r="A720" s="50" t="s">
        <v>102</v>
      </c>
      <c r="B720" s="80" t="s">
        <v>16045</v>
      </c>
      <c r="C720" s="89" t="s">
        <v>16046</v>
      </c>
      <c r="D720" s="90" t="s">
        <v>1008</v>
      </c>
      <c r="E720" s="94" t="s">
        <v>16047</v>
      </c>
      <c r="F720" s="79" t="s">
        <v>526</v>
      </c>
      <c r="G720" s="107"/>
      <c r="H720" s="107"/>
      <c r="I720" s="55">
        <f t="shared" si="1"/>
        <v>712</v>
      </c>
    </row>
    <row r="721">
      <c r="A721" s="50" t="s">
        <v>102</v>
      </c>
      <c r="B721" s="80" t="s">
        <v>16048</v>
      </c>
      <c r="C721" s="89" t="s">
        <v>16049</v>
      </c>
      <c r="D721" s="90" t="s">
        <v>483</v>
      </c>
      <c r="E721" s="94" t="s">
        <v>16050</v>
      </c>
      <c r="F721" s="79" t="s">
        <v>547</v>
      </c>
      <c r="G721" s="107"/>
      <c r="H721" s="107"/>
      <c r="I721" s="55">
        <f t="shared" si="1"/>
        <v>713</v>
      </c>
    </row>
    <row r="722">
      <c r="A722" s="50"/>
      <c r="B722" s="80" t="s">
        <v>16051</v>
      </c>
      <c r="C722" s="89" t="s">
        <v>16052</v>
      </c>
      <c r="D722" s="90" t="s">
        <v>3180</v>
      </c>
      <c r="E722" s="94" t="s">
        <v>16053</v>
      </c>
      <c r="F722" s="79" t="s">
        <v>547</v>
      </c>
      <c r="G722" s="107"/>
      <c r="H722" s="107"/>
      <c r="I722" s="55">
        <f t="shared" si="1"/>
        <v>714</v>
      </c>
    </row>
    <row r="723">
      <c r="A723" s="50" t="s">
        <v>102</v>
      </c>
      <c r="B723" s="80" t="s">
        <v>16051</v>
      </c>
      <c r="C723" s="89" t="s">
        <v>16052</v>
      </c>
      <c r="D723" s="90" t="s">
        <v>3180</v>
      </c>
      <c r="E723" s="94" t="s">
        <v>488</v>
      </c>
      <c r="F723" s="79" t="s">
        <v>547</v>
      </c>
      <c r="G723" s="107"/>
      <c r="H723" s="107"/>
      <c r="I723" s="55">
        <f t="shared" si="1"/>
        <v>715</v>
      </c>
    </row>
    <row r="724">
      <c r="A724" s="50"/>
      <c r="B724" s="80" t="s">
        <v>16054</v>
      </c>
      <c r="C724" s="89" t="s">
        <v>128</v>
      </c>
      <c r="D724" s="90" t="s">
        <v>491</v>
      </c>
      <c r="E724" s="94" t="s">
        <v>16055</v>
      </c>
      <c r="F724" s="79" t="s">
        <v>547</v>
      </c>
      <c r="G724" s="107"/>
      <c r="H724" s="107"/>
      <c r="I724" s="55">
        <f t="shared" si="1"/>
        <v>716</v>
      </c>
    </row>
    <row r="725">
      <c r="A725" s="50" t="s">
        <v>102</v>
      </c>
      <c r="B725" s="80" t="s">
        <v>16056</v>
      </c>
      <c r="C725" s="89" t="s">
        <v>16057</v>
      </c>
      <c r="D725" s="90" t="s">
        <v>1008</v>
      </c>
      <c r="E725" s="94" t="s">
        <v>16058</v>
      </c>
      <c r="F725" s="79" t="s">
        <v>3043</v>
      </c>
      <c r="G725" s="107"/>
      <c r="H725" s="107"/>
      <c r="I725" s="55">
        <f t="shared" si="1"/>
        <v>717</v>
      </c>
    </row>
    <row r="726">
      <c r="A726" s="50"/>
      <c r="B726" s="80" t="s">
        <v>16059</v>
      </c>
      <c r="C726" s="89" t="s">
        <v>128</v>
      </c>
      <c r="D726" s="90" t="s">
        <v>498</v>
      </c>
      <c r="E726" s="94" t="s">
        <v>16060</v>
      </c>
      <c r="F726" s="79" t="s">
        <v>547</v>
      </c>
      <c r="G726" s="107"/>
      <c r="H726" s="107"/>
      <c r="I726" s="55">
        <f t="shared" si="1"/>
        <v>718</v>
      </c>
    </row>
    <row r="727">
      <c r="A727" s="50"/>
      <c r="B727" s="80" t="s">
        <v>16061</v>
      </c>
      <c r="C727" s="89" t="s">
        <v>16062</v>
      </c>
      <c r="D727" s="90" t="s">
        <v>491</v>
      </c>
      <c r="E727" s="94" t="s">
        <v>16063</v>
      </c>
      <c r="F727" s="79" t="s">
        <v>3043</v>
      </c>
      <c r="G727" s="107"/>
      <c r="H727" s="107"/>
      <c r="I727" s="55">
        <f t="shared" si="1"/>
        <v>719</v>
      </c>
    </row>
    <row r="728">
      <c r="A728" s="50"/>
      <c r="B728" s="80" t="s">
        <v>16064</v>
      </c>
      <c r="C728" s="89" t="s">
        <v>128</v>
      </c>
      <c r="D728" s="96"/>
      <c r="E728" s="110"/>
      <c r="F728" s="81"/>
      <c r="G728" s="107"/>
      <c r="H728" s="107"/>
      <c r="I728" s="55">
        <f t="shared" si="1"/>
        <v>720</v>
      </c>
    </row>
    <row r="729">
      <c r="A729" s="50" t="s">
        <v>102</v>
      </c>
      <c r="B729" s="80" t="s">
        <v>16065</v>
      </c>
      <c r="C729" s="89" t="s">
        <v>16066</v>
      </c>
      <c r="D729" s="90" t="s">
        <v>483</v>
      </c>
      <c r="E729" s="94" t="s">
        <v>16067</v>
      </c>
      <c r="F729" s="79" t="s">
        <v>526</v>
      </c>
      <c r="G729" s="107"/>
      <c r="H729" s="107"/>
      <c r="I729" s="55">
        <f t="shared" si="1"/>
        <v>721</v>
      </c>
    </row>
    <row r="730">
      <c r="A730" s="50" t="s">
        <v>102</v>
      </c>
      <c r="B730" s="80" t="s">
        <v>16068</v>
      </c>
      <c r="C730" s="89" t="s">
        <v>128</v>
      </c>
      <c r="D730" s="90" t="s">
        <v>483</v>
      </c>
      <c r="E730" s="94" t="s">
        <v>16069</v>
      </c>
      <c r="F730" s="79" t="s">
        <v>526</v>
      </c>
      <c r="G730" s="107"/>
      <c r="H730" s="107"/>
      <c r="I730" s="55">
        <f t="shared" si="1"/>
        <v>722</v>
      </c>
    </row>
    <row r="731">
      <c r="A731" s="50" t="s">
        <v>102</v>
      </c>
      <c r="B731" s="80" t="s">
        <v>16070</v>
      </c>
      <c r="C731" s="89" t="s">
        <v>128</v>
      </c>
      <c r="D731" s="90" t="s">
        <v>483</v>
      </c>
      <c r="E731" s="94" t="s">
        <v>16071</v>
      </c>
      <c r="F731" s="79" t="s">
        <v>526</v>
      </c>
      <c r="G731" s="107"/>
      <c r="H731" s="107"/>
      <c r="I731" s="55">
        <f t="shared" si="1"/>
        <v>723</v>
      </c>
    </row>
    <row r="732">
      <c r="A732" s="50" t="s">
        <v>92</v>
      </c>
      <c r="B732" s="80" t="s">
        <v>16072</v>
      </c>
      <c r="C732" s="89" t="s">
        <v>128</v>
      </c>
      <c r="D732" s="96"/>
      <c r="E732" s="110"/>
      <c r="F732" s="81"/>
      <c r="G732" s="107"/>
      <c r="H732" s="107"/>
      <c r="I732" s="55">
        <f t="shared" si="1"/>
        <v>724</v>
      </c>
    </row>
    <row r="733">
      <c r="A733" s="50" t="s">
        <v>92</v>
      </c>
      <c r="B733" s="80" t="s">
        <v>16073</v>
      </c>
      <c r="C733" s="89" t="s">
        <v>16074</v>
      </c>
      <c r="D733" s="90" t="s">
        <v>483</v>
      </c>
      <c r="E733" s="94" t="s">
        <v>16075</v>
      </c>
      <c r="F733" s="79" t="s">
        <v>526</v>
      </c>
      <c r="G733" s="107"/>
      <c r="H733" s="107"/>
      <c r="I733" s="55">
        <f t="shared" si="1"/>
        <v>725</v>
      </c>
    </row>
    <row r="734">
      <c r="A734" s="50" t="s">
        <v>102</v>
      </c>
      <c r="B734" s="80" t="s">
        <v>16076</v>
      </c>
      <c r="C734" s="89" t="s">
        <v>128</v>
      </c>
      <c r="D734" s="90" t="s">
        <v>483</v>
      </c>
      <c r="E734" s="94" t="s">
        <v>16077</v>
      </c>
      <c r="F734" s="79" t="s">
        <v>547</v>
      </c>
      <c r="G734" s="107"/>
      <c r="H734" s="107"/>
      <c r="I734" s="55">
        <f t="shared" si="1"/>
        <v>726</v>
      </c>
    </row>
    <row r="735">
      <c r="A735" s="50"/>
      <c r="B735" s="80" t="s">
        <v>16078</v>
      </c>
      <c r="C735" s="89" t="s">
        <v>128</v>
      </c>
      <c r="D735" s="90" t="s">
        <v>498</v>
      </c>
      <c r="E735" s="94" t="s">
        <v>16079</v>
      </c>
      <c r="F735" s="79" t="s">
        <v>547</v>
      </c>
      <c r="G735" s="107"/>
      <c r="H735" s="107"/>
      <c r="I735" s="55">
        <f t="shared" si="1"/>
        <v>727</v>
      </c>
    </row>
    <row r="736">
      <c r="A736" s="50" t="s">
        <v>92</v>
      </c>
      <c r="B736" s="80" t="s">
        <v>16080</v>
      </c>
      <c r="C736" s="89" t="s">
        <v>128</v>
      </c>
      <c r="D736" s="96"/>
      <c r="E736" s="110"/>
      <c r="F736" s="81"/>
      <c r="G736" s="107"/>
      <c r="H736" s="107"/>
      <c r="I736" s="55">
        <f t="shared" si="1"/>
        <v>728</v>
      </c>
    </row>
    <row r="737">
      <c r="A737" s="50"/>
      <c r="B737" s="80" t="s">
        <v>16081</v>
      </c>
      <c r="C737" s="89" t="s">
        <v>128</v>
      </c>
      <c r="D737" s="90" t="s">
        <v>498</v>
      </c>
      <c r="E737" s="94" t="s">
        <v>16082</v>
      </c>
      <c r="F737" s="79" t="s">
        <v>547</v>
      </c>
      <c r="G737" s="107"/>
      <c r="H737" s="107"/>
      <c r="I737" s="55">
        <f t="shared" si="1"/>
        <v>729</v>
      </c>
    </row>
    <row r="738">
      <c r="A738" s="50" t="s">
        <v>102</v>
      </c>
      <c r="B738" s="123" t="s">
        <v>16083</v>
      </c>
      <c r="C738" s="89" t="s">
        <v>128</v>
      </c>
      <c r="D738" s="96"/>
      <c r="E738" s="110"/>
      <c r="F738" s="81"/>
      <c r="G738" s="107"/>
      <c r="H738" s="107"/>
      <c r="I738" s="55">
        <f t="shared" si="1"/>
        <v>730</v>
      </c>
    </row>
    <row r="739">
      <c r="A739" s="50" t="s">
        <v>102</v>
      </c>
      <c r="B739" s="80" t="s">
        <v>16084</v>
      </c>
      <c r="C739" s="89" t="s">
        <v>16085</v>
      </c>
      <c r="D739" s="90" t="s">
        <v>483</v>
      </c>
      <c r="E739" s="94" t="s">
        <v>16086</v>
      </c>
      <c r="F739" s="79" t="s">
        <v>547</v>
      </c>
      <c r="G739" s="107"/>
      <c r="H739" s="107"/>
      <c r="I739" s="55">
        <f t="shared" si="1"/>
        <v>731</v>
      </c>
    </row>
    <row r="740">
      <c r="A740" s="50" t="s">
        <v>102</v>
      </c>
      <c r="B740" s="80" t="s">
        <v>16087</v>
      </c>
      <c r="C740" s="89" t="s">
        <v>128</v>
      </c>
      <c r="D740" s="90" t="s">
        <v>483</v>
      </c>
      <c r="E740" s="94" t="s">
        <v>16088</v>
      </c>
      <c r="F740" s="79" t="s">
        <v>547</v>
      </c>
      <c r="G740" s="107"/>
      <c r="H740" s="107"/>
      <c r="I740" s="55">
        <f t="shared" si="1"/>
        <v>732</v>
      </c>
    </row>
    <row r="741">
      <c r="A741" s="50" t="s">
        <v>102</v>
      </c>
      <c r="B741" s="80" t="s">
        <v>16089</v>
      </c>
      <c r="C741" s="89" t="s">
        <v>16090</v>
      </c>
      <c r="D741" s="90" t="s">
        <v>981</v>
      </c>
      <c r="E741" s="94" t="s">
        <v>16091</v>
      </c>
      <c r="F741" s="79" t="s">
        <v>526</v>
      </c>
      <c r="G741" s="107"/>
      <c r="H741" s="107"/>
      <c r="I741" s="55">
        <f t="shared" si="1"/>
        <v>733</v>
      </c>
    </row>
    <row r="742">
      <c r="A742" s="50" t="s">
        <v>92</v>
      </c>
      <c r="B742" s="80" t="s">
        <v>16092</v>
      </c>
      <c r="C742" s="89" t="s">
        <v>16093</v>
      </c>
      <c r="D742" s="90" t="s">
        <v>483</v>
      </c>
      <c r="E742" s="94" t="s">
        <v>16094</v>
      </c>
      <c r="F742" s="79" t="s">
        <v>526</v>
      </c>
      <c r="G742" s="107"/>
      <c r="H742" s="107"/>
      <c r="I742" s="55">
        <f t="shared" si="1"/>
        <v>734</v>
      </c>
    </row>
    <row r="743">
      <c r="A743" s="50"/>
      <c r="B743" s="80" t="s">
        <v>16095</v>
      </c>
      <c r="C743" s="89" t="s">
        <v>128</v>
      </c>
      <c r="D743" s="90" t="s">
        <v>498</v>
      </c>
      <c r="E743" s="94" t="s">
        <v>16096</v>
      </c>
      <c r="F743" s="79" t="s">
        <v>547</v>
      </c>
      <c r="G743" s="107"/>
      <c r="H743" s="107"/>
      <c r="I743" s="55">
        <f t="shared" si="1"/>
        <v>735</v>
      </c>
    </row>
    <row r="744">
      <c r="A744" s="50"/>
      <c r="B744" s="80" t="s">
        <v>16097</v>
      </c>
      <c r="C744" s="89" t="s">
        <v>16098</v>
      </c>
      <c r="D744" s="90" t="s">
        <v>491</v>
      </c>
      <c r="E744" s="94" t="s">
        <v>16099</v>
      </c>
      <c r="F744" s="79" t="s">
        <v>547</v>
      </c>
      <c r="G744" s="107"/>
      <c r="H744" s="107"/>
      <c r="I744" s="55">
        <f t="shared" si="1"/>
        <v>736</v>
      </c>
    </row>
    <row r="745">
      <c r="A745" s="50" t="s">
        <v>102</v>
      </c>
      <c r="B745" s="80" t="s">
        <v>16097</v>
      </c>
      <c r="C745" s="89" t="s">
        <v>16098</v>
      </c>
      <c r="D745" s="90" t="s">
        <v>491</v>
      </c>
      <c r="E745" s="94" t="s">
        <v>16099</v>
      </c>
      <c r="F745" s="79" t="s">
        <v>547</v>
      </c>
      <c r="G745" s="107"/>
      <c r="H745" s="107"/>
      <c r="I745" s="55">
        <f t="shared" si="1"/>
        <v>737</v>
      </c>
    </row>
    <row r="746">
      <c r="A746" s="50" t="s">
        <v>102</v>
      </c>
      <c r="B746" s="80" t="s">
        <v>16100</v>
      </c>
      <c r="C746" s="89" t="s">
        <v>16101</v>
      </c>
      <c r="D746" s="90" t="s">
        <v>1008</v>
      </c>
      <c r="E746" s="94" t="s">
        <v>16102</v>
      </c>
      <c r="F746" s="79" t="s">
        <v>526</v>
      </c>
      <c r="G746" s="107"/>
      <c r="H746" s="107"/>
      <c r="I746" s="55">
        <f t="shared" si="1"/>
        <v>738</v>
      </c>
    </row>
    <row r="747">
      <c r="A747" s="50" t="s">
        <v>102</v>
      </c>
      <c r="B747" s="80" t="s">
        <v>16103</v>
      </c>
      <c r="C747" s="89" t="s">
        <v>16104</v>
      </c>
      <c r="D747" s="90" t="s">
        <v>483</v>
      </c>
      <c r="E747" s="94" t="s">
        <v>16105</v>
      </c>
      <c r="F747" s="79" t="s">
        <v>526</v>
      </c>
      <c r="G747" s="107"/>
      <c r="H747" s="107"/>
      <c r="I747" s="55">
        <f t="shared" si="1"/>
        <v>739</v>
      </c>
    </row>
    <row r="748">
      <c r="A748" s="50" t="s">
        <v>102</v>
      </c>
      <c r="B748" s="80" t="s">
        <v>16106</v>
      </c>
      <c r="C748" s="89" t="s">
        <v>16107</v>
      </c>
      <c r="D748" s="90" t="s">
        <v>483</v>
      </c>
      <c r="E748" s="94" t="s">
        <v>16108</v>
      </c>
      <c r="F748" s="79" t="s">
        <v>3043</v>
      </c>
      <c r="G748" s="107" t="s">
        <v>16109</v>
      </c>
      <c r="H748" s="107"/>
      <c r="I748" s="55">
        <f t="shared" si="1"/>
        <v>740</v>
      </c>
    </row>
    <row r="749">
      <c r="A749" s="50"/>
      <c r="B749" s="80" t="s">
        <v>16110</v>
      </c>
      <c r="C749" s="89" t="s">
        <v>16111</v>
      </c>
      <c r="D749" s="90" t="s">
        <v>939</v>
      </c>
      <c r="E749" s="94" t="s">
        <v>16112</v>
      </c>
      <c r="F749" s="79" t="s">
        <v>3043</v>
      </c>
      <c r="G749" s="107" t="s">
        <v>16113</v>
      </c>
      <c r="H749" s="107"/>
      <c r="I749" s="55">
        <f t="shared" si="1"/>
        <v>741</v>
      </c>
    </row>
    <row r="750">
      <c r="A750" s="50" t="s">
        <v>92</v>
      </c>
      <c r="B750" s="80" t="s">
        <v>16110</v>
      </c>
      <c r="C750" s="89" t="s">
        <v>16111</v>
      </c>
      <c r="D750" s="90" t="s">
        <v>939</v>
      </c>
      <c r="E750" s="94" t="s">
        <v>16114</v>
      </c>
      <c r="F750" s="79" t="s">
        <v>3043</v>
      </c>
      <c r="G750" s="107"/>
      <c r="H750" s="107"/>
      <c r="I750" s="55">
        <f t="shared" si="1"/>
        <v>742</v>
      </c>
    </row>
    <row r="751">
      <c r="A751" s="56" t="s">
        <v>102</v>
      </c>
      <c r="B751" s="80" t="s">
        <v>16115</v>
      </c>
      <c r="C751" s="89" t="s">
        <v>16116</v>
      </c>
      <c r="D751" s="90" t="s">
        <v>483</v>
      </c>
      <c r="E751" s="94" t="s">
        <v>16117</v>
      </c>
      <c r="F751" s="79" t="s">
        <v>3043</v>
      </c>
      <c r="G751" s="107" t="s">
        <v>16118</v>
      </c>
      <c r="H751" s="93"/>
      <c r="I751" s="55">
        <f t="shared" si="1"/>
        <v>743</v>
      </c>
    </row>
    <row r="752">
      <c r="A752" s="56" t="s">
        <v>102</v>
      </c>
      <c r="B752" s="80" t="s">
        <v>16119</v>
      </c>
      <c r="C752" s="89" t="s">
        <v>16120</v>
      </c>
      <c r="D752" s="90" t="s">
        <v>16121</v>
      </c>
      <c r="E752" s="94" t="s">
        <v>16122</v>
      </c>
      <c r="F752" s="79" t="s">
        <v>526</v>
      </c>
      <c r="G752" s="107"/>
      <c r="H752" s="93"/>
      <c r="I752" s="55">
        <f t="shared" si="1"/>
        <v>744</v>
      </c>
    </row>
    <row r="753">
      <c r="A753" s="56" t="s">
        <v>102</v>
      </c>
      <c r="B753" s="80" t="s">
        <v>16123</v>
      </c>
      <c r="C753" s="89" t="s">
        <v>16124</v>
      </c>
      <c r="D753" s="90" t="s">
        <v>483</v>
      </c>
      <c r="E753" s="94" t="s">
        <v>16125</v>
      </c>
      <c r="F753" s="79" t="s">
        <v>547</v>
      </c>
      <c r="G753" s="107"/>
      <c r="H753" s="93"/>
      <c r="I753" s="55">
        <f t="shared" si="1"/>
        <v>745</v>
      </c>
    </row>
    <row r="754">
      <c r="A754" s="56" t="s">
        <v>102</v>
      </c>
      <c r="B754" s="80" t="s">
        <v>16126</v>
      </c>
      <c r="C754" s="89" t="s">
        <v>128</v>
      </c>
      <c r="D754" s="96"/>
      <c r="E754" s="110"/>
      <c r="F754" s="81"/>
      <c r="G754" s="107"/>
      <c r="H754" s="93"/>
      <c r="I754" s="55">
        <f t="shared" si="1"/>
        <v>746</v>
      </c>
    </row>
    <row r="755">
      <c r="A755" s="56"/>
      <c r="B755" s="80" t="s">
        <v>16127</v>
      </c>
      <c r="C755" s="89" t="s">
        <v>128</v>
      </c>
      <c r="D755" s="90" t="s">
        <v>3553</v>
      </c>
      <c r="E755" s="94" t="s">
        <v>128</v>
      </c>
      <c r="F755" s="79" t="s">
        <v>547</v>
      </c>
      <c r="G755" s="107"/>
      <c r="H755" s="93"/>
      <c r="I755" s="55">
        <f t="shared" si="1"/>
        <v>747</v>
      </c>
    </row>
    <row r="756">
      <c r="A756" s="56"/>
      <c r="B756" s="80" t="s">
        <v>16128</v>
      </c>
      <c r="C756" s="89" t="s">
        <v>16129</v>
      </c>
      <c r="D756" s="90" t="s">
        <v>981</v>
      </c>
      <c r="E756" s="94" t="s">
        <v>16130</v>
      </c>
      <c r="F756" s="79" t="s">
        <v>3043</v>
      </c>
      <c r="G756" s="107"/>
      <c r="H756" s="93"/>
      <c r="I756" s="55">
        <f t="shared" si="1"/>
        <v>748</v>
      </c>
    </row>
    <row r="757">
      <c r="A757" s="56" t="s">
        <v>92</v>
      </c>
      <c r="B757" s="80" t="s">
        <v>16128</v>
      </c>
      <c r="C757" s="89" t="s">
        <v>16129</v>
      </c>
      <c r="D757" s="90" t="s">
        <v>981</v>
      </c>
      <c r="E757" s="94" t="s">
        <v>16131</v>
      </c>
      <c r="F757" s="79" t="s">
        <v>3043</v>
      </c>
      <c r="G757" s="107"/>
      <c r="H757" s="93"/>
      <c r="I757" s="55">
        <f t="shared" si="1"/>
        <v>749</v>
      </c>
    </row>
    <row r="758">
      <c r="A758" s="56"/>
      <c r="B758" s="80" t="s">
        <v>16132</v>
      </c>
      <c r="C758" s="89" t="s">
        <v>16133</v>
      </c>
      <c r="D758" s="90" t="s">
        <v>498</v>
      </c>
      <c r="E758" s="94" t="s">
        <v>16134</v>
      </c>
      <c r="F758" s="79" t="s">
        <v>526</v>
      </c>
      <c r="G758" s="107"/>
      <c r="H758" s="93"/>
      <c r="I758" s="55">
        <f t="shared" si="1"/>
        <v>750</v>
      </c>
    </row>
    <row r="759">
      <c r="A759" s="56" t="s">
        <v>102</v>
      </c>
      <c r="B759" s="80" t="s">
        <v>16135</v>
      </c>
      <c r="C759" s="89" t="s">
        <v>128</v>
      </c>
      <c r="D759" s="90" t="s">
        <v>483</v>
      </c>
      <c r="E759" s="94" t="s">
        <v>16136</v>
      </c>
      <c r="F759" s="79" t="s">
        <v>547</v>
      </c>
      <c r="G759" s="107"/>
      <c r="H759" s="93"/>
      <c r="I759" s="55">
        <f t="shared" si="1"/>
        <v>751</v>
      </c>
    </row>
    <row r="760">
      <c r="A760" s="56" t="s">
        <v>92</v>
      </c>
      <c r="B760" s="80" t="s">
        <v>16137</v>
      </c>
      <c r="C760" s="89" t="s">
        <v>16138</v>
      </c>
      <c r="D760" s="90" t="s">
        <v>483</v>
      </c>
      <c r="E760" s="94" t="s">
        <v>16139</v>
      </c>
      <c r="F760" s="79" t="s">
        <v>547</v>
      </c>
      <c r="G760" s="107"/>
      <c r="H760" s="93"/>
      <c r="I760" s="55">
        <f t="shared" si="1"/>
        <v>752</v>
      </c>
    </row>
    <row r="761">
      <c r="A761" s="56"/>
      <c r="B761" s="80" t="s">
        <v>16140</v>
      </c>
      <c r="C761" s="89" t="s">
        <v>128</v>
      </c>
      <c r="D761" s="90" t="s">
        <v>491</v>
      </c>
      <c r="E761" s="94" t="s">
        <v>16141</v>
      </c>
      <c r="F761" s="79" t="s">
        <v>526</v>
      </c>
      <c r="G761" s="107"/>
      <c r="H761" s="93"/>
      <c r="I761" s="55">
        <f t="shared" si="1"/>
        <v>753</v>
      </c>
    </row>
    <row r="762">
      <c r="A762" s="56"/>
      <c r="B762" s="80" t="s">
        <v>16142</v>
      </c>
      <c r="C762" s="89" t="s">
        <v>16143</v>
      </c>
      <c r="D762" s="90" t="s">
        <v>491</v>
      </c>
      <c r="E762" s="94" t="s">
        <v>16144</v>
      </c>
      <c r="F762" s="79" t="s">
        <v>547</v>
      </c>
      <c r="G762" s="107"/>
      <c r="H762" s="93"/>
      <c r="I762" s="55">
        <f t="shared" si="1"/>
        <v>754</v>
      </c>
    </row>
    <row r="763">
      <c r="A763" s="56" t="s">
        <v>102</v>
      </c>
      <c r="B763" s="80" t="s">
        <v>16145</v>
      </c>
      <c r="C763" s="89" t="s">
        <v>128</v>
      </c>
      <c r="D763" s="90" t="s">
        <v>483</v>
      </c>
      <c r="E763" s="94" t="s">
        <v>16146</v>
      </c>
      <c r="F763" s="79" t="s">
        <v>547</v>
      </c>
      <c r="G763" s="107"/>
      <c r="H763" s="93"/>
      <c r="I763" s="55">
        <f t="shared" si="1"/>
        <v>755</v>
      </c>
    </row>
    <row r="764">
      <c r="A764" s="56" t="s">
        <v>102</v>
      </c>
      <c r="B764" s="80" t="s">
        <v>16147</v>
      </c>
      <c r="C764" s="89" t="s">
        <v>128</v>
      </c>
      <c r="D764" s="90" t="s">
        <v>483</v>
      </c>
      <c r="E764" s="94" t="s">
        <v>16148</v>
      </c>
      <c r="F764" s="79" t="s">
        <v>547</v>
      </c>
      <c r="G764" s="107"/>
      <c r="H764" s="93"/>
      <c r="I764" s="55">
        <f t="shared" si="1"/>
        <v>756</v>
      </c>
    </row>
    <row r="765">
      <c r="A765" s="56"/>
      <c r="B765" s="80" t="s">
        <v>16149</v>
      </c>
      <c r="C765" s="89" t="s">
        <v>128</v>
      </c>
      <c r="D765" s="90" t="s">
        <v>491</v>
      </c>
      <c r="E765" s="94" t="s">
        <v>16150</v>
      </c>
      <c r="F765" s="79" t="s">
        <v>547</v>
      </c>
      <c r="G765" s="107"/>
      <c r="H765" s="93"/>
      <c r="I765" s="55">
        <f t="shared" si="1"/>
        <v>757</v>
      </c>
    </row>
    <row r="766">
      <c r="A766" s="56" t="s">
        <v>331</v>
      </c>
      <c r="B766" s="80" t="s">
        <v>16149</v>
      </c>
      <c r="C766" s="89" t="s">
        <v>128</v>
      </c>
      <c r="D766" s="90" t="s">
        <v>491</v>
      </c>
      <c r="E766" s="94" t="s">
        <v>16150</v>
      </c>
      <c r="F766" s="79" t="s">
        <v>547</v>
      </c>
      <c r="G766" s="107"/>
      <c r="H766" s="93"/>
      <c r="I766" s="55">
        <f t="shared" si="1"/>
        <v>758</v>
      </c>
    </row>
    <row r="767">
      <c r="A767" s="56"/>
      <c r="B767" s="80" t="s">
        <v>16151</v>
      </c>
      <c r="C767" s="89" t="s">
        <v>16152</v>
      </c>
      <c r="D767" s="90" t="s">
        <v>498</v>
      </c>
      <c r="E767" s="94" t="s">
        <v>16153</v>
      </c>
      <c r="F767" s="79" t="s">
        <v>547</v>
      </c>
      <c r="G767" s="107"/>
      <c r="H767" s="93"/>
      <c r="I767" s="55">
        <f t="shared" si="1"/>
        <v>759</v>
      </c>
    </row>
    <row r="768">
      <c r="A768" s="56"/>
      <c r="B768" s="80" t="s">
        <v>16154</v>
      </c>
      <c r="C768" s="89" t="s">
        <v>128</v>
      </c>
      <c r="D768" s="90" t="s">
        <v>498</v>
      </c>
      <c r="E768" s="94" t="s">
        <v>16155</v>
      </c>
      <c r="F768" s="79" t="s">
        <v>547</v>
      </c>
      <c r="G768" s="107"/>
      <c r="H768" s="93"/>
      <c r="I768" s="55">
        <f t="shared" si="1"/>
        <v>760</v>
      </c>
    </row>
    <row r="769">
      <c r="A769" s="56" t="s">
        <v>102</v>
      </c>
      <c r="B769" s="80" t="s">
        <v>16156</v>
      </c>
      <c r="C769" s="89" t="s">
        <v>16157</v>
      </c>
      <c r="D769" s="90" t="s">
        <v>483</v>
      </c>
      <c r="E769" s="94" t="s">
        <v>16158</v>
      </c>
      <c r="F769" s="79" t="s">
        <v>526</v>
      </c>
      <c r="G769" s="107"/>
      <c r="H769" s="93"/>
      <c r="I769" s="55">
        <f t="shared" si="1"/>
        <v>761</v>
      </c>
    </row>
    <row r="770">
      <c r="A770" s="56" t="s">
        <v>102</v>
      </c>
      <c r="B770" s="80" t="s">
        <v>16159</v>
      </c>
      <c r="C770" s="89" t="s">
        <v>16160</v>
      </c>
      <c r="D770" s="90" t="s">
        <v>483</v>
      </c>
      <c r="E770" s="94" t="s">
        <v>16161</v>
      </c>
      <c r="F770" s="79" t="s">
        <v>547</v>
      </c>
      <c r="G770" s="107"/>
      <c r="H770" s="93"/>
      <c r="I770" s="55">
        <f t="shared" si="1"/>
        <v>762</v>
      </c>
    </row>
    <row r="771">
      <c r="A771" s="56" t="s">
        <v>102</v>
      </c>
      <c r="B771" s="80" t="s">
        <v>16162</v>
      </c>
      <c r="C771" s="89" t="s">
        <v>16163</v>
      </c>
      <c r="D771" s="90" t="s">
        <v>483</v>
      </c>
      <c r="E771" s="94" t="s">
        <v>16164</v>
      </c>
      <c r="F771" s="79" t="s">
        <v>526</v>
      </c>
      <c r="G771" s="107"/>
      <c r="H771" s="93"/>
      <c r="I771" s="55">
        <f t="shared" si="1"/>
        <v>763</v>
      </c>
    </row>
    <row r="772">
      <c r="A772" s="56" t="s">
        <v>92</v>
      </c>
      <c r="B772" s="80" t="s">
        <v>16165</v>
      </c>
      <c r="C772" s="89" t="s">
        <v>16166</v>
      </c>
      <c r="D772" s="90" t="s">
        <v>1008</v>
      </c>
      <c r="E772" s="94" t="s">
        <v>16167</v>
      </c>
      <c r="F772" s="79" t="s">
        <v>3043</v>
      </c>
      <c r="G772" s="107"/>
      <c r="H772" s="93"/>
      <c r="I772" s="55">
        <f t="shared" si="1"/>
        <v>764</v>
      </c>
    </row>
    <row r="773">
      <c r="A773" s="56" t="s">
        <v>92</v>
      </c>
      <c r="B773" s="80" t="s">
        <v>16168</v>
      </c>
      <c r="C773" s="89" t="s">
        <v>16169</v>
      </c>
      <c r="D773" s="90" t="s">
        <v>483</v>
      </c>
      <c r="E773" s="94" t="s">
        <v>16170</v>
      </c>
      <c r="F773" s="79" t="s">
        <v>547</v>
      </c>
      <c r="G773" s="107"/>
      <c r="H773" s="93"/>
      <c r="I773" s="55">
        <f t="shared" si="1"/>
        <v>765</v>
      </c>
    </row>
    <row r="774">
      <c r="A774" s="56" t="s">
        <v>92</v>
      </c>
      <c r="B774" s="80" t="s">
        <v>16171</v>
      </c>
      <c r="C774" s="89" t="s">
        <v>16172</v>
      </c>
      <c r="D774" s="90" t="s">
        <v>483</v>
      </c>
      <c r="E774" s="94" t="s">
        <v>16173</v>
      </c>
      <c r="F774" s="79" t="s">
        <v>547</v>
      </c>
      <c r="G774" s="107"/>
      <c r="H774" s="93"/>
      <c r="I774" s="55">
        <f t="shared" si="1"/>
        <v>766</v>
      </c>
    </row>
    <row r="775">
      <c r="A775" s="56" t="s">
        <v>102</v>
      </c>
      <c r="B775" s="80" t="s">
        <v>16174</v>
      </c>
      <c r="C775" s="89" t="s">
        <v>16175</v>
      </c>
      <c r="D775" s="90" t="s">
        <v>483</v>
      </c>
      <c r="E775" s="94" t="s">
        <v>16176</v>
      </c>
      <c r="F775" s="79" t="s">
        <v>547</v>
      </c>
      <c r="G775" s="107"/>
      <c r="H775" s="93"/>
      <c r="I775" s="55">
        <f t="shared" si="1"/>
        <v>767</v>
      </c>
    </row>
    <row r="776">
      <c r="A776" s="56" t="s">
        <v>92</v>
      </c>
      <c r="B776" s="80" t="s">
        <v>16177</v>
      </c>
      <c r="C776" s="89" t="s">
        <v>16178</v>
      </c>
      <c r="D776" s="90" t="s">
        <v>483</v>
      </c>
      <c r="E776" s="94" t="s">
        <v>16179</v>
      </c>
      <c r="F776" s="79" t="s">
        <v>3043</v>
      </c>
      <c r="G776" s="107"/>
      <c r="H776" s="93"/>
      <c r="I776" s="55">
        <f t="shared" si="1"/>
        <v>768</v>
      </c>
    </row>
    <row r="777">
      <c r="A777" s="56" t="s">
        <v>102</v>
      </c>
      <c r="B777" s="80" t="s">
        <v>16180</v>
      </c>
      <c r="C777" s="89" t="s">
        <v>16181</v>
      </c>
      <c r="D777" s="90" t="s">
        <v>1008</v>
      </c>
      <c r="E777" s="94" t="s">
        <v>16182</v>
      </c>
      <c r="F777" s="79" t="s">
        <v>526</v>
      </c>
      <c r="G777" s="107"/>
      <c r="H777" s="93"/>
      <c r="I777" s="55">
        <f t="shared" si="1"/>
        <v>769</v>
      </c>
    </row>
    <row r="778">
      <c r="A778" s="56"/>
      <c r="B778" s="80" t="s">
        <v>16183</v>
      </c>
      <c r="C778" s="89" t="s">
        <v>128</v>
      </c>
      <c r="D778" s="90" t="s">
        <v>491</v>
      </c>
      <c r="E778" s="94" t="s">
        <v>16184</v>
      </c>
      <c r="F778" s="79" t="s">
        <v>547</v>
      </c>
      <c r="G778" s="107"/>
      <c r="H778" s="93"/>
      <c r="I778" s="55">
        <f t="shared" si="1"/>
        <v>770</v>
      </c>
    </row>
    <row r="779">
      <c r="A779" s="56"/>
      <c r="B779" s="80" t="s">
        <v>16185</v>
      </c>
      <c r="C779" s="89" t="s">
        <v>16186</v>
      </c>
      <c r="D779" s="90" t="s">
        <v>491</v>
      </c>
      <c r="E779" s="94" t="s">
        <v>16187</v>
      </c>
      <c r="F779" s="79" t="s">
        <v>526</v>
      </c>
      <c r="G779" s="107"/>
      <c r="H779" s="93"/>
      <c r="I779" s="55">
        <f t="shared" si="1"/>
        <v>771</v>
      </c>
    </row>
    <row r="780">
      <c r="A780" s="56" t="s">
        <v>102</v>
      </c>
      <c r="B780" s="80" t="s">
        <v>16188</v>
      </c>
      <c r="C780" s="89" t="s">
        <v>16189</v>
      </c>
      <c r="D780" s="90" t="s">
        <v>483</v>
      </c>
      <c r="E780" s="94" t="s">
        <v>16190</v>
      </c>
      <c r="F780" s="79" t="s">
        <v>526</v>
      </c>
      <c r="G780" s="107"/>
      <c r="H780" s="93"/>
      <c r="I780" s="55">
        <f t="shared" si="1"/>
        <v>772</v>
      </c>
    </row>
    <row r="781">
      <c r="A781" s="56"/>
      <c r="B781" s="80" t="s">
        <v>16191</v>
      </c>
      <c r="C781" s="89" t="s">
        <v>128</v>
      </c>
      <c r="D781" s="90" t="s">
        <v>491</v>
      </c>
      <c r="E781" s="94" t="s">
        <v>16192</v>
      </c>
      <c r="F781" s="79" t="s">
        <v>547</v>
      </c>
      <c r="G781" s="107"/>
      <c r="H781" s="93"/>
      <c r="I781" s="55">
        <f t="shared" si="1"/>
        <v>773</v>
      </c>
    </row>
    <row r="782">
      <c r="A782" s="56" t="s">
        <v>102</v>
      </c>
      <c r="B782" s="80" t="s">
        <v>16193</v>
      </c>
      <c r="C782" s="89" t="s">
        <v>128</v>
      </c>
      <c r="D782" s="90" t="s">
        <v>483</v>
      </c>
      <c r="E782" s="94" t="s">
        <v>16194</v>
      </c>
      <c r="F782" s="79" t="s">
        <v>547</v>
      </c>
      <c r="G782" s="107"/>
      <c r="H782" s="93"/>
      <c r="I782" s="55">
        <f t="shared" si="1"/>
        <v>774</v>
      </c>
    </row>
    <row r="783">
      <c r="A783" s="56" t="s">
        <v>102</v>
      </c>
      <c r="B783" s="80" t="s">
        <v>16195</v>
      </c>
      <c r="C783" s="89" t="s">
        <v>16196</v>
      </c>
      <c r="D783" s="90" t="s">
        <v>483</v>
      </c>
      <c r="E783" s="94" t="s">
        <v>16197</v>
      </c>
      <c r="F783" s="79" t="s">
        <v>547</v>
      </c>
      <c r="G783" s="107"/>
      <c r="H783" s="93"/>
      <c r="I783" s="55">
        <f t="shared" si="1"/>
        <v>775</v>
      </c>
    </row>
    <row r="784">
      <c r="A784" s="56"/>
      <c r="B784" s="80" t="s">
        <v>16198</v>
      </c>
      <c r="C784" s="89" t="s">
        <v>16199</v>
      </c>
      <c r="D784" s="90" t="s">
        <v>498</v>
      </c>
      <c r="E784" s="94" t="s">
        <v>16200</v>
      </c>
      <c r="F784" s="79" t="s">
        <v>526</v>
      </c>
      <c r="G784" s="107"/>
      <c r="H784" s="93"/>
      <c r="I784" s="55">
        <f t="shared" si="1"/>
        <v>776</v>
      </c>
    </row>
    <row r="785">
      <c r="A785" s="56"/>
      <c r="B785" s="80" t="s">
        <v>16201</v>
      </c>
      <c r="C785" s="89" t="s">
        <v>16202</v>
      </c>
      <c r="D785" s="90" t="s">
        <v>491</v>
      </c>
      <c r="E785" s="94" t="s">
        <v>16203</v>
      </c>
      <c r="F785" s="79" t="s">
        <v>526</v>
      </c>
      <c r="G785" s="107"/>
      <c r="H785" s="93"/>
      <c r="I785" s="55">
        <f t="shared" si="1"/>
        <v>777</v>
      </c>
    </row>
    <row r="786">
      <c r="A786" s="56"/>
      <c r="B786" s="80" t="s">
        <v>16204</v>
      </c>
      <c r="C786" s="89" t="s">
        <v>16205</v>
      </c>
      <c r="D786" s="90" t="s">
        <v>498</v>
      </c>
      <c r="E786" s="94" t="s">
        <v>16206</v>
      </c>
      <c r="F786" s="79" t="s">
        <v>547</v>
      </c>
      <c r="G786" s="107"/>
      <c r="H786" s="93"/>
      <c r="I786" s="55">
        <f t="shared" si="1"/>
        <v>778</v>
      </c>
    </row>
    <row r="787">
      <c r="A787" s="56"/>
      <c r="B787" s="80" t="s">
        <v>16207</v>
      </c>
      <c r="C787" s="89" t="s">
        <v>16208</v>
      </c>
      <c r="D787" s="90" t="s">
        <v>491</v>
      </c>
      <c r="E787" s="94" t="s">
        <v>16209</v>
      </c>
      <c r="F787" s="79" t="s">
        <v>526</v>
      </c>
      <c r="G787" s="107"/>
      <c r="H787" s="93"/>
      <c r="I787" s="55">
        <f t="shared" si="1"/>
        <v>779</v>
      </c>
    </row>
    <row r="788">
      <c r="A788" s="56"/>
      <c r="B788" s="80" t="s">
        <v>16210</v>
      </c>
      <c r="C788" s="89" t="s">
        <v>128</v>
      </c>
      <c r="D788" s="90" t="s">
        <v>498</v>
      </c>
      <c r="E788" s="94" t="s">
        <v>439</v>
      </c>
      <c r="F788" s="79" t="s">
        <v>11</v>
      </c>
      <c r="G788" s="107"/>
      <c r="H788" s="93"/>
      <c r="I788" s="55">
        <f t="shared" si="1"/>
        <v>780</v>
      </c>
    </row>
    <row r="789">
      <c r="A789" s="56"/>
      <c r="B789" s="80" t="s">
        <v>16211</v>
      </c>
      <c r="C789" s="89" t="s">
        <v>128</v>
      </c>
      <c r="D789" s="90" t="s">
        <v>491</v>
      </c>
      <c r="E789" s="94" t="s">
        <v>16212</v>
      </c>
      <c r="F789" s="79" t="s">
        <v>3043</v>
      </c>
      <c r="G789" s="107"/>
      <c r="H789" s="93"/>
      <c r="I789" s="55">
        <f t="shared" si="1"/>
        <v>781</v>
      </c>
    </row>
    <row r="790">
      <c r="A790" s="56" t="s">
        <v>92</v>
      </c>
      <c r="B790" s="80" t="s">
        <v>16213</v>
      </c>
      <c r="C790" s="89" t="s">
        <v>16214</v>
      </c>
      <c r="D790" s="90" t="s">
        <v>1008</v>
      </c>
      <c r="E790" s="94" t="s">
        <v>488</v>
      </c>
      <c r="F790" s="79" t="s">
        <v>547</v>
      </c>
      <c r="G790" s="107"/>
      <c r="H790" s="93"/>
      <c r="I790" s="55">
        <f t="shared" si="1"/>
        <v>782</v>
      </c>
    </row>
    <row r="791">
      <c r="A791" s="56"/>
      <c r="B791" s="80" t="s">
        <v>16215</v>
      </c>
      <c r="C791" s="89" t="s">
        <v>16216</v>
      </c>
      <c r="D791" s="90" t="s">
        <v>491</v>
      </c>
      <c r="E791" s="94" t="s">
        <v>16217</v>
      </c>
      <c r="F791" s="79" t="s">
        <v>526</v>
      </c>
      <c r="G791" s="107"/>
      <c r="H791" s="93"/>
      <c r="I791" s="55">
        <f t="shared" si="1"/>
        <v>783</v>
      </c>
    </row>
    <row r="792">
      <c r="A792" s="56"/>
      <c r="B792" s="80" t="s">
        <v>16218</v>
      </c>
      <c r="C792" s="89" t="s">
        <v>16219</v>
      </c>
      <c r="D792" s="90" t="s">
        <v>498</v>
      </c>
      <c r="E792" s="94" t="s">
        <v>16220</v>
      </c>
      <c r="F792" s="79" t="s">
        <v>547</v>
      </c>
      <c r="G792" s="107"/>
      <c r="H792" s="93"/>
      <c r="I792" s="55">
        <f t="shared" si="1"/>
        <v>784</v>
      </c>
    </row>
    <row r="793">
      <c r="A793" s="56" t="s">
        <v>102</v>
      </c>
      <c r="B793" s="80" t="s">
        <v>16221</v>
      </c>
      <c r="C793" s="89" t="s">
        <v>16222</v>
      </c>
      <c r="D793" s="90" t="s">
        <v>483</v>
      </c>
      <c r="E793" s="94" t="s">
        <v>16223</v>
      </c>
      <c r="F793" s="79" t="s">
        <v>547</v>
      </c>
      <c r="G793" s="107"/>
      <c r="H793" s="93"/>
      <c r="I793" s="55">
        <f t="shared" si="1"/>
        <v>785</v>
      </c>
    </row>
  </sheetData>
  <conditionalFormatting sqref="A1:A793">
    <cfRule type="cellIs" dxfId="0" priority="1" operator="equal">
      <formula>"de"</formula>
    </cfRule>
  </conditionalFormatting>
  <conditionalFormatting sqref="A1:A793">
    <cfRule type="cellIs" dxfId="1" priority="2" operator="equal">
      <formula>"het"</formula>
    </cfRule>
  </conditionalFormatting>
  <conditionalFormatting sqref="A1:A793">
    <cfRule type="notContainsBlanks" dxfId="2" priority="3">
      <formula>LEN(TRIM(A1))&gt;0</formula>
    </cfRule>
  </conditionalFormatting>
  <conditionalFormatting sqref="B1:I793">
    <cfRule type="expression" dxfId="3" priority="4">
      <formula>iseven(match($I1,unique($I:$I),0))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/>
      <c r="B2" s="107" t="s">
        <v>16224</v>
      </c>
      <c r="C2" s="105" t="s">
        <v>128</v>
      </c>
      <c r="D2" s="90" t="s">
        <v>10072</v>
      </c>
      <c r="E2" s="91" t="s">
        <v>128</v>
      </c>
      <c r="F2" s="91" t="s">
        <v>3043</v>
      </c>
      <c r="G2" s="107" t="s">
        <v>16225</v>
      </c>
      <c r="H2" s="107"/>
      <c r="I2" s="55">
        <v>1.0</v>
      </c>
    </row>
    <row r="3">
      <c r="A3" s="56" t="s">
        <v>102</v>
      </c>
      <c r="B3" s="107" t="s">
        <v>16224</v>
      </c>
      <c r="C3" s="105" t="s">
        <v>128</v>
      </c>
      <c r="D3" s="90" t="s">
        <v>10072</v>
      </c>
      <c r="E3" s="91" t="s">
        <v>16226</v>
      </c>
      <c r="F3" s="91" t="s">
        <v>3043</v>
      </c>
      <c r="G3" s="107" t="s">
        <v>16227</v>
      </c>
      <c r="H3" s="107"/>
      <c r="I3" s="55">
        <f t="shared" ref="I3:I490" si="1">IF(OR(A2&lt;&gt;A3, B2&lt;&gt;B3,D2&lt;&gt;D3),I2+1,I2)</f>
        <v>2</v>
      </c>
    </row>
    <row r="4">
      <c r="A4" s="56"/>
      <c r="B4" s="107" t="s">
        <v>54</v>
      </c>
      <c r="C4" s="105" t="s">
        <v>16228</v>
      </c>
      <c r="D4" s="90" t="s">
        <v>498</v>
      </c>
      <c r="E4" s="91" t="s">
        <v>439</v>
      </c>
      <c r="F4" s="91" t="s">
        <v>3043</v>
      </c>
      <c r="G4" s="107" t="s">
        <v>16229</v>
      </c>
      <c r="H4" s="107"/>
      <c r="I4" s="55">
        <f t="shared" si="1"/>
        <v>3</v>
      </c>
    </row>
    <row r="5">
      <c r="A5" s="56" t="s">
        <v>102</v>
      </c>
      <c r="B5" s="92" t="s">
        <v>16230</v>
      </c>
      <c r="C5" s="105" t="s">
        <v>16231</v>
      </c>
      <c r="D5" s="90" t="s">
        <v>483</v>
      </c>
      <c r="E5" s="91" t="s">
        <v>16232</v>
      </c>
      <c r="F5" s="91" t="s">
        <v>3043</v>
      </c>
      <c r="G5" s="107" t="s">
        <v>16233</v>
      </c>
      <c r="H5" s="107"/>
      <c r="I5" s="55">
        <f t="shared" si="1"/>
        <v>4</v>
      </c>
    </row>
    <row r="6">
      <c r="A6" s="56" t="s">
        <v>102</v>
      </c>
      <c r="B6" s="92" t="s">
        <v>16230</v>
      </c>
      <c r="C6" s="105" t="s">
        <v>16231</v>
      </c>
      <c r="D6" s="90" t="s">
        <v>483</v>
      </c>
      <c r="E6" s="91" t="s">
        <v>16232</v>
      </c>
      <c r="F6" s="91" t="s">
        <v>3043</v>
      </c>
      <c r="G6" s="107" t="s">
        <v>16234</v>
      </c>
      <c r="H6" s="107"/>
      <c r="I6" s="55">
        <f t="shared" si="1"/>
        <v>4</v>
      </c>
    </row>
    <row r="7">
      <c r="A7" s="56"/>
      <c r="B7" s="92" t="s">
        <v>16235</v>
      </c>
      <c r="C7" s="105" t="s">
        <v>16236</v>
      </c>
      <c r="D7" s="90" t="s">
        <v>981</v>
      </c>
      <c r="E7" s="91" t="s">
        <v>16237</v>
      </c>
      <c r="F7" s="91" t="s">
        <v>3043</v>
      </c>
      <c r="G7" s="107"/>
      <c r="H7" s="107"/>
      <c r="I7" s="55">
        <f t="shared" si="1"/>
        <v>5</v>
      </c>
    </row>
    <row r="8">
      <c r="A8" s="56" t="s">
        <v>102</v>
      </c>
      <c r="B8" s="92" t="s">
        <v>16235</v>
      </c>
      <c r="C8" s="105" t="s">
        <v>16236</v>
      </c>
      <c r="D8" s="90" t="s">
        <v>981</v>
      </c>
      <c r="E8" s="91" t="s">
        <v>16238</v>
      </c>
      <c r="F8" s="91" t="s">
        <v>3043</v>
      </c>
      <c r="G8" s="107"/>
      <c r="H8" s="107"/>
      <c r="I8" s="55">
        <f t="shared" si="1"/>
        <v>6</v>
      </c>
    </row>
    <row r="9">
      <c r="A9" s="56" t="s">
        <v>92</v>
      </c>
      <c r="B9" s="92" t="s">
        <v>16239</v>
      </c>
      <c r="C9" s="105" t="s">
        <v>128</v>
      </c>
      <c r="D9" s="90" t="s">
        <v>483</v>
      </c>
      <c r="E9" s="91" t="s">
        <v>488</v>
      </c>
      <c r="F9" s="91" t="s">
        <v>547</v>
      </c>
      <c r="G9" s="107"/>
      <c r="H9" s="107"/>
      <c r="I9" s="55">
        <f t="shared" si="1"/>
        <v>7</v>
      </c>
    </row>
    <row r="10">
      <c r="A10" s="56"/>
      <c r="B10" s="92" t="s">
        <v>16240</v>
      </c>
      <c r="C10" s="105" t="s">
        <v>16241</v>
      </c>
      <c r="D10" s="90" t="s">
        <v>498</v>
      </c>
      <c r="E10" s="91" t="s">
        <v>16242</v>
      </c>
      <c r="F10" s="91" t="s">
        <v>547</v>
      </c>
      <c r="G10" s="107"/>
      <c r="H10" s="107"/>
      <c r="I10" s="55">
        <f t="shared" si="1"/>
        <v>8</v>
      </c>
    </row>
    <row r="11">
      <c r="A11" s="56" t="s">
        <v>102</v>
      </c>
      <c r="B11" s="92" t="s">
        <v>16243</v>
      </c>
      <c r="C11" s="105" t="s">
        <v>16244</v>
      </c>
      <c r="D11" s="90" t="s">
        <v>483</v>
      </c>
      <c r="E11" s="91" t="s">
        <v>16245</v>
      </c>
      <c r="F11" s="91" t="s">
        <v>526</v>
      </c>
      <c r="G11" s="107"/>
      <c r="H11" s="107"/>
      <c r="I11" s="55">
        <f t="shared" si="1"/>
        <v>9</v>
      </c>
    </row>
    <row r="12">
      <c r="A12" s="56" t="s">
        <v>102</v>
      </c>
      <c r="B12" s="92" t="s">
        <v>16246</v>
      </c>
      <c r="C12" s="105" t="s">
        <v>16247</v>
      </c>
      <c r="D12" s="90" t="s">
        <v>483</v>
      </c>
      <c r="E12" s="91" t="s">
        <v>16248</v>
      </c>
      <c r="F12" s="91" t="s">
        <v>526</v>
      </c>
      <c r="G12" s="107"/>
      <c r="H12" s="107"/>
      <c r="I12" s="55">
        <f t="shared" si="1"/>
        <v>10</v>
      </c>
    </row>
    <row r="13">
      <c r="A13" s="56"/>
      <c r="B13" s="92" t="s">
        <v>16249</v>
      </c>
      <c r="C13" s="105" t="s">
        <v>16250</v>
      </c>
      <c r="D13" s="90" t="s">
        <v>981</v>
      </c>
      <c r="E13" s="91" t="s">
        <v>16251</v>
      </c>
      <c r="F13" s="91" t="s">
        <v>9</v>
      </c>
      <c r="G13" s="107"/>
      <c r="H13" s="107"/>
      <c r="I13" s="55">
        <f t="shared" si="1"/>
        <v>11</v>
      </c>
    </row>
    <row r="14">
      <c r="A14" s="56"/>
      <c r="B14" s="92" t="s">
        <v>16252</v>
      </c>
      <c r="C14" s="105" t="s">
        <v>128</v>
      </c>
      <c r="D14" s="90" t="s">
        <v>498</v>
      </c>
      <c r="E14" s="91" t="s">
        <v>16253</v>
      </c>
      <c r="F14" s="91" t="s">
        <v>547</v>
      </c>
      <c r="G14" s="107"/>
      <c r="H14" s="107"/>
      <c r="I14" s="55">
        <f t="shared" si="1"/>
        <v>12</v>
      </c>
    </row>
    <row r="15">
      <c r="A15" s="56"/>
      <c r="B15" s="92" t="s">
        <v>16254</v>
      </c>
      <c r="C15" s="105" t="s">
        <v>16255</v>
      </c>
      <c r="D15" s="90" t="s">
        <v>498</v>
      </c>
      <c r="E15" s="91" t="s">
        <v>16256</v>
      </c>
      <c r="F15" s="91" t="s">
        <v>9</v>
      </c>
      <c r="G15" s="107" t="s">
        <v>16257</v>
      </c>
      <c r="H15" s="107"/>
      <c r="I15" s="55">
        <f t="shared" si="1"/>
        <v>13</v>
      </c>
    </row>
    <row r="16">
      <c r="A16" s="56"/>
      <c r="B16" s="92" t="s">
        <v>16254</v>
      </c>
      <c r="C16" s="105" t="s">
        <v>16255</v>
      </c>
      <c r="D16" s="90" t="s">
        <v>498</v>
      </c>
      <c r="E16" s="91" t="s">
        <v>16256</v>
      </c>
      <c r="F16" s="91" t="s">
        <v>11</v>
      </c>
      <c r="G16" s="107" t="s">
        <v>16258</v>
      </c>
      <c r="H16" s="107"/>
      <c r="I16" s="55">
        <f t="shared" si="1"/>
        <v>13</v>
      </c>
    </row>
    <row r="17">
      <c r="A17" s="56"/>
      <c r="B17" s="92" t="s">
        <v>16259</v>
      </c>
      <c r="C17" s="105" t="s">
        <v>128</v>
      </c>
      <c r="D17" s="90" t="s">
        <v>498</v>
      </c>
      <c r="E17" s="91" t="s">
        <v>16260</v>
      </c>
      <c r="F17" s="91" t="s">
        <v>547</v>
      </c>
      <c r="G17" s="107"/>
      <c r="H17" s="107"/>
      <c r="I17" s="55">
        <f t="shared" si="1"/>
        <v>14</v>
      </c>
    </row>
    <row r="18">
      <c r="A18" s="56" t="s">
        <v>92</v>
      </c>
      <c r="B18" s="92" t="s">
        <v>16261</v>
      </c>
      <c r="C18" s="105" t="s">
        <v>128</v>
      </c>
      <c r="D18" s="90" t="s">
        <v>483</v>
      </c>
      <c r="E18" s="91" t="s">
        <v>16262</v>
      </c>
      <c r="F18" s="91" t="s">
        <v>526</v>
      </c>
      <c r="G18" s="107"/>
      <c r="H18" s="107"/>
      <c r="I18" s="55">
        <f t="shared" si="1"/>
        <v>15</v>
      </c>
    </row>
    <row r="19">
      <c r="A19" s="56" t="s">
        <v>92</v>
      </c>
      <c r="B19" s="92" t="s">
        <v>16263</v>
      </c>
      <c r="C19" s="105" t="s">
        <v>16264</v>
      </c>
      <c r="D19" s="90" t="s">
        <v>483</v>
      </c>
      <c r="E19" s="91" t="s">
        <v>16265</v>
      </c>
      <c r="F19" s="91" t="s">
        <v>547</v>
      </c>
      <c r="G19" s="107"/>
      <c r="H19" s="107"/>
      <c r="I19" s="55">
        <f t="shared" si="1"/>
        <v>16</v>
      </c>
    </row>
    <row r="20">
      <c r="A20" s="56" t="s">
        <v>92</v>
      </c>
      <c r="B20" s="92" t="s">
        <v>16266</v>
      </c>
      <c r="C20" s="105" t="s">
        <v>16267</v>
      </c>
      <c r="D20" s="90" t="s">
        <v>483</v>
      </c>
      <c r="E20" s="91" t="s">
        <v>488</v>
      </c>
      <c r="F20" s="91" t="s">
        <v>547</v>
      </c>
      <c r="G20" s="107"/>
      <c r="H20" s="107"/>
      <c r="I20" s="55">
        <f t="shared" si="1"/>
        <v>17</v>
      </c>
    </row>
    <row r="21">
      <c r="A21" s="56"/>
      <c r="B21" s="92" t="s">
        <v>16268</v>
      </c>
      <c r="C21" s="105" t="s">
        <v>128</v>
      </c>
      <c r="D21" s="90" t="s">
        <v>498</v>
      </c>
      <c r="E21" s="91" t="s">
        <v>16269</v>
      </c>
      <c r="F21" s="91" t="s">
        <v>547</v>
      </c>
      <c r="G21" s="107"/>
      <c r="H21" s="107"/>
      <c r="I21" s="55">
        <f t="shared" si="1"/>
        <v>18</v>
      </c>
    </row>
    <row r="22">
      <c r="A22" s="56" t="s">
        <v>92</v>
      </c>
      <c r="B22" s="92" t="s">
        <v>16270</v>
      </c>
      <c r="C22" s="105" t="s">
        <v>128</v>
      </c>
      <c r="D22" s="90" t="s">
        <v>483</v>
      </c>
      <c r="E22" s="91" t="s">
        <v>16271</v>
      </c>
      <c r="F22" s="91" t="s">
        <v>547</v>
      </c>
      <c r="G22" s="107"/>
      <c r="H22" s="107"/>
      <c r="I22" s="55">
        <f t="shared" si="1"/>
        <v>19</v>
      </c>
    </row>
    <row r="23">
      <c r="A23" s="56" t="s">
        <v>92</v>
      </c>
      <c r="B23" s="92" t="s">
        <v>16272</v>
      </c>
      <c r="C23" s="105" t="s">
        <v>128</v>
      </c>
      <c r="D23" s="90" t="s">
        <v>483</v>
      </c>
      <c r="E23" s="91" t="s">
        <v>16273</v>
      </c>
      <c r="F23" s="91" t="s">
        <v>526</v>
      </c>
      <c r="G23" s="107"/>
      <c r="H23" s="107"/>
      <c r="I23" s="55">
        <f t="shared" si="1"/>
        <v>20</v>
      </c>
    </row>
    <row r="24">
      <c r="A24" s="56" t="s">
        <v>92</v>
      </c>
      <c r="B24" s="92" t="s">
        <v>16274</v>
      </c>
      <c r="C24" s="105" t="s">
        <v>16275</v>
      </c>
      <c r="D24" s="90" t="s">
        <v>483</v>
      </c>
      <c r="E24" s="91" t="s">
        <v>16276</v>
      </c>
      <c r="F24" s="91" t="s">
        <v>547</v>
      </c>
      <c r="G24" s="107"/>
      <c r="H24" s="107"/>
      <c r="I24" s="55">
        <f t="shared" si="1"/>
        <v>21</v>
      </c>
    </row>
    <row r="25">
      <c r="A25" s="56" t="s">
        <v>102</v>
      </c>
      <c r="B25" s="92" t="s">
        <v>16277</v>
      </c>
      <c r="C25" s="105" t="s">
        <v>128</v>
      </c>
      <c r="D25" s="90" t="s">
        <v>483</v>
      </c>
      <c r="E25" s="91" t="s">
        <v>16278</v>
      </c>
      <c r="F25" s="91" t="s">
        <v>3043</v>
      </c>
      <c r="G25" s="107"/>
      <c r="H25" s="107"/>
      <c r="I25" s="55">
        <f t="shared" si="1"/>
        <v>22</v>
      </c>
    </row>
    <row r="26">
      <c r="A26" s="56"/>
      <c r="B26" s="92" t="s">
        <v>16279</v>
      </c>
      <c r="C26" s="105" t="s">
        <v>16280</v>
      </c>
      <c r="D26" s="90" t="s">
        <v>491</v>
      </c>
      <c r="E26" s="91" t="s">
        <v>16281</v>
      </c>
      <c r="F26" s="91" t="s">
        <v>3043</v>
      </c>
      <c r="G26" s="107" t="s">
        <v>16282</v>
      </c>
      <c r="H26" s="107" t="s">
        <v>16283</v>
      </c>
      <c r="I26" s="55">
        <f t="shared" si="1"/>
        <v>23</v>
      </c>
    </row>
    <row r="27">
      <c r="A27" s="56"/>
      <c r="B27" s="92" t="s">
        <v>16279</v>
      </c>
      <c r="C27" s="105" t="s">
        <v>16280</v>
      </c>
      <c r="D27" s="90" t="s">
        <v>491</v>
      </c>
      <c r="E27" s="91" t="s">
        <v>16281</v>
      </c>
      <c r="F27" s="91" t="s">
        <v>3043</v>
      </c>
      <c r="G27" s="107" t="s">
        <v>16284</v>
      </c>
      <c r="H27" s="107"/>
      <c r="I27" s="55">
        <f t="shared" si="1"/>
        <v>23</v>
      </c>
    </row>
    <row r="28">
      <c r="A28" s="56" t="s">
        <v>92</v>
      </c>
      <c r="B28" s="92" t="s">
        <v>16285</v>
      </c>
      <c r="C28" s="105" t="s">
        <v>128</v>
      </c>
      <c r="D28" s="96"/>
      <c r="E28" s="97"/>
      <c r="F28" s="97"/>
      <c r="G28" s="107"/>
      <c r="H28" s="107"/>
      <c r="I28" s="55">
        <f t="shared" si="1"/>
        <v>24</v>
      </c>
    </row>
    <row r="29">
      <c r="A29" s="56"/>
      <c r="B29" s="92" t="s">
        <v>16286</v>
      </c>
      <c r="C29" s="105" t="s">
        <v>128</v>
      </c>
      <c r="D29" s="90" t="s">
        <v>498</v>
      </c>
      <c r="E29" s="91" t="s">
        <v>16287</v>
      </c>
      <c r="F29" s="91" t="s">
        <v>526</v>
      </c>
      <c r="G29" s="107"/>
      <c r="H29" s="107"/>
      <c r="I29" s="55">
        <f t="shared" si="1"/>
        <v>25</v>
      </c>
    </row>
    <row r="30">
      <c r="A30" s="56"/>
      <c r="B30" s="92" t="s">
        <v>16288</v>
      </c>
      <c r="C30" s="105" t="s">
        <v>128</v>
      </c>
      <c r="D30" s="90" t="s">
        <v>498</v>
      </c>
      <c r="E30" s="91" t="s">
        <v>16289</v>
      </c>
      <c r="F30" s="91" t="s">
        <v>547</v>
      </c>
      <c r="G30" s="107"/>
      <c r="H30" s="107"/>
      <c r="I30" s="55">
        <f t="shared" si="1"/>
        <v>26</v>
      </c>
    </row>
    <row r="31">
      <c r="A31" s="56" t="s">
        <v>102</v>
      </c>
      <c r="B31" s="92" t="s">
        <v>16290</v>
      </c>
      <c r="C31" s="105" t="s">
        <v>128</v>
      </c>
      <c r="D31" s="90" t="s">
        <v>483</v>
      </c>
      <c r="E31" s="91" t="s">
        <v>16291</v>
      </c>
      <c r="F31" s="91" t="s">
        <v>547</v>
      </c>
      <c r="G31" s="107"/>
      <c r="H31" s="107"/>
      <c r="I31" s="55">
        <f t="shared" si="1"/>
        <v>27</v>
      </c>
    </row>
    <row r="32">
      <c r="A32" s="56" t="s">
        <v>102</v>
      </c>
      <c r="B32" s="92" t="s">
        <v>16292</v>
      </c>
      <c r="C32" s="105" t="s">
        <v>16293</v>
      </c>
      <c r="D32" s="90" t="s">
        <v>483</v>
      </c>
      <c r="E32" s="91" t="s">
        <v>16294</v>
      </c>
      <c r="F32" s="91" t="s">
        <v>3043</v>
      </c>
      <c r="G32" s="107"/>
      <c r="H32" s="107"/>
      <c r="I32" s="55">
        <f t="shared" si="1"/>
        <v>28</v>
      </c>
    </row>
    <row r="33">
      <c r="A33" s="56" t="s">
        <v>102</v>
      </c>
      <c r="B33" s="92" t="s">
        <v>16295</v>
      </c>
      <c r="C33" s="105" t="s">
        <v>16296</v>
      </c>
      <c r="D33" s="90" t="s">
        <v>483</v>
      </c>
      <c r="E33" s="91" t="s">
        <v>16297</v>
      </c>
      <c r="F33" s="91" t="s">
        <v>526</v>
      </c>
      <c r="G33" s="107"/>
      <c r="H33" s="107"/>
      <c r="I33" s="55">
        <f t="shared" si="1"/>
        <v>29</v>
      </c>
    </row>
    <row r="34">
      <c r="A34" s="56" t="s">
        <v>92</v>
      </c>
      <c r="B34" s="92" t="s">
        <v>16298</v>
      </c>
      <c r="C34" s="105" t="s">
        <v>128</v>
      </c>
      <c r="D34" s="90" t="s">
        <v>483</v>
      </c>
      <c r="E34" s="91" t="s">
        <v>16299</v>
      </c>
      <c r="F34" s="91" t="s">
        <v>547</v>
      </c>
      <c r="G34" s="107"/>
      <c r="H34" s="107"/>
      <c r="I34" s="55">
        <f t="shared" si="1"/>
        <v>30</v>
      </c>
    </row>
    <row r="35">
      <c r="A35" s="56"/>
      <c r="B35" s="92" t="s">
        <v>16300</v>
      </c>
      <c r="C35" s="105" t="s">
        <v>16301</v>
      </c>
      <c r="D35" s="90" t="s">
        <v>491</v>
      </c>
      <c r="E35" s="91" t="s">
        <v>16302</v>
      </c>
      <c r="F35" s="91" t="s">
        <v>526</v>
      </c>
      <c r="G35" s="107"/>
      <c r="H35" s="107"/>
      <c r="I35" s="55">
        <f t="shared" si="1"/>
        <v>31</v>
      </c>
    </row>
    <row r="36">
      <c r="A36" s="56" t="s">
        <v>102</v>
      </c>
      <c r="B36" s="92" t="s">
        <v>16303</v>
      </c>
      <c r="C36" s="105" t="s">
        <v>128</v>
      </c>
      <c r="D36" s="90" t="s">
        <v>483</v>
      </c>
      <c r="E36" s="91" t="s">
        <v>16304</v>
      </c>
      <c r="F36" s="91" t="s">
        <v>526</v>
      </c>
      <c r="G36" s="107"/>
      <c r="H36" s="107"/>
      <c r="I36" s="55">
        <f t="shared" si="1"/>
        <v>32</v>
      </c>
    </row>
    <row r="37">
      <c r="A37" s="56"/>
      <c r="B37" s="92" t="s">
        <v>16305</v>
      </c>
      <c r="C37" s="105" t="s">
        <v>128</v>
      </c>
      <c r="D37" s="90" t="s">
        <v>981</v>
      </c>
      <c r="E37" s="106" t="s">
        <v>16306</v>
      </c>
      <c r="F37" s="106" t="s">
        <v>526</v>
      </c>
      <c r="G37" s="93"/>
      <c r="H37" s="93"/>
      <c r="I37" s="55">
        <f t="shared" si="1"/>
        <v>33</v>
      </c>
    </row>
    <row r="38">
      <c r="A38" s="56" t="s">
        <v>102</v>
      </c>
      <c r="B38" s="92" t="s">
        <v>16307</v>
      </c>
      <c r="C38" s="105" t="s">
        <v>128</v>
      </c>
      <c r="D38" s="90" t="s">
        <v>483</v>
      </c>
      <c r="E38" s="106" t="s">
        <v>16308</v>
      </c>
      <c r="F38" s="106" t="s">
        <v>526</v>
      </c>
      <c r="G38" s="93"/>
      <c r="H38" s="93"/>
      <c r="I38" s="55">
        <f t="shared" si="1"/>
        <v>34</v>
      </c>
    </row>
    <row r="39">
      <c r="A39" s="56" t="s">
        <v>92</v>
      </c>
      <c r="B39" s="92" t="s">
        <v>16309</v>
      </c>
      <c r="C39" s="105" t="s">
        <v>128</v>
      </c>
      <c r="D39" s="90" t="s">
        <v>483</v>
      </c>
      <c r="E39" s="106" t="s">
        <v>16310</v>
      </c>
      <c r="F39" s="106" t="s">
        <v>547</v>
      </c>
      <c r="G39" s="93"/>
      <c r="H39" s="93"/>
      <c r="I39" s="55">
        <f t="shared" si="1"/>
        <v>35</v>
      </c>
    </row>
    <row r="40">
      <c r="A40" s="56" t="s">
        <v>102</v>
      </c>
      <c r="B40" s="92" t="s">
        <v>16311</v>
      </c>
      <c r="C40" s="105" t="s">
        <v>16312</v>
      </c>
      <c r="D40" s="90" t="s">
        <v>483</v>
      </c>
      <c r="E40" s="106" t="s">
        <v>488</v>
      </c>
      <c r="F40" s="106" t="s">
        <v>547</v>
      </c>
      <c r="G40" s="93"/>
      <c r="H40" s="93"/>
      <c r="I40" s="55">
        <f t="shared" si="1"/>
        <v>36</v>
      </c>
    </row>
    <row r="41">
      <c r="A41" s="56" t="s">
        <v>102</v>
      </c>
      <c r="B41" s="92" t="s">
        <v>16313</v>
      </c>
      <c r="C41" s="105" t="s">
        <v>16314</v>
      </c>
      <c r="D41" s="90" t="s">
        <v>1008</v>
      </c>
      <c r="E41" s="106" t="s">
        <v>16315</v>
      </c>
      <c r="F41" s="106" t="s">
        <v>526</v>
      </c>
      <c r="G41" s="93"/>
      <c r="H41" s="93"/>
      <c r="I41" s="55">
        <f t="shared" si="1"/>
        <v>37</v>
      </c>
    </row>
    <row r="42">
      <c r="A42" s="56" t="s">
        <v>92</v>
      </c>
      <c r="B42" s="92" t="s">
        <v>16316</v>
      </c>
      <c r="C42" s="105" t="s">
        <v>16317</v>
      </c>
      <c r="D42" s="90" t="s">
        <v>939</v>
      </c>
      <c r="E42" s="106" t="s">
        <v>16318</v>
      </c>
      <c r="F42" s="106" t="s">
        <v>3043</v>
      </c>
      <c r="G42" s="93"/>
      <c r="H42" s="93"/>
      <c r="I42" s="55">
        <f t="shared" si="1"/>
        <v>38</v>
      </c>
    </row>
    <row r="43">
      <c r="A43" s="56"/>
      <c r="B43" s="92" t="s">
        <v>16319</v>
      </c>
      <c r="C43" s="105" t="s">
        <v>16320</v>
      </c>
      <c r="D43" s="90" t="s">
        <v>491</v>
      </c>
      <c r="E43" s="106" t="s">
        <v>16321</v>
      </c>
      <c r="F43" s="106" t="s">
        <v>526</v>
      </c>
      <c r="G43" s="93"/>
      <c r="H43" s="93"/>
      <c r="I43" s="55">
        <f t="shared" si="1"/>
        <v>39</v>
      </c>
    </row>
    <row r="44">
      <c r="A44" s="56"/>
      <c r="B44" s="92" t="s">
        <v>16322</v>
      </c>
      <c r="C44" s="105" t="s">
        <v>128</v>
      </c>
      <c r="D44" s="90" t="s">
        <v>498</v>
      </c>
      <c r="E44" s="106" t="s">
        <v>16323</v>
      </c>
      <c r="F44" s="106" t="s">
        <v>547</v>
      </c>
      <c r="G44" s="93"/>
      <c r="H44" s="93"/>
      <c r="I44" s="55">
        <f t="shared" si="1"/>
        <v>40</v>
      </c>
    </row>
    <row r="45">
      <c r="A45" s="56"/>
      <c r="B45" s="92" t="s">
        <v>16324</v>
      </c>
      <c r="C45" s="105" t="s">
        <v>128</v>
      </c>
      <c r="D45" s="90" t="s">
        <v>491</v>
      </c>
      <c r="E45" s="106" t="s">
        <v>16325</v>
      </c>
      <c r="F45" s="106" t="s">
        <v>547</v>
      </c>
      <c r="G45" s="93"/>
      <c r="H45" s="93"/>
      <c r="I45" s="55">
        <f t="shared" si="1"/>
        <v>41</v>
      </c>
    </row>
    <row r="46">
      <c r="A46" s="56"/>
      <c r="B46" s="92" t="s">
        <v>16326</v>
      </c>
      <c r="C46" s="105" t="s">
        <v>16327</v>
      </c>
      <c r="D46" s="90" t="s">
        <v>981</v>
      </c>
      <c r="E46" s="106" t="s">
        <v>16328</v>
      </c>
      <c r="F46" s="106" t="s">
        <v>526</v>
      </c>
      <c r="G46" s="93"/>
      <c r="H46" s="93"/>
      <c r="I46" s="55">
        <f t="shared" si="1"/>
        <v>42</v>
      </c>
    </row>
    <row r="47">
      <c r="A47" s="56" t="s">
        <v>92</v>
      </c>
      <c r="B47" s="92" t="s">
        <v>16326</v>
      </c>
      <c r="C47" s="105" t="s">
        <v>16327</v>
      </c>
      <c r="D47" s="90" t="s">
        <v>981</v>
      </c>
      <c r="E47" s="106" t="s">
        <v>16329</v>
      </c>
      <c r="F47" s="106" t="s">
        <v>526</v>
      </c>
      <c r="G47" s="93"/>
      <c r="H47" s="93"/>
      <c r="I47" s="55">
        <f t="shared" si="1"/>
        <v>43</v>
      </c>
    </row>
    <row r="48">
      <c r="A48" s="56" t="s">
        <v>102</v>
      </c>
      <c r="B48" s="92" t="s">
        <v>16330</v>
      </c>
      <c r="C48" s="105" t="s">
        <v>16331</v>
      </c>
      <c r="D48" s="90" t="s">
        <v>483</v>
      </c>
      <c r="E48" s="106" t="s">
        <v>16332</v>
      </c>
      <c r="F48" s="106" t="s">
        <v>547</v>
      </c>
      <c r="G48" s="93"/>
      <c r="H48" s="93"/>
      <c r="I48" s="55">
        <f t="shared" si="1"/>
        <v>44</v>
      </c>
    </row>
    <row r="49">
      <c r="A49" s="56" t="s">
        <v>102</v>
      </c>
      <c r="B49" s="92" t="s">
        <v>16333</v>
      </c>
      <c r="C49" s="105" t="s">
        <v>128</v>
      </c>
      <c r="D49" s="90" t="s">
        <v>483</v>
      </c>
      <c r="E49" s="106" t="s">
        <v>16334</v>
      </c>
      <c r="F49" s="106" t="s">
        <v>547</v>
      </c>
      <c r="G49" s="93"/>
      <c r="H49" s="93"/>
      <c r="I49" s="55">
        <f t="shared" si="1"/>
        <v>45</v>
      </c>
    </row>
    <row r="50">
      <c r="A50" s="56"/>
      <c r="B50" s="92" t="s">
        <v>16335</v>
      </c>
      <c r="C50" s="105" t="s">
        <v>128</v>
      </c>
      <c r="D50" s="90" t="s">
        <v>491</v>
      </c>
      <c r="E50" s="106" t="s">
        <v>16336</v>
      </c>
      <c r="F50" s="106" t="s">
        <v>547</v>
      </c>
      <c r="G50" s="93"/>
      <c r="H50" s="93"/>
      <c r="I50" s="55">
        <f t="shared" si="1"/>
        <v>46</v>
      </c>
    </row>
    <row r="51">
      <c r="A51" s="56" t="s">
        <v>102</v>
      </c>
      <c r="B51" s="92" t="s">
        <v>16337</v>
      </c>
      <c r="C51" s="105" t="s">
        <v>16338</v>
      </c>
      <c r="D51" s="90" t="s">
        <v>483</v>
      </c>
      <c r="E51" s="106" t="s">
        <v>16339</v>
      </c>
      <c r="F51" s="106" t="s">
        <v>3043</v>
      </c>
      <c r="G51" s="93"/>
      <c r="H51" s="93"/>
      <c r="I51" s="55">
        <f t="shared" si="1"/>
        <v>47</v>
      </c>
    </row>
    <row r="52">
      <c r="A52" s="56" t="s">
        <v>102</v>
      </c>
      <c r="B52" s="92" t="s">
        <v>16340</v>
      </c>
      <c r="C52" s="105" t="s">
        <v>128</v>
      </c>
      <c r="D52" s="90" t="s">
        <v>483</v>
      </c>
      <c r="E52" s="106" t="s">
        <v>16341</v>
      </c>
      <c r="F52" s="106" t="s">
        <v>526</v>
      </c>
      <c r="G52" s="93"/>
      <c r="H52" s="93"/>
      <c r="I52" s="55">
        <f t="shared" si="1"/>
        <v>48</v>
      </c>
    </row>
    <row r="53">
      <c r="A53" s="56"/>
      <c r="B53" s="92" t="s">
        <v>16342</v>
      </c>
      <c r="C53" s="105" t="s">
        <v>16343</v>
      </c>
      <c r="D53" s="90" t="s">
        <v>491</v>
      </c>
      <c r="E53" s="106" t="s">
        <v>16344</v>
      </c>
      <c r="F53" s="106" t="s">
        <v>547</v>
      </c>
      <c r="G53" s="93"/>
      <c r="H53" s="93"/>
      <c r="I53" s="55">
        <f t="shared" si="1"/>
        <v>49</v>
      </c>
    </row>
    <row r="54">
      <c r="A54" s="56" t="s">
        <v>92</v>
      </c>
      <c r="B54" s="92" t="s">
        <v>16345</v>
      </c>
      <c r="C54" s="105" t="s">
        <v>16346</v>
      </c>
      <c r="D54" s="90" t="s">
        <v>483</v>
      </c>
      <c r="E54" s="106" t="s">
        <v>16347</v>
      </c>
      <c r="F54" s="106" t="s">
        <v>9</v>
      </c>
      <c r="G54" s="93"/>
      <c r="H54" s="93"/>
      <c r="I54" s="55">
        <f t="shared" si="1"/>
        <v>50</v>
      </c>
    </row>
    <row r="55">
      <c r="A55" s="56" t="s">
        <v>102</v>
      </c>
      <c r="B55" s="92" t="s">
        <v>16348</v>
      </c>
      <c r="C55" s="105" t="s">
        <v>16349</v>
      </c>
      <c r="D55" s="90" t="s">
        <v>483</v>
      </c>
      <c r="E55" s="106" t="s">
        <v>488</v>
      </c>
      <c r="F55" s="106" t="s">
        <v>526</v>
      </c>
      <c r="G55" s="93"/>
      <c r="H55" s="93"/>
      <c r="I55" s="55">
        <f t="shared" si="1"/>
        <v>51</v>
      </c>
    </row>
    <row r="56">
      <c r="A56" s="56"/>
      <c r="B56" s="92" t="s">
        <v>16350</v>
      </c>
      <c r="C56" s="105" t="s">
        <v>16351</v>
      </c>
      <c r="D56" s="90" t="s">
        <v>498</v>
      </c>
      <c r="E56" s="106" t="s">
        <v>16352</v>
      </c>
      <c r="F56" s="106" t="s">
        <v>526</v>
      </c>
      <c r="G56" s="93"/>
      <c r="H56" s="93"/>
      <c r="I56" s="55">
        <f t="shared" si="1"/>
        <v>52</v>
      </c>
    </row>
    <row r="57">
      <c r="A57" s="56"/>
      <c r="B57" s="92" t="s">
        <v>16353</v>
      </c>
      <c r="C57" s="105" t="s">
        <v>16354</v>
      </c>
      <c r="D57" s="90" t="s">
        <v>491</v>
      </c>
      <c r="E57" s="106" t="s">
        <v>16355</v>
      </c>
      <c r="F57" s="106" t="s">
        <v>3043</v>
      </c>
      <c r="G57" s="93"/>
      <c r="H57" s="93"/>
      <c r="I57" s="55">
        <f t="shared" si="1"/>
        <v>53</v>
      </c>
    </row>
    <row r="58">
      <c r="A58" s="56" t="s">
        <v>102</v>
      </c>
      <c r="B58" s="92" t="s">
        <v>16356</v>
      </c>
      <c r="C58" s="105" t="s">
        <v>128</v>
      </c>
      <c r="D58" s="90" t="s">
        <v>483</v>
      </c>
      <c r="E58" s="106" t="s">
        <v>16357</v>
      </c>
      <c r="F58" s="106" t="s">
        <v>526</v>
      </c>
      <c r="G58" s="93"/>
      <c r="H58" s="93"/>
      <c r="I58" s="55">
        <f t="shared" si="1"/>
        <v>54</v>
      </c>
    </row>
    <row r="59">
      <c r="A59" s="56" t="s">
        <v>102</v>
      </c>
      <c r="B59" s="92" t="s">
        <v>16358</v>
      </c>
      <c r="C59" s="105" t="s">
        <v>128</v>
      </c>
      <c r="D59" s="90" t="s">
        <v>483</v>
      </c>
      <c r="E59" s="106" t="s">
        <v>16359</v>
      </c>
      <c r="F59" s="106" t="s">
        <v>526</v>
      </c>
      <c r="G59" s="93"/>
      <c r="H59" s="93"/>
      <c r="I59" s="55">
        <f t="shared" si="1"/>
        <v>55</v>
      </c>
    </row>
    <row r="60">
      <c r="A60" s="56" t="s">
        <v>92</v>
      </c>
      <c r="B60" s="92" t="s">
        <v>16360</v>
      </c>
      <c r="C60" s="105" t="s">
        <v>16361</v>
      </c>
      <c r="D60" s="90" t="s">
        <v>483</v>
      </c>
      <c r="E60" s="106" t="s">
        <v>16362</v>
      </c>
      <c r="F60" s="106" t="s">
        <v>547</v>
      </c>
      <c r="G60" s="93"/>
      <c r="H60" s="93"/>
      <c r="I60" s="55">
        <f t="shared" si="1"/>
        <v>56</v>
      </c>
    </row>
    <row r="61">
      <c r="A61" s="56" t="s">
        <v>92</v>
      </c>
      <c r="B61" s="92" t="s">
        <v>16363</v>
      </c>
      <c r="C61" s="105" t="s">
        <v>16364</v>
      </c>
      <c r="D61" s="90" t="s">
        <v>483</v>
      </c>
      <c r="E61" s="106" t="s">
        <v>16365</v>
      </c>
      <c r="F61" s="106" t="s">
        <v>526</v>
      </c>
      <c r="G61" s="93"/>
      <c r="H61" s="93"/>
      <c r="I61" s="55">
        <f t="shared" si="1"/>
        <v>57</v>
      </c>
    </row>
    <row r="62">
      <c r="A62" s="56" t="s">
        <v>102</v>
      </c>
      <c r="B62" s="92" t="s">
        <v>16366</v>
      </c>
      <c r="C62" s="105" t="s">
        <v>128</v>
      </c>
      <c r="D62" s="90" t="s">
        <v>483</v>
      </c>
      <c r="E62" s="106" t="s">
        <v>16367</v>
      </c>
      <c r="F62" s="106" t="s">
        <v>547</v>
      </c>
      <c r="G62" s="93"/>
      <c r="H62" s="93"/>
      <c r="I62" s="55">
        <f t="shared" si="1"/>
        <v>58</v>
      </c>
    </row>
    <row r="63">
      <c r="A63" s="56" t="s">
        <v>102</v>
      </c>
      <c r="B63" s="92" t="s">
        <v>16368</v>
      </c>
      <c r="C63" s="105" t="s">
        <v>16369</v>
      </c>
      <c r="D63" s="90" t="s">
        <v>483</v>
      </c>
      <c r="E63" s="106" t="s">
        <v>16370</v>
      </c>
      <c r="F63" s="106" t="s">
        <v>526</v>
      </c>
      <c r="G63" s="93"/>
      <c r="H63" s="93"/>
      <c r="I63" s="55">
        <f t="shared" si="1"/>
        <v>59</v>
      </c>
    </row>
    <row r="64">
      <c r="A64" s="56" t="s">
        <v>102</v>
      </c>
      <c r="B64" s="92" t="s">
        <v>16371</v>
      </c>
      <c r="C64" s="105" t="s">
        <v>16372</v>
      </c>
      <c r="D64" s="90" t="s">
        <v>483</v>
      </c>
      <c r="E64" s="106" t="s">
        <v>16373</v>
      </c>
      <c r="F64" s="106" t="s">
        <v>547</v>
      </c>
      <c r="G64" s="93"/>
      <c r="H64" s="93"/>
      <c r="I64" s="55">
        <f t="shared" si="1"/>
        <v>60</v>
      </c>
    </row>
    <row r="65">
      <c r="A65" s="56" t="s">
        <v>92</v>
      </c>
      <c r="B65" s="92" t="s">
        <v>16374</v>
      </c>
      <c r="C65" s="105" t="s">
        <v>16375</v>
      </c>
      <c r="D65" s="90" t="s">
        <v>483</v>
      </c>
      <c r="E65" s="106" t="s">
        <v>16376</v>
      </c>
      <c r="F65" s="106" t="s">
        <v>526</v>
      </c>
      <c r="G65" s="93"/>
      <c r="H65" s="93"/>
      <c r="I65" s="55">
        <f t="shared" si="1"/>
        <v>61</v>
      </c>
    </row>
    <row r="66">
      <c r="A66" s="56"/>
      <c r="B66" s="92" t="s">
        <v>16377</v>
      </c>
      <c r="C66" s="105" t="s">
        <v>16378</v>
      </c>
      <c r="D66" s="90" t="s">
        <v>498</v>
      </c>
      <c r="E66" s="106" t="s">
        <v>16379</v>
      </c>
      <c r="F66" s="106" t="s">
        <v>3043</v>
      </c>
      <c r="G66" s="94" t="s">
        <v>16380</v>
      </c>
      <c r="H66" s="94" t="s">
        <v>16381</v>
      </c>
      <c r="I66" s="55">
        <f t="shared" si="1"/>
        <v>62</v>
      </c>
    </row>
    <row r="67">
      <c r="A67" s="56"/>
      <c r="B67" s="92" t="s">
        <v>16377</v>
      </c>
      <c r="C67" s="105" t="s">
        <v>16378</v>
      </c>
      <c r="D67" s="90" t="s">
        <v>498</v>
      </c>
      <c r="E67" s="106" t="s">
        <v>16379</v>
      </c>
      <c r="F67" s="106" t="s">
        <v>3043</v>
      </c>
      <c r="G67" s="94" t="s">
        <v>16382</v>
      </c>
      <c r="H67" s="93"/>
      <c r="I67" s="55">
        <f t="shared" si="1"/>
        <v>62</v>
      </c>
    </row>
    <row r="68">
      <c r="A68" s="56"/>
      <c r="B68" s="92" t="s">
        <v>16383</v>
      </c>
      <c r="C68" s="105" t="s">
        <v>16384</v>
      </c>
      <c r="D68" s="90" t="s">
        <v>498</v>
      </c>
      <c r="E68" s="106" t="s">
        <v>16385</v>
      </c>
      <c r="F68" s="106" t="s">
        <v>547</v>
      </c>
      <c r="G68" s="93"/>
      <c r="H68" s="93"/>
      <c r="I68" s="55">
        <f t="shared" si="1"/>
        <v>63</v>
      </c>
    </row>
    <row r="69">
      <c r="A69" s="56"/>
      <c r="B69" s="92" t="s">
        <v>16386</v>
      </c>
      <c r="C69" s="105" t="s">
        <v>128</v>
      </c>
      <c r="D69" s="90" t="s">
        <v>498</v>
      </c>
      <c r="E69" s="106" t="s">
        <v>16387</v>
      </c>
      <c r="F69" s="106" t="s">
        <v>526</v>
      </c>
      <c r="G69" s="93"/>
      <c r="H69" s="93"/>
      <c r="I69" s="55">
        <f t="shared" si="1"/>
        <v>64</v>
      </c>
    </row>
    <row r="70">
      <c r="A70" s="56"/>
      <c r="B70" s="92" t="s">
        <v>16388</v>
      </c>
      <c r="C70" s="105" t="s">
        <v>16389</v>
      </c>
      <c r="D70" s="90" t="s">
        <v>491</v>
      </c>
      <c r="E70" s="106" t="s">
        <v>16390</v>
      </c>
      <c r="F70" s="106" t="s">
        <v>547</v>
      </c>
      <c r="G70" s="93"/>
      <c r="H70" s="93"/>
      <c r="I70" s="55">
        <f t="shared" si="1"/>
        <v>65</v>
      </c>
    </row>
    <row r="71">
      <c r="A71" s="56"/>
      <c r="B71" s="92" t="s">
        <v>16391</v>
      </c>
      <c r="C71" s="105" t="s">
        <v>16392</v>
      </c>
      <c r="D71" s="90" t="s">
        <v>1157</v>
      </c>
      <c r="E71" s="106" t="s">
        <v>128</v>
      </c>
      <c r="F71" s="106" t="s">
        <v>3043</v>
      </c>
      <c r="G71" s="94" t="s">
        <v>16393</v>
      </c>
      <c r="H71" s="94" t="s">
        <v>16394</v>
      </c>
      <c r="I71" s="55">
        <f t="shared" si="1"/>
        <v>66</v>
      </c>
    </row>
    <row r="72">
      <c r="A72" s="56"/>
      <c r="B72" s="92" t="s">
        <v>16391</v>
      </c>
      <c r="C72" s="105" t="s">
        <v>16392</v>
      </c>
      <c r="D72" s="90" t="s">
        <v>1157</v>
      </c>
      <c r="E72" s="106" t="s">
        <v>128</v>
      </c>
      <c r="F72" s="106" t="s">
        <v>3043</v>
      </c>
      <c r="G72" s="94" t="s">
        <v>16395</v>
      </c>
      <c r="H72" s="93"/>
      <c r="I72" s="55">
        <f t="shared" si="1"/>
        <v>66</v>
      </c>
    </row>
    <row r="73">
      <c r="A73" s="56" t="s">
        <v>102</v>
      </c>
      <c r="B73" s="92" t="s">
        <v>16396</v>
      </c>
      <c r="C73" s="105" t="s">
        <v>16397</v>
      </c>
      <c r="D73" s="90" t="s">
        <v>483</v>
      </c>
      <c r="E73" s="106" t="s">
        <v>16398</v>
      </c>
      <c r="F73" s="106" t="s">
        <v>547</v>
      </c>
      <c r="G73" s="94" t="s">
        <v>16399</v>
      </c>
      <c r="H73" s="93"/>
      <c r="I73" s="55">
        <f t="shared" si="1"/>
        <v>67</v>
      </c>
    </row>
    <row r="74">
      <c r="A74" s="56"/>
      <c r="B74" s="92" t="s">
        <v>16400</v>
      </c>
      <c r="C74" s="105" t="s">
        <v>16401</v>
      </c>
      <c r="D74" s="90" t="s">
        <v>1166</v>
      </c>
      <c r="E74" s="106" t="s">
        <v>128</v>
      </c>
      <c r="F74" s="106" t="s">
        <v>547</v>
      </c>
      <c r="G74" s="93"/>
      <c r="H74" s="93"/>
      <c r="I74" s="55">
        <f t="shared" si="1"/>
        <v>68</v>
      </c>
    </row>
    <row r="75">
      <c r="A75" s="56"/>
      <c r="B75" s="92" t="s">
        <v>16402</v>
      </c>
      <c r="C75" s="105" t="s">
        <v>16403</v>
      </c>
      <c r="D75" s="90" t="s">
        <v>498</v>
      </c>
      <c r="E75" s="106" t="s">
        <v>16404</v>
      </c>
      <c r="F75" s="106" t="s">
        <v>526</v>
      </c>
      <c r="G75" s="93"/>
      <c r="H75" s="93"/>
      <c r="I75" s="55">
        <f t="shared" si="1"/>
        <v>69</v>
      </c>
    </row>
    <row r="76">
      <c r="A76" s="56"/>
      <c r="B76" s="92" t="s">
        <v>16405</v>
      </c>
      <c r="C76" s="105" t="s">
        <v>16406</v>
      </c>
      <c r="D76" s="90" t="s">
        <v>498</v>
      </c>
      <c r="E76" s="106" t="s">
        <v>16407</v>
      </c>
      <c r="F76" s="106" t="s">
        <v>3043</v>
      </c>
      <c r="G76" s="93"/>
      <c r="H76" s="93"/>
      <c r="I76" s="55">
        <f t="shared" si="1"/>
        <v>70</v>
      </c>
    </row>
    <row r="77">
      <c r="A77" s="56"/>
      <c r="B77" s="92" t="s">
        <v>16408</v>
      </c>
      <c r="C77" s="105" t="s">
        <v>128</v>
      </c>
      <c r="D77" s="90" t="s">
        <v>1166</v>
      </c>
      <c r="E77" s="106" t="s">
        <v>128</v>
      </c>
      <c r="F77" s="106" t="s">
        <v>526</v>
      </c>
      <c r="G77" s="93"/>
      <c r="H77" s="93"/>
      <c r="I77" s="55">
        <f t="shared" si="1"/>
        <v>71</v>
      </c>
    </row>
    <row r="78">
      <c r="A78" s="56" t="s">
        <v>102</v>
      </c>
      <c r="B78" s="92" t="s">
        <v>16409</v>
      </c>
      <c r="C78" s="105" t="s">
        <v>16410</v>
      </c>
      <c r="D78" s="90" t="s">
        <v>483</v>
      </c>
      <c r="E78" s="106" t="s">
        <v>16411</v>
      </c>
      <c r="F78" s="106" t="s">
        <v>547</v>
      </c>
      <c r="G78" s="93"/>
      <c r="H78" s="93"/>
      <c r="I78" s="55">
        <f t="shared" si="1"/>
        <v>72</v>
      </c>
    </row>
    <row r="79">
      <c r="A79" s="56" t="s">
        <v>102</v>
      </c>
      <c r="B79" s="92" t="s">
        <v>16412</v>
      </c>
      <c r="C79" s="105" t="s">
        <v>16413</v>
      </c>
      <c r="D79" s="90" t="s">
        <v>483</v>
      </c>
      <c r="E79" s="106" t="s">
        <v>16414</v>
      </c>
      <c r="F79" s="106" t="s">
        <v>526</v>
      </c>
      <c r="G79" s="93"/>
      <c r="H79" s="93"/>
      <c r="I79" s="55">
        <f t="shared" si="1"/>
        <v>73</v>
      </c>
    </row>
    <row r="80">
      <c r="A80" s="56"/>
      <c r="B80" s="92" t="s">
        <v>16415</v>
      </c>
      <c r="C80" s="105" t="s">
        <v>16416</v>
      </c>
      <c r="D80" s="90" t="s">
        <v>491</v>
      </c>
      <c r="E80" s="106" t="s">
        <v>16417</v>
      </c>
      <c r="F80" s="106" t="s">
        <v>547</v>
      </c>
      <c r="G80" s="93"/>
      <c r="H80" s="93"/>
      <c r="I80" s="55">
        <f t="shared" si="1"/>
        <v>74</v>
      </c>
    </row>
    <row r="81">
      <c r="A81" s="56" t="s">
        <v>102</v>
      </c>
      <c r="B81" s="92" t="s">
        <v>16418</v>
      </c>
      <c r="C81" s="105" t="s">
        <v>16419</v>
      </c>
      <c r="D81" s="90" t="s">
        <v>16420</v>
      </c>
      <c r="E81" s="106" t="s">
        <v>16421</v>
      </c>
      <c r="F81" s="106" t="s">
        <v>3043</v>
      </c>
      <c r="G81" s="93"/>
      <c r="H81" s="93"/>
      <c r="I81" s="55">
        <f t="shared" si="1"/>
        <v>75</v>
      </c>
    </row>
    <row r="82">
      <c r="A82" s="56" t="s">
        <v>102</v>
      </c>
      <c r="B82" s="92" t="s">
        <v>16422</v>
      </c>
      <c r="C82" s="105" t="s">
        <v>128</v>
      </c>
      <c r="D82" s="90" t="s">
        <v>483</v>
      </c>
      <c r="E82" s="106" t="s">
        <v>16423</v>
      </c>
      <c r="F82" s="106" t="s">
        <v>547</v>
      </c>
      <c r="G82" s="93"/>
      <c r="H82" s="93"/>
      <c r="I82" s="55">
        <f t="shared" si="1"/>
        <v>76</v>
      </c>
    </row>
    <row r="83">
      <c r="A83" s="56"/>
      <c r="B83" s="92" t="s">
        <v>16424</v>
      </c>
      <c r="C83" s="105" t="s">
        <v>16425</v>
      </c>
      <c r="D83" s="90" t="s">
        <v>491</v>
      </c>
      <c r="E83" s="106" t="s">
        <v>16426</v>
      </c>
      <c r="F83" s="106" t="s">
        <v>3043</v>
      </c>
      <c r="G83" s="93"/>
      <c r="H83" s="93"/>
      <c r="I83" s="55">
        <f t="shared" si="1"/>
        <v>77</v>
      </c>
    </row>
    <row r="84">
      <c r="A84" s="56" t="s">
        <v>102</v>
      </c>
      <c r="B84" s="92" t="s">
        <v>16427</v>
      </c>
      <c r="C84" s="105" t="s">
        <v>16428</v>
      </c>
      <c r="D84" s="90" t="s">
        <v>483</v>
      </c>
      <c r="E84" s="106" t="s">
        <v>16429</v>
      </c>
      <c r="F84" s="106" t="s">
        <v>526</v>
      </c>
      <c r="G84" s="93"/>
      <c r="H84" s="93"/>
      <c r="I84" s="55">
        <f t="shared" si="1"/>
        <v>78</v>
      </c>
    </row>
    <row r="85">
      <c r="A85" s="56" t="s">
        <v>102</v>
      </c>
      <c r="B85" s="92" t="s">
        <v>16430</v>
      </c>
      <c r="C85" s="105" t="s">
        <v>16431</v>
      </c>
      <c r="D85" s="90" t="s">
        <v>483</v>
      </c>
      <c r="E85" s="106" t="s">
        <v>488</v>
      </c>
      <c r="F85" s="106" t="s">
        <v>547</v>
      </c>
      <c r="G85" s="94" t="s">
        <v>16432</v>
      </c>
      <c r="H85" s="93"/>
      <c r="I85" s="55">
        <f t="shared" si="1"/>
        <v>79</v>
      </c>
    </row>
    <row r="86">
      <c r="A86" s="56" t="s">
        <v>102</v>
      </c>
      <c r="B86" s="92" t="s">
        <v>16433</v>
      </c>
      <c r="C86" s="105" t="s">
        <v>16434</v>
      </c>
      <c r="D86" s="90" t="s">
        <v>483</v>
      </c>
      <c r="E86" s="106" t="s">
        <v>16435</v>
      </c>
      <c r="F86" s="106" t="s">
        <v>547</v>
      </c>
      <c r="G86" s="93"/>
      <c r="H86" s="93"/>
      <c r="I86" s="55">
        <f t="shared" si="1"/>
        <v>80</v>
      </c>
    </row>
    <row r="87">
      <c r="A87" s="56" t="s">
        <v>102</v>
      </c>
      <c r="B87" s="92" t="s">
        <v>16436</v>
      </c>
      <c r="C87" s="105" t="s">
        <v>128</v>
      </c>
      <c r="D87" s="90" t="s">
        <v>483</v>
      </c>
      <c r="E87" s="106" t="s">
        <v>16437</v>
      </c>
      <c r="F87" s="106" t="s">
        <v>547</v>
      </c>
      <c r="G87" s="93"/>
      <c r="H87" s="93"/>
      <c r="I87" s="55">
        <f t="shared" si="1"/>
        <v>81</v>
      </c>
    </row>
    <row r="88">
      <c r="A88" s="56" t="s">
        <v>102</v>
      </c>
      <c r="B88" s="92" t="s">
        <v>16438</v>
      </c>
      <c r="C88" s="105" t="s">
        <v>16439</v>
      </c>
      <c r="D88" s="90" t="s">
        <v>1008</v>
      </c>
      <c r="E88" s="106" t="s">
        <v>16440</v>
      </c>
      <c r="F88" s="106" t="s">
        <v>547</v>
      </c>
      <c r="G88" s="93"/>
      <c r="H88" s="93"/>
      <c r="I88" s="55">
        <f t="shared" si="1"/>
        <v>82</v>
      </c>
    </row>
    <row r="89">
      <c r="A89" s="56"/>
      <c r="B89" s="92" t="s">
        <v>16441</v>
      </c>
      <c r="C89" s="105" t="s">
        <v>16442</v>
      </c>
      <c r="D89" s="90" t="s">
        <v>491</v>
      </c>
      <c r="E89" s="106" t="s">
        <v>16443</v>
      </c>
      <c r="F89" s="106" t="s">
        <v>547</v>
      </c>
      <c r="G89" s="93"/>
      <c r="H89" s="93"/>
      <c r="I89" s="55">
        <f t="shared" si="1"/>
        <v>83</v>
      </c>
    </row>
    <row r="90">
      <c r="A90" s="56" t="s">
        <v>102</v>
      </c>
      <c r="B90" s="92" t="s">
        <v>16444</v>
      </c>
      <c r="C90" s="105" t="s">
        <v>16445</v>
      </c>
      <c r="D90" s="90" t="s">
        <v>483</v>
      </c>
      <c r="E90" s="106" t="s">
        <v>16446</v>
      </c>
      <c r="F90" s="106" t="s">
        <v>547</v>
      </c>
      <c r="G90" s="93"/>
      <c r="H90" s="93"/>
      <c r="I90" s="55">
        <f t="shared" si="1"/>
        <v>84</v>
      </c>
    </row>
    <row r="91">
      <c r="A91" s="56" t="s">
        <v>102</v>
      </c>
      <c r="B91" s="92" t="s">
        <v>16447</v>
      </c>
      <c r="C91" s="105" t="s">
        <v>16448</v>
      </c>
      <c r="D91" s="90" t="s">
        <v>1008</v>
      </c>
      <c r="E91" s="106" t="s">
        <v>16449</v>
      </c>
      <c r="F91" s="106" t="s">
        <v>3043</v>
      </c>
      <c r="G91" s="93"/>
      <c r="H91" s="93"/>
      <c r="I91" s="55">
        <f t="shared" si="1"/>
        <v>85</v>
      </c>
    </row>
    <row r="92">
      <c r="A92" s="56" t="s">
        <v>102</v>
      </c>
      <c r="B92" s="92" t="s">
        <v>16450</v>
      </c>
      <c r="C92" s="105" t="s">
        <v>128</v>
      </c>
      <c r="D92" s="90" t="s">
        <v>483</v>
      </c>
      <c r="E92" s="106" t="s">
        <v>16451</v>
      </c>
      <c r="F92" s="106" t="s">
        <v>547</v>
      </c>
      <c r="G92" s="93"/>
      <c r="H92" s="93"/>
      <c r="I92" s="55">
        <f t="shared" si="1"/>
        <v>86</v>
      </c>
    </row>
    <row r="93">
      <c r="A93" s="56"/>
      <c r="B93" s="92" t="s">
        <v>16452</v>
      </c>
      <c r="C93" s="105" t="s">
        <v>16453</v>
      </c>
      <c r="D93" s="90" t="s">
        <v>498</v>
      </c>
      <c r="E93" s="106" t="s">
        <v>16454</v>
      </c>
      <c r="F93" s="106" t="s">
        <v>3043</v>
      </c>
      <c r="G93" s="93"/>
      <c r="H93" s="93"/>
      <c r="I93" s="55">
        <f t="shared" si="1"/>
        <v>87</v>
      </c>
    </row>
    <row r="94">
      <c r="A94" s="56"/>
      <c r="B94" s="92" t="s">
        <v>16455</v>
      </c>
      <c r="C94" s="105" t="s">
        <v>128</v>
      </c>
      <c r="D94" s="90" t="s">
        <v>491</v>
      </c>
      <c r="E94" s="106" t="s">
        <v>16456</v>
      </c>
      <c r="F94" s="106" t="s">
        <v>526</v>
      </c>
      <c r="G94" s="93"/>
      <c r="H94" s="93"/>
      <c r="I94" s="55">
        <f t="shared" si="1"/>
        <v>88</v>
      </c>
    </row>
    <row r="95">
      <c r="A95" s="56" t="s">
        <v>102</v>
      </c>
      <c r="B95" s="92" t="s">
        <v>16457</v>
      </c>
      <c r="C95" s="105" t="s">
        <v>128</v>
      </c>
      <c r="D95" s="90" t="s">
        <v>483</v>
      </c>
      <c r="E95" s="106" t="s">
        <v>16458</v>
      </c>
      <c r="F95" s="106" t="s">
        <v>547</v>
      </c>
      <c r="G95" s="93"/>
      <c r="H95" s="93"/>
      <c r="I95" s="55">
        <f t="shared" si="1"/>
        <v>89</v>
      </c>
    </row>
    <row r="96">
      <c r="A96" s="56" t="s">
        <v>102</v>
      </c>
      <c r="B96" s="92" t="s">
        <v>16459</v>
      </c>
      <c r="C96" s="105" t="s">
        <v>16460</v>
      </c>
      <c r="D96" s="90" t="s">
        <v>483</v>
      </c>
      <c r="E96" s="106" t="s">
        <v>16461</v>
      </c>
      <c r="F96" s="106" t="s">
        <v>547</v>
      </c>
      <c r="G96" s="93"/>
      <c r="H96" s="93"/>
      <c r="I96" s="55">
        <f t="shared" si="1"/>
        <v>90</v>
      </c>
    </row>
    <row r="97">
      <c r="A97" s="56" t="s">
        <v>102</v>
      </c>
      <c r="B97" s="92" t="s">
        <v>16462</v>
      </c>
      <c r="C97" s="105" t="s">
        <v>16463</v>
      </c>
      <c r="D97" s="90" t="s">
        <v>10072</v>
      </c>
      <c r="E97" s="106" t="s">
        <v>16464</v>
      </c>
      <c r="F97" s="106" t="s">
        <v>526</v>
      </c>
      <c r="G97" s="93"/>
      <c r="H97" s="93"/>
      <c r="I97" s="55">
        <f t="shared" si="1"/>
        <v>91</v>
      </c>
    </row>
    <row r="98">
      <c r="A98" s="56"/>
      <c r="B98" s="92" t="s">
        <v>16465</v>
      </c>
      <c r="C98" s="105" t="s">
        <v>16466</v>
      </c>
      <c r="D98" s="90" t="s">
        <v>491</v>
      </c>
      <c r="E98" s="106" t="s">
        <v>16467</v>
      </c>
      <c r="F98" s="106" t="s">
        <v>3043</v>
      </c>
      <c r="G98" s="93"/>
      <c r="H98" s="93"/>
      <c r="I98" s="55">
        <f t="shared" si="1"/>
        <v>92</v>
      </c>
    </row>
    <row r="99">
      <c r="A99" s="56"/>
      <c r="B99" s="92" t="s">
        <v>16468</v>
      </c>
      <c r="C99" s="105" t="s">
        <v>128</v>
      </c>
      <c r="D99" s="90" t="s">
        <v>498</v>
      </c>
      <c r="E99" s="106" t="s">
        <v>16469</v>
      </c>
      <c r="F99" s="106" t="s">
        <v>547</v>
      </c>
      <c r="G99" s="93"/>
      <c r="H99" s="93"/>
      <c r="I99" s="55">
        <f t="shared" si="1"/>
        <v>93</v>
      </c>
    </row>
    <row r="100">
      <c r="A100" s="56"/>
      <c r="B100" s="92" t="s">
        <v>16470</v>
      </c>
      <c r="C100" s="105" t="s">
        <v>16471</v>
      </c>
      <c r="D100" s="90" t="s">
        <v>498</v>
      </c>
      <c r="E100" s="106" t="s">
        <v>16472</v>
      </c>
      <c r="F100" s="106" t="s">
        <v>3043</v>
      </c>
      <c r="G100" s="93"/>
      <c r="H100" s="93"/>
      <c r="I100" s="55">
        <f t="shared" si="1"/>
        <v>94</v>
      </c>
    </row>
    <row r="101">
      <c r="A101" s="56" t="s">
        <v>92</v>
      </c>
      <c r="B101" s="92" t="s">
        <v>16473</v>
      </c>
      <c r="C101" s="105" t="s">
        <v>128</v>
      </c>
      <c r="D101" s="90" t="s">
        <v>483</v>
      </c>
      <c r="E101" s="106" t="s">
        <v>488</v>
      </c>
      <c r="F101" s="106" t="s">
        <v>526</v>
      </c>
      <c r="G101" s="93"/>
      <c r="H101" s="93"/>
      <c r="I101" s="55">
        <f t="shared" si="1"/>
        <v>95</v>
      </c>
    </row>
    <row r="102">
      <c r="A102" s="56" t="s">
        <v>102</v>
      </c>
      <c r="B102" s="92" t="s">
        <v>16474</v>
      </c>
      <c r="C102" s="105" t="s">
        <v>128</v>
      </c>
      <c r="D102" s="90" t="s">
        <v>483</v>
      </c>
      <c r="E102" s="106" t="s">
        <v>16475</v>
      </c>
      <c r="F102" s="106" t="s">
        <v>547</v>
      </c>
      <c r="G102" s="93"/>
      <c r="H102" s="93"/>
      <c r="I102" s="55">
        <f t="shared" si="1"/>
        <v>96</v>
      </c>
    </row>
    <row r="103">
      <c r="A103" s="56"/>
      <c r="B103" s="92" t="s">
        <v>16476</v>
      </c>
      <c r="C103" s="105" t="s">
        <v>16477</v>
      </c>
      <c r="D103" s="90" t="s">
        <v>498</v>
      </c>
      <c r="E103" s="106" t="s">
        <v>16478</v>
      </c>
      <c r="F103" s="106" t="s">
        <v>526</v>
      </c>
      <c r="G103" s="93"/>
      <c r="H103" s="93"/>
      <c r="I103" s="55">
        <f t="shared" si="1"/>
        <v>97</v>
      </c>
    </row>
    <row r="104">
      <c r="A104" s="56" t="s">
        <v>102</v>
      </c>
      <c r="B104" s="92" t="s">
        <v>16479</v>
      </c>
      <c r="C104" s="105" t="s">
        <v>128</v>
      </c>
      <c r="D104" s="90" t="s">
        <v>491</v>
      </c>
      <c r="E104" s="106" t="s">
        <v>16480</v>
      </c>
      <c r="F104" s="106" t="s">
        <v>547</v>
      </c>
      <c r="G104" s="93"/>
      <c r="H104" s="93"/>
      <c r="I104" s="55">
        <f t="shared" si="1"/>
        <v>98</v>
      </c>
    </row>
    <row r="105">
      <c r="A105" s="56" t="s">
        <v>102</v>
      </c>
      <c r="B105" s="92" t="s">
        <v>16481</v>
      </c>
      <c r="C105" s="105" t="s">
        <v>128</v>
      </c>
      <c r="D105" s="90" t="s">
        <v>483</v>
      </c>
      <c r="E105" s="106" t="s">
        <v>488</v>
      </c>
      <c r="F105" s="106" t="s">
        <v>547</v>
      </c>
      <c r="G105" s="93"/>
      <c r="H105" s="93"/>
      <c r="I105" s="55">
        <f t="shared" si="1"/>
        <v>99</v>
      </c>
    </row>
    <row r="106">
      <c r="A106" s="56" t="s">
        <v>102</v>
      </c>
      <c r="B106" s="92" t="s">
        <v>16482</v>
      </c>
      <c r="C106" s="105" t="s">
        <v>128</v>
      </c>
      <c r="D106" s="90" t="s">
        <v>483</v>
      </c>
      <c r="E106" s="106" t="s">
        <v>16483</v>
      </c>
      <c r="F106" s="106" t="s">
        <v>547</v>
      </c>
      <c r="G106" s="93"/>
      <c r="H106" s="93"/>
      <c r="I106" s="55">
        <f t="shared" si="1"/>
        <v>100</v>
      </c>
    </row>
    <row r="107">
      <c r="A107" s="56"/>
      <c r="B107" s="92" t="s">
        <v>16484</v>
      </c>
      <c r="C107" s="105" t="s">
        <v>16485</v>
      </c>
      <c r="D107" s="90" t="s">
        <v>491</v>
      </c>
      <c r="E107" s="106" t="s">
        <v>16486</v>
      </c>
      <c r="F107" s="106" t="s">
        <v>547</v>
      </c>
      <c r="G107" s="93"/>
      <c r="H107" s="93"/>
      <c r="I107" s="55">
        <f t="shared" si="1"/>
        <v>101</v>
      </c>
    </row>
    <row r="108">
      <c r="A108" s="56" t="s">
        <v>92</v>
      </c>
      <c r="B108" s="92" t="s">
        <v>16487</v>
      </c>
      <c r="C108" s="105" t="s">
        <v>128</v>
      </c>
      <c r="D108" s="90" t="s">
        <v>483</v>
      </c>
      <c r="E108" s="91" t="s">
        <v>488</v>
      </c>
      <c r="F108" s="91" t="s">
        <v>526</v>
      </c>
      <c r="G108" s="107" t="s">
        <v>16488</v>
      </c>
      <c r="H108" s="93"/>
      <c r="I108" s="55">
        <f t="shared" si="1"/>
        <v>102</v>
      </c>
    </row>
    <row r="109">
      <c r="A109" s="56" t="s">
        <v>102</v>
      </c>
      <c r="B109" s="92" t="s">
        <v>16489</v>
      </c>
      <c r="C109" s="105" t="s">
        <v>16490</v>
      </c>
      <c r="D109" s="90" t="s">
        <v>483</v>
      </c>
      <c r="E109" s="91" t="s">
        <v>16491</v>
      </c>
      <c r="F109" s="91" t="s">
        <v>547</v>
      </c>
      <c r="G109" s="107"/>
      <c r="H109" s="93"/>
      <c r="I109" s="55">
        <f t="shared" si="1"/>
        <v>103</v>
      </c>
    </row>
    <row r="110">
      <c r="A110" s="56" t="s">
        <v>102</v>
      </c>
      <c r="B110" s="92" t="s">
        <v>16492</v>
      </c>
      <c r="C110" s="105" t="s">
        <v>128</v>
      </c>
      <c r="D110" s="90" t="s">
        <v>483</v>
      </c>
      <c r="E110" s="91" t="s">
        <v>16493</v>
      </c>
      <c r="F110" s="91" t="s">
        <v>547</v>
      </c>
      <c r="G110" s="107"/>
      <c r="H110" s="93"/>
      <c r="I110" s="55">
        <f t="shared" si="1"/>
        <v>104</v>
      </c>
    </row>
    <row r="111">
      <c r="A111" s="56" t="s">
        <v>92</v>
      </c>
      <c r="B111" s="92" t="s">
        <v>16494</v>
      </c>
      <c r="C111" s="105" t="s">
        <v>128</v>
      </c>
      <c r="D111" s="90" t="s">
        <v>1008</v>
      </c>
      <c r="E111" s="91" t="s">
        <v>488</v>
      </c>
      <c r="F111" s="91" t="s">
        <v>526</v>
      </c>
      <c r="G111" s="107"/>
      <c r="H111" s="93"/>
      <c r="I111" s="55">
        <f t="shared" si="1"/>
        <v>105</v>
      </c>
    </row>
    <row r="112">
      <c r="A112" s="56"/>
      <c r="B112" s="92" t="s">
        <v>16495</v>
      </c>
      <c r="C112" s="105" t="s">
        <v>128</v>
      </c>
      <c r="D112" s="90" t="s">
        <v>491</v>
      </c>
      <c r="E112" s="91" t="s">
        <v>16496</v>
      </c>
      <c r="F112" s="91" t="s">
        <v>526</v>
      </c>
      <c r="G112" s="107"/>
      <c r="H112" s="93"/>
      <c r="I112" s="55">
        <f t="shared" si="1"/>
        <v>106</v>
      </c>
    </row>
    <row r="113">
      <c r="A113" s="56" t="s">
        <v>102</v>
      </c>
      <c r="B113" s="92" t="s">
        <v>16497</v>
      </c>
      <c r="C113" s="105" t="s">
        <v>128</v>
      </c>
      <c r="D113" s="90" t="s">
        <v>483</v>
      </c>
      <c r="E113" s="91" t="s">
        <v>16498</v>
      </c>
      <c r="F113" s="91" t="s">
        <v>547</v>
      </c>
      <c r="G113" s="107"/>
      <c r="H113" s="93"/>
      <c r="I113" s="55">
        <f t="shared" si="1"/>
        <v>107</v>
      </c>
    </row>
    <row r="114">
      <c r="A114" s="56" t="s">
        <v>102</v>
      </c>
      <c r="B114" s="92" t="s">
        <v>16499</v>
      </c>
      <c r="C114" s="105" t="s">
        <v>128</v>
      </c>
      <c r="D114" s="96"/>
      <c r="E114" s="97"/>
      <c r="F114" s="97"/>
      <c r="G114" s="107"/>
      <c r="H114" s="93"/>
      <c r="I114" s="55">
        <f t="shared" si="1"/>
        <v>108</v>
      </c>
    </row>
    <row r="115">
      <c r="A115" s="56" t="s">
        <v>102</v>
      </c>
      <c r="B115" s="92" t="s">
        <v>16500</v>
      </c>
      <c r="C115" s="105" t="s">
        <v>128</v>
      </c>
      <c r="D115" s="90" t="s">
        <v>483</v>
      </c>
      <c r="E115" s="91" t="s">
        <v>16501</v>
      </c>
      <c r="F115" s="91" t="s">
        <v>526</v>
      </c>
      <c r="G115" s="107"/>
      <c r="H115" s="93"/>
      <c r="I115" s="55">
        <f t="shared" si="1"/>
        <v>109</v>
      </c>
    </row>
    <row r="116">
      <c r="A116" s="56" t="s">
        <v>92</v>
      </c>
      <c r="B116" s="92" t="s">
        <v>16502</v>
      </c>
      <c r="C116" s="105" t="s">
        <v>16503</v>
      </c>
      <c r="D116" s="90" t="s">
        <v>1008</v>
      </c>
      <c r="E116" s="91" t="s">
        <v>488</v>
      </c>
      <c r="F116" s="91" t="s">
        <v>547</v>
      </c>
      <c r="G116" s="107"/>
      <c r="H116" s="93"/>
      <c r="I116" s="55">
        <f t="shared" si="1"/>
        <v>110</v>
      </c>
    </row>
    <row r="117">
      <c r="A117" s="56"/>
      <c r="B117" s="92" t="s">
        <v>16504</v>
      </c>
      <c r="C117" s="105" t="s">
        <v>128</v>
      </c>
      <c r="D117" s="90" t="s">
        <v>498</v>
      </c>
      <c r="E117" s="91" t="s">
        <v>439</v>
      </c>
      <c r="F117" s="91" t="s">
        <v>547</v>
      </c>
      <c r="G117" s="107"/>
      <c r="H117" s="93"/>
      <c r="I117" s="55">
        <f t="shared" si="1"/>
        <v>111</v>
      </c>
    </row>
    <row r="118">
      <c r="A118" s="56" t="s">
        <v>92</v>
      </c>
      <c r="B118" s="92" t="s">
        <v>16505</v>
      </c>
      <c r="C118" s="105" t="s">
        <v>16506</v>
      </c>
      <c r="D118" s="90" t="s">
        <v>483</v>
      </c>
      <c r="E118" s="91" t="s">
        <v>16507</v>
      </c>
      <c r="F118" s="91" t="s">
        <v>547</v>
      </c>
      <c r="G118" s="107"/>
      <c r="H118" s="93"/>
      <c r="I118" s="55">
        <f t="shared" si="1"/>
        <v>112</v>
      </c>
    </row>
    <row r="119">
      <c r="A119" s="56" t="s">
        <v>102</v>
      </c>
      <c r="B119" s="92" t="s">
        <v>16508</v>
      </c>
      <c r="C119" s="105" t="s">
        <v>16509</v>
      </c>
      <c r="D119" s="90" t="s">
        <v>483</v>
      </c>
      <c r="E119" s="91" t="s">
        <v>16510</v>
      </c>
      <c r="F119" s="91" t="s">
        <v>547</v>
      </c>
      <c r="G119" s="107"/>
      <c r="H119" s="93"/>
      <c r="I119" s="55">
        <f t="shared" si="1"/>
        <v>113</v>
      </c>
    </row>
    <row r="120">
      <c r="A120" s="56" t="s">
        <v>92</v>
      </c>
      <c r="B120" s="92" t="s">
        <v>16511</v>
      </c>
      <c r="C120" s="105" t="s">
        <v>128</v>
      </c>
      <c r="D120" s="90" t="s">
        <v>981</v>
      </c>
      <c r="E120" s="91" t="s">
        <v>488</v>
      </c>
      <c r="F120" s="91" t="s">
        <v>526</v>
      </c>
      <c r="G120" s="107"/>
      <c r="H120" s="93"/>
      <c r="I120" s="55">
        <f t="shared" si="1"/>
        <v>114</v>
      </c>
    </row>
    <row r="121">
      <c r="A121" s="56" t="s">
        <v>92</v>
      </c>
      <c r="B121" s="92" t="s">
        <v>16512</v>
      </c>
      <c r="C121" s="105" t="s">
        <v>16513</v>
      </c>
      <c r="D121" s="90" t="s">
        <v>483</v>
      </c>
      <c r="E121" s="91" t="s">
        <v>488</v>
      </c>
      <c r="F121" s="91" t="s">
        <v>547</v>
      </c>
      <c r="G121" s="107"/>
      <c r="H121" s="93"/>
      <c r="I121" s="55">
        <f t="shared" si="1"/>
        <v>115</v>
      </c>
    </row>
    <row r="122">
      <c r="A122" s="56"/>
      <c r="B122" s="92" t="s">
        <v>16514</v>
      </c>
      <c r="C122" s="105" t="s">
        <v>128</v>
      </c>
      <c r="D122" s="90" t="s">
        <v>498</v>
      </c>
      <c r="E122" s="91" t="s">
        <v>16515</v>
      </c>
      <c r="F122" s="91" t="s">
        <v>547</v>
      </c>
      <c r="G122" s="107"/>
      <c r="H122" s="93"/>
      <c r="I122" s="55">
        <f t="shared" si="1"/>
        <v>116</v>
      </c>
    </row>
    <row r="123">
      <c r="A123" s="56" t="s">
        <v>92</v>
      </c>
      <c r="B123" s="92" t="s">
        <v>16516</v>
      </c>
      <c r="C123" s="105" t="s">
        <v>128</v>
      </c>
      <c r="D123" s="90" t="s">
        <v>483</v>
      </c>
      <c r="E123" s="91" t="s">
        <v>488</v>
      </c>
      <c r="F123" s="91" t="s">
        <v>547</v>
      </c>
      <c r="G123" s="107"/>
      <c r="H123" s="93"/>
      <c r="I123" s="55">
        <f t="shared" si="1"/>
        <v>117</v>
      </c>
    </row>
    <row r="124">
      <c r="A124" s="56" t="s">
        <v>92</v>
      </c>
      <c r="B124" s="92" t="s">
        <v>16517</v>
      </c>
      <c r="C124" s="105" t="s">
        <v>128</v>
      </c>
      <c r="D124" s="90" t="s">
        <v>483</v>
      </c>
      <c r="E124" s="91" t="s">
        <v>16518</v>
      </c>
      <c r="F124" s="91" t="s">
        <v>547</v>
      </c>
      <c r="G124" s="107"/>
      <c r="H124" s="93"/>
      <c r="I124" s="55">
        <f t="shared" si="1"/>
        <v>118</v>
      </c>
    </row>
    <row r="125">
      <c r="A125" s="56" t="s">
        <v>102</v>
      </c>
      <c r="B125" s="92" t="s">
        <v>16519</v>
      </c>
      <c r="C125" s="105" t="s">
        <v>16520</v>
      </c>
      <c r="D125" s="90" t="s">
        <v>483</v>
      </c>
      <c r="E125" s="91" t="s">
        <v>16521</v>
      </c>
      <c r="F125" s="91" t="s">
        <v>3043</v>
      </c>
      <c r="G125" s="107" t="s">
        <v>16522</v>
      </c>
      <c r="H125" s="93"/>
      <c r="I125" s="55">
        <f t="shared" si="1"/>
        <v>119</v>
      </c>
    </row>
    <row r="126">
      <c r="A126" s="56"/>
      <c r="B126" s="92" t="s">
        <v>16523</v>
      </c>
      <c r="C126" s="105" t="s">
        <v>16524</v>
      </c>
      <c r="D126" s="90" t="s">
        <v>498</v>
      </c>
      <c r="E126" s="91" t="s">
        <v>16525</v>
      </c>
      <c r="F126" s="91" t="s">
        <v>3043</v>
      </c>
      <c r="G126" s="107"/>
      <c r="H126" s="93"/>
      <c r="I126" s="55">
        <f t="shared" si="1"/>
        <v>120</v>
      </c>
    </row>
    <row r="127">
      <c r="A127" s="56" t="s">
        <v>92</v>
      </c>
      <c r="B127" s="92" t="s">
        <v>16526</v>
      </c>
      <c r="C127" s="105" t="s">
        <v>128</v>
      </c>
      <c r="D127" s="90" t="s">
        <v>483</v>
      </c>
      <c r="E127" s="91" t="s">
        <v>488</v>
      </c>
      <c r="F127" s="91" t="s">
        <v>547</v>
      </c>
      <c r="G127" s="107"/>
      <c r="H127" s="93"/>
      <c r="I127" s="55">
        <f t="shared" si="1"/>
        <v>121</v>
      </c>
    </row>
    <row r="128">
      <c r="A128" s="56" t="s">
        <v>102</v>
      </c>
      <c r="B128" s="92" t="s">
        <v>16527</v>
      </c>
      <c r="C128" s="105" t="s">
        <v>128</v>
      </c>
      <c r="D128" s="90" t="s">
        <v>483</v>
      </c>
      <c r="E128" s="91" t="s">
        <v>16528</v>
      </c>
      <c r="F128" s="91" t="s">
        <v>526</v>
      </c>
      <c r="G128" s="107"/>
      <c r="H128" s="93"/>
      <c r="I128" s="55">
        <f t="shared" si="1"/>
        <v>122</v>
      </c>
    </row>
    <row r="129">
      <c r="A129" s="56" t="s">
        <v>102</v>
      </c>
      <c r="B129" s="92" t="s">
        <v>16529</v>
      </c>
      <c r="C129" s="105" t="s">
        <v>16530</v>
      </c>
      <c r="D129" s="90" t="s">
        <v>483</v>
      </c>
      <c r="E129" s="91" t="s">
        <v>16531</v>
      </c>
      <c r="F129" s="91" t="s">
        <v>3043</v>
      </c>
      <c r="G129" s="107"/>
      <c r="H129" s="93"/>
      <c r="I129" s="55">
        <f t="shared" si="1"/>
        <v>123</v>
      </c>
    </row>
    <row r="130">
      <c r="A130" s="56" t="s">
        <v>102</v>
      </c>
      <c r="B130" s="92" t="s">
        <v>16532</v>
      </c>
      <c r="C130" s="105" t="s">
        <v>128</v>
      </c>
      <c r="D130" s="90" t="s">
        <v>483</v>
      </c>
      <c r="E130" s="91" t="s">
        <v>16533</v>
      </c>
      <c r="F130" s="91" t="s">
        <v>547</v>
      </c>
      <c r="G130" s="107"/>
      <c r="H130" s="93"/>
      <c r="I130" s="55">
        <f t="shared" si="1"/>
        <v>124</v>
      </c>
    </row>
    <row r="131">
      <c r="A131" s="56" t="s">
        <v>102</v>
      </c>
      <c r="B131" s="92" t="s">
        <v>16534</v>
      </c>
      <c r="C131" s="105" t="s">
        <v>16535</v>
      </c>
      <c r="D131" s="90" t="s">
        <v>2684</v>
      </c>
      <c r="E131" s="91" t="s">
        <v>16536</v>
      </c>
      <c r="F131" s="91" t="s">
        <v>3043</v>
      </c>
      <c r="G131" s="107"/>
      <c r="H131" s="93"/>
      <c r="I131" s="55">
        <f t="shared" si="1"/>
        <v>125</v>
      </c>
    </row>
    <row r="132">
      <c r="A132" s="56" t="s">
        <v>92</v>
      </c>
      <c r="B132" s="92" t="s">
        <v>16534</v>
      </c>
      <c r="C132" s="105" t="s">
        <v>16535</v>
      </c>
      <c r="D132" s="90" t="s">
        <v>2684</v>
      </c>
      <c r="E132" s="91" t="s">
        <v>16536</v>
      </c>
      <c r="F132" s="91" t="s">
        <v>3043</v>
      </c>
      <c r="G132" s="107"/>
      <c r="H132" s="93"/>
      <c r="I132" s="55">
        <f t="shared" si="1"/>
        <v>126</v>
      </c>
    </row>
    <row r="133">
      <c r="A133" s="56" t="s">
        <v>92</v>
      </c>
      <c r="B133" s="92" t="s">
        <v>16537</v>
      </c>
      <c r="C133" s="105" t="s">
        <v>128</v>
      </c>
      <c r="D133" s="90" t="s">
        <v>483</v>
      </c>
      <c r="E133" s="91" t="s">
        <v>16538</v>
      </c>
      <c r="F133" s="91" t="s">
        <v>547</v>
      </c>
      <c r="G133" s="107"/>
      <c r="H133" s="93"/>
      <c r="I133" s="55">
        <f t="shared" si="1"/>
        <v>127</v>
      </c>
    </row>
    <row r="134">
      <c r="A134" s="56" t="s">
        <v>102</v>
      </c>
      <c r="B134" s="92" t="s">
        <v>16539</v>
      </c>
      <c r="C134" s="105" t="s">
        <v>16540</v>
      </c>
      <c r="D134" s="90" t="s">
        <v>483</v>
      </c>
      <c r="E134" s="91" t="s">
        <v>16541</v>
      </c>
      <c r="F134" s="91" t="s">
        <v>547</v>
      </c>
      <c r="G134" s="107"/>
      <c r="H134" s="93"/>
      <c r="I134" s="55">
        <f t="shared" si="1"/>
        <v>128</v>
      </c>
    </row>
    <row r="135">
      <c r="A135" s="56"/>
      <c r="B135" s="92" t="s">
        <v>16542</v>
      </c>
      <c r="C135" s="105" t="s">
        <v>128</v>
      </c>
      <c r="D135" s="90" t="s">
        <v>498</v>
      </c>
      <c r="E135" s="91" t="s">
        <v>16543</v>
      </c>
      <c r="F135" s="91" t="s">
        <v>547</v>
      </c>
      <c r="G135" s="107"/>
      <c r="H135" s="93"/>
      <c r="I135" s="55">
        <f t="shared" si="1"/>
        <v>129</v>
      </c>
    </row>
    <row r="136">
      <c r="A136" s="56" t="s">
        <v>102</v>
      </c>
      <c r="B136" s="92" t="s">
        <v>16544</v>
      </c>
      <c r="C136" s="105" t="s">
        <v>16545</v>
      </c>
      <c r="D136" s="90" t="s">
        <v>483</v>
      </c>
      <c r="E136" s="91" t="s">
        <v>16546</v>
      </c>
      <c r="F136" s="91" t="s">
        <v>526</v>
      </c>
      <c r="G136" s="107" t="s">
        <v>8271</v>
      </c>
      <c r="H136" s="93"/>
      <c r="I136" s="55">
        <f t="shared" si="1"/>
        <v>130</v>
      </c>
    </row>
    <row r="137">
      <c r="A137" s="56" t="s">
        <v>102</v>
      </c>
      <c r="B137" s="92" t="s">
        <v>16547</v>
      </c>
      <c r="C137" s="105" t="s">
        <v>16548</v>
      </c>
      <c r="D137" s="90" t="s">
        <v>483</v>
      </c>
      <c r="E137" s="91" t="s">
        <v>16549</v>
      </c>
      <c r="F137" s="91" t="s">
        <v>3043</v>
      </c>
      <c r="G137" s="107"/>
      <c r="H137" s="93"/>
      <c r="I137" s="55">
        <f t="shared" si="1"/>
        <v>131</v>
      </c>
    </row>
    <row r="138">
      <c r="A138" s="56" t="s">
        <v>102</v>
      </c>
      <c r="B138" s="92" t="s">
        <v>16550</v>
      </c>
      <c r="C138" s="105" t="s">
        <v>128</v>
      </c>
      <c r="D138" s="90" t="s">
        <v>483</v>
      </c>
      <c r="E138" s="91" t="s">
        <v>16551</v>
      </c>
      <c r="F138" s="91" t="s">
        <v>526</v>
      </c>
      <c r="G138" s="107"/>
      <c r="H138" s="93"/>
      <c r="I138" s="55">
        <f t="shared" si="1"/>
        <v>132</v>
      </c>
    </row>
    <row r="139">
      <c r="A139" s="56" t="s">
        <v>102</v>
      </c>
      <c r="B139" s="92" t="s">
        <v>16552</v>
      </c>
      <c r="C139" s="105" t="s">
        <v>128</v>
      </c>
      <c r="D139" s="90" t="s">
        <v>483</v>
      </c>
      <c r="E139" s="91" t="s">
        <v>16553</v>
      </c>
      <c r="F139" s="91" t="s">
        <v>547</v>
      </c>
      <c r="G139" s="107"/>
      <c r="H139" s="93"/>
      <c r="I139" s="55">
        <f t="shared" si="1"/>
        <v>133</v>
      </c>
    </row>
    <row r="140">
      <c r="A140" s="56" t="s">
        <v>102</v>
      </c>
      <c r="B140" s="92" t="s">
        <v>16554</v>
      </c>
      <c r="C140" s="105" t="s">
        <v>16555</v>
      </c>
      <c r="D140" s="90" t="s">
        <v>483</v>
      </c>
      <c r="E140" s="91" t="s">
        <v>16556</v>
      </c>
      <c r="F140" s="91" t="s">
        <v>526</v>
      </c>
      <c r="G140" s="107"/>
      <c r="H140" s="93"/>
      <c r="I140" s="55">
        <f t="shared" si="1"/>
        <v>134</v>
      </c>
    </row>
    <row r="141">
      <c r="A141" s="56" t="s">
        <v>102</v>
      </c>
      <c r="B141" s="92" t="s">
        <v>16557</v>
      </c>
      <c r="C141" s="105" t="s">
        <v>16558</v>
      </c>
      <c r="D141" s="90" t="s">
        <v>483</v>
      </c>
      <c r="E141" s="91" t="s">
        <v>16559</v>
      </c>
      <c r="F141" s="91" t="s">
        <v>547</v>
      </c>
      <c r="G141" s="107"/>
      <c r="H141" s="93"/>
      <c r="I141" s="55">
        <f t="shared" si="1"/>
        <v>135</v>
      </c>
    </row>
    <row r="142">
      <c r="A142" s="56"/>
      <c r="B142" s="92" t="s">
        <v>16560</v>
      </c>
      <c r="C142" s="105" t="s">
        <v>16561</v>
      </c>
      <c r="D142" s="90" t="s">
        <v>498</v>
      </c>
      <c r="E142" s="91" t="s">
        <v>16562</v>
      </c>
      <c r="F142" s="91" t="s">
        <v>526</v>
      </c>
      <c r="G142" s="107"/>
      <c r="H142" s="93"/>
      <c r="I142" s="55">
        <f t="shared" si="1"/>
        <v>136</v>
      </c>
    </row>
    <row r="143">
      <c r="A143" s="56" t="s">
        <v>102</v>
      </c>
      <c r="B143" s="92" t="s">
        <v>16563</v>
      </c>
      <c r="C143" s="105" t="s">
        <v>128</v>
      </c>
      <c r="D143" s="90" t="s">
        <v>483</v>
      </c>
      <c r="E143" s="91" t="s">
        <v>16564</v>
      </c>
      <c r="F143" s="91" t="s">
        <v>547</v>
      </c>
      <c r="G143" s="107"/>
      <c r="H143" s="93"/>
      <c r="I143" s="55">
        <f t="shared" si="1"/>
        <v>137</v>
      </c>
    </row>
    <row r="144">
      <c r="A144" s="56" t="s">
        <v>102</v>
      </c>
      <c r="B144" s="92" t="s">
        <v>16565</v>
      </c>
      <c r="C144" s="105" t="s">
        <v>16566</v>
      </c>
      <c r="D144" s="90" t="s">
        <v>483</v>
      </c>
      <c r="E144" s="91" t="s">
        <v>16567</v>
      </c>
      <c r="F144" s="91" t="s">
        <v>3043</v>
      </c>
      <c r="G144" s="107"/>
      <c r="H144" s="93"/>
      <c r="I144" s="55">
        <f t="shared" si="1"/>
        <v>138</v>
      </c>
    </row>
    <row r="145">
      <c r="A145" s="56" t="s">
        <v>92</v>
      </c>
      <c r="B145" s="92" t="s">
        <v>16568</v>
      </c>
      <c r="C145" s="105" t="s">
        <v>128</v>
      </c>
      <c r="D145" s="90" t="s">
        <v>483</v>
      </c>
      <c r="E145" s="91" t="s">
        <v>16569</v>
      </c>
      <c r="F145" s="91" t="s">
        <v>526</v>
      </c>
      <c r="G145" s="107"/>
      <c r="H145" s="93"/>
      <c r="I145" s="55">
        <f t="shared" si="1"/>
        <v>139</v>
      </c>
    </row>
    <row r="146">
      <c r="A146" s="56" t="s">
        <v>102</v>
      </c>
      <c r="B146" s="92" t="s">
        <v>16570</v>
      </c>
      <c r="C146" s="105" t="s">
        <v>16571</v>
      </c>
      <c r="D146" s="90" t="s">
        <v>483</v>
      </c>
      <c r="E146" s="91" t="s">
        <v>16572</v>
      </c>
      <c r="F146" s="91" t="s">
        <v>3043</v>
      </c>
      <c r="G146" s="107"/>
      <c r="H146" s="93"/>
      <c r="I146" s="55">
        <f t="shared" si="1"/>
        <v>140</v>
      </c>
    </row>
    <row r="147">
      <c r="A147" s="56" t="s">
        <v>102</v>
      </c>
      <c r="B147" s="92" t="s">
        <v>16573</v>
      </c>
      <c r="C147" s="105" t="s">
        <v>128</v>
      </c>
      <c r="D147" s="90" t="s">
        <v>1008</v>
      </c>
      <c r="E147" s="91" t="s">
        <v>16572</v>
      </c>
      <c r="F147" s="91" t="s">
        <v>3043</v>
      </c>
      <c r="G147" s="107"/>
      <c r="H147" s="93"/>
      <c r="I147" s="55">
        <f t="shared" si="1"/>
        <v>141</v>
      </c>
    </row>
    <row r="148">
      <c r="A148" s="56" t="s">
        <v>92</v>
      </c>
      <c r="B148" s="92" t="s">
        <v>16574</v>
      </c>
      <c r="C148" s="105" t="s">
        <v>16575</v>
      </c>
      <c r="D148" s="90" t="s">
        <v>483</v>
      </c>
      <c r="E148" s="91" t="s">
        <v>488</v>
      </c>
      <c r="F148" s="91" t="s">
        <v>547</v>
      </c>
      <c r="G148" s="107"/>
      <c r="H148" s="93"/>
      <c r="I148" s="55">
        <f t="shared" si="1"/>
        <v>142</v>
      </c>
    </row>
    <row r="149">
      <c r="A149" s="56" t="s">
        <v>102</v>
      </c>
      <c r="B149" s="92" t="s">
        <v>16576</v>
      </c>
      <c r="C149" s="105" t="s">
        <v>16577</v>
      </c>
      <c r="D149" s="90" t="s">
        <v>483</v>
      </c>
      <c r="E149" s="91" t="s">
        <v>16578</v>
      </c>
      <c r="F149" s="91" t="s">
        <v>547</v>
      </c>
      <c r="G149" s="107"/>
      <c r="H149" s="93"/>
      <c r="I149" s="55">
        <f t="shared" si="1"/>
        <v>143</v>
      </c>
    </row>
    <row r="150">
      <c r="A150" s="56" t="s">
        <v>1118</v>
      </c>
      <c r="B150" s="92" t="s">
        <v>16579</v>
      </c>
      <c r="C150" s="105" t="s">
        <v>16580</v>
      </c>
      <c r="D150" s="90" t="s">
        <v>483</v>
      </c>
      <c r="E150" s="91" t="s">
        <v>488</v>
      </c>
      <c r="F150" s="91" t="s">
        <v>526</v>
      </c>
      <c r="G150" s="107"/>
      <c r="H150" s="93"/>
      <c r="I150" s="55">
        <f t="shared" si="1"/>
        <v>144</v>
      </c>
    </row>
    <row r="151">
      <c r="A151" s="56"/>
      <c r="B151" s="92" t="s">
        <v>16581</v>
      </c>
      <c r="C151" s="105" t="s">
        <v>128</v>
      </c>
      <c r="D151" s="90" t="s">
        <v>498</v>
      </c>
      <c r="E151" s="91" t="s">
        <v>16582</v>
      </c>
      <c r="F151" s="91" t="s">
        <v>547</v>
      </c>
      <c r="G151" s="107"/>
      <c r="H151" s="93"/>
      <c r="I151" s="55">
        <f t="shared" si="1"/>
        <v>145</v>
      </c>
    </row>
    <row r="152">
      <c r="A152" s="56"/>
      <c r="B152" s="92" t="s">
        <v>16583</v>
      </c>
      <c r="C152" s="105" t="s">
        <v>128</v>
      </c>
      <c r="D152" s="90" t="s">
        <v>491</v>
      </c>
      <c r="E152" s="91" t="s">
        <v>16584</v>
      </c>
      <c r="F152" s="91" t="s">
        <v>547</v>
      </c>
      <c r="G152" s="107"/>
      <c r="H152" s="93"/>
      <c r="I152" s="55">
        <f t="shared" si="1"/>
        <v>146</v>
      </c>
    </row>
    <row r="153">
      <c r="A153" s="56"/>
      <c r="B153" s="92" t="s">
        <v>16585</v>
      </c>
      <c r="C153" s="105" t="s">
        <v>128</v>
      </c>
      <c r="D153" s="90" t="s">
        <v>491</v>
      </c>
      <c r="E153" s="91" t="s">
        <v>16586</v>
      </c>
      <c r="F153" s="91" t="s">
        <v>547</v>
      </c>
      <c r="G153" s="107"/>
      <c r="H153" s="93"/>
      <c r="I153" s="55">
        <f t="shared" si="1"/>
        <v>147</v>
      </c>
    </row>
    <row r="154">
      <c r="A154" s="56" t="s">
        <v>102</v>
      </c>
      <c r="B154" s="92" t="s">
        <v>16587</v>
      </c>
      <c r="C154" s="105" t="s">
        <v>128</v>
      </c>
      <c r="D154" s="90" t="s">
        <v>483</v>
      </c>
      <c r="E154" s="91" t="s">
        <v>16588</v>
      </c>
      <c r="F154" s="91" t="s">
        <v>547</v>
      </c>
      <c r="G154" s="107"/>
      <c r="H154" s="93"/>
      <c r="I154" s="55">
        <f t="shared" si="1"/>
        <v>148</v>
      </c>
    </row>
    <row r="155">
      <c r="A155" s="56"/>
      <c r="B155" s="92" t="s">
        <v>16589</v>
      </c>
      <c r="C155" s="105" t="s">
        <v>128</v>
      </c>
      <c r="D155" s="90" t="s">
        <v>498</v>
      </c>
      <c r="E155" s="91" t="s">
        <v>16590</v>
      </c>
      <c r="F155" s="91" t="s">
        <v>547</v>
      </c>
      <c r="G155" s="107"/>
      <c r="H155" s="93"/>
      <c r="I155" s="55">
        <f t="shared" si="1"/>
        <v>149</v>
      </c>
    </row>
    <row r="156">
      <c r="A156" s="56" t="s">
        <v>16591</v>
      </c>
      <c r="B156" s="92" t="s">
        <v>16592</v>
      </c>
      <c r="C156" s="105" t="s">
        <v>16593</v>
      </c>
      <c r="D156" s="90" t="s">
        <v>483</v>
      </c>
      <c r="E156" s="91" t="s">
        <v>16594</v>
      </c>
      <c r="F156" s="91" t="s">
        <v>547</v>
      </c>
      <c r="G156" s="107"/>
      <c r="H156" s="93"/>
      <c r="I156" s="55">
        <f t="shared" si="1"/>
        <v>150</v>
      </c>
    </row>
    <row r="157">
      <c r="A157" s="56" t="s">
        <v>92</v>
      </c>
      <c r="B157" s="92" t="s">
        <v>16595</v>
      </c>
      <c r="C157" s="105" t="s">
        <v>16596</v>
      </c>
      <c r="D157" s="90" t="s">
        <v>483</v>
      </c>
      <c r="E157" s="91" t="s">
        <v>16597</v>
      </c>
      <c r="F157" s="91" t="s">
        <v>3043</v>
      </c>
      <c r="G157" s="107"/>
      <c r="H157" s="93"/>
      <c r="I157" s="55">
        <f t="shared" si="1"/>
        <v>151</v>
      </c>
    </row>
    <row r="158">
      <c r="A158" s="56"/>
      <c r="B158" s="92" t="s">
        <v>16598</v>
      </c>
      <c r="C158" s="105" t="s">
        <v>16599</v>
      </c>
      <c r="D158" s="90" t="s">
        <v>1969</v>
      </c>
      <c r="E158" s="91" t="s">
        <v>16600</v>
      </c>
      <c r="F158" s="91" t="s">
        <v>547</v>
      </c>
      <c r="G158" s="107"/>
      <c r="H158" s="93"/>
      <c r="I158" s="55">
        <f t="shared" si="1"/>
        <v>152</v>
      </c>
    </row>
    <row r="159">
      <c r="A159" s="56" t="s">
        <v>102</v>
      </c>
      <c r="B159" s="92" t="s">
        <v>16601</v>
      </c>
      <c r="C159" s="105" t="s">
        <v>16602</v>
      </c>
      <c r="D159" s="90" t="s">
        <v>483</v>
      </c>
      <c r="E159" s="91" t="s">
        <v>16603</v>
      </c>
      <c r="F159" s="91" t="s">
        <v>547</v>
      </c>
      <c r="G159" s="107"/>
      <c r="H159" s="93"/>
      <c r="I159" s="55">
        <f t="shared" si="1"/>
        <v>153</v>
      </c>
    </row>
    <row r="160">
      <c r="A160" s="56"/>
      <c r="B160" s="92" t="s">
        <v>16604</v>
      </c>
      <c r="C160" s="105" t="s">
        <v>16605</v>
      </c>
      <c r="D160" s="90" t="s">
        <v>491</v>
      </c>
      <c r="E160" s="91" t="s">
        <v>16606</v>
      </c>
      <c r="F160" s="91" t="s">
        <v>3043</v>
      </c>
      <c r="G160" s="107"/>
      <c r="H160" s="93"/>
      <c r="I160" s="55">
        <f t="shared" si="1"/>
        <v>154</v>
      </c>
    </row>
    <row r="161">
      <c r="A161" s="56"/>
      <c r="B161" s="92" t="s">
        <v>16607</v>
      </c>
      <c r="C161" s="105" t="s">
        <v>16608</v>
      </c>
      <c r="D161" s="90" t="s">
        <v>498</v>
      </c>
      <c r="E161" s="91" t="s">
        <v>439</v>
      </c>
      <c r="F161" s="91" t="s">
        <v>547</v>
      </c>
      <c r="G161" s="107"/>
      <c r="H161" s="93"/>
      <c r="I161" s="55">
        <f t="shared" si="1"/>
        <v>155</v>
      </c>
    </row>
    <row r="162">
      <c r="A162" s="56" t="s">
        <v>92</v>
      </c>
      <c r="B162" s="92" t="s">
        <v>16609</v>
      </c>
      <c r="C162" s="105" t="s">
        <v>16610</v>
      </c>
      <c r="D162" s="90" t="s">
        <v>483</v>
      </c>
      <c r="E162" s="91" t="s">
        <v>16611</v>
      </c>
      <c r="F162" s="91" t="s">
        <v>547</v>
      </c>
      <c r="G162" s="107"/>
      <c r="H162" s="93"/>
      <c r="I162" s="55">
        <f t="shared" si="1"/>
        <v>156</v>
      </c>
    </row>
    <row r="163">
      <c r="A163" s="56"/>
      <c r="B163" s="92" t="s">
        <v>16612</v>
      </c>
      <c r="C163" s="105" t="s">
        <v>128</v>
      </c>
      <c r="D163" s="90" t="s">
        <v>498</v>
      </c>
      <c r="E163" s="91" t="s">
        <v>16613</v>
      </c>
      <c r="F163" s="91" t="s">
        <v>547</v>
      </c>
      <c r="G163" s="107"/>
      <c r="H163" s="93"/>
      <c r="I163" s="55">
        <f t="shared" si="1"/>
        <v>157</v>
      </c>
    </row>
    <row r="164">
      <c r="A164" s="56" t="s">
        <v>102</v>
      </c>
      <c r="B164" s="92" t="s">
        <v>16614</v>
      </c>
      <c r="C164" s="105" t="s">
        <v>128</v>
      </c>
      <c r="D164" s="90" t="s">
        <v>483</v>
      </c>
      <c r="E164" s="91" t="s">
        <v>16615</v>
      </c>
      <c r="F164" s="91" t="s">
        <v>547</v>
      </c>
      <c r="G164" s="107"/>
      <c r="H164" s="93"/>
      <c r="I164" s="55">
        <f t="shared" si="1"/>
        <v>158</v>
      </c>
    </row>
    <row r="165">
      <c r="A165" s="56"/>
      <c r="B165" s="92" t="s">
        <v>16616</v>
      </c>
      <c r="C165" s="105" t="s">
        <v>128</v>
      </c>
      <c r="D165" s="90" t="s">
        <v>491</v>
      </c>
      <c r="E165" s="91" t="s">
        <v>16617</v>
      </c>
      <c r="F165" s="91" t="s">
        <v>547</v>
      </c>
      <c r="G165" s="107"/>
      <c r="H165" s="93"/>
      <c r="I165" s="55">
        <f t="shared" si="1"/>
        <v>159</v>
      </c>
    </row>
    <row r="166">
      <c r="A166" s="56" t="s">
        <v>331</v>
      </c>
      <c r="B166" s="92" t="s">
        <v>16616</v>
      </c>
      <c r="C166" s="105" t="s">
        <v>128</v>
      </c>
      <c r="D166" s="90" t="s">
        <v>491</v>
      </c>
      <c r="E166" s="91" t="s">
        <v>16617</v>
      </c>
      <c r="F166" s="91" t="s">
        <v>547</v>
      </c>
      <c r="G166" s="107"/>
      <c r="H166" s="93"/>
      <c r="I166" s="55">
        <f t="shared" si="1"/>
        <v>160</v>
      </c>
    </row>
    <row r="167">
      <c r="A167" s="56" t="s">
        <v>102</v>
      </c>
      <c r="B167" s="92" t="s">
        <v>16618</v>
      </c>
      <c r="C167" s="105" t="s">
        <v>128</v>
      </c>
      <c r="D167" s="90" t="s">
        <v>1008</v>
      </c>
      <c r="E167" s="91" t="s">
        <v>16619</v>
      </c>
      <c r="F167" s="91" t="s">
        <v>547</v>
      </c>
      <c r="G167" s="107"/>
      <c r="H167" s="93"/>
      <c r="I167" s="55">
        <f t="shared" si="1"/>
        <v>161</v>
      </c>
    </row>
    <row r="168">
      <c r="A168" s="56" t="s">
        <v>92</v>
      </c>
      <c r="B168" s="92" t="s">
        <v>16618</v>
      </c>
      <c r="C168" s="105" t="s">
        <v>128</v>
      </c>
      <c r="D168" s="90" t="s">
        <v>1008</v>
      </c>
      <c r="E168" s="91" t="s">
        <v>488</v>
      </c>
      <c r="F168" s="91" t="s">
        <v>547</v>
      </c>
      <c r="G168" s="107"/>
      <c r="H168" s="93"/>
      <c r="I168" s="55">
        <f t="shared" si="1"/>
        <v>162</v>
      </c>
    </row>
    <row r="169">
      <c r="A169" s="56"/>
      <c r="B169" s="92" t="s">
        <v>16620</v>
      </c>
      <c r="C169" s="105" t="s">
        <v>16621</v>
      </c>
      <c r="D169" s="90" t="s">
        <v>491</v>
      </c>
      <c r="E169" s="91" t="s">
        <v>16622</v>
      </c>
      <c r="F169" s="91" t="s">
        <v>526</v>
      </c>
      <c r="G169" s="107"/>
      <c r="H169" s="93"/>
      <c r="I169" s="55">
        <f t="shared" si="1"/>
        <v>163</v>
      </c>
    </row>
    <row r="170">
      <c r="A170" s="56"/>
      <c r="B170" s="92" t="s">
        <v>16623</v>
      </c>
      <c r="C170" s="105" t="s">
        <v>128</v>
      </c>
      <c r="D170" s="96"/>
      <c r="E170" s="97"/>
      <c r="F170" s="97"/>
      <c r="G170" s="107"/>
      <c r="H170" s="93"/>
      <c r="I170" s="55">
        <f t="shared" si="1"/>
        <v>164</v>
      </c>
    </row>
    <row r="171">
      <c r="A171" s="56" t="s">
        <v>102</v>
      </c>
      <c r="B171" s="92" t="s">
        <v>16624</v>
      </c>
      <c r="C171" s="105" t="s">
        <v>16625</v>
      </c>
      <c r="D171" s="90" t="s">
        <v>483</v>
      </c>
      <c r="E171" s="91" t="s">
        <v>16626</v>
      </c>
      <c r="F171" s="91" t="s">
        <v>3043</v>
      </c>
      <c r="G171" s="107"/>
      <c r="H171" s="93"/>
      <c r="I171" s="55">
        <f t="shared" si="1"/>
        <v>165</v>
      </c>
    </row>
    <row r="172">
      <c r="A172" s="56" t="s">
        <v>92</v>
      </c>
      <c r="B172" s="92" t="s">
        <v>16627</v>
      </c>
      <c r="C172" s="105" t="s">
        <v>16628</v>
      </c>
      <c r="D172" s="90" t="s">
        <v>483</v>
      </c>
      <c r="E172" s="91" t="s">
        <v>488</v>
      </c>
      <c r="F172" s="91" t="s">
        <v>547</v>
      </c>
      <c r="G172" s="107"/>
      <c r="H172" s="93"/>
      <c r="I172" s="55">
        <f t="shared" si="1"/>
        <v>166</v>
      </c>
    </row>
    <row r="173">
      <c r="A173" s="56" t="s">
        <v>102</v>
      </c>
      <c r="B173" s="92" t="s">
        <v>16629</v>
      </c>
      <c r="C173" s="105" t="s">
        <v>16630</v>
      </c>
      <c r="D173" s="90" t="s">
        <v>483</v>
      </c>
      <c r="E173" s="91" t="s">
        <v>16631</v>
      </c>
      <c r="F173" s="91" t="s">
        <v>526</v>
      </c>
      <c r="G173" s="107"/>
      <c r="H173" s="93"/>
      <c r="I173" s="55">
        <f t="shared" si="1"/>
        <v>167</v>
      </c>
    </row>
    <row r="174">
      <c r="A174" s="56"/>
      <c r="B174" s="92" t="s">
        <v>16632</v>
      </c>
      <c r="C174" s="105" t="s">
        <v>128</v>
      </c>
      <c r="D174" s="90" t="s">
        <v>498</v>
      </c>
      <c r="E174" s="91" t="s">
        <v>16633</v>
      </c>
      <c r="F174" s="91" t="s">
        <v>547</v>
      </c>
      <c r="G174" s="107"/>
      <c r="H174" s="93"/>
      <c r="I174" s="55">
        <f t="shared" si="1"/>
        <v>168</v>
      </c>
    </row>
    <row r="175">
      <c r="A175" s="56" t="s">
        <v>102</v>
      </c>
      <c r="B175" s="92" t="s">
        <v>16634</v>
      </c>
      <c r="C175" s="105" t="s">
        <v>128</v>
      </c>
      <c r="D175" s="90" t="s">
        <v>483</v>
      </c>
      <c r="E175" s="91" t="s">
        <v>16635</v>
      </c>
      <c r="F175" s="91" t="s">
        <v>547</v>
      </c>
      <c r="G175" s="107"/>
      <c r="H175" s="93"/>
      <c r="I175" s="55">
        <f t="shared" si="1"/>
        <v>169</v>
      </c>
    </row>
    <row r="176">
      <c r="A176" s="56" t="s">
        <v>102</v>
      </c>
      <c r="B176" s="92" t="s">
        <v>16636</v>
      </c>
      <c r="C176" s="105" t="s">
        <v>16637</v>
      </c>
      <c r="D176" s="90" t="s">
        <v>483</v>
      </c>
      <c r="E176" s="91" t="s">
        <v>16638</v>
      </c>
      <c r="F176" s="91" t="s">
        <v>526</v>
      </c>
      <c r="G176" s="107"/>
      <c r="H176" s="93"/>
      <c r="I176" s="55">
        <f t="shared" si="1"/>
        <v>170</v>
      </c>
    </row>
    <row r="177">
      <c r="A177" s="56" t="s">
        <v>102</v>
      </c>
      <c r="B177" s="92" t="s">
        <v>16639</v>
      </c>
      <c r="C177" s="105" t="s">
        <v>128</v>
      </c>
      <c r="D177" s="90" t="s">
        <v>483</v>
      </c>
      <c r="E177" s="91" t="s">
        <v>488</v>
      </c>
      <c r="F177" s="91" t="s">
        <v>547</v>
      </c>
      <c r="G177" s="107"/>
      <c r="H177" s="93"/>
      <c r="I177" s="55">
        <f t="shared" si="1"/>
        <v>171</v>
      </c>
    </row>
    <row r="178">
      <c r="A178" s="56"/>
      <c r="B178" s="92" t="s">
        <v>16640</v>
      </c>
      <c r="C178" s="105" t="s">
        <v>128</v>
      </c>
      <c r="D178" s="90" t="s">
        <v>1065</v>
      </c>
      <c r="E178" s="91" t="s">
        <v>16641</v>
      </c>
      <c r="F178" s="91" t="s">
        <v>3043</v>
      </c>
      <c r="G178" s="107"/>
      <c r="H178" s="93"/>
      <c r="I178" s="55">
        <f t="shared" si="1"/>
        <v>172</v>
      </c>
    </row>
    <row r="179">
      <c r="A179" s="56" t="s">
        <v>92</v>
      </c>
      <c r="B179" s="92" t="s">
        <v>16640</v>
      </c>
      <c r="C179" s="105" t="s">
        <v>128</v>
      </c>
      <c r="D179" s="90" t="s">
        <v>1065</v>
      </c>
      <c r="E179" s="91" t="s">
        <v>16642</v>
      </c>
      <c r="F179" s="91" t="s">
        <v>3043</v>
      </c>
      <c r="G179" s="107"/>
      <c r="H179" s="93"/>
      <c r="I179" s="55">
        <f t="shared" si="1"/>
        <v>173</v>
      </c>
    </row>
    <row r="180">
      <c r="A180" s="56" t="s">
        <v>102</v>
      </c>
      <c r="B180" s="92" t="s">
        <v>16643</v>
      </c>
      <c r="C180" s="105" t="s">
        <v>16644</v>
      </c>
      <c r="D180" s="90" t="s">
        <v>483</v>
      </c>
      <c r="E180" s="91" t="s">
        <v>16645</v>
      </c>
      <c r="F180" s="91" t="s">
        <v>526</v>
      </c>
      <c r="G180" s="107"/>
      <c r="H180" s="93"/>
      <c r="I180" s="55">
        <f t="shared" si="1"/>
        <v>174</v>
      </c>
    </row>
    <row r="181">
      <c r="A181" s="56"/>
      <c r="B181" s="92" t="s">
        <v>16646</v>
      </c>
      <c r="C181" s="105" t="s">
        <v>128</v>
      </c>
      <c r="D181" s="90" t="s">
        <v>491</v>
      </c>
      <c r="E181" s="91" t="s">
        <v>16647</v>
      </c>
      <c r="F181" s="91" t="s">
        <v>3043</v>
      </c>
      <c r="G181" s="107"/>
      <c r="H181" s="93"/>
      <c r="I181" s="55">
        <f t="shared" si="1"/>
        <v>175</v>
      </c>
    </row>
    <row r="182">
      <c r="A182" s="56"/>
      <c r="B182" s="92" t="s">
        <v>16648</v>
      </c>
      <c r="C182" s="105" t="s">
        <v>16649</v>
      </c>
      <c r="D182" s="90" t="s">
        <v>498</v>
      </c>
      <c r="E182" s="91" t="s">
        <v>16650</v>
      </c>
      <c r="F182" s="91" t="s">
        <v>3043</v>
      </c>
      <c r="G182" s="107"/>
      <c r="H182" s="93"/>
      <c r="I182" s="55">
        <f t="shared" si="1"/>
        <v>176</v>
      </c>
    </row>
    <row r="183">
      <c r="A183" s="56"/>
      <c r="B183" s="92" t="s">
        <v>16648</v>
      </c>
      <c r="C183" s="105" t="s">
        <v>16649</v>
      </c>
      <c r="D183" s="90" t="s">
        <v>498</v>
      </c>
      <c r="E183" s="91" t="s">
        <v>16650</v>
      </c>
      <c r="F183" s="91" t="s">
        <v>3043</v>
      </c>
      <c r="G183" s="107"/>
      <c r="H183" s="93"/>
      <c r="I183" s="55">
        <f t="shared" si="1"/>
        <v>176</v>
      </c>
    </row>
    <row r="184">
      <c r="A184" s="56" t="s">
        <v>102</v>
      </c>
      <c r="B184" s="92" t="s">
        <v>16651</v>
      </c>
      <c r="C184" s="105" t="s">
        <v>16652</v>
      </c>
      <c r="D184" s="90" t="s">
        <v>483</v>
      </c>
      <c r="E184" s="91" t="s">
        <v>16653</v>
      </c>
      <c r="F184" s="91" t="s">
        <v>547</v>
      </c>
      <c r="G184" s="107"/>
      <c r="H184" s="93"/>
      <c r="I184" s="55">
        <f t="shared" si="1"/>
        <v>177</v>
      </c>
    </row>
    <row r="185">
      <c r="A185" s="56" t="s">
        <v>102</v>
      </c>
      <c r="B185" s="92" t="s">
        <v>16654</v>
      </c>
      <c r="C185" s="105" t="s">
        <v>16655</v>
      </c>
      <c r="D185" s="90" t="s">
        <v>483</v>
      </c>
      <c r="E185" s="91" t="s">
        <v>16656</v>
      </c>
      <c r="F185" s="91" t="s">
        <v>547</v>
      </c>
      <c r="G185" s="107"/>
      <c r="H185" s="93"/>
      <c r="I185" s="55">
        <f t="shared" si="1"/>
        <v>178</v>
      </c>
    </row>
    <row r="186">
      <c r="A186" s="56" t="s">
        <v>102</v>
      </c>
      <c r="B186" s="92" t="s">
        <v>16657</v>
      </c>
      <c r="C186" s="105" t="s">
        <v>128</v>
      </c>
      <c r="D186" s="90" t="s">
        <v>483</v>
      </c>
      <c r="E186" s="91" t="s">
        <v>16658</v>
      </c>
      <c r="F186" s="91" t="s">
        <v>547</v>
      </c>
      <c r="G186" s="107"/>
      <c r="H186" s="93"/>
      <c r="I186" s="55">
        <f t="shared" si="1"/>
        <v>179</v>
      </c>
    </row>
    <row r="187">
      <c r="A187" s="56" t="s">
        <v>102</v>
      </c>
      <c r="B187" s="92" t="s">
        <v>16659</v>
      </c>
      <c r="C187" s="105" t="s">
        <v>16660</v>
      </c>
      <c r="D187" s="90" t="s">
        <v>483</v>
      </c>
      <c r="E187" s="91" t="s">
        <v>16661</v>
      </c>
      <c r="F187" s="91" t="s">
        <v>547</v>
      </c>
      <c r="G187" s="107"/>
      <c r="H187" s="93"/>
      <c r="I187" s="55">
        <f t="shared" si="1"/>
        <v>180</v>
      </c>
    </row>
    <row r="188">
      <c r="A188" s="56"/>
      <c r="B188" s="92" t="s">
        <v>16662</v>
      </c>
      <c r="C188" s="105" t="s">
        <v>16663</v>
      </c>
      <c r="D188" s="90" t="s">
        <v>498</v>
      </c>
      <c r="E188" s="91" t="s">
        <v>16664</v>
      </c>
      <c r="F188" s="91" t="s">
        <v>3043</v>
      </c>
      <c r="G188" s="107"/>
      <c r="H188" s="93"/>
      <c r="I188" s="55">
        <f t="shared" si="1"/>
        <v>181</v>
      </c>
    </row>
    <row r="189">
      <c r="A189" s="56"/>
      <c r="B189" s="92" t="s">
        <v>16662</v>
      </c>
      <c r="C189" s="105" t="s">
        <v>16663</v>
      </c>
      <c r="D189" s="90" t="s">
        <v>498</v>
      </c>
      <c r="E189" s="91" t="s">
        <v>16664</v>
      </c>
      <c r="F189" s="91" t="s">
        <v>3043</v>
      </c>
      <c r="G189" s="107"/>
      <c r="H189" s="93"/>
      <c r="I189" s="55">
        <f t="shared" si="1"/>
        <v>181</v>
      </c>
    </row>
    <row r="190">
      <c r="A190" s="56" t="s">
        <v>92</v>
      </c>
      <c r="B190" s="92" t="s">
        <v>16665</v>
      </c>
      <c r="C190" s="105" t="s">
        <v>16666</v>
      </c>
      <c r="D190" s="90" t="s">
        <v>483</v>
      </c>
      <c r="E190" s="91" t="s">
        <v>16667</v>
      </c>
      <c r="F190" s="91" t="s">
        <v>547</v>
      </c>
      <c r="G190" s="107"/>
      <c r="H190" s="93"/>
      <c r="I190" s="55">
        <f t="shared" si="1"/>
        <v>182</v>
      </c>
    </row>
    <row r="191">
      <c r="A191" s="56"/>
      <c r="B191" s="92" t="s">
        <v>16668</v>
      </c>
      <c r="C191" s="105" t="s">
        <v>16669</v>
      </c>
      <c r="D191" s="90" t="s">
        <v>491</v>
      </c>
      <c r="E191" s="106" t="s">
        <v>16670</v>
      </c>
      <c r="F191" s="106" t="s">
        <v>3043</v>
      </c>
      <c r="G191" s="107"/>
      <c r="H191" s="93"/>
      <c r="I191" s="55">
        <f t="shared" si="1"/>
        <v>183</v>
      </c>
    </row>
    <row r="192">
      <c r="A192" s="56" t="s">
        <v>331</v>
      </c>
      <c r="B192" s="92" t="s">
        <v>16671</v>
      </c>
      <c r="C192" s="105" t="s">
        <v>128</v>
      </c>
      <c r="D192" s="96"/>
      <c r="E192" s="109"/>
      <c r="F192" s="109"/>
      <c r="G192" s="107"/>
      <c r="H192" s="93"/>
      <c r="I192" s="55">
        <f t="shared" si="1"/>
        <v>184</v>
      </c>
    </row>
    <row r="193">
      <c r="A193" s="56" t="s">
        <v>102</v>
      </c>
      <c r="B193" s="92" t="s">
        <v>16672</v>
      </c>
      <c r="C193" s="105" t="s">
        <v>16673</v>
      </c>
      <c r="D193" s="90" t="s">
        <v>483</v>
      </c>
      <c r="E193" s="106" t="s">
        <v>16674</v>
      </c>
      <c r="F193" s="106" t="s">
        <v>3043</v>
      </c>
      <c r="G193" s="107"/>
      <c r="H193" s="93"/>
      <c r="I193" s="55">
        <f t="shared" si="1"/>
        <v>185</v>
      </c>
    </row>
    <row r="194">
      <c r="A194" s="56"/>
      <c r="B194" s="92" t="s">
        <v>16675</v>
      </c>
      <c r="C194" s="105" t="s">
        <v>128</v>
      </c>
      <c r="D194" s="90" t="s">
        <v>498</v>
      </c>
      <c r="E194" s="106" t="s">
        <v>16676</v>
      </c>
      <c r="F194" s="106" t="s">
        <v>547</v>
      </c>
      <c r="G194" s="107"/>
      <c r="H194" s="93"/>
      <c r="I194" s="55">
        <f t="shared" si="1"/>
        <v>186</v>
      </c>
    </row>
    <row r="195">
      <c r="A195" s="56" t="s">
        <v>102</v>
      </c>
      <c r="B195" s="92" t="s">
        <v>16677</v>
      </c>
      <c r="C195" s="105" t="s">
        <v>16678</v>
      </c>
      <c r="D195" s="90" t="s">
        <v>483</v>
      </c>
      <c r="E195" s="106" t="s">
        <v>16679</v>
      </c>
      <c r="F195" s="106" t="s">
        <v>3043</v>
      </c>
      <c r="G195" s="107"/>
      <c r="H195" s="93"/>
      <c r="I195" s="55">
        <f t="shared" si="1"/>
        <v>187</v>
      </c>
    </row>
    <row r="196">
      <c r="A196" s="56" t="s">
        <v>102</v>
      </c>
      <c r="B196" s="92" t="s">
        <v>16680</v>
      </c>
      <c r="C196" s="105" t="s">
        <v>16681</v>
      </c>
      <c r="D196" s="90" t="s">
        <v>981</v>
      </c>
      <c r="E196" s="106" t="s">
        <v>16682</v>
      </c>
      <c r="F196" s="106" t="s">
        <v>547</v>
      </c>
      <c r="G196" s="107" t="s">
        <v>16683</v>
      </c>
      <c r="H196" s="93"/>
      <c r="I196" s="55">
        <f t="shared" si="1"/>
        <v>188</v>
      </c>
    </row>
    <row r="197">
      <c r="A197" s="56" t="s">
        <v>102</v>
      </c>
      <c r="B197" s="92" t="s">
        <v>16680</v>
      </c>
      <c r="C197" s="105" t="s">
        <v>16681</v>
      </c>
      <c r="D197" s="90" t="s">
        <v>981</v>
      </c>
      <c r="E197" s="106" t="s">
        <v>16682</v>
      </c>
      <c r="F197" s="106" t="s">
        <v>547</v>
      </c>
      <c r="G197" s="107" t="s">
        <v>16684</v>
      </c>
      <c r="H197" s="93"/>
      <c r="I197" s="55">
        <f t="shared" si="1"/>
        <v>188</v>
      </c>
    </row>
    <row r="198">
      <c r="A198" s="56" t="s">
        <v>102</v>
      </c>
      <c r="B198" s="92" t="s">
        <v>16685</v>
      </c>
      <c r="C198" s="105" t="s">
        <v>16686</v>
      </c>
      <c r="D198" s="90" t="s">
        <v>483</v>
      </c>
      <c r="E198" s="106" t="s">
        <v>16687</v>
      </c>
      <c r="F198" s="106" t="s">
        <v>3043</v>
      </c>
      <c r="G198" s="107"/>
      <c r="H198" s="93"/>
      <c r="I198" s="55">
        <f t="shared" si="1"/>
        <v>189</v>
      </c>
    </row>
    <row r="199">
      <c r="A199" s="56" t="s">
        <v>102</v>
      </c>
      <c r="B199" s="92" t="s">
        <v>16688</v>
      </c>
      <c r="C199" s="105" t="s">
        <v>16689</v>
      </c>
      <c r="D199" s="90" t="s">
        <v>483</v>
      </c>
      <c r="E199" s="106" t="s">
        <v>16690</v>
      </c>
      <c r="F199" s="106" t="s">
        <v>3043</v>
      </c>
      <c r="G199" s="107"/>
      <c r="H199" s="93"/>
      <c r="I199" s="55">
        <f t="shared" si="1"/>
        <v>190</v>
      </c>
    </row>
    <row r="200">
      <c r="A200" s="56" t="s">
        <v>102</v>
      </c>
      <c r="B200" s="92" t="s">
        <v>16691</v>
      </c>
      <c r="C200" s="105" t="s">
        <v>16692</v>
      </c>
      <c r="D200" s="90" t="s">
        <v>483</v>
      </c>
      <c r="E200" s="106" t="s">
        <v>16693</v>
      </c>
      <c r="F200" s="106" t="s">
        <v>3043</v>
      </c>
      <c r="G200" s="107"/>
      <c r="H200" s="93"/>
      <c r="I200" s="55">
        <f t="shared" si="1"/>
        <v>191</v>
      </c>
    </row>
    <row r="201">
      <c r="A201" s="56" t="s">
        <v>102</v>
      </c>
      <c r="B201" s="92" t="s">
        <v>16694</v>
      </c>
      <c r="C201" s="105" t="s">
        <v>128</v>
      </c>
      <c r="D201" s="90" t="s">
        <v>483</v>
      </c>
      <c r="E201" s="106" t="s">
        <v>16695</v>
      </c>
      <c r="F201" s="106" t="s">
        <v>3043</v>
      </c>
      <c r="G201" s="107"/>
      <c r="H201" s="93"/>
      <c r="I201" s="55">
        <f t="shared" si="1"/>
        <v>192</v>
      </c>
    </row>
    <row r="202">
      <c r="A202" s="56"/>
      <c r="B202" s="92" t="s">
        <v>16696</v>
      </c>
      <c r="C202" s="105" t="s">
        <v>16697</v>
      </c>
      <c r="D202" s="90" t="s">
        <v>3549</v>
      </c>
      <c r="E202" s="106" t="s">
        <v>16698</v>
      </c>
      <c r="F202" s="106" t="s">
        <v>9</v>
      </c>
      <c r="G202" s="107" t="s">
        <v>16699</v>
      </c>
      <c r="H202" s="93"/>
      <c r="I202" s="55">
        <f t="shared" si="1"/>
        <v>193</v>
      </c>
    </row>
    <row r="203">
      <c r="A203" s="56" t="s">
        <v>102</v>
      </c>
      <c r="B203" s="92" t="s">
        <v>16700</v>
      </c>
      <c r="C203" s="105" t="s">
        <v>16701</v>
      </c>
      <c r="D203" s="90" t="s">
        <v>483</v>
      </c>
      <c r="E203" s="106" t="s">
        <v>16702</v>
      </c>
      <c r="F203" s="106" t="s">
        <v>547</v>
      </c>
      <c r="G203" s="107"/>
      <c r="H203" s="93"/>
      <c r="I203" s="55">
        <f t="shared" si="1"/>
        <v>194</v>
      </c>
    </row>
    <row r="204">
      <c r="A204" s="56" t="s">
        <v>102</v>
      </c>
      <c r="B204" s="92" t="s">
        <v>16703</v>
      </c>
      <c r="C204" s="105" t="s">
        <v>16704</v>
      </c>
      <c r="D204" s="90" t="s">
        <v>483</v>
      </c>
      <c r="E204" s="91" t="s">
        <v>16705</v>
      </c>
      <c r="F204" s="91" t="s">
        <v>3043</v>
      </c>
      <c r="G204" s="93"/>
      <c r="H204" s="93"/>
      <c r="I204" s="55">
        <f t="shared" si="1"/>
        <v>195</v>
      </c>
    </row>
    <row r="205">
      <c r="A205" s="56" t="s">
        <v>102</v>
      </c>
      <c r="B205" s="92" t="s">
        <v>16706</v>
      </c>
      <c r="C205" s="105" t="s">
        <v>16707</v>
      </c>
      <c r="D205" s="90" t="s">
        <v>483</v>
      </c>
      <c r="E205" s="91" t="s">
        <v>16708</v>
      </c>
      <c r="F205" s="91" t="s">
        <v>547</v>
      </c>
      <c r="G205" s="93"/>
      <c r="H205" s="93"/>
      <c r="I205" s="55">
        <f t="shared" si="1"/>
        <v>196</v>
      </c>
    </row>
    <row r="206">
      <c r="A206" s="56"/>
      <c r="B206" s="92" t="s">
        <v>16709</v>
      </c>
      <c r="C206" s="105" t="s">
        <v>16710</v>
      </c>
      <c r="D206" s="90" t="s">
        <v>498</v>
      </c>
      <c r="E206" s="91" t="s">
        <v>16711</v>
      </c>
      <c r="F206" s="91" t="s">
        <v>526</v>
      </c>
      <c r="G206" s="94" t="s">
        <v>16712</v>
      </c>
      <c r="H206" s="93"/>
      <c r="I206" s="55">
        <f t="shared" si="1"/>
        <v>197</v>
      </c>
    </row>
    <row r="207">
      <c r="A207" s="56"/>
      <c r="B207" s="92" t="s">
        <v>16713</v>
      </c>
      <c r="C207" s="105" t="s">
        <v>16714</v>
      </c>
      <c r="D207" s="90" t="s">
        <v>491</v>
      </c>
      <c r="E207" s="91" t="s">
        <v>16715</v>
      </c>
      <c r="F207" s="91" t="s">
        <v>547</v>
      </c>
      <c r="G207" s="94"/>
      <c r="H207" s="93"/>
      <c r="I207" s="55">
        <f t="shared" si="1"/>
        <v>198</v>
      </c>
    </row>
    <row r="208">
      <c r="A208" s="56"/>
      <c r="B208" s="92" t="s">
        <v>16716</v>
      </c>
      <c r="C208" s="105" t="s">
        <v>16717</v>
      </c>
      <c r="D208" s="90" t="s">
        <v>491</v>
      </c>
      <c r="E208" s="91" t="s">
        <v>16718</v>
      </c>
      <c r="F208" s="91" t="s">
        <v>3043</v>
      </c>
      <c r="G208" s="94"/>
      <c r="H208" s="93"/>
      <c r="I208" s="55">
        <f t="shared" si="1"/>
        <v>199</v>
      </c>
    </row>
    <row r="209">
      <c r="A209" s="56" t="s">
        <v>92</v>
      </c>
      <c r="B209" s="92" t="s">
        <v>16719</v>
      </c>
      <c r="C209" s="105" t="s">
        <v>128</v>
      </c>
      <c r="D209" s="90" t="s">
        <v>483</v>
      </c>
      <c r="E209" s="91" t="s">
        <v>16720</v>
      </c>
      <c r="F209" s="91" t="s">
        <v>547</v>
      </c>
      <c r="G209" s="94"/>
      <c r="H209" s="93"/>
      <c r="I209" s="55">
        <f t="shared" si="1"/>
        <v>200</v>
      </c>
    </row>
    <row r="210">
      <c r="A210" s="56"/>
      <c r="B210" s="92" t="s">
        <v>16721</v>
      </c>
      <c r="C210" s="105" t="s">
        <v>16722</v>
      </c>
      <c r="D210" s="90" t="s">
        <v>491</v>
      </c>
      <c r="E210" s="91" t="s">
        <v>16723</v>
      </c>
      <c r="F210" s="91" t="s">
        <v>3043</v>
      </c>
      <c r="G210" s="94"/>
      <c r="H210" s="93"/>
      <c r="I210" s="55">
        <f t="shared" si="1"/>
        <v>201</v>
      </c>
    </row>
    <row r="211">
      <c r="A211" s="56" t="s">
        <v>102</v>
      </c>
      <c r="B211" s="92" t="s">
        <v>16724</v>
      </c>
      <c r="C211" s="105" t="s">
        <v>16725</v>
      </c>
      <c r="D211" s="90" t="s">
        <v>483</v>
      </c>
      <c r="E211" s="91" t="s">
        <v>16726</v>
      </c>
      <c r="F211" s="91" t="s">
        <v>3043</v>
      </c>
      <c r="G211" s="94"/>
      <c r="H211" s="93"/>
      <c r="I211" s="55">
        <f t="shared" si="1"/>
        <v>202</v>
      </c>
    </row>
    <row r="212">
      <c r="A212" s="56" t="s">
        <v>102</v>
      </c>
      <c r="B212" s="92" t="s">
        <v>16727</v>
      </c>
      <c r="C212" s="105" t="s">
        <v>16728</v>
      </c>
      <c r="D212" s="90" t="s">
        <v>483</v>
      </c>
      <c r="E212" s="91" t="s">
        <v>16729</v>
      </c>
      <c r="F212" s="91" t="s">
        <v>547</v>
      </c>
      <c r="G212" s="94"/>
      <c r="H212" s="93"/>
      <c r="I212" s="55">
        <f t="shared" si="1"/>
        <v>203</v>
      </c>
    </row>
    <row r="213">
      <c r="A213" s="56"/>
      <c r="B213" s="92" t="s">
        <v>16730</v>
      </c>
      <c r="C213" s="105" t="s">
        <v>16731</v>
      </c>
      <c r="D213" s="90" t="s">
        <v>498</v>
      </c>
      <c r="E213" s="91" t="s">
        <v>16732</v>
      </c>
      <c r="F213" s="91" t="s">
        <v>547</v>
      </c>
      <c r="G213" s="94"/>
      <c r="H213" s="93"/>
      <c r="I213" s="55">
        <f t="shared" si="1"/>
        <v>204</v>
      </c>
    </row>
    <row r="214">
      <c r="A214" s="56"/>
      <c r="B214" s="92" t="s">
        <v>16730</v>
      </c>
      <c r="C214" s="105" t="s">
        <v>16731</v>
      </c>
      <c r="D214" s="90" t="s">
        <v>498</v>
      </c>
      <c r="E214" s="91" t="s">
        <v>16732</v>
      </c>
      <c r="F214" s="91" t="s">
        <v>547</v>
      </c>
      <c r="G214" s="94"/>
      <c r="H214" s="93"/>
      <c r="I214" s="55">
        <f t="shared" si="1"/>
        <v>204</v>
      </c>
    </row>
    <row r="215">
      <c r="A215" s="56" t="s">
        <v>92</v>
      </c>
      <c r="B215" s="92" t="s">
        <v>16733</v>
      </c>
      <c r="C215" s="105" t="s">
        <v>128</v>
      </c>
      <c r="D215" s="90" t="s">
        <v>483</v>
      </c>
      <c r="E215" s="91" t="s">
        <v>16734</v>
      </c>
      <c r="F215" s="91" t="s">
        <v>547</v>
      </c>
      <c r="G215" s="94"/>
      <c r="H215" s="93"/>
      <c r="I215" s="55">
        <f t="shared" si="1"/>
        <v>205</v>
      </c>
    </row>
    <row r="216">
      <c r="A216" s="56" t="s">
        <v>102</v>
      </c>
      <c r="B216" s="92" t="s">
        <v>16735</v>
      </c>
      <c r="C216" s="105" t="s">
        <v>16736</v>
      </c>
      <c r="D216" s="90" t="s">
        <v>483</v>
      </c>
      <c r="E216" s="91" t="s">
        <v>16737</v>
      </c>
      <c r="F216" s="91" t="s">
        <v>526</v>
      </c>
      <c r="G216" s="94"/>
      <c r="H216" s="93"/>
      <c r="I216" s="55">
        <f t="shared" si="1"/>
        <v>206</v>
      </c>
    </row>
    <row r="217">
      <c r="A217" s="56"/>
      <c r="B217" s="92" t="s">
        <v>16738</v>
      </c>
      <c r="C217" s="105" t="s">
        <v>16739</v>
      </c>
      <c r="D217" s="90" t="s">
        <v>498</v>
      </c>
      <c r="E217" s="91" t="s">
        <v>16740</v>
      </c>
      <c r="F217" s="91" t="s">
        <v>3043</v>
      </c>
      <c r="G217" s="94"/>
      <c r="H217" s="93"/>
      <c r="I217" s="55">
        <f t="shared" si="1"/>
        <v>207</v>
      </c>
    </row>
    <row r="218">
      <c r="A218" s="56" t="s">
        <v>102</v>
      </c>
      <c r="B218" s="92" t="s">
        <v>16741</v>
      </c>
      <c r="C218" s="105" t="s">
        <v>16742</v>
      </c>
      <c r="D218" s="90" t="s">
        <v>483</v>
      </c>
      <c r="E218" s="91" t="s">
        <v>488</v>
      </c>
      <c r="F218" s="91" t="s">
        <v>547</v>
      </c>
      <c r="G218" s="94"/>
      <c r="H218" s="93"/>
      <c r="I218" s="55">
        <f t="shared" si="1"/>
        <v>208</v>
      </c>
    </row>
    <row r="219">
      <c r="A219" s="56"/>
      <c r="B219" s="92" t="s">
        <v>16743</v>
      </c>
      <c r="C219" s="105" t="s">
        <v>16744</v>
      </c>
      <c r="D219" s="90" t="s">
        <v>491</v>
      </c>
      <c r="E219" s="91" t="s">
        <v>16745</v>
      </c>
      <c r="F219" s="91" t="s">
        <v>526</v>
      </c>
      <c r="G219" s="94"/>
      <c r="H219" s="93"/>
      <c r="I219" s="55">
        <f t="shared" si="1"/>
        <v>209</v>
      </c>
    </row>
    <row r="220">
      <c r="A220" s="56" t="s">
        <v>102</v>
      </c>
      <c r="B220" s="92" t="s">
        <v>16746</v>
      </c>
      <c r="C220" s="105" t="s">
        <v>16747</v>
      </c>
      <c r="D220" s="90" t="s">
        <v>483</v>
      </c>
      <c r="E220" s="91" t="s">
        <v>16748</v>
      </c>
      <c r="F220" s="91" t="s">
        <v>526</v>
      </c>
      <c r="G220" s="94"/>
      <c r="H220" s="93"/>
      <c r="I220" s="55">
        <f t="shared" si="1"/>
        <v>210</v>
      </c>
    </row>
    <row r="221">
      <c r="A221" s="56"/>
      <c r="B221" s="92" t="s">
        <v>16749</v>
      </c>
      <c r="C221" s="105" t="s">
        <v>128</v>
      </c>
      <c r="D221" s="90" t="s">
        <v>491</v>
      </c>
      <c r="E221" s="91" t="s">
        <v>16750</v>
      </c>
      <c r="F221" s="91" t="s">
        <v>547</v>
      </c>
      <c r="G221" s="94" t="s">
        <v>16751</v>
      </c>
      <c r="H221" s="93"/>
      <c r="I221" s="55">
        <f t="shared" si="1"/>
        <v>211</v>
      </c>
    </row>
    <row r="222">
      <c r="A222" s="56" t="s">
        <v>102</v>
      </c>
      <c r="B222" s="92" t="s">
        <v>16752</v>
      </c>
      <c r="C222" s="105" t="s">
        <v>16753</v>
      </c>
      <c r="D222" s="90" t="s">
        <v>483</v>
      </c>
      <c r="E222" s="91" t="s">
        <v>16754</v>
      </c>
      <c r="F222" s="91" t="s">
        <v>547</v>
      </c>
      <c r="G222" s="94"/>
      <c r="H222" s="93"/>
      <c r="I222" s="55">
        <f t="shared" si="1"/>
        <v>212</v>
      </c>
    </row>
    <row r="223">
      <c r="A223" s="56" t="s">
        <v>102</v>
      </c>
      <c r="B223" s="92" t="s">
        <v>16755</v>
      </c>
      <c r="C223" s="105" t="s">
        <v>16756</v>
      </c>
      <c r="D223" s="90" t="s">
        <v>483</v>
      </c>
      <c r="E223" s="91" t="s">
        <v>16754</v>
      </c>
      <c r="F223" s="91" t="s">
        <v>547</v>
      </c>
      <c r="G223" s="94"/>
      <c r="H223" s="93"/>
      <c r="I223" s="55">
        <f t="shared" si="1"/>
        <v>213</v>
      </c>
    </row>
    <row r="224">
      <c r="A224" s="56"/>
      <c r="B224" s="92" t="s">
        <v>16757</v>
      </c>
      <c r="C224" s="105" t="s">
        <v>16758</v>
      </c>
      <c r="D224" s="90" t="s">
        <v>939</v>
      </c>
      <c r="E224" s="91" t="s">
        <v>16759</v>
      </c>
      <c r="F224" s="91" t="s">
        <v>3043</v>
      </c>
      <c r="G224" s="93"/>
      <c r="H224" s="93"/>
      <c r="I224" s="55">
        <f t="shared" si="1"/>
        <v>214</v>
      </c>
    </row>
    <row r="225">
      <c r="A225" s="56" t="s">
        <v>92</v>
      </c>
      <c r="B225" s="92" t="s">
        <v>16757</v>
      </c>
      <c r="C225" s="105" t="s">
        <v>16758</v>
      </c>
      <c r="D225" s="90" t="s">
        <v>939</v>
      </c>
      <c r="E225" s="91" t="s">
        <v>16760</v>
      </c>
      <c r="F225" s="91" t="s">
        <v>3043</v>
      </c>
      <c r="G225" s="93"/>
      <c r="H225" s="93"/>
      <c r="I225" s="55">
        <f t="shared" si="1"/>
        <v>215</v>
      </c>
    </row>
    <row r="226">
      <c r="A226" s="56"/>
      <c r="B226" s="92" t="s">
        <v>16761</v>
      </c>
      <c r="C226" s="105" t="s">
        <v>128</v>
      </c>
      <c r="D226" s="90" t="s">
        <v>498</v>
      </c>
      <c r="E226" s="91" t="s">
        <v>16762</v>
      </c>
      <c r="F226" s="91" t="s">
        <v>3043</v>
      </c>
      <c r="G226" s="93"/>
      <c r="H226" s="93"/>
      <c r="I226" s="55">
        <f t="shared" si="1"/>
        <v>216</v>
      </c>
    </row>
    <row r="227">
      <c r="A227" s="56"/>
      <c r="B227" s="92" t="s">
        <v>16763</v>
      </c>
      <c r="C227" s="105" t="s">
        <v>16764</v>
      </c>
      <c r="D227" s="90" t="s">
        <v>498</v>
      </c>
      <c r="E227" s="91" t="s">
        <v>16765</v>
      </c>
      <c r="F227" s="91" t="s">
        <v>547</v>
      </c>
      <c r="G227" s="93"/>
      <c r="H227" s="93"/>
      <c r="I227" s="55">
        <f t="shared" si="1"/>
        <v>217</v>
      </c>
    </row>
    <row r="228">
      <c r="A228" s="56" t="s">
        <v>92</v>
      </c>
      <c r="B228" s="92" t="s">
        <v>16766</v>
      </c>
      <c r="C228" s="105" t="s">
        <v>128</v>
      </c>
      <c r="D228" s="90" t="s">
        <v>483</v>
      </c>
      <c r="E228" s="91" t="s">
        <v>488</v>
      </c>
      <c r="F228" s="91" t="s">
        <v>547</v>
      </c>
      <c r="G228" s="93"/>
      <c r="H228" s="93"/>
      <c r="I228" s="55">
        <f t="shared" si="1"/>
        <v>218</v>
      </c>
    </row>
    <row r="229">
      <c r="A229" s="56" t="s">
        <v>102</v>
      </c>
      <c r="B229" s="92" t="s">
        <v>16767</v>
      </c>
      <c r="C229" s="105" t="s">
        <v>128</v>
      </c>
      <c r="D229" s="90" t="s">
        <v>483</v>
      </c>
      <c r="E229" s="91" t="s">
        <v>16768</v>
      </c>
      <c r="F229" s="91" t="s">
        <v>547</v>
      </c>
      <c r="G229" s="93"/>
      <c r="H229" s="93"/>
      <c r="I229" s="55">
        <f t="shared" si="1"/>
        <v>219</v>
      </c>
    </row>
    <row r="230">
      <c r="A230" s="56" t="s">
        <v>92</v>
      </c>
      <c r="B230" s="92" t="s">
        <v>16769</v>
      </c>
      <c r="C230" s="105" t="s">
        <v>16770</v>
      </c>
      <c r="D230" s="90" t="s">
        <v>483</v>
      </c>
      <c r="E230" s="91" t="s">
        <v>16771</v>
      </c>
      <c r="F230" s="91" t="s">
        <v>526</v>
      </c>
      <c r="G230" s="93"/>
      <c r="H230" s="93"/>
      <c r="I230" s="55">
        <f t="shared" si="1"/>
        <v>220</v>
      </c>
    </row>
    <row r="231">
      <c r="A231" s="56"/>
      <c r="B231" s="92" t="s">
        <v>16772</v>
      </c>
      <c r="C231" s="105" t="s">
        <v>16773</v>
      </c>
      <c r="D231" s="90" t="s">
        <v>498</v>
      </c>
      <c r="E231" s="91" t="s">
        <v>16774</v>
      </c>
      <c r="F231" s="91" t="s">
        <v>526</v>
      </c>
      <c r="G231" s="93"/>
      <c r="H231" s="93"/>
      <c r="I231" s="55">
        <f t="shared" si="1"/>
        <v>221</v>
      </c>
    </row>
    <row r="232">
      <c r="A232" s="56"/>
      <c r="B232" s="92" t="s">
        <v>16775</v>
      </c>
      <c r="C232" s="105" t="s">
        <v>128</v>
      </c>
      <c r="D232" s="90" t="s">
        <v>498</v>
      </c>
      <c r="E232" s="91" t="s">
        <v>16776</v>
      </c>
      <c r="F232" s="91" t="s">
        <v>526</v>
      </c>
      <c r="G232" s="93"/>
      <c r="H232" s="93"/>
      <c r="I232" s="55">
        <f t="shared" si="1"/>
        <v>222</v>
      </c>
    </row>
    <row r="233">
      <c r="A233" s="56"/>
      <c r="B233" s="92" t="s">
        <v>16777</v>
      </c>
      <c r="C233" s="105" t="s">
        <v>128</v>
      </c>
      <c r="D233" s="90" t="s">
        <v>981</v>
      </c>
      <c r="E233" s="91" t="s">
        <v>16778</v>
      </c>
      <c r="F233" s="91" t="s">
        <v>526</v>
      </c>
      <c r="G233" s="93"/>
      <c r="H233" s="93"/>
      <c r="I233" s="55">
        <f t="shared" si="1"/>
        <v>223</v>
      </c>
    </row>
    <row r="234">
      <c r="A234" s="56" t="s">
        <v>102</v>
      </c>
      <c r="B234" s="92" t="s">
        <v>16779</v>
      </c>
      <c r="C234" s="105" t="s">
        <v>128</v>
      </c>
      <c r="D234" s="96"/>
      <c r="E234" s="97"/>
      <c r="F234" s="97"/>
      <c r="G234" s="93"/>
      <c r="H234" s="93"/>
      <c r="I234" s="55">
        <f t="shared" si="1"/>
        <v>224</v>
      </c>
    </row>
    <row r="235">
      <c r="A235" s="56" t="s">
        <v>92</v>
      </c>
      <c r="B235" s="92" t="s">
        <v>16780</v>
      </c>
      <c r="C235" s="105" t="s">
        <v>16781</v>
      </c>
      <c r="D235" s="90" t="s">
        <v>483</v>
      </c>
      <c r="E235" s="91" t="s">
        <v>488</v>
      </c>
      <c r="F235" s="91" t="s">
        <v>547</v>
      </c>
      <c r="G235" s="93"/>
      <c r="H235" s="93"/>
      <c r="I235" s="55">
        <f t="shared" si="1"/>
        <v>225</v>
      </c>
    </row>
    <row r="236">
      <c r="A236" s="56" t="s">
        <v>102</v>
      </c>
      <c r="B236" s="92" t="s">
        <v>16782</v>
      </c>
      <c r="C236" s="105" t="s">
        <v>128</v>
      </c>
      <c r="D236" s="90" t="s">
        <v>483</v>
      </c>
      <c r="E236" s="91" t="s">
        <v>16783</v>
      </c>
      <c r="F236" s="91" t="s">
        <v>547</v>
      </c>
      <c r="G236" s="93"/>
      <c r="H236" s="93"/>
      <c r="I236" s="55">
        <f t="shared" si="1"/>
        <v>226</v>
      </c>
    </row>
    <row r="237">
      <c r="A237" s="56"/>
      <c r="B237" s="92" t="s">
        <v>16784</v>
      </c>
      <c r="C237" s="105" t="s">
        <v>16785</v>
      </c>
      <c r="D237" s="90" t="s">
        <v>498</v>
      </c>
      <c r="E237" s="91" t="s">
        <v>16786</v>
      </c>
      <c r="F237" s="91" t="s">
        <v>547</v>
      </c>
      <c r="G237" s="93"/>
      <c r="H237" s="93"/>
      <c r="I237" s="55">
        <f t="shared" si="1"/>
        <v>227</v>
      </c>
    </row>
    <row r="238">
      <c r="A238" s="56" t="s">
        <v>92</v>
      </c>
      <c r="B238" s="92" t="s">
        <v>16787</v>
      </c>
      <c r="C238" s="105" t="s">
        <v>128</v>
      </c>
      <c r="D238" s="90" t="s">
        <v>483</v>
      </c>
      <c r="E238" s="91" t="s">
        <v>16788</v>
      </c>
      <c r="F238" s="91" t="s">
        <v>547</v>
      </c>
      <c r="G238" s="93"/>
      <c r="H238" s="93"/>
      <c r="I238" s="55">
        <f t="shared" si="1"/>
        <v>228</v>
      </c>
    </row>
    <row r="239">
      <c r="A239" s="56" t="s">
        <v>102</v>
      </c>
      <c r="B239" s="92" t="s">
        <v>16789</v>
      </c>
      <c r="C239" s="105" t="s">
        <v>16790</v>
      </c>
      <c r="D239" s="90" t="s">
        <v>483</v>
      </c>
      <c r="E239" s="91" t="s">
        <v>16791</v>
      </c>
      <c r="F239" s="91" t="s">
        <v>547</v>
      </c>
      <c r="G239" s="93"/>
      <c r="H239" s="93"/>
      <c r="I239" s="55">
        <f t="shared" si="1"/>
        <v>229</v>
      </c>
    </row>
    <row r="240">
      <c r="A240" s="56" t="s">
        <v>102</v>
      </c>
      <c r="B240" s="92" t="s">
        <v>16792</v>
      </c>
      <c r="C240" s="105" t="s">
        <v>16793</v>
      </c>
      <c r="D240" s="90" t="s">
        <v>483</v>
      </c>
      <c r="E240" s="91" t="s">
        <v>16794</v>
      </c>
      <c r="F240" s="91" t="s">
        <v>3043</v>
      </c>
      <c r="G240" s="93"/>
      <c r="H240" s="93"/>
      <c r="I240" s="55">
        <f t="shared" si="1"/>
        <v>230</v>
      </c>
    </row>
    <row r="241">
      <c r="A241" s="56" t="s">
        <v>102</v>
      </c>
      <c r="B241" s="92" t="s">
        <v>16795</v>
      </c>
      <c r="C241" s="105" t="s">
        <v>128</v>
      </c>
      <c r="D241" s="90" t="s">
        <v>483</v>
      </c>
      <c r="E241" s="91" t="s">
        <v>16796</v>
      </c>
      <c r="F241" s="91" t="s">
        <v>547</v>
      </c>
      <c r="G241" s="93"/>
      <c r="H241" s="93"/>
      <c r="I241" s="55">
        <f t="shared" si="1"/>
        <v>231</v>
      </c>
    </row>
    <row r="242">
      <c r="A242" s="56"/>
      <c r="B242" s="92" t="s">
        <v>16797</v>
      </c>
      <c r="C242" s="105" t="s">
        <v>16798</v>
      </c>
      <c r="D242" s="90" t="s">
        <v>491</v>
      </c>
      <c r="E242" s="91" t="s">
        <v>16799</v>
      </c>
      <c r="F242" s="91" t="s">
        <v>526</v>
      </c>
      <c r="G242" s="93"/>
      <c r="H242" s="93"/>
      <c r="I242" s="55">
        <f t="shared" si="1"/>
        <v>232</v>
      </c>
    </row>
    <row r="243">
      <c r="A243" s="56" t="s">
        <v>102</v>
      </c>
      <c r="B243" s="92" t="s">
        <v>16800</v>
      </c>
      <c r="C243" s="105" t="s">
        <v>16801</v>
      </c>
      <c r="D243" s="90" t="s">
        <v>483</v>
      </c>
      <c r="E243" s="91" t="s">
        <v>16802</v>
      </c>
      <c r="F243" s="91" t="s">
        <v>547</v>
      </c>
      <c r="G243" s="93"/>
      <c r="H243" s="93"/>
      <c r="I243" s="55">
        <f t="shared" si="1"/>
        <v>233</v>
      </c>
    </row>
    <row r="244">
      <c r="A244" s="56"/>
      <c r="B244" s="92" t="s">
        <v>16803</v>
      </c>
      <c r="C244" s="105" t="s">
        <v>16804</v>
      </c>
      <c r="D244" s="90" t="s">
        <v>491</v>
      </c>
      <c r="E244" s="106" t="s">
        <v>16805</v>
      </c>
      <c r="F244" s="106" t="s">
        <v>9</v>
      </c>
      <c r="G244" s="93"/>
      <c r="H244" s="107" t="s">
        <v>16806</v>
      </c>
      <c r="I244" s="55">
        <f t="shared" si="1"/>
        <v>234</v>
      </c>
    </row>
    <row r="245">
      <c r="A245" s="56" t="s">
        <v>102</v>
      </c>
      <c r="B245" s="92" t="s">
        <v>16807</v>
      </c>
      <c r="C245" s="105" t="s">
        <v>16808</v>
      </c>
      <c r="D245" s="90" t="s">
        <v>483</v>
      </c>
      <c r="E245" s="106" t="s">
        <v>16809</v>
      </c>
      <c r="F245" s="106" t="s">
        <v>526</v>
      </c>
      <c r="G245" s="93"/>
      <c r="H245" s="107"/>
      <c r="I245" s="55">
        <f t="shared" si="1"/>
        <v>235</v>
      </c>
    </row>
    <row r="246">
      <c r="A246" s="56" t="s">
        <v>102</v>
      </c>
      <c r="B246" s="92" t="s">
        <v>16810</v>
      </c>
      <c r="C246" s="105" t="s">
        <v>128</v>
      </c>
      <c r="D246" s="90" t="s">
        <v>483</v>
      </c>
      <c r="E246" s="106" t="s">
        <v>16811</v>
      </c>
      <c r="F246" s="106" t="s">
        <v>547</v>
      </c>
      <c r="G246" s="93"/>
      <c r="H246" s="107"/>
      <c r="I246" s="55">
        <f t="shared" si="1"/>
        <v>236</v>
      </c>
    </row>
    <row r="247">
      <c r="A247" s="56" t="s">
        <v>102</v>
      </c>
      <c r="B247" s="92" t="s">
        <v>16812</v>
      </c>
      <c r="C247" s="105" t="s">
        <v>128</v>
      </c>
      <c r="D247" s="90" t="s">
        <v>483</v>
      </c>
      <c r="E247" s="106" t="s">
        <v>16813</v>
      </c>
      <c r="F247" s="106" t="s">
        <v>547</v>
      </c>
      <c r="G247" s="93"/>
      <c r="H247" s="107"/>
      <c r="I247" s="55">
        <f t="shared" si="1"/>
        <v>237</v>
      </c>
    </row>
    <row r="248">
      <c r="A248" s="56"/>
      <c r="B248" s="92" t="s">
        <v>16814</v>
      </c>
      <c r="C248" s="105" t="s">
        <v>128</v>
      </c>
      <c r="D248" s="90" t="s">
        <v>981</v>
      </c>
      <c r="E248" s="106" t="s">
        <v>16815</v>
      </c>
      <c r="F248" s="106" t="s">
        <v>547</v>
      </c>
      <c r="G248" s="93"/>
      <c r="H248" s="107"/>
      <c r="I248" s="55">
        <f t="shared" si="1"/>
        <v>238</v>
      </c>
    </row>
    <row r="249">
      <c r="A249" s="56" t="s">
        <v>92</v>
      </c>
      <c r="B249" s="92" t="s">
        <v>16816</v>
      </c>
      <c r="C249" s="105" t="s">
        <v>128</v>
      </c>
      <c r="D249" s="90" t="s">
        <v>483</v>
      </c>
      <c r="E249" s="106" t="s">
        <v>16817</v>
      </c>
      <c r="F249" s="106" t="s">
        <v>547</v>
      </c>
      <c r="G249" s="93"/>
      <c r="H249" s="107"/>
      <c r="I249" s="55">
        <f t="shared" si="1"/>
        <v>239</v>
      </c>
    </row>
    <row r="250">
      <c r="A250" s="56" t="s">
        <v>102</v>
      </c>
      <c r="B250" s="92" t="s">
        <v>16818</v>
      </c>
      <c r="C250" s="105" t="s">
        <v>128</v>
      </c>
      <c r="D250" s="90" t="s">
        <v>483</v>
      </c>
      <c r="E250" s="106" t="s">
        <v>16819</v>
      </c>
      <c r="F250" s="106" t="s">
        <v>547</v>
      </c>
      <c r="G250" s="93"/>
      <c r="H250" s="107"/>
      <c r="I250" s="55">
        <f t="shared" si="1"/>
        <v>240</v>
      </c>
    </row>
    <row r="251">
      <c r="A251" s="56" t="s">
        <v>92</v>
      </c>
      <c r="B251" s="92" t="s">
        <v>16820</v>
      </c>
      <c r="C251" s="105" t="s">
        <v>16821</v>
      </c>
      <c r="D251" s="90" t="s">
        <v>483</v>
      </c>
      <c r="E251" s="106" t="s">
        <v>16822</v>
      </c>
      <c r="F251" s="106" t="s">
        <v>3043</v>
      </c>
      <c r="G251" s="93"/>
      <c r="H251" s="107"/>
      <c r="I251" s="55">
        <f t="shared" si="1"/>
        <v>241</v>
      </c>
    </row>
    <row r="252">
      <c r="A252" s="56" t="s">
        <v>92</v>
      </c>
      <c r="B252" s="92" t="s">
        <v>16823</v>
      </c>
      <c r="C252" s="105" t="s">
        <v>16824</v>
      </c>
      <c r="D252" s="90" t="s">
        <v>483</v>
      </c>
      <c r="E252" s="106" t="s">
        <v>16825</v>
      </c>
      <c r="F252" s="106" t="s">
        <v>526</v>
      </c>
      <c r="G252" s="93"/>
      <c r="H252" s="107"/>
      <c r="I252" s="55">
        <f t="shared" si="1"/>
        <v>242</v>
      </c>
    </row>
    <row r="253">
      <c r="A253" s="56"/>
      <c r="B253" s="92" t="s">
        <v>16826</v>
      </c>
      <c r="C253" s="105" t="s">
        <v>128</v>
      </c>
      <c r="D253" s="90" t="s">
        <v>498</v>
      </c>
      <c r="E253" s="106" t="s">
        <v>16827</v>
      </c>
      <c r="F253" s="106" t="s">
        <v>526</v>
      </c>
      <c r="G253" s="93"/>
      <c r="H253" s="107"/>
      <c r="I253" s="55">
        <f t="shared" si="1"/>
        <v>243</v>
      </c>
    </row>
    <row r="254">
      <c r="A254" s="56"/>
      <c r="B254" s="92" t="s">
        <v>16828</v>
      </c>
      <c r="C254" s="105" t="s">
        <v>16829</v>
      </c>
      <c r="D254" s="90" t="s">
        <v>868</v>
      </c>
      <c r="E254" s="106" t="s">
        <v>16830</v>
      </c>
      <c r="F254" s="106" t="s">
        <v>3043</v>
      </c>
      <c r="G254" s="94" t="s">
        <v>16831</v>
      </c>
      <c r="H254" s="107"/>
      <c r="I254" s="55">
        <f t="shared" si="1"/>
        <v>244</v>
      </c>
    </row>
    <row r="255">
      <c r="A255" s="56"/>
      <c r="B255" s="92" t="s">
        <v>16828</v>
      </c>
      <c r="C255" s="105" t="s">
        <v>16829</v>
      </c>
      <c r="D255" s="90" t="s">
        <v>868</v>
      </c>
      <c r="E255" s="106" t="s">
        <v>16830</v>
      </c>
      <c r="F255" s="106" t="s">
        <v>3043</v>
      </c>
      <c r="G255" s="94" t="s">
        <v>16832</v>
      </c>
      <c r="H255" s="107"/>
      <c r="I255" s="55">
        <f t="shared" si="1"/>
        <v>244</v>
      </c>
    </row>
    <row r="256">
      <c r="A256" s="56" t="s">
        <v>92</v>
      </c>
      <c r="B256" s="92" t="s">
        <v>16828</v>
      </c>
      <c r="C256" s="105" t="s">
        <v>16829</v>
      </c>
      <c r="D256" s="90" t="s">
        <v>868</v>
      </c>
      <c r="E256" s="106" t="s">
        <v>16833</v>
      </c>
      <c r="F256" s="106" t="s">
        <v>3043</v>
      </c>
      <c r="G256" s="93"/>
      <c r="H256" s="107"/>
      <c r="I256" s="55">
        <f t="shared" si="1"/>
        <v>245</v>
      </c>
    </row>
    <row r="257">
      <c r="A257" s="56"/>
      <c r="B257" s="92" t="s">
        <v>16834</v>
      </c>
      <c r="C257" s="105" t="s">
        <v>128</v>
      </c>
      <c r="D257" s="90" t="s">
        <v>1166</v>
      </c>
      <c r="E257" s="106" t="s">
        <v>128</v>
      </c>
      <c r="F257" s="106" t="s">
        <v>547</v>
      </c>
      <c r="G257" s="93"/>
      <c r="H257" s="107"/>
      <c r="I257" s="55">
        <f t="shared" si="1"/>
        <v>246</v>
      </c>
    </row>
    <row r="258">
      <c r="A258" s="56"/>
      <c r="B258" s="92" t="s">
        <v>16835</v>
      </c>
      <c r="C258" s="105" t="s">
        <v>128</v>
      </c>
      <c r="D258" s="90" t="s">
        <v>498</v>
      </c>
      <c r="E258" s="106" t="s">
        <v>16836</v>
      </c>
      <c r="F258" s="106" t="s">
        <v>547</v>
      </c>
      <c r="G258" s="93"/>
      <c r="H258" s="107"/>
      <c r="I258" s="55">
        <f t="shared" si="1"/>
        <v>247</v>
      </c>
    </row>
    <row r="259">
      <c r="A259" s="56"/>
      <c r="B259" s="92" t="s">
        <v>16837</v>
      </c>
      <c r="C259" s="105" t="s">
        <v>128</v>
      </c>
      <c r="D259" s="90" t="s">
        <v>498</v>
      </c>
      <c r="E259" s="106" t="s">
        <v>16838</v>
      </c>
      <c r="F259" s="106" t="s">
        <v>547</v>
      </c>
      <c r="G259" s="93"/>
      <c r="H259" s="107"/>
      <c r="I259" s="55">
        <f t="shared" si="1"/>
        <v>248</v>
      </c>
    </row>
    <row r="260">
      <c r="A260" s="56" t="s">
        <v>102</v>
      </c>
      <c r="B260" s="92" t="s">
        <v>16839</v>
      </c>
      <c r="C260" s="105" t="s">
        <v>128</v>
      </c>
      <c r="D260" s="90" t="s">
        <v>483</v>
      </c>
      <c r="E260" s="106" t="s">
        <v>16840</v>
      </c>
      <c r="F260" s="106" t="s">
        <v>547</v>
      </c>
      <c r="G260" s="93"/>
      <c r="H260" s="107"/>
      <c r="I260" s="55">
        <f t="shared" si="1"/>
        <v>249</v>
      </c>
    </row>
    <row r="261">
      <c r="A261" s="56"/>
      <c r="B261" s="92" t="s">
        <v>16841</v>
      </c>
      <c r="C261" s="105" t="s">
        <v>128</v>
      </c>
      <c r="D261" s="90" t="s">
        <v>498</v>
      </c>
      <c r="E261" s="106" t="s">
        <v>16842</v>
      </c>
      <c r="F261" s="106" t="s">
        <v>547</v>
      </c>
      <c r="G261" s="93"/>
      <c r="H261" s="107"/>
      <c r="I261" s="55">
        <f t="shared" si="1"/>
        <v>250</v>
      </c>
    </row>
    <row r="262">
      <c r="A262" s="56"/>
      <c r="B262" s="92" t="s">
        <v>16843</v>
      </c>
      <c r="C262" s="105" t="s">
        <v>16844</v>
      </c>
      <c r="D262" s="90" t="s">
        <v>498</v>
      </c>
      <c r="E262" s="106" t="s">
        <v>16845</v>
      </c>
      <c r="F262" s="106" t="s">
        <v>547</v>
      </c>
      <c r="G262" s="93"/>
      <c r="H262" s="107"/>
      <c r="I262" s="55">
        <f t="shared" si="1"/>
        <v>251</v>
      </c>
    </row>
    <row r="263">
      <c r="A263" s="56" t="s">
        <v>92</v>
      </c>
      <c r="B263" s="92" t="s">
        <v>16846</v>
      </c>
      <c r="C263" s="105" t="s">
        <v>16847</v>
      </c>
      <c r="D263" s="90" t="s">
        <v>1008</v>
      </c>
      <c r="E263" s="106" t="s">
        <v>16848</v>
      </c>
      <c r="F263" s="106" t="s">
        <v>3043</v>
      </c>
      <c r="G263" s="93"/>
      <c r="H263" s="107"/>
      <c r="I263" s="55">
        <f t="shared" si="1"/>
        <v>252</v>
      </c>
    </row>
    <row r="264">
      <c r="A264" s="56" t="s">
        <v>92</v>
      </c>
      <c r="B264" s="92" t="s">
        <v>16849</v>
      </c>
      <c r="C264" s="105" t="s">
        <v>16850</v>
      </c>
      <c r="D264" s="90" t="s">
        <v>483</v>
      </c>
      <c r="E264" s="106" t="s">
        <v>16851</v>
      </c>
      <c r="F264" s="106" t="s">
        <v>547</v>
      </c>
      <c r="G264" s="93"/>
      <c r="H264" s="107"/>
      <c r="I264" s="55">
        <f t="shared" si="1"/>
        <v>253</v>
      </c>
    </row>
    <row r="265">
      <c r="A265" s="56" t="s">
        <v>92</v>
      </c>
      <c r="B265" s="92" t="s">
        <v>16852</v>
      </c>
      <c r="C265" s="105" t="s">
        <v>128</v>
      </c>
      <c r="D265" s="90" t="s">
        <v>483</v>
      </c>
      <c r="E265" s="106" t="s">
        <v>16853</v>
      </c>
      <c r="F265" s="106" t="s">
        <v>547</v>
      </c>
      <c r="G265" s="93"/>
      <c r="H265" s="107"/>
      <c r="I265" s="55">
        <f t="shared" si="1"/>
        <v>254</v>
      </c>
    </row>
    <row r="266">
      <c r="A266" s="56" t="s">
        <v>102</v>
      </c>
      <c r="B266" s="92" t="s">
        <v>16854</v>
      </c>
      <c r="C266" s="105" t="s">
        <v>16855</v>
      </c>
      <c r="D266" s="90" t="s">
        <v>483</v>
      </c>
      <c r="E266" s="106" t="s">
        <v>16856</v>
      </c>
      <c r="F266" s="106" t="s">
        <v>547</v>
      </c>
      <c r="G266" s="93"/>
      <c r="H266" s="107"/>
      <c r="I266" s="55">
        <f t="shared" si="1"/>
        <v>255</v>
      </c>
    </row>
    <row r="267">
      <c r="A267" s="56" t="s">
        <v>92</v>
      </c>
      <c r="B267" s="92" t="s">
        <v>16857</v>
      </c>
      <c r="C267" s="105" t="s">
        <v>16858</v>
      </c>
      <c r="D267" s="90" t="s">
        <v>483</v>
      </c>
      <c r="E267" s="106" t="s">
        <v>16859</v>
      </c>
      <c r="F267" s="106" t="s">
        <v>547</v>
      </c>
      <c r="G267" s="93"/>
      <c r="H267" s="107"/>
      <c r="I267" s="55">
        <f t="shared" si="1"/>
        <v>256</v>
      </c>
    </row>
    <row r="268">
      <c r="A268" s="56" t="s">
        <v>92</v>
      </c>
      <c r="B268" s="92" t="s">
        <v>16860</v>
      </c>
      <c r="C268" s="105" t="s">
        <v>16861</v>
      </c>
      <c r="D268" s="90" t="s">
        <v>483</v>
      </c>
      <c r="E268" s="106" t="s">
        <v>16862</v>
      </c>
      <c r="F268" s="106" t="s">
        <v>3043</v>
      </c>
      <c r="G268" s="93"/>
      <c r="H268" s="107"/>
      <c r="I268" s="55">
        <f t="shared" si="1"/>
        <v>257</v>
      </c>
    </row>
    <row r="269">
      <c r="A269" s="56" t="s">
        <v>102</v>
      </c>
      <c r="B269" s="92" t="s">
        <v>16863</v>
      </c>
      <c r="C269" s="105" t="s">
        <v>128</v>
      </c>
      <c r="D269" s="90" t="s">
        <v>483</v>
      </c>
      <c r="E269" s="106" t="s">
        <v>16864</v>
      </c>
      <c r="F269" s="106" t="s">
        <v>547</v>
      </c>
      <c r="G269" s="94" t="s">
        <v>16865</v>
      </c>
      <c r="H269" s="107"/>
      <c r="I269" s="55">
        <f t="shared" si="1"/>
        <v>258</v>
      </c>
    </row>
    <row r="270">
      <c r="A270" s="56"/>
      <c r="B270" s="92" t="s">
        <v>16866</v>
      </c>
      <c r="C270" s="105" t="s">
        <v>16867</v>
      </c>
      <c r="D270" s="90" t="s">
        <v>868</v>
      </c>
      <c r="E270" s="106" t="s">
        <v>16868</v>
      </c>
      <c r="F270" s="106" t="s">
        <v>3043</v>
      </c>
      <c r="G270" s="93"/>
      <c r="H270" s="107"/>
      <c r="I270" s="55">
        <f t="shared" si="1"/>
        <v>259</v>
      </c>
    </row>
    <row r="271">
      <c r="A271" s="56" t="s">
        <v>92</v>
      </c>
      <c r="B271" s="92" t="s">
        <v>16866</v>
      </c>
      <c r="C271" s="105" t="s">
        <v>16867</v>
      </c>
      <c r="D271" s="90" t="s">
        <v>868</v>
      </c>
      <c r="E271" s="106" t="s">
        <v>16869</v>
      </c>
      <c r="F271" s="106" t="s">
        <v>3043</v>
      </c>
      <c r="G271" s="94" t="s">
        <v>16870</v>
      </c>
      <c r="H271" s="107"/>
      <c r="I271" s="55">
        <f t="shared" si="1"/>
        <v>260</v>
      </c>
    </row>
    <row r="272">
      <c r="A272" s="56" t="s">
        <v>102</v>
      </c>
      <c r="B272" s="92" t="s">
        <v>16871</v>
      </c>
      <c r="C272" s="105" t="s">
        <v>128</v>
      </c>
      <c r="D272" s="90" t="s">
        <v>483</v>
      </c>
      <c r="E272" s="106" t="s">
        <v>16872</v>
      </c>
      <c r="F272" s="106" t="s">
        <v>547</v>
      </c>
      <c r="G272" s="94"/>
      <c r="H272" s="107"/>
      <c r="I272" s="55">
        <f t="shared" si="1"/>
        <v>261</v>
      </c>
    </row>
    <row r="273">
      <c r="A273" s="56" t="s">
        <v>102</v>
      </c>
      <c r="B273" s="92" t="s">
        <v>16873</v>
      </c>
      <c r="C273" s="105" t="s">
        <v>16874</v>
      </c>
      <c r="D273" s="90" t="s">
        <v>483</v>
      </c>
      <c r="E273" s="106" t="s">
        <v>16875</v>
      </c>
      <c r="F273" s="106" t="s">
        <v>3043</v>
      </c>
      <c r="G273" s="93"/>
      <c r="H273" s="107"/>
      <c r="I273" s="55">
        <f t="shared" si="1"/>
        <v>262</v>
      </c>
    </row>
    <row r="274">
      <c r="A274" s="56"/>
      <c r="B274" s="92" t="s">
        <v>16876</v>
      </c>
      <c r="C274" s="105" t="s">
        <v>128</v>
      </c>
      <c r="D274" s="90" t="s">
        <v>498</v>
      </c>
      <c r="E274" s="106" t="s">
        <v>16877</v>
      </c>
      <c r="F274" s="106" t="s">
        <v>547</v>
      </c>
      <c r="G274" s="93"/>
      <c r="H274" s="107"/>
      <c r="I274" s="55">
        <f t="shared" si="1"/>
        <v>263</v>
      </c>
    </row>
    <row r="275">
      <c r="A275" s="56"/>
      <c r="B275" s="92" t="s">
        <v>16878</v>
      </c>
      <c r="C275" s="105" t="s">
        <v>16879</v>
      </c>
      <c r="D275" s="90" t="s">
        <v>491</v>
      </c>
      <c r="E275" s="106" t="s">
        <v>16880</v>
      </c>
      <c r="F275" s="106" t="s">
        <v>526</v>
      </c>
      <c r="G275" s="93"/>
      <c r="H275" s="107"/>
      <c r="I275" s="55">
        <f t="shared" si="1"/>
        <v>264</v>
      </c>
    </row>
    <row r="276">
      <c r="A276" s="56" t="s">
        <v>102</v>
      </c>
      <c r="B276" s="92" t="s">
        <v>16881</v>
      </c>
      <c r="C276" s="105" t="s">
        <v>16882</v>
      </c>
      <c r="D276" s="90" t="s">
        <v>483</v>
      </c>
      <c r="E276" s="106" t="s">
        <v>16883</v>
      </c>
      <c r="F276" s="106" t="s">
        <v>526</v>
      </c>
      <c r="G276" s="93"/>
      <c r="H276" s="107"/>
      <c r="I276" s="55">
        <f t="shared" si="1"/>
        <v>265</v>
      </c>
    </row>
    <row r="277">
      <c r="A277" s="56" t="s">
        <v>102</v>
      </c>
      <c r="B277" s="92" t="s">
        <v>16884</v>
      </c>
      <c r="C277" s="105" t="s">
        <v>128</v>
      </c>
      <c r="D277" s="90" t="s">
        <v>483</v>
      </c>
      <c r="E277" s="106" t="s">
        <v>16885</v>
      </c>
      <c r="F277" s="106" t="s">
        <v>547</v>
      </c>
      <c r="G277" s="93"/>
      <c r="H277" s="107"/>
      <c r="I277" s="55">
        <f t="shared" si="1"/>
        <v>266</v>
      </c>
    </row>
    <row r="278">
      <c r="A278" s="56" t="s">
        <v>102</v>
      </c>
      <c r="B278" s="92" t="s">
        <v>16886</v>
      </c>
      <c r="C278" s="105" t="s">
        <v>128</v>
      </c>
      <c r="D278" s="90" t="s">
        <v>483</v>
      </c>
      <c r="E278" s="106" t="s">
        <v>16887</v>
      </c>
      <c r="F278" s="106" t="s">
        <v>547</v>
      </c>
      <c r="G278" s="93"/>
      <c r="H278" s="107"/>
      <c r="I278" s="55">
        <f t="shared" si="1"/>
        <v>267</v>
      </c>
    </row>
    <row r="279">
      <c r="A279" s="56"/>
      <c r="B279" s="92" t="s">
        <v>16888</v>
      </c>
      <c r="C279" s="105" t="s">
        <v>128</v>
      </c>
      <c r="D279" s="90" t="s">
        <v>491</v>
      </c>
      <c r="E279" s="106" t="s">
        <v>16889</v>
      </c>
      <c r="F279" s="106" t="s">
        <v>547</v>
      </c>
      <c r="G279" s="93"/>
      <c r="H279" s="107"/>
      <c r="I279" s="55">
        <f t="shared" si="1"/>
        <v>268</v>
      </c>
    </row>
    <row r="280">
      <c r="A280" s="56"/>
      <c r="B280" s="92" t="s">
        <v>16890</v>
      </c>
      <c r="C280" s="105" t="s">
        <v>128</v>
      </c>
      <c r="D280" s="90" t="s">
        <v>1166</v>
      </c>
      <c r="E280" s="106" t="s">
        <v>128</v>
      </c>
      <c r="F280" s="106" t="s">
        <v>3043</v>
      </c>
      <c r="G280" s="93"/>
      <c r="H280" s="107"/>
      <c r="I280" s="55">
        <f t="shared" si="1"/>
        <v>269</v>
      </c>
    </row>
    <row r="281">
      <c r="A281" s="56"/>
      <c r="B281" s="92" t="s">
        <v>16891</v>
      </c>
      <c r="C281" s="105" t="s">
        <v>16892</v>
      </c>
      <c r="D281" s="90" t="s">
        <v>491</v>
      </c>
      <c r="E281" s="106" t="s">
        <v>16893</v>
      </c>
      <c r="F281" s="106" t="s">
        <v>526</v>
      </c>
      <c r="G281" s="93"/>
      <c r="H281" s="107"/>
      <c r="I281" s="55">
        <f t="shared" si="1"/>
        <v>270</v>
      </c>
    </row>
    <row r="282">
      <c r="A282" s="56" t="s">
        <v>102</v>
      </c>
      <c r="B282" s="92" t="s">
        <v>16894</v>
      </c>
      <c r="C282" s="105" t="s">
        <v>16895</v>
      </c>
      <c r="D282" s="90" t="s">
        <v>483</v>
      </c>
      <c r="E282" s="106" t="s">
        <v>16896</v>
      </c>
      <c r="F282" s="106" t="s">
        <v>547</v>
      </c>
      <c r="G282" s="93"/>
      <c r="H282" s="107"/>
      <c r="I282" s="55">
        <f t="shared" si="1"/>
        <v>271</v>
      </c>
    </row>
    <row r="283">
      <c r="A283" s="56" t="s">
        <v>92</v>
      </c>
      <c r="B283" s="92" t="s">
        <v>16897</v>
      </c>
      <c r="C283" s="105" t="s">
        <v>16898</v>
      </c>
      <c r="D283" s="96"/>
      <c r="E283" s="109"/>
      <c r="F283" s="109"/>
      <c r="G283" s="93"/>
      <c r="H283" s="107"/>
      <c r="I283" s="55">
        <f t="shared" si="1"/>
        <v>272</v>
      </c>
    </row>
    <row r="284">
      <c r="A284" s="56" t="s">
        <v>102</v>
      </c>
      <c r="B284" s="92" t="s">
        <v>16899</v>
      </c>
      <c r="C284" s="105" t="s">
        <v>128</v>
      </c>
      <c r="D284" s="90" t="s">
        <v>483</v>
      </c>
      <c r="E284" s="106" t="s">
        <v>16900</v>
      </c>
      <c r="F284" s="106" t="s">
        <v>526</v>
      </c>
      <c r="G284" s="93"/>
      <c r="H284" s="107"/>
      <c r="I284" s="55">
        <f t="shared" si="1"/>
        <v>273</v>
      </c>
    </row>
    <row r="285">
      <c r="A285" s="56"/>
      <c r="B285" s="92" t="s">
        <v>16901</v>
      </c>
      <c r="C285" s="105" t="s">
        <v>128</v>
      </c>
      <c r="D285" s="96"/>
      <c r="E285" s="109"/>
      <c r="F285" s="109"/>
      <c r="G285" s="94" t="s">
        <v>16902</v>
      </c>
      <c r="H285" s="107"/>
      <c r="I285" s="55">
        <f t="shared" si="1"/>
        <v>274</v>
      </c>
    </row>
    <row r="286">
      <c r="A286" s="56"/>
      <c r="B286" s="92" t="s">
        <v>16903</v>
      </c>
      <c r="C286" s="105" t="s">
        <v>128</v>
      </c>
      <c r="D286" s="90" t="s">
        <v>1166</v>
      </c>
      <c r="E286" s="106" t="s">
        <v>128</v>
      </c>
      <c r="F286" s="106" t="s">
        <v>3043</v>
      </c>
      <c r="G286" s="93"/>
      <c r="H286" s="107"/>
      <c r="I286" s="55">
        <f t="shared" si="1"/>
        <v>275</v>
      </c>
    </row>
    <row r="287">
      <c r="A287" s="56" t="s">
        <v>102</v>
      </c>
      <c r="B287" s="92" t="s">
        <v>16904</v>
      </c>
      <c r="C287" s="105" t="s">
        <v>16905</v>
      </c>
      <c r="D287" s="90" t="s">
        <v>483</v>
      </c>
      <c r="E287" s="106" t="s">
        <v>16906</v>
      </c>
      <c r="F287" s="106" t="s">
        <v>3043</v>
      </c>
      <c r="G287" s="93"/>
      <c r="H287" s="107"/>
      <c r="I287" s="55">
        <f t="shared" si="1"/>
        <v>276</v>
      </c>
    </row>
    <row r="288">
      <c r="A288" s="56"/>
      <c r="B288" s="92" t="s">
        <v>16907</v>
      </c>
      <c r="C288" s="105" t="s">
        <v>128</v>
      </c>
      <c r="D288" s="90" t="s">
        <v>491</v>
      </c>
      <c r="E288" s="106" t="s">
        <v>16908</v>
      </c>
      <c r="F288" s="106" t="s">
        <v>3043</v>
      </c>
      <c r="G288" s="93"/>
      <c r="H288" s="107"/>
      <c r="I288" s="55">
        <f t="shared" si="1"/>
        <v>277</v>
      </c>
    </row>
    <row r="289">
      <c r="A289" s="56"/>
      <c r="B289" s="92" t="s">
        <v>16909</v>
      </c>
      <c r="C289" s="105" t="s">
        <v>16910</v>
      </c>
      <c r="D289" s="90" t="s">
        <v>491</v>
      </c>
      <c r="E289" s="106" t="s">
        <v>16911</v>
      </c>
      <c r="F289" s="106" t="s">
        <v>3043</v>
      </c>
      <c r="G289" s="93"/>
      <c r="H289" s="107"/>
      <c r="I289" s="55">
        <f t="shared" si="1"/>
        <v>278</v>
      </c>
    </row>
    <row r="290">
      <c r="A290" s="56"/>
      <c r="B290" s="92" t="s">
        <v>16912</v>
      </c>
      <c r="C290" s="105" t="s">
        <v>128</v>
      </c>
      <c r="D290" s="96"/>
      <c r="E290" s="109"/>
      <c r="F290" s="109"/>
      <c r="G290" s="93"/>
      <c r="H290" s="107"/>
      <c r="I290" s="55">
        <f t="shared" si="1"/>
        <v>279</v>
      </c>
    </row>
    <row r="291">
      <c r="A291" s="56" t="s">
        <v>102</v>
      </c>
      <c r="B291" s="92" t="s">
        <v>16913</v>
      </c>
      <c r="C291" s="105" t="s">
        <v>16914</v>
      </c>
      <c r="D291" s="90" t="s">
        <v>483</v>
      </c>
      <c r="E291" s="106" t="s">
        <v>16915</v>
      </c>
      <c r="F291" s="106" t="s">
        <v>547</v>
      </c>
      <c r="G291" s="93"/>
      <c r="H291" s="107"/>
      <c r="I291" s="55">
        <f t="shared" si="1"/>
        <v>280</v>
      </c>
    </row>
    <row r="292">
      <c r="A292" s="56"/>
      <c r="B292" s="92" t="s">
        <v>16916</v>
      </c>
      <c r="C292" s="105" t="s">
        <v>16621</v>
      </c>
      <c r="D292" s="90" t="s">
        <v>939</v>
      </c>
      <c r="E292" s="106" t="s">
        <v>16917</v>
      </c>
      <c r="F292" s="106" t="s">
        <v>526</v>
      </c>
      <c r="G292" s="93"/>
      <c r="H292" s="107"/>
      <c r="I292" s="55">
        <f t="shared" si="1"/>
        <v>281</v>
      </c>
    </row>
    <row r="293">
      <c r="A293" s="56"/>
      <c r="B293" s="92" t="s">
        <v>16918</v>
      </c>
      <c r="C293" s="105" t="s">
        <v>128</v>
      </c>
      <c r="D293" s="96"/>
      <c r="E293" s="109"/>
      <c r="F293" s="109"/>
      <c r="G293" s="93"/>
      <c r="H293" s="107"/>
      <c r="I293" s="55">
        <f t="shared" si="1"/>
        <v>282</v>
      </c>
    </row>
    <row r="294">
      <c r="A294" s="56" t="s">
        <v>102</v>
      </c>
      <c r="B294" s="92" t="s">
        <v>16919</v>
      </c>
      <c r="C294" s="105" t="s">
        <v>16920</v>
      </c>
      <c r="D294" s="90" t="s">
        <v>483</v>
      </c>
      <c r="E294" s="106" t="s">
        <v>16921</v>
      </c>
      <c r="F294" s="106" t="s">
        <v>547</v>
      </c>
      <c r="G294" s="93"/>
      <c r="H294" s="107"/>
      <c r="I294" s="55">
        <f t="shared" si="1"/>
        <v>283</v>
      </c>
    </row>
    <row r="295">
      <c r="A295" s="56"/>
      <c r="B295" s="92" t="s">
        <v>16922</v>
      </c>
      <c r="C295" s="105" t="s">
        <v>128</v>
      </c>
      <c r="D295" s="90" t="s">
        <v>498</v>
      </c>
      <c r="E295" s="106" t="s">
        <v>16923</v>
      </c>
      <c r="F295" s="106" t="s">
        <v>547</v>
      </c>
      <c r="G295" s="93"/>
      <c r="H295" s="107"/>
      <c r="I295" s="55">
        <f t="shared" si="1"/>
        <v>284</v>
      </c>
    </row>
    <row r="296">
      <c r="A296" s="56" t="s">
        <v>92</v>
      </c>
      <c r="B296" s="92" t="s">
        <v>16924</v>
      </c>
      <c r="C296" s="105" t="s">
        <v>16925</v>
      </c>
      <c r="D296" s="90" t="s">
        <v>483</v>
      </c>
      <c r="E296" s="106" t="s">
        <v>16926</v>
      </c>
      <c r="F296" s="106" t="s">
        <v>526</v>
      </c>
      <c r="G296" s="93"/>
      <c r="H296" s="107"/>
      <c r="I296" s="55">
        <f t="shared" si="1"/>
        <v>285</v>
      </c>
    </row>
    <row r="297">
      <c r="A297" s="56" t="s">
        <v>102</v>
      </c>
      <c r="B297" s="92" t="s">
        <v>16927</v>
      </c>
      <c r="C297" s="105" t="s">
        <v>128</v>
      </c>
      <c r="D297" s="90" t="s">
        <v>1008</v>
      </c>
      <c r="E297" s="106" t="s">
        <v>488</v>
      </c>
      <c r="F297" s="106" t="s">
        <v>547</v>
      </c>
      <c r="G297" s="93"/>
      <c r="H297" s="107"/>
      <c r="I297" s="55">
        <f t="shared" si="1"/>
        <v>286</v>
      </c>
    </row>
    <row r="298">
      <c r="A298" s="56" t="s">
        <v>92</v>
      </c>
      <c r="B298" s="92" t="s">
        <v>16928</v>
      </c>
      <c r="C298" s="105" t="s">
        <v>16929</v>
      </c>
      <c r="D298" s="90" t="s">
        <v>1008</v>
      </c>
      <c r="E298" s="106" t="s">
        <v>16930</v>
      </c>
      <c r="F298" s="106" t="s">
        <v>3043</v>
      </c>
      <c r="G298" s="93"/>
      <c r="H298" s="107"/>
      <c r="I298" s="55">
        <f t="shared" si="1"/>
        <v>287</v>
      </c>
    </row>
    <row r="299">
      <c r="A299" s="56"/>
      <c r="B299" s="92" t="s">
        <v>16931</v>
      </c>
      <c r="C299" s="105" t="s">
        <v>16932</v>
      </c>
      <c r="D299" s="90" t="s">
        <v>1969</v>
      </c>
      <c r="E299" s="106" t="s">
        <v>16933</v>
      </c>
      <c r="F299" s="106" t="s">
        <v>3043</v>
      </c>
      <c r="G299" s="93"/>
      <c r="H299" s="107"/>
      <c r="I299" s="55">
        <f t="shared" si="1"/>
        <v>288</v>
      </c>
    </row>
    <row r="300">
      <c r="A300" s="56"/>
      <c r="B300" s="92" t="s">
        <v>16934</v>
      </c>
      <c r="C300" s="105" t="s">
        <v>128</v>
      </c>
      <c r="D300" s="96"/>
      <c r="E300" s="109"/>
      <c r="F300" s="109"/>
      <c r="G300" s="93"/>
      <c r="H300" s="107"/>
      <c r="I300" s="55">
        <f t="shared" si="1"/>
        <v>289</v>
      </c>
    </row>
    <row r="301">
      <c r="A301" s="56" t="s">
        <v>102</v>
      </c>
      <c r="B301" s="92" t="s">
        <v>16935</v>
      </c>
      <c r="C301" s="105" t="s">
        <v>16936</v>
      </c>
      <c r="D301" s="90" t="s">
        <v>483</v>
      </c>
      <c r="E301" s="106" t="s">
        <v>16937</v>
      </c>
      <c r="F301" s="106" t="s">
        <v>3043</v>
      </c>
      <c r="G301" s="93"/>
      <c r="H301" s="107"/>
      <c r="I301" s="55">
        <f t="shared" si="1"/>
        <v>290</v>
      </c>
    </row>
    <row r="302">
      <c r="A302" s="56"/>
      <c r="B302" s="92" t="s">
        <v>16938</v>
      </c>
      <c r="C302" s="105" t="s">
        <v>16939</v>
      </c>
      <c r="D302" s="90" t="s">
        <v>491</v>
      </c>
      <c r="E302" s="106" t="s">
        <v>16940</v>
      </c>
      <c r="F302" s="106" t="s">
        <v>3043</v>
      </c>
      <c r="G302" s="93"/>
      <c r="H302" s="107"/>
      <c r="I302" s="55">
        <f t="shared" si="1"/>
        <v>291</v>
      </c>
    </row>
    <row r="303">
      <c r="A303" s="56" t="s">
        <v>102</v>
      </c>
      <c r="B303" s="92" t="s">
        <v>16941</v>
      </c>
      <c r="C303" s="105" t="s">
        <v>16942</v>
      </c>
      <c r="D303" s="90" t="s">
        <v>483</v>
      </c>
      <c r="E303" s="106" t="s">
        <v>16943</v>
      </c>
      <c r="F303" s="106" t="s">
        <v>3043</v>
      </c>
      <c r="G303" s="93"/>
      <c r="H303" s="107"/>
      <c r="I303" s="55">
        <f t="shared" si="1"/>
        <v>292</v>
      </c>
    </row>
    <row r="304">
      <c r="A304" s="56" t="s">
        <v>102</v>
      </c>
      <c r="B304" s="92" t="s">
        <v>16944</v>
      </c>
      <c r="C304" s="105" t="s">
        <v>128</v>
      </c>
      <c r="D304" s="90" t="s">
        <v>483</v>
      </c>
      <c r="E304" s="106" t="s">
        <v>16945</v>
      </c>
      <c r="F304" s="106" t="s">
        <v>526</v>
      </c>
      <c r="G304" s="93"/>
      <c r="H304" s="107"/>
      <c r="I304" s="55">
        <f t="shared" si="1"/>
        <v>293</v>
      </c>
    </row>
    <row r="305">
      <c r="A305" s="56" t="s">
        <v>102</v>
      </c>
      <c r="B305" s="92" t="s">
        <v>16946</v>
      </c>
      <c r="C305" s="105" t="s">
        <v>128</v>
      </c>
      <c r="D305" s="96"/>
      <c r="E305" s="109"/>
      <c r="F305" s="109"/>
      <c r="G305" s="93"/>
      <c r="H305" s="107"/>
      <c r="I305" s="55">
        <f t="shared" si="1"/>
        <v>294</v>
      </c>
    </row>
    <row r="306">
      <c r="A306" s="56"/>
      <c r="B306" s="92" t="s">
        <v>16947</v>
      </c>
      <c r="C306" s="105" t="s">
        <v>16948</v>
      </c>
      <c r="D306" s="90" t="s">
        <v>498</v>
      </c>
      <c r="E306" s="106" t="s">
        <v>16949</v>
      </c>
      <c r="F306" s="106" t="s">
        <v>547</v>
      </c>
      <c r="G306" s="93"/>
      <c r="H306" s="107"/>
      <c r="I306" s="55">
        <f t="shared" si="1"/>
        <v>295</v>
      </c>
    </row>
    <row r="307">
      <c r="A307" s="56" t="s">
        <v>102</v>
      </c>
      <c r="B307" s="92" t="s">
        <v>16950</v>
      </c>
      <c r="C307" s="105" t="s">
        <v>16951</v>
      </c>
      <c r="D307" s="90" t="s">
        <v>483</v>
      </c>
      <c r="E307" s="106" t="s">
        <v>16952</v>
      </c>
      <c r="F307" s="106" t="s">
        <v>3043</v>
      </c>
      <c r="G307" s="93"/>
      <c r="H307" s="107"/>
      <c r="I307" s="55">
        <f t="shared" si="1"/>
        <v>296</v>
      </c>
    </row>
    <row r="308">
      <c r="A308" s="56" t="s">
        <v>102</v>
      </c>
      <c r="B308" s="92" t="s">
        <v>16953</v>
      </c>
      <c r="C308" s="105" t="s">
        <v>16954</v>
      </c>
      <c r="D308" s="90" t="s">
        <v>483</v>
      </c>
      <c r="E308" s="106" t="s">
        <v>16955</v>
      </c>
      <c r="F308" s="106" t="s">
        <v>547</v>
      </c>
      <c r="G308" s="93"/>
      <c r="H308" s="107"/>
      <c r="I308" s="55">
        <f t="shared" si="1"/>
        <v>297</v>
      </c>
    </row>
    <row r="309">
      <c r="A309" s="56" t="s">
        <v>102</v>
      </c>
      <c r="B309" s="92" t="s">
        <v>16956</v>
      </c>
      <c r="C309" s="105" t="s">
        <v>16957</v>
      </c>
      <c r="D309" s="90" t="s">
        <v>483</v>
      </c>
      <c r="E309" s="106" t="s">
        <v>16958</v>
      </c>
      <c r="F309" s="106" t="s">
        <v>526</v>
      </c>
      <c r="G309" s="93"/>
      <c r="H309" s="107"/>
      <c r="I309" s="55">
        <f t="shared" si="1"/>
        <v>298</v>
      </c>
    </row>
    <row r="310">
      <c r="A310" s="56"/>
      <c r="B310" s="92" t="s">
        <v>16959</v>
      </c>
      <c r="C310" s="105" t="s">
        <v>16960</v>
      </c>
      <c r="D310" s="90" t="s">
        <v>498</v>
      </c>
      <c r="E310" s="106" t="s">
        <v>16961</v>
      </c>
      <c r="F310" s="106" t="s">
        <v>547</v>
      </c>
      <c r="G310" s="93"/>
      <c r="H310" s="107"/>
      <c r="I310" s="55">
        <f t="shared" si="1"/>
        <v>299</v>
      </c>
    </row>
    <row r="311">
      <c r="A311" s="56"/>
      <c r="B311" s="92" t="s">
        <v>16962</v>
      </c>
      <c r="C311" s="105" t="s">
        <v>16963</v>
      </c>
      <c r="D311" s="90" t="s">
        <v>498</v>
      </c>
      <c r="E311" s="106" t="s">
        <v>16964</v>
      </c>
      <c r="F311" s="106" t="s">
        <v>547</v>
      </c>
      <c r="G311" s="93"/>
      <c r="H311" s="107"/>
      <c r="I311" s="55">
        <f t="shared" si="1"/>
        <v>300</v>
      </c>
    </row>
    <row r="312">
      <c r="A312" s="56" t="s">
        <v>102</v>
      </c>
      <c r="B312" s="92" t="s">
        <v>16965</v>
      </c>
      <c r="C312" s="105" t="s">
        <v>128</v>
      </c>
      <c r="D312" s="90" t="s">
        <v>483</v>
      </c>
      <c r="E312" s="106" t="s">
        <v>16966</v>
      </c>
      <c r="F312" s="106" t="s">
        <v>547</v>
      </c>
      <c r="G312" s="93"/>
      <c r="H312" s="107"/>
      <c r="I312" s="55">
        <f t="shared" si="1"/>
        <v>301</v>
      </c>
    </row>
    <row r="313">
      <c r="A313" s="56" t="s">
        <v>102</v>
      </c>
      <c r="B313" s="92" t="s">
        <v>16967</v>
      </c>
      <c r="C313" s="105" t="s">
        <v>128</v>
      </c>
      <c r="D313" s="90" t="s">
        <v>483</v>
      </c>
      <c r="E313" s="106" t="s">
        <v>16968</v>
      </c>
      <c r="F313" s="106" t="s">
        <v>547</v>
      </c>
      <c r="G313" s="93"/>
      <c r="H313" s="107"/>
      <c r="I313" s="55">
        <f t="shared" si="1"/>
        <v>302</v>
      </c>
    </row>
    <row r="314">
      <c r="A314" s="56"/>
      <c r="B314" s="92" t="s">
        <v>16969</v>
      </c>
      <c r="C314" s="105" t="s">
        <v>16970</v>
      </c>
      <c r="D314" s="90" t="s">
        <v>491</v>
      </c>
      <c r="E314" s="106" t="s">
        <v>16971</v>
      </c>
      <c r="F314" s="106" t="s">
        <v>3043</v>
      </c>
      <c r="G314" s="93"/>
      <c r="H314" s="107"/>
      <c r="I314" s="55">
        <f t="shared" si="1"/>
        <v>303</v>
      </c>
    </row>
    <row r="315">
      <c r="A315" s="56"/>
      <c r="B315" s="92" t="s">
        <v>16972</v>
      </c>
      <c r="C315" s="105" t="s">
        <v>16973</v>
      </c>
      <c r="D315" s="90" t="s">
        <v>981</v>
      </c>
      <c r="E315" s="106" t="s">
        <v>439</v>
      </c>
      <c r="F315" s="106" t="s">
        <v>547</v>
      </c>
      <c r="G315" s="93"/>
      <c r="H315" s="107"/>
      <c r="I315" s="55">
        <f t="shared" si="1"/>
        <v>304</v>
      </c>
    </row>
    <row r="316">
      <c r="A316" s="56" t="s">
        <v>102</v>
      </c>
      <c r="B316" s="92" t="s">
        <v>16974</v>
      </c>
      <c r="C316" s="105" t="s">
        <v>16975</v>
      </c>
      <c r="D316" s="90" t="s">
        <v>483</v>
      </c>
      <c r="E316" s="106" t="s">
        <v>16976</v>
      </c>
      <c r="F316" s="106" t="s">
        <v>547</v>
      </c>
      <c r="G316" s="93"/>
      <c r="H316" s="107"/>
      <c r="I316" s="55">
        <f t="shared" si="1"/>
        <v>305</v>
      </c>
    </row>
    <row r="317">
      <c r="A317" s="56" t="s">
        <v>102</v>
      </c>
      <c r="B317" s="92" t="s">
        <v>16977</v>
      </c>
      <c r="C317" s="105" t="s">
        <v>16978</v>
      </c>
      <c r="D317" s="90" t="s">
        <v>483</v>
      </c>
      <c r="E317" s="106" t="s">
        <v>16979</v>
      </c>
      <c r="F317" s="106" t="s">
        <v>547</v>
      </c>
      <c r="G317" s="93"/>
      <c r="H317" s="107"/>
      <c r="I317" s="55">
        <f t="shared" si="1"/>
        <v>306</v>
      </c>
    </row>
    <row r="318">
      <c r="A318" s="56" t="s">
        <v>102</v>
      </c>
      <c r="B318" s="92" t="s">
        <v>16980</v>
      </c>
      <c r="C318" s="105" t="s">
        <v>16981</v>
      </c>
      <c r="D318" s="90" t="s">
        <v>483</v>
      </c>
      <c r="E318" s="106" t="s">
        <v>16982</v>
      </c>
      <c r="F318" s="106" t="s">
        <v>3043</v>
      </c>
      <c r="G318" s="93"/>
      <c r="H318" s="107"/>
      <c r="I318" s="55">
        <f t="shared" si="1"/>
        <v>307</v>
      </c>
    </row>
    <row r="319">
      <c r="A319" s="56" t="s">
        <v>102</v>
      </c>
      <c r="B319" s="92" t="s">
        <v>16983</v>
      </c>
      <c r="C319" s="105" t="s">
        <v>16984</v>
      </c>
      <c r="D319" s="90" t="s">
        <v>483</v>
      </c>
      <c r="E319" s="106" t="s">
        <v>16985</v>
      </c>
      <c r="F319" s="106" t="s">
        <v>547</v>
      </c>
      <c r="G319" s="93"/>
      <c r="H319" s="107"/>
      <c r="I319" s="55">
        <f t="shared" si="1"/>
        <v>308</v>
      </c>
    </row>
    <row r="320">
      <c r="A320" s="56" t="s">
        <v>102</v>
      </c>
      <c r="B320" s="92" t="s">
        <v>16986</v>
      </c>
      <c r="C320" s="105" t="s">
        <v>16987</v>
      </c>
      <c r="D320" s="90" t="s">
        <v>483</v>
      </c>
      <c r="E320" s="106" t="s">
        <v>16988</v>
      </c>
      <c r="F320" s="106" t="s">
        <v>547</v>
      </c>
      <c r="G320" s="93"/>
      <c r="H320" s="107"/>
      <c r="I320" s="55">
        <f t="shared" si="1"/>
        <v>309</v>
      </c>
    </row>
    <row r="321">
      <c r="A321" s="56"/>
      <c r="B321" s="92" t="s">
        <v>16989</v>
      </c>
      <c r="C321" s="105" t="s">
        <v>16990</v>
      </c>
      <c r="D321" s="90" t="s">
        <v>498</v>
      </c>
      <c r="E321" s="106" t="s">
        <v>16991</v>
      </c>
      <c r="F321" s="106" t="s">
        <v>547</v>
      </c>
      <c r="G321" s="93"/>
      <c r="H321" s="107"/>
      <c r="I321" s="55">
        <f t="shared" si="1"/>
        <v>310</v>
      </c>
    </row>
    <row r="322">
      <c r="A322" s="56" t="s">
        <v>102</v>
      </c>
      <c r="B322" s="92" t="s">
        <v>16992</v>
      </c>
      <c r="C322" s="105" t="s">
        <v>16993</v>
      </c>
      <c r="D322" s="90" t="s">
        <v>483</v>
      </c>
      <c r="E322" s="106" t="s">
        <v>16994</v>
      </c>
      <c r="F322" s="106" t="s">
        <v>547</v>
      </c>
      <c r="G322" s="93"/>
      <c r="H322" s="107"/>
      <c r="I322" s="55">
        <f t="shared" si="1"/>
        <v>311</v>
      </c>
    </row>
    <row r="323">
      <c r="A323" s="56" t="s">
        <v>102</v>
      </c>
      <c r="B323" s="92" t="s">
        <v>16995</v>
      </c>
      <c r="C323" s="105" t="s">
        <v>16996</v>
      </c>
      <c r="D323" s="90" t="s">
        <v>483</v>
      </c>
      <c r="E323" s="106" t="s">
        <v>16997</v>
      </c>
      <c r="F323" s="106" t="s">
        <v>547</v>
      </c>
      <c r="G323" s="93"/>
      <c r="H323" s="107"/>
      <c r="I323" s="55">
        <f t="shared" si="1"/>
        <v>312</v>
      </c>
    </row>
    <row r="324">
      <c r="A324" s="56" t="s">
        <v>102</v>
      </c>
      <c r="B324" s="92" t="s">
        <v>16998</v>
      </c>
      <c r="C324" s="105" t="s">
        <v>16999</v>
      </c>
      <c r="D324" s="90" t="s">
        <v>483</v>
      </c>
      <c r="E324" s="106" t="s">
        <v>17000</v>
      </c>
      <c r="F324" s="106" t="s">
        <v>547</v>
      </c>
      <c r="G324" s="93"/>
      <c r="H324" s="107"/>
      <c r="I324" s="55">
        <f t="shared" si="1"/>
        <v>313</v>
      </c>
    </row>
    <row r="325">
      <c r="A325" s="56"/>
      <c r="B325" s="92" t="s">
        <v>17001</v>
      </c>
      <c r="C325" s="105" t="s">
        <v>17002</v>
      </c>
      <c r="D325" s="90" t="s">
        <v>868</v>
      </c>
      <c r="E325" s="106" t="s">
        <v>17003</v>
      </c>
      <c r="F325" s="106" t="s">
        <v>526</v>
      </c>
      <c r="G325" s="93"/>
      <c r="H325" s="107"/>
      <c r="I325" s="55">
        <f t="shared" si="1"/>
        <v>314</v>
      </c>
    </row>
    <row r="326">
      <c r="A326" s="56" t="s">
        <v>102</v>
      </c>
      <c r="B326" s="92" t="s">
        <v>17001</v>
      </c>
      <c r="C326" s="105" t="s">
        <v>17002</v>
      </c>
      <c r="D326" s="90" t="s">
        <v>868</v>
      </c>
      <c r="E326" s="106" t="s">
        <v>17004</v>
      </c>
      <c r="F326" s="106" t="s">
        <v>526</v>
      </c>
      <c r="G326" s="93"/>
      <c r="H326" s="107"/>
      <c r="I326" s="55">
        <f t="shared" si="1"/>
        <v>315</v>
      </c>
    </row>
    <row r="327">
      <c r="A327" s="56"/>
      <c r="B327" s="92" t="s">
        <v>17005</v>
      </c>
      <c r="C327" s="105" t="s">
        <v>128</v>
      </c>
      <c r="D327" s="90" t="s">
        <v>981</v>
      </c>
      <c r="E327" s="106" t="s">
        <v>439</v>
      </c>
      <c r="F327" s="106" t="s">
        <v>526</v>
      </c>
      <c r="G327" s="93"/>
      <c r="H327" s="107"/>
      <c r="I327" s="55">
        <f t="shared" si="1"/>
        <v>316</v>
      </c>
    </row>
    <row r="328">
      <c r="A328" s="56" t="s">
        <v>102</v>
      </c>
      <c r="B328" s="92" t="s">
        <v>17006</v>
      </c>
      <c r="C328" s="105" t="s">
        <v>128</v>
      </c>
      <c r="D328" s="90" t="s">
        <v>483</v>
      </c>
      <c r="E328" s="106" t="s">
        <v>17007</v>
      </c>
      <c r="F328" s="106" t="s">
        <v>3043</v>
      </c>
      <c r="G328" s="93"/>
      <c r="H328" s="107"/>
      <c r="I328" s="55">
        <f t="shared" si="1"/>
        <v>317</v>
      </c>
    </row>
    <row r="329">
      <c r="A329" s="56"/>
      <c r="B329" s="92" t="s">
        <v>17008</v>
      </c>
      <c r="C329" s="105" t="s">
        <v>17009</v>
      </c>
      <c r="D329" s="90" t="s">
        <v>981</v>
      </c>
      <c r="E329" s="106" t="s">
        <v>17010</v>
      </c>
      <c r="F329" s="106" t="s">
        <v>3043</v>
      </c>
      <c r="G329" s="94" t="s">
        <v>17011</v>
      </c>
      <c r="H329" s="107"/>
      <c r="I329" s="55">
        <f t="shared" si="1"/>
        <v>318</v>
      </c>
    </row>
    <row r="330">
      <c r="A330" s="56"/>
      <c r="B330" s="92" t="s">
        <v>17012</v>
      </c>
      <c r="C330" s="105" t="s">
        <v>128</v>
      </c>
      <c r="D330" s="90" t="s">
        <v>1166</v>
      </c>
      <c r="E330" s="106" t="s">
        <v>128</v>
      </c>
      <c r="F330" s="106" t="s">
        <v>526</v>
      </c>
      <c r="G330" s="94" t="s">
        <v>17013</v>
      </c>
      <c r="H330" s="107"/>
      <c r="I330" s="55">
        <f t="shared" si="1"/>
        <v>319</v>
      </c>
    </row>
    <row r="331">
      <c r="A331" s="56" t="s">
        <v>92</v>
      </c>
      <c r="B331" s="92" t="s">
        <v>17014</v>
      </c>
      <c r="C331" s="105" t="s">
        <v>17015</v>
      </c>
      <c r="D331" s="90" t="s">
        <v>981</v>
      </c>
      <c r="E331" s="106" t="s">
        <v>17016</v>
      </c>
      <c r="F331" s="106" t="s">
        <v>547</v>
      </c>
      <c r="G331" s="94"/>
      <c r="H331" s="107"/>
      <c r="I331" s="55">
        <f t="shared" si="1"/>
        <v>320</v>
      </c>
    </row>
    <row r="332">
      <c r="A332" s="56" t="s">
        <v>92</v>
      </c>
      <c r="B332" s="92" t="s">
        <v>17017</v>
      </c>
      <c r="C332" s="105" t="s">
        <v>17018</v>
      </c>
      <c r="D332" s="90" t="s">
        <v>483</v>
      </c>
      <c r="E332" s="106" t="s">
        <v>488</v>
      </c>
      <c r="F332" s="106" t="s">
        <v>547</v>
      </c>
      <c r="G332" s="94"/>
      <c r="H332" s="107"/>
      <c r="I332" s="55">
        <f t="shared" si="1"/>
        <v>321</v>
      </c>
    </row>
    <row r="333">
      <c r="A333" s="56" t="s">
        <v>92</v>
      </c>
      <c r="B333" s="92" t="s">
        <v>17019</v>
      </c>
      <c r="C333" s="105" t="s">
        <v>17020</v>
      </c>
      <c r="D333" s="90" t="s">
        <v>483</v>
      </c>
      <c r="E333" s="106" t="s">
        <v>17021</v>
      </c>
      <c r="F333" s="106" t="s">
        <v>526</v>
      </c>
      <c r="G333" s="93"/>
      <c r="H333" s="107"/>
      <c r="I333" s="55">
        <f t="shared" si="1"/>
        <v>322</v>
      </c>
    </row>
    <row r="334">
      <c r="A334" s="56" t="s">
        <v>92</v>
      </c>
      <c r="B334" s="92" t="s">
        <v>17022</v>
      </c>
      <c r="C334" s="105" t="s">
        <v>128</v>
      </c>
      <c r="D334" s="96"/>
      <c r="E334" s="109"/>
      <c r="F334" s="109"/>
      <c r="G334" s="93"/>
      <c r="H334" s="107"/>
      <c r="I334" s="55">
        <f t="shared" si="1"/>
        <v>323</v>
      </c>
    </row>
    <row r="335">
      <c r="A335" s="56" t="s">
        <v>102</v>
      </c>
      <c r="B335" s="92" t="s">
        <v>17023</v>
      </c>
      <c r="C335" s="105" t="s">
        <v>128</v>
      </c>
      <c r="D335" s="90" t="s">
        <v>483</v>
      </c>
      <c r="E335" s="106" t="s">
        <v>17024</v>
      </c>
      <c r="F335" s="106" t="s">
        <v>547</v>
      </c>
      <c r="G335" s="93"/>
      <c r="H335" s="107"/>
      <c r="I335" s="55">
        <f t="shared" si="1"/>
        <v>324</v>
      </c>
    </row>
    <row r="336">
      <c r="A336" s="56" t="s">
        <v>102</v>
      </c>
      <c r="B336" s="92" t="s">
        <v>17025</v>
      </c>
      <c r="C336" s="105" t="s">
        <v>17026</v>
      </c>
      <c r="D336" s="90" t="s">
        <v>1008</v>
      </c>
      <c r="E336" s="106" t="s">
        <v>17027</v>
      </c>
      <c r="F336" s="106" t="s">
        <v>3043</v>
      </c>
      <c r="G336" s="93"/>
      <c r="H336" s="107"/>
      <c r="I336" s="55">
        <f t="shared" si="1"/>
        <v>325</v>
      </c>
    </row>
    <row r="337">
      <c r="A337" s="56"/>
      <c r="B337" s="92" t="s">
        <v>17028</v>
      </c>
      <c r="C337" s="105" t="s">
        <v>128</v>
      </c>
      <c r="D337" s="90" t="s">
        <v>491</v>
      </c>
      <c r="E337" s="106" t="s">
        <v>1899</v>
      </c>
      <c r="F337" s="106" t="s">
        <v>526</v>
      </c>
      <c r="G337" s="93"/>
      <c r="H337" s="107"/>
      <c r="I337" s="55">
        <f t="shared" si="1"/>
        <v>326</v>
      </c>
    </row>
    <row r="338">
      <c r="A338" s="56" t="s">
        <v>102</v>
      </c>
      <c r="B338" s="92" t="s">
        <v>17029</v>
      </c>
      <c r="C338" s="105" t="s">
        <v>128</v>
      </c>
      <c r="D338" s="90" t="s">
        <v>483</v>
      </c>
      <c r="E338" s="106" t="s">
        <v>17030</v>
      </c>
      <c r="F338" s="106" t="s">
        <v>547</v>
      </c>
      <c r="G338" s="93"/>
      <c r="H338" s="107"/>
      <c r="I338" s="55">
        <f t="shared" si="1"/>
        <v>327</v>
      </c>
    </row>
    <row r="339">
      <c r="A339" s="56" t="s">
        <v>102</v>
      </c>
      <c r="B339" s="92" t="s">
        <v>17031</v>
      </c>
      <c r="C339" s="105" t="s">
        <v>17032</v>
      </c>
      <c r="D339" s="90" t="s">
        <v>483</v>
      </c>
      <c r="E339" s="106" t="s">
        <v>17033</v>
      </c>
      <c r="F339" s="106" t="s">
        <v>526</v>
      </c>
      <c r="G339" s="93"/>
      <c r="H339" s="107"/>
      <c r="I339" s="55">
        <f t="shared" si="1"/>
        <v>328</v>
      </c>
    </row>
    <row r="340">
      <c r="A340" s="56" t="s">
        <v>102</v>
      </c>
      <c r="B340" s="92" t="s">
        <v>17034</v>
      </c>
      <c r="C340" s="105" t="s">
        <v>17035</v>
      </c>
      <c r="D340" s="90" t="s">
        <v>483</v>
      </c>
      <c r="E340" s="106" t="s">
        <v>17036</v>
      </c>
      <c r="F340" s="106" t="s">
        <v>547</v>
      </c>
      <c r="G340" s="93"/>
      <c r="H340" s="107"/>
      <c r="I340" s="55">
        <f t="shared" si="1"/>
        <v>329</v>
      </c>
    </row>
    <row r="341">
      <c r="A341" s="56" t="s">
        <v>102</v>
      </c>
      <c r="B341" s="92" t="s">
        <v>17037</v>
      </c>
      <c r="C341" s="105" t="s">
        <v>17038</v>
      </c>
      <c r="D341" s="90" t="s">
        <v>483</v>
      </c>
      <c r="E341" s="106" t="s">
        <v>17039</v>
      </c>
      <c r="F341" s="106" t="s">
        <v>526</v>
      </c>
      <c r="G341" s="93"/>
      <c r="H341" s="107"/>
      <c r="I341" s="55">
        <f t="shared" si="1"/>
        <v>330</v>
      </c>
    </row>
    <row r="342">
      <c r="A342" s="56"/>
      <c r="B342" s="92" t="s">
        <v>17040</v>
      </c>
      <c r="C342" s="105" t="s">
        <v>17041</v>
      </c>
      <c r="D342" s="90" t="s">
        <v>498</v>
      </c>
      <c r="E342" s="106" t="s">
        <v>17042</v>
      </c>
      <c r="F342" s="106" t="s">
        <v>547</v>
      </c>
      <c r="G342" s="93"/>
      <c r="H342" s="107"/>
      <c r="I342" s="55">
        <f t="shared" si="1"/>
        <v>331</v>
      </c>
    </row>
    <row r="343">
      <c r="A343" s="56" t="s">
        <v>102</v>
      </c>
      <c r="B343" s="92" t="s">
        <v>16225</v>
      </c>
      <c r="C343" s="105" t="s">
        <v>17043</v>
      </c>
      <c r="D343" s="90" t="s">
        <v>483</v>
      </c>
      <c r="E343" s="106" t="s">
        <v>17044</v>
      </c>
      <c r="F343" s="106" t="s">
        <v>3043</v>
      </c>
      <c r="G343" s="93"/>
      <c r="H343" s="107"/>
      <c r="I343" s="55">
        <f t="shared" si="1"/>
        <v>332</v>
      </c>
    </row>
    <row r="344">
      <c r="A344" s="56"/>
      <c r="B344" s="92" t="s">
        <v>17045</v>
      </c>
      <c r="C344" s="105" t="s">
        <v>128</v>
      </c>
      <c r="D344" s="90" t="s">
        <v>498</v>
      </c>
      <c r="E344" s="106" t="s">
        <v>17046</v>
      </c>
      <c r="F344" s="106" t="s">
        <v>547</v>
      </c>
      <c r="G344" s="93"/>
      <c r="H344" s="107"/>
      <c r="I344" s="55">
        <f t="shared" si="1"/>
        <v>333</v>
      </c>
    </row>
    <row r="345">
      <c r="A345" s="56" t="s">
        <v>102</v>
      </c>
      <c r="B345" s="92" t="s">
        <v>17047</v>
      </c>
      <c r="C345" s="105" t="s">
        <v>17048</v>
      </c>
      <c r="D345" s="90" t="s">
        <v>483</v>
      </c>
      <c r="E345" s="106" t="s">
        <v>17049</v>
      </c>
      <c r="F345" s="106" t="s">
        <v>547</v>
      </c>
      <c r="G345" s="93"/>
      <c r="H345" s="107"/>
      <c r="I345" s="55">
        <f t="shared" si="1"/>
        <v>334</v>
      </c>
    </row>
    <row r="346">
      <c r="A346" s="56" t="s">
        <v>92</v>
      </c>
      <c r="B346" s="92" t="s">
        <v>17050</v>
      </c>
      <c r="C346" s="105" t="s">
        <v>17051</v>
      </c>
      <c r="D346" s="90" t="s">
        <v>483</v>
      </c>
      <c r="E346" s="106" t="s">
        <v>17052</v>
      </c>
      <c r="F346" s="106" t="s">
        <v>526</v>
      </c>
      <c r="G346" s="93"/>
      <c r="H346" s="107"/>
      <c r="I346" s="55">
        <f t="shared" si="1"/>
        <v>335</v>
      </c>
    </row>
    <row r="347">
      <c r="A347" s="56" t="s">
        <v>102</v>
      </c>
      <c r="B347" s="92" t="s">
        <v>17053</v>
      </c>
      <c r="C347" s="105" t="s">
        <v>17054</v>
      </c>
      <c r="D347" s="90" t="s">
        <v>483</v>
      </c>
      <c r="E347" s="106" t="s">
        <v>17055</v>
      </c>
      <c r="F347" s="106" t="s">
        <v>547</v>
      </c>
      <c r="G347" s="93"/>
      <c r="H347" s="107"/>
      <c r="I347" s="55">
        <f t="shared" si="1"/>
        <v>336</v>
      </c>
    </row>
    <row r="348">
      <c r="A348" s="56"/>
      <c r="B348" s="92" t="s">
        <v>17056</v>
      </c>
      <c r="C348" s="105" t="s">
        <v>128</v>
      </c>
      <c r="D348" s="90" t="s">
        <v>498</v>
      </c>
      <c r="E348" s="106" t="s">
        <v>439</v>
      </c>
      <c r="F348" s="106" t="s">
        <v>526</v>
      </c>
      <c r="G348" s="93"/>
      <c r="H348" s="107"/>
      <c r="I348" s="55">
        <f t="shared" si="1"/>
        <v>337</v>
      </c>
    </row>
    <row r="349">
      <c r="A349" s="56" t="s">
        <v>102</v>
      </c>
      <c r="B349" s="92" t="s">
        <v>17057</v>
      </c>
      <c r="C349" s="105" t="s">
        <v>128</v>
      </c>
      <c r="D349" s="90" t="s">
        <v>483</v>
      </c>
      <c r="E349" s="106" t="s">
        <v>17058</v>
      </c>
      <c r="F349" s="106" t="s">
        <v>547</v>
      </c>
      <c r="G349" s="93"/>
      <c r="H349" s="107"/>
      <c r="I349" s="55">
        <f t="shared" si="1"/>
        <v>338</v>
      </c>
    </row>
    <row r="350">
      <c r="A350" s="56" t="s">
        <v>102</v>
      </c>
      <c r="B350" s="92" t="s">
        <v>17059</v>
      </c>
      <c r="C350" s="105" t="s">
        <v>17060</v>
      </c>
      <c r="D350" s="90" t="s">
        <v>483</v>
      </c>
      <c r="E350" s="106" t="s">
        <v>17061</v>
      </c>
      <c r="F350" s="106" t="s">
        <v>547</v>
      </c>
      <c r="G350" s="93"/>
      <c r="H350" s="107"/>
      <c r="I350" s="55">
        <f t="shared" si="1"/>
        <v>339</v>
      </c>
    </row>
    <row r="351">
      <c r="A351" s="56" t="s">
        <v>102</v>
      </c>
      <c r="B351" s="92" t="s">
        <v>17062</v>
      </c>
      <c r="C351" s="105" t="s">
        <v>17063</v>
      </c>
      <c r="D351" s="90" t="s">
        <v>483</v>
      </c>
      <c r="E351" s="106" t="s">
        <v>17064</v>
      </c>
      <c r="F351" s="106" t="s">
        <v>526</v>
      </c>
      <c r="G351" s="93"/>
      <c r="H351" s="107"/>
      <c r="I351" s="55">
        <f t="shared" si="1"/>
        <v>340</v>
      </c>
    </row>
    <row r="352">
      <c r="A352" s="56" t="s">
        <v>102</v>
      </c>
      <c r="B352" s="92" t="s">
        <v>17065</v>
      </c>
      <c r="C352" s="105" t="s">
        <v>17066</v>
      </c>
      <c r="D352" s="90" t="s">
        <v>483</v>
      </c>
      <c r="E352" s="106" t="s">
        <v>17067</v>
      </c>
      <c r="F352" s="106" t="s">
        <v>547</v>
      </c>
      <c r="G352" s="93"/>
      <c r="H352" s="107"/>
      <c r="I352" s="55">
        <f t="shared" si="1"/>
        <v>341</v>
      </c>
    </row>
    <row r="353">
      <c r="A353" s="56" t="s">
        <v>102</v>
      </c>
      <c r="B353" s="92" t="s">
        <v>17068</v>
      </c>
      <c r="C353" s="105" t="s">
        <v>128</v>
      </c>
      <c r="D353" s="90" t="s">
        <v>483</v>
      </c>
      <c r="E353" s="106" t="s">
        <v>17069</v>
      </c>
      <c r="F353" s="106" t="s">
        <v>547</v>
      </c>
      <c r="G353" s="93"/>
      <c r="H353" s="107"/>
      <c r="I353" s="55">
        <f t="shared" si="1"/>
        <v>342</v>
      </c>
    </row>
    <row r="354">
      <c r="A354" s="56"/>
      <c r="B354" s="92" t="s">
        <v>17070</v>
      </c>
      <c r="C354" s="105" t="s">
        <v>17071</v>
      </c>
      <c r="D354" s="90" t="s">
        <v>491</v>
      </c>
      <c r="E354" s="106" t="s">
        <v>17072</v>
      </c>
      <c r="F354" s="106" t="s">
        <v>526</v>
      </c>
      <c r="G354" s="93"/>
      <c r="H354" s="107"/>
      <c r="I354" s="55">
        <f t="shared" si="1"/>
        <v>343</v>
      </c>
    </row>
    <row r="355">
      <c r="A355" s="56" t="s">
        <v>102</v>
      </c>
      <c r="B355" s="92" t="s">
        <v>17073</v>
      </c>
      <c r="C355" s="105" t="s">
        <v>17074</v>
      </c>
      <c r="D355" s="90" t="s">
        <v>483</v>
      </c>
      <c r="E355" s="106" t="s">
        <v>17075</v>
      </c>
      <c r="F355" s="106" t="s">
        <v>547</v>
      </c>
      <c r="G355" s="93"/>
      <c r="H355" s="107"/>
      <c r="I355" s="55">
        <f t="shared" si="1"/>
        <v>344</v>
      </c>
    </row>
    <row r="356">
      <c r="A356" s="56"/>
      <c r="B356" s="92" t="s">
        <v>17076</v>
      </c>
      <c r="C356" s="105" t="s">
        <v>128</v>
      </c>
      <c r="D356" s="90" t="s">
        <v>491</v>
      </c>
      <c r="E356" s="106" t="s">
        <v>17077</v>
      </c>
      <c r="F356" s="106" t="s">
        <v>547</v>
      </c>
      <c r="G356" s="93"/>
      <c r="H356" s="107"/>
      <c r="I356" s="55">
        <f t="shared" si="1"/>
        <v>345</v>
      </c>
    </row>
    <row r="357">
      <c r="A357" s="56" t="s">
        <v>102</v>
      </c>
      <c r="B357" s="92" t="s">
        <v>17078</v>
      </c>
      <c r="C357" s="105" t="s">
        <v>17079</v>
      </c>
      <c r="D357" s="90" t="s">
        <v>483</v>
      </c>
      <c r="E357" s="106" t="s">
        <v>17080</v>
      </c>
      <c r="F357" s="106" t="s">
        <v>526</v>
      </c>
      <c r="G357" s="93"/>
      <c r="H357" s="107"/>
      <c r="I357" s="55">
        <f t="shared" si="1"/>
        <v>346</v>
      </c>
    </row>
    <row r="358">
      <c r="A358" s="56" t="s">
        <v>102</v>
      </c>
      <c r="B358" s="92" t="s">
        <v>17081</v>
      </c>
      <c r="C358" s="105" t="s">
        <v>17082</v>
      </c>
      <c r="D358" s="90" t="s">
        <v>483</v>
      </c>
      <c r="E358" s="106" t="s">
        <v>17083</v>
      </c>
      <c r="F358" s="106" t="s">
        <v>526</v>
      </c>
      <c r="G358" s="93"/>
      <c r="H358" s="107"/>
      <c r="I358" s="55">
        <f t="shared" si="1"/>
        <v>347</v>
      </c>
    </row>
    <row r="359">
      <c r="A359" s="56"/>
      <c r="B359" s="92" t="s">
        <v>17084</v>
      </c>
      <c r="C359" s="105" t="s">
        <v>128</v>
      </c>
      <c r="D359" s="90" t="s">
        <v>491</v>
      </c>
      <c r="E359" s="106" t="s">
        <v>17085</v>
      </c>
      <c r="F359" s="106" t="s">
        <v>526</v>
      </c>
      <c r="G359" s="93"/>
      <c r="H359" s="107"/>
      <c r="I359" s="55">
        <f t="shared" si="1"/>
        <v>348</v>
      </c>
    </row>
    <row r="360">
      <c r="A360" s="56" t="s">
        <v>102</v>
      </c>
      <c r="B360" s="92" t="s">
        <v>17086</v>
      </c>
      <c r="C360" s="105" t="s">
        <v>17087</v>
      </c>
      <c r="D360" s="90" t="s">
        <v>1008</v>
      </c>
      <c r="E360" s="106" t="s">
        <v>17088</v>
      </c>
      <c r="F360" s="106" t="s">
        <v>547</v>
      </c>
      <c r="G360" s="93"/>
      <c r="H360" s="107"/>
      <c r="I360" s="55">
        <f t="shared" si="1"/>
        <v>349</v>
      </c>
    </row>
    <row r="361">
      <c r="A361" s="56" t="s">
        <v>92</v>
      </c>
      <c r="B361" s="92" t="s">
        <v>17086</v>
      </c>
      <c r="C361" s="105" t="s">
        <v>17087</v>
      </c>
      <c r="D361" s="90" t="s">
        <v>1008</v>
      </c>
      <c r="E361" s="106" t="s">
        <v>17088</v>
      </c>
      <c r="F361" s="106" t="s">
        <v>547</v>
      </c>
      <c r="G361" s="93"/>
      <c r="H361" s="107"/>
      <c r="I361" s="55">
        <f t="shared" si="1"/>
        <v>350</v>
      </c>
    </row>
    <row r="362">
      <c r="A362" s="56"/>
      <c r="B362" s="92" t="s">
        <v>17089</v>
      </c>
      <c r="C362" s="105" t="s">
        <v>17090</v>
      </c>
      <c r="D362" s="90" t="s">
        <v>2819</v>
      </c>
      <c r="E362" s="106" t="s">
        <v>17091</v>
      </c>
      <c r="F362" s="106" t="s">
        <v>547</v>
      </c>
      <c r="G362" s="93"/>
      <c r="H362" s="107"/>
      <c r="I362" s="55">
        <f t="shared" si="1"/>
        <v>351</v>
      </c>
    </row>
    <row r="363">
      <c r="A363" s="56" t="s">
        <v>92</v>
      </c>
      <c r="B363" s="92" t="s">
        <v>17092</v>
      </c>
      <c r="C363" s="105" t="s">
        <v>17093</v>
      </c>
      <c r="D363" s="90" t="s">
        <v>483</v>
      </c>
      <c r="E363" s="106" t="s">
        <v>17094</v>
      </c>
      <c r="F363" s="106" t="s">
        <v>547</v>
      </c>
      <c r="G363" s="93"/>
      <c r="H363" s="107"/>
      <c r="I363" s="55">
        <f t="shared" si="1"/>
        <v>352</v>
      </c>
    </row>
    <row r="364">
      <c r="A364" s="56" t="s">
        <v>102</v>
      </c>
      <c r="B364" s="92" t="s">
        <v>17095</v>
      </c>
      <c r="C364" s="105" t="s">
        <v>17096</v>
      </c>
      <c r="D364" s="90" t="s">
        <v>483</v>
      </c>
      <c r="E364" s="106" t="s">
        <v>17097</v>
      </c>
      <c r="F364" s="106" t="s">
        <v>526</v>
      </c>
      <c r="G364" s="93"/>
      <c r="H364" s="107"/>
      <c r="I364" s="55">
        <f t="shared" si="1"/>
        <v>353</v>
      </c>
    </row>
    <row r="365">
      <c r="A365" s="56" t="s">
        <v>102</v>
      </c>
      <c r="B365" s="92" t="s">
        <v>17098</v>
      </c>
      <c r="C365" s="105" t="s">
        <v>128</v>
      </c>
      <c r="D365" s="90" t="s">
        <v>483</v>
      </c>
      <c r="E365" s="106" t="s">
        <v>17099</v>
      </c>
      <c r="F365" s="106" t="s">
        <v>526</v>
      </c>
      <c r="G365" s="93"/>
      <c r="H365" s="107"/>
      <c r="I365" s="55">
        <f t="shared" si="1"/>
        <v>354</v>
      </c>
    </row>
    <row r="366">
      <c r="A366" s="56"/>
      <c r="B366" s="92" t="s">
        <v>17100</v>
      </c>
      <c r="C366" s="105" t="s">
        <v>128</v>
      </c>
      <c r="D366" s="90" t="s">
        <v>491</v>
      </c>
      <c r="E366" s="106" t="s">
        <v>17101</v>
      </c>
      <c r="F366" s="106" t="s">
        <v>526</v>
      </c>
      <c r="G366" s="93"/>
      <c r="H366" s="107"/>
      <c r="I366" s="55">
        <f t="shared" si="1"/>
        <v>355</v>
      </c>
    </row>
    <row r="367">
      <c r="A367" s="56" t="s">
        <v>102</v>
      </c>
      <c r="B367" s="92" t="s">
        <v>17102</v>
      </c>
      <c r="C367" s="105" t="s">
        <v>17103</v>
      </c>
      <c r="D367" s="90" t="s">
        <v>483</v>
      </c>
      <c r="E367" s="106" t="s">
        <v>17104</v>
      </c>
      <c r="F367" s="106" t="s">
        <v>547</v>
      </c>
      <c r="G367" s="93"/>
      <c r="H367" s="107"/>
      <c r="I367" s="55">
        <f t="shared" si="1"/>
        <v>356</v>
      </c>
    </row>
    <row r="368">
      <c r="A368" s="56" t="s">
        <v>92</v>
      </c>
      <c r="B368" s="92" t="s">
        <v>17105</v>
      </c>
      <c r="C368" s="105" t="s">
        <v>17106</v>
      </c>
      <c r="D368" s="90" t="s">
        <v>483</v>
      </c>
      <c r="E368" s="106" t="s">
        <v>17107</v>
      </c>
      <c r="F368" s="106" t="s">
        <v>547</v>
      </c>
      <c r="G368" s="93"/>
      <c r="H368" s="107"/>
      <c r="I368" s="55">
        <f t="shared" si="1"/>
        <v>357</v>
      </c>
    </row>
    <row r="369">
      <c r="A369" s="56"/>
      <c r="B369" s="92" t="s">
        <v>17108</v>
      </c>
      <c r="C369" s="105" t="s">
        <v>17109</v>
      </c>
      <c r="D369" s="90" t="s">
        <v>498</v>
      </c>
      <c r="E369" s="106" t="s">
        <v>17110</v>
      </c>
      <c r="F369" s="106" t="s">
        <v>526</v>
      </c>
      <c r="G369" s="93"/>
      <c r="H369" s="107"/>
      <c r="I369" s="55">
        <f t="shared" si="1"/>
        <v>358</v>
      </c>
    </row>
    <row r="370">
      <c r="A370" s="56" t="s">
        <v>102</v>
      </c>
      <c r="B370" s="92" t="s">
        <v>17111</v>
      </c>
      <c r="C370" s="105" t="s">
        <v>128</v>
      </c>
      <c r="D370" s="90" t="s">
        <v>868</v>
      </c>
      <c r="E370" s="106" t="s">
        <v>488</v>
      </c>
      <c r="F370" s="106" t="s">
        <v>547</v>
      </c>
      <c r="G370" s="93"/>
      <c r="H370" s="107"/>
      <c r="I370" s="55">
        <f t="shared" si="1"/>
        <v>359</v>
      </c>
    </row>
    <row r="371">
      <c r="A371" s="56" t="s">
        <v>92</v>
      </c>
      <c r="B371" s="92" t="s">
        <v>17112</v>
      </c>
      <c r="C371" s="105" t="s">
        <v>128</v>
      </c>
      <c r="D371" s="90" t="s">
        <v>483</v>
      </c>
      <c r="E371" s="106" t="s">
        <v>17113</v>
      </c>
      <c r="F371" s="106" t="s">
        <v>526</v>
      </c>
      <c r="G371" s="93"/>
      <c r="H371" s="107"/>
      <c r="I371" s="55">
        <f t="shared" si="1"/>
        <v>360</v>
      </c>
    </row>
    <row r="372">
      <c r="A372" s="56" t="s">
        <v>102</v>
      </c>
      <c r="B372" s="92" t="s">
        <v>17114</v>
      </c>
      <c r="C372" s="105" t="s">
        <v>128</v>
      </c>
      <c r="D372" s="90" t="s">
        <v>483</v>
      </c>
      <c r="E372" s="106" t="s">
        <v>488</v>
      </c>
      <c r="F372" s="106" t="s">
        <v>526</v>
      </c>
      <c r="G372" s="93"/>
      <c r="H372" s="107"/>
      <c r="I372" s="55">
        <f t="shared" si="1"/>
        <v>361</v>
      </c>
    </row>
    <row r="373">
      <c r="A373" s="56" t="s">
        <v>102</v>
      </c>
      <c r="B373" s="92" t="s">
        <v>17115</v>
      </c>
      <c r="C373" s="105" t="s">
        <v>128</v>
      </c>
      <c r="D373" s="90" t="s">
        <v>483</v>
      </c>
      <c r="E373" s="106" t="s">
        <v>17116</v>
      </c>
      <c r="F373" s="106" t="s">
        <v>547</v>
      </c>
      <c r="G373" s="93"/>
      <c r="H373" s="107"/>
      <c r="I373" s="55">
        <f t="shared" si="1"/>
        <v>362</v>
      </c>
    </row>
    <row r="374">
      <c r="A374" s="56" t="s">
        <v>102</v>
      </c>
      <c r="B374" s="92" t="s">
        <v>17117</v>
      </c>
      <c r="C374" s="105" t="s">
        <v>128</v>
      </c>
      <c r="D374" s="90" t="s">
        <v>483</v>
      </c>
      <c r="E374" s="106" t="s">
        <v>17118</v>
      </c>
      <c r="F374" s="106" t="s">
        <v>547</v>
      </c>
      <c r="G374" s="93"/>
      <c r="H374" s="107"/>
      <c r="I374" s="55">
        <f t="shared" si="1"/>
        <v>363</v>
      </c>
    </row>
    <row r="375">
      <c r="A375" s="56"/>
      <c r="B375" s="92" t="s">
        <v>17119</v>
      </c>
      <c r="C375" s="105" t="s">
        <v>128</v>
      </c>
      <c r="D375" s="90" t="s">
        <v>868</v>
      </c>
      <c r="E375" s="106" t="s">
        <v>17120</v>
      </c>
      <c r="F375" s="106" t="s">
        <v>526</v>
      </c>
      <c r="G375" s="93"/>
      <c r="H375" s="107"/>
      <c r="I375" s="55">
        <f t="shared" si="1"/>
        <v>364</v>
      </c>
    </row>
    <row r="376">
      <c r="A376" s="56" t="s">
        <v>92</v>
      </c>
      <c r="B376" s="92" t="s">
        <v>17119</v>
      </c>
      <c r="C376" s="105" t="s">
        <v>128</v>
      </c>
      <c r="D376" s="90" t="s">
        <v>868</v>
      </c>
      <c r="E376" s="106" t="s">
        <v>17121</v>
      </c>
      <c r="F376" s="106" t="s">
        <v>526</v>
      </c>
      <c r="G376" s="93"/>
      <c r="H376" s="107"/>
      <c r="I376" s="55">
        <f t="shared" si="1"/>
        <v>365</v>
      </c>
    </row>
    <row r="377">
      <c r="A377" s="56" t="s">
        <v>92</v>
      </c>
      <c r="B377" s="92" t="s">
        <v>17122</v>
      </c>
      <c r="C377" s="105" t="s">
        <v>128</v>
      </c>
      <c r="D377" s="90" t="s">
        <v>483</v>
      </c>
      <c r="E377" s="106" t="s">
        <v>17123</v>
      </c>
      <c r="F377" s="106" t="s">
        <v>547</v>
      </c>
      <c r="G377" s="93"/>
      <c r="H377" s="107"/>
      <c r="I377" s="55">
        <f t="shared" si="1"/>
        <v>366</v>
      </c>
    </row>
    <row r="378">
      <c r="A378" s="56" t="s">
        <v>92</v>
      </c>
      <c r="B378" s="92" t="s">
        <v>17124</v>
      </c>
      <c r="C378" s="105" t="s">
        <v>17125</v>
      </c>
      <c r="D378" s="90" t="s">
        <v>483</v>
      </c>
      <c r="E378" s="106" t="s">
        <v>17126</v>
      </c>
      <c r="F378" s="106" t="s">
        <v>3043</v>
      </c>
      <c r="G378" s="93"/>
      <c r="H378" s="107"/>
      <c r="I378" s="55">
        <f t="shared" si="1"/>
        <v>367</v>
      </c>
    </row>
    <row r="379">
      <c r="A379" s="56"/>
      <c r="B379" s="92" t="s">
        <v>17127</v>
      </c>
      <c r="C379" s="105" t="s">
        <v>17128</v>
      </c>
      <c r="D379" s="90" t="s">
        <v>491</v>
      </c>
      <c r="E379" s="106" t="s">
        <v>17129</v>
      </c>
      <c r="F379" s="106" t="s">
        <v>526</v>
      </c>
      <c r="G379" s="93"/>
      <c r="H379" s="107"/>
      <c r="I379" s="55">
        <f t="shared" si="1"/>
        <v>368</v>
      </c>
    </row>
    <row r="380">
      <c r="A380" s="56" t="s">
        <v>102</v>
      </c>
      <c r="B380" s="92" t="s">
        <v>17130</v>
      </c>
      <c r="C380" s="105" t="s">
        <v>17131</v>
      </c>
      <c r="D380" s="90" t="s">
        <v>483</v>
      </c>
      <c r="E380" s="106" t="s">
        <v>17132</v>
      </c>
      <c r="F380" s="106" t="s">
        <v>526</v>
      </c>
      <c r="G380" s="93"/>
      <c r="H380" s="107"/>
      <c r="I380" s="55">
        <f t="shared" si="1"/>
        <v>369</v>
      </c>
    </row>
    <row r="381">
      <c r="A381" s="56" t="s">
        <v>102</v>
      </c>
      <c r="B381" s="92" t="s">
        <v>17133</v>
      </c>
      <c r="C381" s="105" t="s">
        <v>17134</v>
      </c>
      <c r="D381" s="90" t="s">
        <v>483</v>
      </c>
      <c r="E381" s="106" t="s">
        <v>17135</v>
      </c>
      <c r="F381" s="106" t="s">
        <v>547</v>
      </c>
      <c r="G381" s="93"/>
      <c r="H381" s="107"/>
      <c r="I381" s="55">
        <f t="shared" si="1"/>
        <v>370</v>
      </c>
    </row>
    <row r="382">
      <c r="A382" s="56" t="s">
        <v>102</v>
      </c>
      <c r="B382" s="92" t="s">
        <v>17136</v>
      </c>
      <c r="C382" s="105" t="s">
        <v>17137</v>
      </c>
      <c r="D382" s="90" t="s">
        <v>483</v>
      </c>
      <c r="E382" s="106" t="s">
        <v>17138</v>
      </c>
      <c r="F382" s="106" t="s">
        <v>526</v>
      </c>
      <c r="G382" s="93"/>
      <c r="H382" s="107"/>
      <c r="I382" s="55">
        <f t="shared" si="1"/>
        <v>371</v>
      </c>
    </row>
    <row r="383">
      <c r="A383" s="56"/>
      <c r="B383" s="92" t="s">
        <v>17139</v>
      </c>
      <c r="C383" s="105" t="s">
        <v>17140</v>
      </c>
      <c r="D383" s="90" t="s">
        <v>981</v>
      </c>
      <c r="E383" s="106" t="s">
        <v>17141</v>
      </c>
      <c r="F383" s="106" t="s">
        <v>526</v>
      </c>
      <c r="G383" s="93"/>
      <c r="H383" s="107"/>
      <c r="I383" s="55">
        <f t="shared" si="1"/>
        <v>372</v>
      </c>
    </row>
    <row r="384">
      <c r="A384" s="56"/>
      <c r="B384" s="92" t="s">
        <v>17142</v>
      </c>
      <c r="C384" s="105" t="s">
        <v>17143</v>
      </c>
      <c r="D384" s="90" t="s">
        <v>491</v>
      </c>
      <c r="E384" s="106" t="s">
        <v>17144</v>
      </c>
      <c r="F384" s="106" t="s">
        <v>3043</v>
      </c>
      <c r="G384" s="93"/>
      <c r="H384" s="107"/>
      <c r="I384" s="55">
        <f t="shared" si="1"/>
        <v>373</v>
      </c>
    </row>
    <row r="385">
      <c r="A385" s="56" t="s">
        <v>102</v>
      </c>
      <c r="B385" s="92" t="s">
        <v>17145</v>
      </c>
      <c r="C385" s="105" t="s">
        <v>17146</v>
      </c>
      <c r="D385" s="90" t="s">
        <v>483</v>
      </c>
      <c r="E385" s="106" t="s">
        <v>17147</v>
      </c>
      <c r="F385" s="106" t="s">
        <v>3043</v>
      </c>
      <c r="G385" s="93"/>
      <c r="H385" s="107"/>
      <c r="I385" s="55">
        <f t="shared" si="1"/>
        <v>374</v>
      </c>
    </row>
    <row r="386">
      <c r="A386" s="56" t="s">
        <v>102</v>
      </c>
      <c r="B386" s="92" t="s">
        <v>17148</v>
      </c>
      <c r="C386" s="105" t="s">
        <v>17149</v>
      </c>
      <c r="D386" s="90" t="s">
        <v>483</v>
      </c>
      <c r="E386" s="106" t="s">
        <v>488</v>
      </c>
      <c r="F386" s="106" t="s">
        <v>547</v>
      </c>
      <c r="G386" s="93"/>
      <c r="H386" s="107"/>
      <c r="I386" s="55">
        <f t="shared" si="1"/>
        <v>375</v>
      </c>
    </row>
    <row r="387">
      <c r="A387" s="56" t="s">
        <v>102</v>
      </c>
      <c r="B387" s="92" t="s">
        <v>17150</v>
      </c>
      <c r="C387" s="105" t="s">
        <v>17151</v>
      </c>
      <c r="D387" s="90" t="s">
        <v>483</v>
      </c>
      <c r="E387" s="106" t="s">
        <v>17152</v>
      </c>
      <c r="F387" s="106" t="s">
        <v>526</v>
      </c>
      <c r="G387" s="93"/>
      <c r="H387" s="107"/>
      <c r="I387" s="55">
        <f t="shared" si="1"/>
        <v>376</v>
      </c>
    </row>
    <row r="388">
      <c r="A388" s="56"/>
      <c r="B388" s="92" t="s">
        <v>17153</v>
      </c>
      <c r="C388" s="105" t="s">
        <v>128</v>
      </c>
      <c r="D388" s="90" t="s">
        <v>491</v>
      </c>
      <c r="E388" s="106" t="s">
        <v>17154</v>
      </c>
      <c r="F388" s="106" t="s">
        <v>547</v>
      </c>
      <c r="G388" s="93"/>
      <c r="H388" s="107"/>
      <c r="I388" s="55">
        <f t="shared" si="1"/>
        <v>377</v>
      </c>
    </row>
    <row r="389">
      <c r="A389" s="56" t="s">
        <v>102</v>
      </c>
      <c r="B389" s="92" t="s">
        <v>17155</v>
      </c>
      <c r="C389" s="105" t="s">
        <v>17156</v>
      </c>
      <c r="D389" s="90" t="s">
        <v>483</v>
      </c>
      <c r="E389" s="106" t="s">
        <v>17157</v>
      </c>
      <c r="F389" s="106" t="s">
        <v>526</v>
      </c>
      <c r="G389" s="93"/>
      <c r="H389" s="107"/>
      <c r="I389" s="55">
        <f t="shared" si="1"/>
        <v>378</v>
      </c>
    </row>
    <row r="390">
      <c r="A390" s="56" t="s">
        <v>92</v>
      </c>
      <c r="B390" s="92" t="s">
        <v>17158</v>
      </c>
      <c r="C390" s="105" t="s">
        <v>17159</v>
      </c>
      <c r="D390" s="90" t="s">
        <v>483</v>
      </c>
      <c r="E390" s="106" t="s">
        <v>17160</v>
      </c>
      <c r="F390" s="106" t="s">
        <v>526</v>
      </c>
      <c r="G390" s="93"/>
      <c r="H390" s="107"/>
      <c r="I390" s="55">
        <f t="shared" si="1"/>
        <v>379</v>
      </c>
    </row>
    <row r="391">
      <c r="A391" s="56" t="s">
        <v>102</v>
      </c>
      <c r="B391" s="92" t="s">
        <v>17161</v>
      </c>
      <c r="C391" s="105" t="s">
        <v>17162</v>
      </c>
      <c r="D391" s="90" t="s">
        <v>483</v>
      </c>
      <c r="E391" s="106" t="s">
        <v>17163</v>
      </c>
      <c r="F391" s="106" t="s">
        <v>526</v>
      </c>
      <c r="G391" s="93"/>
      <c r="H391" s="107"/>
      <c r="I391" s="55">
        <f t="shared" si="1"/>
        <v>380</v>
      </c>
    </row>
    <row r="392">
      <c r="A392" s="56" t="s">
        <v>92</v>
      </c>
      <c r="B392" s="92" t="s">
        <v>17164</v>
      </c>
      <c r="C392" s="105" t="s">
        <v>128</v>
      </c>
      <c r="D392" s="96"/>
      <c r="E392" s="109"/>
      <c r="F392" s="109"/>
      <c r="G392" s="93"/>
      <c r="H392" s="107"/>
      <c r="I392" s="55">
        <f t="shared" si="1"/>
        <v>381</v>
      </c>
    </row>
    <row r="393">
      <c r="A393" s="56"/>
      <c r="B393" s="92" t="s">
        <v>17165</v>
      </c>
      <c r="C393" s="105" t="s">
        <v>128</v>
      </c>
      <c r="D393" s="90" t="s">
        <v>498</v>
      </c>
      <c r="E393" s="106" t="s">
        <v>17166</v>
      </c>
      <c r="F393" s="106" t="s">
        <v>547</v>
      </c>
      <c r="G393" s="93"/>
      <c r="H393" s="107"/>
      <c r="I393" s="55">
        <f t="shared" si="1"/>
        <v>382</v>
      </c>
    </row>
    <row r="394">
      <c r="A394" s="56" t="s">
        <v>102</v>
      </c>
      <c r="B394" s="92" t="s">
        <v>17167</v>
      </c>
      <c r="C394" s="105" t="s">
        <v>17168</v>
      </c>
      <c r="D394" s="90" t="s">
        <v>1008</v>
      </c>
      <c r="E394" s="106" t="s">
        <v>17169</v>
      </c>
      <c r="F394" s="106" t="s">
        <v>526</v>
      </c>
      <c r="G394" s="93"/>
      <c r="H394" s="107"/>
      <c r="I394" s="55">
        <f t="shared" si="1"/>
        <v>383</v>
      </c>
    </row>
    <row r="395">
      <c r="A395" s="56"/>
      <c r="B395" s="92" t="s">
        <v>17170</v>
      </c>
      <c r="C395" s="105" t="s">
        <v>17171</v>
      </c>
      <c r="D395" s="90" t="s">
        <v>491</v>
      </c>
      <c r="E395" s="106" t="s">
        <v>17172</v>
      </c>
      <c r="F395" s="106" t="s">
        <v>526</v>
      </c>
      <c r="G395" s="93"/>
      <c r="H395" s="107"/>
      <c r="I395" s="55">
        <f t="shared" si="1"/>
        <v>384</v>
      </c>
    </row>
    <row r="396">
      <c r="A396" s="56"/>
      <c r="B396" s="92" t="s">
        <v>17173</v>
      </c>
      <c r="C396" s="105" t="s">
        <v>128</v>
      </c>
      <c r="D396" s="90" t="s">
        <v>498</v>
      </c>
      <c r="E396" s="106" t="s">
        <v>17174</v>
      </c>
      <c r="F396" s="106" t="s">
        <v>547</v>
      </c>
      <c r="G396" s="93"/>
      <c r="H396" s="107"/>
      <c r="I396" s="55">
        <f t="shared" si="1"/>
        <v>385</v>
      </c>
    </row>
    <row r="397">
      <c r="A397" s="56" t="s">
        <v>102</v>
      </c>
      <c r="B397" s="92" t="s">
        <v>17175</v>
      </c>
      <c r="C397" s="105" t="s">
        <v>17176</v>
      </c>
      <c r="D397" s="90" t="s">
        <v>483</v>
      </c>
      <c r="E397" s="106" t="s">
        <v>17177</v>
      </c>
      <c r="F397" s="106" t="s">
        <v>547</v>
      </c>
      <c r="G397" s="93"/>
      <c r="H397" s="107"/>
      <c r="I397" s="55">
        <f t="shared" si="1"/>
        <v>386</v>
      </c>
    </row>
    <row r="398">
      <c r="A398" s="56"/>
      <c r="B398" s="92" t="s">
        <v>17178</v>
      </c>
      <c r="C398" s="105" t="s">
        <v>17179</v>
      </c>
      <c r="D398" s="90" t="s">
        <v>498</v>
      </c>
      <c r="E398" s="106" t="s">
        <v>17180</v>
      </c>
      <c r="F398" s="106" t="s">
        <v>547</v>
      </c>
      <c r="G398" s="93"/>
      <c r="H398" s="107"/>
      <c r="I398" s="55">
        <f t="shared" si="1"/>
        <v>387</v>
      </c>
    </row>
    <row r="399">
      <c r="A399" s="56" t="s">
        <v>92</v>
      </c>
      <c r="B399" s="92" t="s">
        <v>17181</v>
      </c>
      <c r="C399" s="105" t="s">
        <v>17182</v>
      </c>
      <c r="D399" s="90" t="s">
        <v>483</v>
      </c>
      <c r="E399" s="106" t="s">
        <v>17183</v>
      </c>
      <c r="F399" s="106" t="s">
        <v>3043</v>
      </c>
      <c r="G399" s="93"/>
      <c r="H399" s="107"/>
      <c r="I399" s="55">
        <f t="shared" si="1"/>
        <v>388</v>
      </c>
    </row>
    <row r="400">
      <c r="A400" s="56" t="s">
        <v>102</v>
      </c>
      <c r="B400" s="92" t="s">
        <v>17184</v>
      </c>
      <c r="C400" s="105" t="s">
        <v>128</v>
      </c>
      <c r="D400" s="90" t="s">
        <v>483</v>
      </c>
      <c r="E400" s="106" t="s">
        <v>17185</v>
      </c>
      <c r="F400" s="106" t="s">
        <v>547</v>
      </c>
      <c r="G400" s="93"/>
      <c r="H400" s="107"/>
      <c r="I400" s="55">
        <f t="shared" si="1"/>
        <v>389</v>
      </c>
    </row>
    <row r="401">
      <c r="A401" s="56" t="s">
        <v>102</v>
      </c>
      <c r="B401" s="92" t="s">
        <v>17186</v>
      </c>
      <c r="C401" s="105" t="s">
        <v>17187</v>
      </c>
      <c r="D401" s="90" t="s">
        <v>483</v>
      </c>
      <c r="E401" s="106" t="s">
        <v>17188</v>
      </c>
      <c r="F401" s="106" t="s">
        <v>547</v>
      </c>
      <c r="G401" s="93"/>
      <c r="H401" s="107"/>
      <c r="I401" s="55">
        <f t="shared" si="1"/>
        <v>390</v>
      </c>
    </row>
    <row r="402">
      <c r="A402" s="56" t="s">
        <v>102</v>
      </c>
      <c r="B402" s="92" t="s">
        <v>17189</v>
      </c>
      <c r="C402" s="105" t="s">
        <v>17190</v>
      </c>
      <c r="D402" s="90" t="s">
        <v>483</v>
      </c>
      <c r="E402" s="106" t="s">
        <v>17191</v>
      </c>
      <c r="F402" s="106" t="s">
        <v>3043</v>
      </c>
      <c r="G402" s="93"/>
      <c r="H402" s="107"/>
      <c r="I402" s="55">
        <f t="shared" si="1"/>
        <v>391</v>
      </c>
    </row>
    <row r="403">
      <c r="A403" s="56" t="s">
        <v>102</v>
      </c>
      <c r="B403" s="92" t="s">
        <v>17192</v>
      </c>
      <c r="C403" s="105" t="s">
        <v>17193</v>
      </c>
      <c r="D403" s="90" t="s">
        <v>483</v>
      </c>
      <c r="E403" s="106" t="s">
        <v>17194</v>
      </c>
      <c r="F403" s="106" t="s">
        <v>526</v>
      </c>
      <c r="G403" s="94" t="s">
        <v>17195</v>
      </c>
      <c r="H403" s="107"/>
      <c r="I403" s="55">
        <f t="shared" si="1"/>
        <v>392</v>
      </c>
    </row>
    <row r="404">
      <c r="A404" s="56" t="s">
        <v>102</v>
      </c>
      <c r="B404" s="92" t="s">
        <v>17196</v>
      </c>
      <c r="C404" s="105" t="s">
        <v>128</v>
      </c>
      <c r="D404" s="90" t="s">
        <v>483</v>
      </c>
      <c r="E404" s="106" t="s">
        <v>17197</v>
      </c>
      <c r="F404" s="106" t="s">
        <v>547</v>
      </c>
      <c r="G404" s="93"/>
      <c r="H404" s="107"/>
      <c r="I404" s="55">
        <f t="shared" si="1"/>
        <v>393</v>
      </c>
    </row>
    <row r="405">
      <c r="A405" s="56" t="s">
        <v>102</v>
      </c>
      <c r="B405" s="92" t="s">
        <v>17198</v>
      </c>
      <c r="C405" s="105" t="s">
        <v>17199</v>
      </c>
      <c r="D405" s="90" t="s">
        <v>483</v>
      </c>
      <c r="E405" s="106" t="s">
        <v>17200</v>
      </c>
      <c r="F405" s="106" t="s">
        <v>547</v>
      </c>
      <c r="G405" s="93"/>
      <c r="H405" s="107"/>
      <c r="I405" s="55">
        <f t="shared" si="1"/>
        <v>394</v>
      </c>
    </row>
    <row r="406">
      <c r="A406" s="56"/>
      <c r="B406" s="92" t="s">
        <v>17201</v>
      </c>
      <c r="C406" s="105" t="s">
        <v>17202</v>
      </c>
      <c r="D406" s="90" t="s">
        <v>498</v>
      </c>
      <c r="E406" s="106" t="s">
        <v>17203</v>
      </c>
      <c r="F406" s="106" t="s">
        <v>547</v>
      </c>
      <c r="G406" s="94" t="s">
        <v>17204</v>
      </c>
      <c r="H406" s="107"/>
      <c r="I406" s="55">
        <f t="shared" si="1"/>
        <v>395</v>
      </c>
    </row>
    <row r="407">
      <c r="A407" s="56"/>
      <c r="B407" s="92" t="s">
        <v>17205</v>
      </c>
      <c r="C407" s="105" t="s">
        <v>17206</v>
      </c>
      <c r="D407" s="90" t="s">
        <v>498</v>
      </c>
      <c r="E407" s="106" t="s">
        <v>17207</v>
      </c>
      <c r="F407" s="106" t="s">
        <v>547</v>
      </c>
      <c r="G407" s="93"/>
      <c r="H407" s="107"/>
      <c r="I407" s="55">
        <f t="shared" si="1"/>
        <v>396</v>
      </c>
    </row>
    <row r="408">
      <c r="A408" s="56" t="s">
        <v>102</v>
      </c>
      <c r="B408" s="92" t="s">
        <v>17208</v>
      </c>
      <c r="C408" s="105" t="s">
        <v>17159</v>
      </c>
      <c r="D408" s="90" t="s">
        <v>483</v>
      </c>
      <c r="E408" s="106" t="s">
        <v>17209</v>
      </c>
      <c r="F408" s="106" t="s">
        <v>526</v>
      </c>
      <c r="G408" s="94" t="s">
        <v>17210</v>
      </c>
      <c r="H408" s="107"/>
      <c r="I408" s="55">
        <f t="shared" si="1"/>
        <v>397</v>
      </c>
    </row>
    <row r="409">
      <c r="A409" s="56"/>
      <c r="B409" s="92" t="s">
        <v>17211</v>
      </c>
      <c r="C409" s="105" t="s">
        <v>17212</v>
      </c>
      <c r="D409" s="90" t="s">
        <v>491</v>
      </c>
      <c r="E409" s="106" t="s">
        <v>17213</v>
      </c>
      <c r="F409" s="106" t="s">
        <v>9</v>
      </c>
      <c r="G409" s="94" t="s">
        <v>17214</v>
      </c>
      <c r="H409" s="107"/>
      <c r="I409" s="55">
        <f t="shared" si="1"/>
        <v>398</v>
      </c>
    </row>
    <row r="410">
      <c r="A410" s="56"/>
      <c r="B410" s="92" t="s">
        <v>17211</v>
      </c>
      <c r="C410" s="105" t="s">
        <v>17212</v>
      </c>
      <c r="D410" s="90" t="s">
        <v>491</v>
      </c>
      <c r="E410" s="106" t="s">
        <v>17213</v>
      </c>
      <c r="F410" s="106" t="s">
        <v>3043</v>
      </c>
      <c r="G410" s="94" t="s">
        <v>17215</v>
      </c>
      <c r="H410" s="107"/>
      <c r="I410" s="55">
        <f t="shared" si="1"/>
        <v>398</v>
      </c>
    </row>
    <row r="411">
      <c r="A411" s="56" t="s">
        <v>102</v>
      </c>
      <c r="B411" s="92" t="s">
        <v>17216</v>
      </c>
      <c r="C411" s="105" t="s">
        <v>17217</v>
      </c>
      <c r="D411" s="90" t="s">
        <v>483</v>
      </c>
      <c r="E411" s="106" t="s">
        <v>17218</v>
      </c>
      <c r="F411" s="106" t="s">
        <v>547</v>
      </c>
      <c r="G411" s="94" t="s">
        <v>17219</v>
      </c>
      <c r="H411" s="107" t="s">
        <v>17220</v>
      </c>
      <c r="I411" s="55">
        <f t="shared" si="1"/>
        <v>399</v>
      </c>
    </row>
    <row r="412">
      <c r="A412" s="56" t="s">
        <v>102</v>
      </c>
      <c r="B412" s="92" t="s">
        <v>17216</v>
      </c>
      <c r="C412" s="105" t="s">
        <v>17217</v>
      </c>
      <c r="D412" s="90" t="s">
        <v>483</v>
      </c>
      <c r="E412" s="106" t="s">
        <v>17218</v>
      </c>
      <c r="F412" s="106" t="s">
        <v>547</v>
      </c>
      <c r="G412" s="94" t="s">
        <v>17221</v>
      </c>
      <c r="H412" s="107"/>
      <c r="I412" s="55">
        <f t="shared" si="1"/>
        <v>399</v>
      </c>
    </row>
    <row r="413">
      <c r="A413" s="56" t="s">
        <v>102</v>
      </c>
      <c r="B413" s="92" t="s">
        <v>17216</v>
      </c>
      <c r="C413" s="105" t="s">
        <v>17217</v>
      </c>
      <c r="D413" s="90" t="s">
        <v>483</v>
      </c>
      <c r="E413" s="106" t="s">
        <v>17218</v>
      </c>
      <c r="F413" s="106" t="s">
        <v>547</v>
      </c>
      <c r="G413" s="94" t="s">
        <v>17222</v>
      </c>
      <c r="H413" s="107"/>
      <c r="I413" s="55">
        <f t="shared" si="1"/>
        <v>399</v>
      </c>
    </row>
    <row r="414">
      <c r="A414" s="56"/>
      <c r="B414" s="92" t="s">
        <v>17223</v>
      </c>
      <c r="C414" s="105" t="s">
        <v>17224</v>
      </c>
      <c r="D414" s="90" t="s">
        <v>981</v>
      </c>
      <c r="E414" s="106" t="s">
        <v>17225</v>
      </c>
      <c r="F414" s="106" t="s">
        <v>3043</v>
      </c>
      <c r="G414" s="93"/>
      <c r="H414" s="107"/>
      <c r="I414" s="55">
        <f t="shared" si="1"/>
        <v>400</v>
      </c>
    </row>
    <row r="415">
      <c r="A415" s="56"/>
      <c r="B415" s="92" t="s">
        <v>17226</v>
      </c>
      <c r="C415" s="105" t="s">
        <v>128</v>
      </c>
      <c r="D415" s="90" t="s">
        <v>498</v>
      </c>
      <c r="E415" s="106" t="s">
        <v>17227</v>
      </c>
      <c r="F415" s="106" t="s">
        <v>547</v>
      </c>
      <c r="G415" s="93"/>
      <c r="H415" s="107"/>
      <c r="I415" s="55">
        <f t="shared" si="1"/>
        <v>401</v>
      </c>
    </row>
    <row r="416">
      <c r="A416" s="56"/>
      <c r="B416" s="92" t="s">
        <v>17228</v>
      </c>
      <c r="C416" s="105" t="s">
        <v>17229</v>
      </c>
      <c r="D416" s="90" t="s">
        <v>491</v>
      </c>
      <c r="E416" s="106" t="s">
        <v>17230</v>
      </c>
      <c r="F416" s="106" t="s">
        <v>547</v>
      </c>
      <c r="G416" s="93"/>
      <c r="H416" s="107"/>
      <c r="I416" s="55">
        <f t="shared" si="1"/>
        <v>402</v>
      </c>
    </row>
    <row r="417">
      <c r="A417" s="56" t="s">
        <v>92</v>
      </c>
      <c r="B417" s="92" t="s">
        <v>17231</v>
      </c>
      <c r="C417" s="105" t="s">
        <v>128</v>
      </c>
      <c r="D417" s="90" t="s">
        <v>483</v>
      </c>
      <c r="E417" s="106" t="s">
        <v>17232</v>
      </c>
      <c r="F417" s="106" t="s">
        <v>547</v>
      </c>
      <c r="G417" s="93"/>
      <c r="H417" s="107"/>
      <c r="I417" s="55">
        <f t="shared" si="1"/>
        <v>403</v>
      </c>
    </row>
    <row r="418">
      <c r="A418" s="56"/>
      <c r="B418" s="92" t="s">
        <v>17233</v>
      </c>
      <c r="C418" s="105" t="s">
        <v>17234</v>
      </c>
      <c r="D418" s="90" t="s">
        <v>491</v>
      </c>
      <c r="E418" s="106" t="s">
        <v>17235</v>
      </c>
      <c r="F418" s="106" t="s">
        <v>526</v>
      </c>
      <c r="G418" s="93"/>
      <c r="H418" s="107"/>
      <c r="I418" s="55">
        <f t="shared" si="1"/>
        <v>404</v>
      </c>
    </row>
    <row r="419">
      <c r="A419" s="56"/>
      <c r="B419" s="92" t="s">
        <v>17236</v>
      </c>
      <c r="C419" s="105" t="s">
        <v>17237</v>
      </c>
      <c r="D419" s="90" t="s">
        <v>491</v>
      </c>
      <c r="E419" s="106" t="s">
        <v>17238</v>
      </c>
      <c r="F419" s="106" t="s">
        <v>526</v>
      </c>
      <c r="G419" s="93"/>
      <c r="H419" s="107"/>
      <c r="I419" s="55">
        <f t="shared" si="1"/>
        <v>405</v>
      </c>
    </row>
    <row r="420">
      <c r="A420" s="56"/>
      <c r="B420" s="92" t="s">
        <v>17239</v>
      </c>
      <c r="C420" s="105" t="s">
        <v>128</v>
      </c>
      <c r="D420" s="90" t="s">
        <v>491</v>
      </c>
      <c r="E420" s="106" t="s">
        <v>17240</v>
      </c>
      <c r="F420" s="106" t="s">
        <v>3043</v>
      </c>
      <c r="G420" s="93"/>
      <c r="H420" s="107"/>
      <c r="I420" s="55">
        <f t="shared" si="1"/>
        <v>406</v>
      </c>
    </row>
    <row r="421">
      <c r="A421" s="56" t="s">
        <v>92</v>
      </c>
      <c r="B421" s="92" t="s">
        <v>17241</v>
      </c>
      <c r="C421" s="105" t="s">
        <v>17242</v>
      </c>
      <c r="D421" s="90" t="s">
        <v>151</v>
      </c>
      <c r="E421" s="106" t="s">
        <v>488</v>
      </c>
      <c r="F421" s="106" t="s">
        <v>526</v>
      </c>
      <c r="G421" s="93"/>
      <c r="H421" s="107"/>
      <c r="I421" s="55">
        <f t="shared" si="1"/>
        <v>407</v>
      </c>
    </row>
    <row r="422">
      <c r="A422" s="56"/>
      <c r="B422" s="92" t="s">
        <v>17243</v>
      </c>
      <c r="C422" s="105" t="s">
        <v>17244</v>
      </c>
      <c r="D422" s="90" t="s">
        <v>491</v>
      </c>
      <c r="E422" s="106" t="s">
        <v>17245</v>
      </c>
      <c r="F422" s="106" t="s">
        <v>526</v>
      </c>
      <c r="G422" s="93"/>
      <c r="H422" s="107"/>
      <c r="I422" s="55">
        <f t="shared" si="1"/>
        <v>408</v>
      </c>
    </row>
    <row r="423">
      <c r="A423" s="56" t="s">
        <v>102</v>
      </c>
      <c r="B423" s="92" t="s">
        <v>17246</v>
      </c>
      <c r="C423" s="105" t="s">
        <v>128</v>
      </c>
      <c r="D423" s="90" t="s">
        <v>483</v>
      </c>
      <c r="E423" s="106" t="s">
        <v>17247</v>
      </c>
      <c r="F423" s="106" t="s">
        <v>526</v>
      </c>
      <c r="G423" s="93"/>
      <c r="H423" s="107"/>
      <c r="I423" s="55">
        <f t="shared" si="1"/>
        <v>409</v>
      </c>
    </row>
    <row r="424">
      <c r="A424" s="56" t="s">
        <v>102</v>
      </c>
      <c r="B424" s="92" t="s">
        <v>17248</v>
      </c>
      <c r="C424" s="105" t="s">
        <v>17249</v>
      </c>
      <c r="D424" s="90" t="s">
        <v>483</v>
      </c>
      <c r="E424" s="106" t="s">
        <v>17250</v>
      </c>
      <c r="F424" s="106" t="s">
        <v>547</v>
      </c>
      <c r="G424" s="93"/>
      <c r="H424" s="107"/>
      <c r="I424" s="55">
        <f t="shared" si="1"/>
        <v>410</v>
      </c>
    </row>
    <row r="425">
      <c r="A425" s="56" t="s">
        <v>102</v>
      </c>
      <c r="B425" s="92" t="s">
        <v>17251</v>
      </c>
      <c r="C425" s="105" t="s">
        <v>128</v>
      </c>
      <c r="D425" s="90" t="s">
        <v>483</v>
      </c>
      <c r="E425" s="106" t="s">
        <v>17252</v>
      </c>
      <c r="F425" s="106" t="s">
        <v>526</v>
      </c>
      <c r="G425" s="93"/>
      <c r="H425" s="107"/>
      <c r="I425" s="55">
        <f t="shared" si="1"/>
        <v>411</v>
      </c>
    </row>
    <row r="426">
      <c r="A426" s="56"/>
      <c r="B426" s="92" t="s">
        <v>17253</v>
      </c>
      <c r="C426" s="105" t="s">
        <v>17254</v>
      </c>
      <c r="D426" s="90" t="s">
        <v>498</v>
      </c>
      <c r="E426" s="106" t="s">
        <v>17255</v>
      </c>
      <c r="F426" s="106" t="s">
        <v>547</v>
      </c>
      <c r="G426" s="93"/>
      <c r="H426" s="107"/>
      <c r="I426" s="55">
        <f t="shared" si="1"/>
        <v>412</v>
      </c>
    </row>
    <row r="427">
      <c r="A427" s="56"/>
      <c r="B427" s="92" t="s">
        <v>17256</v>
      </c>
      <c r="C427" s="105" t="s">
        <v>17257</v>
      </c>
      <c r="D427" s="90" t="s">
        <v>498</v>
      </c>
      <c r="E427" s="106" t="s">
        <v>17258</v>
      </c>
      <c r="F427" s="106" t="s">
        <v>547</v>
      </c>
      <c r="G427" s="93"/>
      <c r="H427" s="107"/>
      <c r="I427" s="55">
        <f t="shared" si="1"/>
        <v>413</v>
      </c>
    </row>
    <row r="428">
      <c r="A428" s="56"/>
      <c r="B428" s="92" t="s">
        <v>17259</v>
      </c>
      <c r="C428" s="105" t="s">
        <v>17260</v>
      </c>
      <c r="D428" s="90" t="s">
        <v>491</v>
      </c>
      <c r="E428" s="106" t="s">
        <v>17261</v>
      </c>
      <c r="F428" s="106" t="s">
        <v>547</v>
      </c>
      <c r="G428" s="93"/>
      <c r="H428" s="107"/>
      <c r="I428" s="55">
        <f t="shared" si="1"/>
        <v>414</v>
      </c>
    </row>
    <row r="429">
      <c r="A429" s="56"/>
      <c r="B429" s="92" t="s">
        <v>17262</v>
      </c>
      <c r="C429" s="105" t="s">
        <v>17263</v>
      </c>
      <c r="D429" s="90" t="s">
        <v>498</v>
      </c>
      <c r="E429" s="106" t="s">
        <v>17264</v>
      </c>
      <c r="F429" s="106" t="s">
        <v>547</v>
      </c>
      <c r="G429" s="93"/>
      <c r="H429" s="107"/>
      <c r="I429" s="55">
        <f t="shared" si="1"/>
        <v>415</v>
      </c>
    </row>
    <row r="430">
      <c r="A430" s="56"/>
      <c r="B430" s="92" t="s">
        <v>17265</v>
      </c>
      <c r="C430" s="105" t="s">
        <v>17266</v>
      </c>
      <c r="D430" s="90" t="s">
        <v>491</v>
      </c>
      <c r="E430" s="106" t="s">
        <v>17267</v>
      </c>
      <c r="F430" s="106" t="s">
        <v>547</v>
      </c>
      <c r="G430" s="93"/>
      <c r="H430" s="107"/>
      <c r="I430" s="55">
        <f t="shared" si="1"/>
        <v>416</v>
      </c>
    </row>
    <row r="431">
      <c r="A431" s="56" t="s">
        <v>102</v>
      </c>
      <c r="B431" s="92" t="s">
        <v>17268</v>
      </c>
      <c r="C431" s="105" t="s">
        <v>128</v>
      </c>
      <c r="D431" s="90" t="s">
        <v>483</v>
      </c>
      <c r="E431" s="106" t="s">
        <v>17269</v>
      </c>
      <c r="F431" s="106" t="s">
        <v>547</v>
      </c>
      <c r="G431" s="94" t="s">
        <v>17270</v>
      </c>
      <c r="H431" s="107"/>
      <c r="I431" s="55">
        <f t="shared" si="1"/>
        <v>417</v>
      </c>
    </row>
    <row r="432">
      <c r="A432" s="56" t="s">
        <v>92</v>
      </c>
      <c r="B432" s="92" t="s">
        <v>17271</v>
      </c>
      <c r="C432" s="105" t="s">
        <v>128</v>
      </c>
      <c r="D432" s="90" t="s">
        <v>483</v>
      </c>
      <c r="E432" s="106" t="s">
        <v>488</v>
      </c>
      <c r="F432" s="106" t="s">
        <v>547</v>
      </c>
      <c r="G432" s="93"/>
      <c r="H432" s="107"/>
      <c r="I432" s="55">
        <f t="shared" si="1"/>
        <v>418</v>
      </c>
    </row>
    <row r="433">
      <c r="A433" s="56"/>
      <c r="B433" s="92" t="s">
        <v>17272</v>
      </c>
      <c r="C433" s="105" t="s">
        <v>17273</v>
      </c>
      <c r="D433" s="90" t="s">
        <v>3553</v>
      </c>
      <c r="E433" s="106" t="s">
        <v>128</v>
      </c>
      <c r="F433" s="106" t="s">
        <v>547</v>
      </c>
      <c r="G433" s="93"/>
      <c r="H433" s="107"/>
      <c r="I433" s="55">
        <f t="shared" si="1"/>
        <v>419</v>
      </c>
    </row>
    <row r="434">
      <c r="A434" s="56" t="s">
        <v>92</v>
      </c>
      <c r="B434" s="92" t="s">
        <v>17274</v>
      </c>
      <c r="C434" s="105" t="s">
        <v>128</v>
      </c>
      <c r="D434" s="90" t="s">
        <v>483</v>
      </c>
      <c r="E434" s="106" t="s">
        <v>17275</v>
      </c>
      <c r="F434" s="106" t="s">
        <v>14</v>
      </c>
      <c r="G434" s="94" t="s">
        <v>17276</v>
      </c>
      <c r="H434" s="107"/>
      <c r="I434" s="55">
        <f t="shared" si="1"/>
        <v>420</v>
      </c>
    </row>
    <row r="435">
      <c r="A435" s="56" t="s">
        <v>102</v>
      </c>
      <c r="B435" s="107" t="s">
        <v>17277</v>
      </c>
      <c r="C435" s="105" t="s">
        <v>17278</v>
      </c>
      <c r="D435" s="90" t="s">
        <v>483</v>
      </c>
      <c r="E435" s="106" t="s">
        <v>17279</v>
      </c>
      <c r="F435" s="106" t="s">
        <v>3043</v>
      </c>
      <c r="G435" s="93"/>
      <c r="H435" s="107"/>
      <c r="I435" s="55">
        <f t="shared" si="1"/>
        <v>421</v>
      </c>
    </row>
    <row r="436">
      <c r="A436" s="56" t="s">
        <v>102</v>
      </c>
      <c r="B436" s="107" t="s">
        <v>17280</v>
      </c>
      <c r="C436" s="105" t="s">
        <v>17281</v>
      </c>
      <c r="D436" s="90" t="s">
        <v>483</v>
      </c>
      <c r="E436" s="106" t="s">
        <v>17282</v>
      </c>
      <c r="F436" s="106" t="s">
        <v>526</v>
      </c>
      <c r="G436" s="93"/>
      <c r="H436" s="107"/>
      <c r="I436" s="55">
        <f t="shared" si="1"/>
        <v>422</v>
      </c>
    </row>
    <row r="437">
      <c r="A437" s="56" t="s">
        <v>92</v>
      </c>
      <c r="B437" s="107" t="s">
        <v>17283</v>
      </c>
      <c r="C437" s="105" t="s">
        <v>17284</v>
      </c>
      <c r="D437" s="90" t="s">
        <v>483</v>
      </c>
      <c r="E437" s="106" t="s">
        <v>17285</v>
      </c>
      <c r="F437" s="106" t="s">
        <v>526</v>
      </c>
      <c r="G437" s="93"/>
      <c r="H437" s="107"/>
      <c r="I437" s="55">
        <f t="shared" si="1"/>
        <v>423</v>
      </c>
    </row>
    <row r="438">
      <c r="A438" s="56" t="s">
        <v>102</v>
      </c>
      <c r="B438" s="107" t="s">
        <v>17286</v>
      </c>
      <c r="C438" s="105" t="s">
        <v>17287</v>
      </c>
      <c r="D438" s="90" t="s">
        <v>483</v>
      </c>
      <c r="E438" s="106" t="s">
        <v>17288</v>
      </c>
      <c r="F438" s="106" t="s">
        <v>526</v>
      </c>
      <c r="G438" s="93"/>
      <c r="H438" s="107"/>
      <c r="I438" s="55">
        <f t="shared" si="1"/>
        <v>424</v>
      </c>
    </row>
    <row r="439">
      <c r="A439" s="56"/>
      <c r="B439" s="107" t="s">
        <v>17289</v>
      </c>
      <c r="C439" s="105" t="s">
        <v>17290</v>
      </c>
      <c r="D439" s="90" t="s">
        <v>498</v>
      </c>
      <c r="E439" s="106" t="s">
        <v>17291</v>
      </c>
      <c r="F439" s="106" t="s">
        <v>547</v>
      </c>
      <c r="G439" s="93"/>
      <c r="H439" s="107"/>
      <c r="I439" s="55">
        <f t="shared" si="1"/>
        <v>425</v>
      </c>
    </row>
    <row r="440">
      <c r="A440" s="56"/>
      <c r="B440" s="107" t="s">
        <v>17292</v>
      </c>
      <c r="C440" s="105" t="s">
        <v>17293</v>
      </c>
      <c r="D440" s="90" t="s">
        <v>491</v>
      </c>
      <c r="E440" s="106" t="s">
        <v>17294</v>
      </c>
      <c r="F440" s="106" t="s">
        <v>3043</v>
      </c>
      <c r="G440" s="93"/>
      <c r="H440" s="107"/>
      <c r="I440" s="55">
        <f t="shared" si="1"/>
        <v>426</v>
      </c>
    </row>
    <row r="441">
      <c r="A441" s="56" t="s">
        <v>102</v>
      </c>
      <c r="B441" s="107" t="s">
        <v>17295</v>
      </c>
      <c r="C441" s="105" t="s">
        <v>17296</v>
      </c>
      <c r="D441" s="90" t="s">
        <v>483</v>
      </c>
      <c r="E441" s="106" t="s">
        <v>17297</v>
      </c>
      <c r="F441" s="106" t="s">
        <v>547</v>
      </c>
      <c r="G441" s="93"/>
      <c r="H441" s="107"/>
      <c r="I441" s="55">
        <f t="shared" si="1"/>
        <v>427</v>
      </c>
    </row>
    <row r="442">
      <c r="A442" s="56"/>
      <c r="B442" s="107" t="s">
        <v>17298</v>
      </c>
      <c r="C442" s="105" t="s">
        <v>17299</v>
      </c>
      <c r="D442" s="90" t="s">
        <v>498</v>
      </c>
      <c r="E442" s="106" t="s">
        <v>17300</v>
      </c>
      <c r="F442" s="106" t="s">
        <v>547</v>
      </c>
      <c r="G442" s="93"/>
      <c r="H442" s="107"/>
      <c r="I442" s="55">
        <f t="shared" si="1"/>
        <v>428</v>
      </c>
    </row>
    <row r="443">
      <c r="A443" s="56" t="s">
        <v>92</v>
      </c>
      <c r="B443" s="107" t="s">
        <v>17301</v>
      </c>
      <c r="C443" s="105" t="s">
        <v>17302</v>
      </c>
      <c r="D443" s="90" t="s">
        <v>483</v>
      </c>
      <c r="E443" s="106" t="s">
        <v>17303</v>
      </c>
      <c r="F443" s="106" t="s">
        <v>547</v>
      </c>
      <c r="G443" s="93"/>
      <c r="H443" s="107"/>
      <c r="I443" s="55">
        <f t="shared" si="1"/>
        <v>429</v>
      </c>
    </row>
    <row r="444">
      <c r="A444" s="56" t="s">
        <v>102</v>
      </c>
      <c r="B444" s="107" t="s">
        <v>17304</v>
      </c>
      <c r="C444" s="105" t="s">
        <v>17305</v>
      </c>
      <c r="D444" s="90" t="s">
        <v>483</v>
      </c>
      <c r="E444" s="106" t="s">
        <v>17306</v>
      </c>
      <c r="F444" s="106" t="s">
        <v>526</v>
      </c>
      <c r="G444" s="93"/>
      <c r="H444" s="107"/>
      <c r="I444" s="55">
        <f t="shared" si="1"/>
        <v>430</v>
      </c>
    </row>
    <row r="445">
      <c r="A445" s="56" t="s">
        <v>102</v>
      </c>
      <c r="B445" s="107" t="s">
        <v>17307</v>
      </c>
      <c r="C445" s="105" t="s">
        <v>128</v>
      </c>
      <c r="D445" s="90" t="s">
        <v>483</v>
      </c>
      <c r="E445" s="106" t="s">
        <v>17308</v>
      </c>
      <c r="F445" s="106" t="s">
        <v>547</v>
      </c>
      <c r="G445" s="93"/>
      <c r="H445" s="107"/>
      <c r="I445" s="55">
        <f t="shared" si="1"/>
        <v>431</v>
      </c>
    </row>
    <row r="446">
      <c r="A446" s="56" t="s">
        <v>102</v>
      </c>
      <c r="B446" s="107" t="s">
        <v>17309</v>
      </c>
      <c r="C446" s="105" t="s">
        <v>17310</v>
      </c>
      <c r="D446" s="90" t="s">
        <v>483</v>
      </c>
      <c r="E446" s="106" t="s">
        <v>17311</v>
      </c>
      <c r="F446" s="106" t="s">
        <v>547</v>
      </c>
      <c r="G446" s="93"/>
      <c r="H446" s="107"/>
      <c r="I446" s="55">
        <f t="shared" si="1"/>
        <v>432</v>
      </c>
    </row>
    <row r="447">
      <c r="A447" s="56" t="s">
        <v>92</v>
      </c>
      <c r="B447" s="107" t="s">
        <v>17312</v>
      </c>
      <c r="C447" s="105" t="s">
        <v>17313</v>
      </c>
      <c r="D447" s="90" t="s">
        <v>483</v>
      </c>
      <c r="E447" s="106" t="s">
        <v>17314</v>
      </c>
      <c r="F447" s="106" t="s">
        <v>547</v>
      </c>
      <c r="G447" s="93"/>
      <c r="H447" s="107"/>
      <c r="I447" s="55">
        <f t="shared" si="1"/>
        <v>433</v>
      </c>
    </row>
    <row r="448">
      <c r="A448" s="56" t="s">
        <v>102</v>
      </c>
      <c r="B448" s="107" t="s">
        <v>17315</v>
      </c>
      <c r="C448" s="105" t="s">
        <v>17316</v>
      </c>
      <c r="D448" s="90" t="s">
        <v>483</v>
      </c>
      <c r="E448" s="106" t="s">
        <v>488</v>
      </c>
      <c r="F448" s="106" t="s">
        <v>526</v>
      </c>
      <c r="G448" s="93"/>
      <c r="H448" s="107"/>
      <c r="I448" s="55">
        <f t="shared" si="1"/>
        <v>434</v>
      </c>
    </row>
    <row r="449">
      <c r="A449" s="56" t="s">
        <v>102</v>
      </c>
      <c r="B449" s="107" t="s">
        <v>17317</v>
      </c>
      <c r="C449" s="105" t="s">
        <v>17318</v>
      </c>
      <c r="D449" s="90" t="s">
        <v>483</v>
      </c>
      <c r="E449" s="106" t="s">
        <v>17319</v>
      </c>
      <c r="F449" s="106" t="s">
        <v>526</v>
      </c>
      <c r="G449" s="93"/>
      <c r="H449" s="107"/>
      <c r="I449" s="55">
        <f t="shared" si="1"/>
        <v>435</v>
      </c>
    </row>
    <row r="450">
      <c r="A450" s="56" t="s">
        <v>102</v>
      </c>
      <c r="B450" s="107" t="s">
        <v>17320</v>
      </c>
      <c r="C450" s="105" t="s">
        <v>17321</v>
      </c>
      <c r="D450" s="90" t="s">
        <v>483</v>
      </c>
      <c r="E450" s="106" t="s">
        <v>17322</v>
      </c>
      <c r="F450" s="106" t="s">
        <v>3043</v>
      </c>
      <c r="G450" s="93"/>
      <c r="H450" s="107"/>
      <c r="I450" s="55">
        <f t="shared" si="1"/>
        <v>436</v>
      </c>
    </row>
    <row r="451">
      <c r="A451" s="56"/>
      <c r="B451" s="107" t="s">
        <v>17323</v>
      </c>
      <c r="C451" s="105" t="s">
        <v>128</v>
      </c>
      <c r="D451" s="90" t="s">
        <v>498</v>
      </c>
      <c r="E451" s="106" t="s">
        <v>17324</v>
      </c>
      <c r="F451" s="106" t="s">
        <v>547</v>
      </c>
      <c r="G451" s="93"/>
      <c r="H451" s="107"/>
      <c r="I451" s="55">
        <f t="shared" si="1"/>
        <v>437</v>
      </c>
    </row>
    <row r="452">
      <c r="A452" s="56"/>
      <c r="B452" s="107" t="s">
        <v>17325</v>
      </c>
      <c r="C452" s="105" t="s">
        <v>17326</v>
      </c>
      <c r="D452" s="90" t="s">
        <v>498</v>
      </c>
      <c r="E452" s="106" t="s">
        <v>17327</v>
      </c>
      <c r="F452" s="106" t="s">
        <v>547</v>
      </c>
      <c r="G452" s="93"/>
      <c r="H452" s="107"/>
      <c r="I452" s="55">
        <f t="shared" si="1"/>
        <v>438</v>
      </c>
    </row>
    <row r="453">
      <c r="A453" s="56"/>
      <c r="B453" s="107" t="s">
        <v>17328</v>
      </c>
      <c r="C453" s="105" t="s">
        <v>17329</v>
      </c>
      <c r="D453" s="90" t="s">
        <v>498</v>
      </c>
      <c r="E453" s="106" t="s">
        <v>17330</v>
      </c>
      <c r="F453" s="106" t="s">
        <v>547</v>
      </c>
      <c r="G453" s="93"/>
      <c r="H453" s="107"/>
      <c r="I453" s="55">
        <f t="shared" si="1"/>
        <v>439</v>
      </c>
    </row>
    <row r="454">
      <c r="A454" s="56"/>
      <c r="B454" s="107" t="s">
        <v>17331</v>
      </c>
      <c r="C454" s="105" t="s">
        <v>17332</v>
      </c>
      <c r="D454" s="90" t="s">
        <v>981</v>
      </c>
      <c r="E454" s="106" t="s">
        <v>17333</v>
      </c>
      <c r="F454" s="106" t="s">
        <v>3043</v>
      </c>
      <c r="G454" s="93"/>
      <c r="H454" s="107"/>
      <c r="I454" s="55">
        <f t="shared" si="1"/>
        <v>440</v>
      </c>
    </row>
    <row r="455">
      <c r="A455" s="56" t="s">
        <v>102</v>
      </c>
      <c r="B455" s="107" t="s">
        <v>17331</v>
      </c>
      <c r="C455" s="105" t="s">
        <v>17332</v>
      </c>
      <c r="D455" s="90" t="s">
        <v>981</v>
      </c>
      <c r="E455" s="106" t="s">
        <v>17334</v>
      </c>
      <c r="F455" s="106" t="s">
        <v>3043</v>
      </c>
      <c r="G455" s="94" t="s">
        <v>17335</v>
      </c>
      <c r="H455" s="107"/>
      <c r="I455" s="55">
        <f t="shared" si="1"/>
        <v>441</v>
      </c>
    </row>
    <row r="456">
      <c r="A456" s="56" t="s">
        <v>102</v>
      </c>
      <c r="B456" s="107" t="s">
        <v>17336</v>
      </c>
      <c r="C456" s="105" t="s">
        <v>128</v>
      </c>
      <c r="D456" s="90" t="s">
        <v>483</v>
      </c>
      <c r="E456" s="106" t="s">
        <v>17337</v>
      </c>
      <c r="F456" s="106" t="s">
        <v>547</v>
      </c>
      <c r="G456" s="94" t="s">
        <v>17338</v>
      </c>
      <c r="H456" s="107"/>
      <c r="I456" s="55">
        <f t="shared" si="1"/>
        <v>442</v>
      </c>
    </row>
    <row r="457">
      <c r="A457" s="56"/>
      <c r="B457" s="107" t="s">
        <v>17339</v>
      </c>
      <c r="C457" s="105" t="s">
        <v>17340</v>
      </c>
      <c r="D457" s="90" t="s">
        <v>498</v>
      </c>
      <c r="E457" s="106" t="s">
        <v>17341</v>
      </c>
      <c r="F457" s="106" t="s">
        <v>526</v>
      </c>
      <c r="G457" s="93"/>
      <c r="H457" s="107"/>
      <c r="I457" s="55">
        <f t="shared" si="1"/>
        <v>443</v>
      </c>
    </row>
    <row r="458">
      <c r="A458" s="56"/>
      <c r="B458" s="107" t="s">
        <v>17342</v>
      </c>
      <c r="C458" s="105" t="s">
        <v>128</v>
      </c>
      <c r="D458" s="90" t="s">
        <v>939</v>
      </c>
      <c r="E458" s="106" t="s">
        <v>17343</v>
      </c>
      <c r="F458" s="106" t="s">
        <v>547</v>
      </c>
      <c r="G458" s="93"/>
      <c r="H458" s="107"/>
      <c r="I458" s="55">
        <f t="shared" si="1"/>
        <v>444</v>
      </c>
    </row>
    <row r="459">
      <c r="A459" s="56"/>
      <c r="B459" s="107" t="s">
        <v>17344</v>
      </c>
      <c r="C459" s="105" t="s">
        <v>128</v>
      </c>
      <c r="D459" s="90" t="s">
        <v>498</v>
      </c>
      <c r="E459" s="106" t="s">
        <v>17345</v>
      </c>
      <c r="F459" s="106" t="s">
        <v>547</v>
      </c>
      <c r="G459" s="93"/>
      <c r="H459" s="107"/>
      <c r="I459" s="55">
        <f t="shared" si="1"/>
        <v>445</v>
      </c>
    </row>
    <row r="460">
      <c r="A460" s="56"/>
      <c r="B460" s="107" t="s">
        <v>17346</v>
      </c>
      <c r="C460" s="105" t="s">
        <v>128</v>
      </c>
      <c r="D460" s="90" t="s">
        <v>1166</v>
      </c>
      <c r="E460" s="106" t="s">
        <v>128</v>
      </c>
      <c r="F460" s="106" t="s">
        <v>547</v>
      </c>
      <c r="G460" s="93"/>
      <c r="H460" s="107"/>
      <c r="I460" s="55">
        <f t="shared" si="1"/>
        <v>446</v>
      </c>
    </row>
    <row r="461">
      <c r="A461" s="56"/>
      <c r="B461" s="107" t="s">
        <v>17347</v>
      </c>
      <c r="C461" s="105" t="s">
        <v>128</v>
      </c>
      <c r="D461" s="90" t="s">
        <v>498</v>
      </c>
      <c r="E461" s="106" t="s">
        <v>17348</v>
      </c>
      <c r="F461" s="106" t="s">
        <v>547</v>
      </c>
      <c r="G461" s="93"/>
      <c r="H461" s="107"/>
      <c r="I461" s="55">
        <f t="shared" si="1"/>
        <v>447</v>
      </c>
    </row>
    <row r="462">
      <c r="A462" s="56" t="s">
        <v>102</v>
      </c>
      <c r="B462" s="107" t="s">
        <v>17349</v>
      </c>
      <c r="C462" s="105" t="s">
        <v>128</v>
      </c>
      <c r="D462" s="90" t="s">
        <v>483</v>
      </c>
      <c r="E462" s="106" t="s">
        <v>17350</v>
      </c>
      <c r="F462" s="106" t="s">
        <v>526</v>
      </c>
      <c r="G462" s="93"/>
      <c r="H462" s="107"/>
      <c r="I462" s="55">
        <f t="shared" si="1"/>
        <v>448</v>
      </c>
    </row>
    <row r="463">
      <c r="A463" s="56" t="s">
        <v>102</v>
      </c>
      <c r="B463" s="107" t="s">
        <v>17351</v>
      </c>
      <c r="C463" s="105" t="s">
        <v>17352</v>
      </c>
      <c r="D463" s="90" t="s">
        <v>483</v>
      </c>
      <c r="E463" s="106" t="s">
        <v>17353</v>
      </c>
      <c r="F463" s="106" t="s">
        <v>3043</v>
      </c>
      <c r="G463" s="93"/>
      <c r="H463" s="107"/>
      <c r="I463" s="55">
        <f t="shared" si="1"/>
        <v>449</v>
      </c>
    </row>
    <row r="464">
      <c r="A464" s="56" t="s">
        <v>102</v>
      </c>
      <c r="B464" s="107" t="s">
        <v>17354</v>
      </c>
      <c r="C464" s="105" t="s">
        <v>128</v>
      </c>
      <c r="D464" s="90" t="s">
        <v>483</v>
      </c>
      <c r="E464" s="106" t="s">
        <v>17355</v>
      </c>
      <c r="F464" s="106" t="s">
        <v>547</v>
      </c>
      <c r="G464" s="93"/>
      <c r="H464" s="107"/>
      <c r="I464" s="55">
        <f t="shared" si="1"/>
        <v>450</v>
      </c>
    </row>
    <row r="465">
      <c r="A465" s="56" t="s">
        <v>92</v>
      </c>
      <c r="B465" s="107" t="s">
        <v>17356</v>
      </c>
      <c r="C465" s="105" t="s">
        <v>17357</v>
      </c>
      <c r="D465" s="90" t="s">
        <v>483</v>
      </c>
      <c r="E465" s="106" t="s">
        <v>17358</v>
      </c>
      <c r="F465" s="106" t="s">
        <v>526</v>
      </c>
      <c r="G465" s="93"/>
      <c r="H465" s="107"/>
      <c r="I465" s="55">
        <f t="shared" si="1"/>
        <v>451</v>
      </c>
    </row>
    <row r="466">
      <c r="A466" s="56" t="s">
        <v>102</v>
      </c>
      <c r="B466" s="107" t="s">
        <v>17359</v>
      </c>
      <c r="C466" s="105" t="s">
        <v>128</v>
      </c>
      <c r="D466" s="90" t="s">
        <v>1008</v>
      </c>
      <c r="E466" s="106" t="s">
        <v>17360</v>
      </c>
      <c r="F466" s="106" t="s">
        <v>526</v>
      </c>
      <c r="G466" s="93"/>
      <c r="H466" s="107"/>
      <c r="I466" s="55">
        <f t="shared" si="1"/>
        <v>452</v>
      </c>
    </row>
    <row r="467">
      <c r="A467" s="56" t="s">
        <v>92</v>
      </c>
      <c r="B467" s="107" t="s">
        <v>17361</v>
      </c>
      <c r="C467" s="105" t="s">
        <v>17362</v>
      </c>
      <c r="D467" s="90" t="s">
        <v>483</v>
      </c>
      <c r="E467" s="106" t="s">
        <v>17363</v>
      </c>
      <c r="F467" s="106" t="s">
        <v>547</v>
      </c>
      <c r="G467" s="93"/>
      <c r="H467" s="107"/>
      <c r="I467" s="55">
        <f t="shared" si="1"/>
        <v>453</v>
      </c>
    </row>
    <row r="468">
      <c r="A468" s="56" t="s">
        <v>102</v>
      </c>
      <c r="B468" s="107" t="s">
        <v>17364</v>
      </c>
      <c r="C468" s="105" t="s">
        <v>17365</v>
      </c>
      <c r="D468" s="90" t="s">
        <v>483</v>
      </c>
      <c r="E468" s="106" t="s">
        <v>17366</v>
      </c>
      <c r="F468" s="106" t="s">
        <v>526</v>
      </c>
      <c r="G468" s="93"/>
      <c r="H468" s="107"/>
      <c r="I468" s="55">
        <f t="shared" si="1"/>
        <v>454</v>
      </c>
    </row>
    <row r="469">
      <c r="A469" s="56"/>
      <c r="B469" s="107" t="s">
        <v>17367</v>
      </c>
      <c r="C469" s="105" t="s">
        <v>17368</v>
      </c>
      <c r="D469" s="90" t="s">
        <v>491</v>
      </c>
      <c r="E469" s="106" t="s">
        <v>17369</v>
      </c>
      <c r="F469" s="106" t="s">
        <v>9</v>
      </c>
      <c r="G469" s="93"/>
      <c r="H469" s="107" t="s">
        <v>17370</v>
      </c>
      <c r="I469" s="55">
        <f t="shared" si="1"/>
        <v>455</v>
      </c>
    </row>
    <row r="470">
      <c r="A470" s="56" t="s">
        <v>102</v>
      </c>
      <c r="B470" s="107" t="s">
        <v>17371</v>
      </c>
      <c r="C470" s="105" t="s">
        <v>17372</v>
      </c>
      <c r="D470" s="90" t="s">
        <v>483</v>
      </c>
      <c r="E470" s="106" t="s">
        <v>17373</v>
      </c>
      <c r="F470" s="106" t="s">
        <v>547</v>
      </c>
      <c r="G470" s="93"/>
      <c r="H470" s="107"/>
      <c r="I470" s="55">
        <f t="shared" si="1"/>
        <v>456</v>
      </c>
    </row>
    <row r="471">
      <c r="A471" s="56" t="s">
        <v>102</v>
      </c>
      <c r="B471" s="107" t="s">
        <v>17374</v>
      </c>
      <c r="C471" s="105" t="s">
        <v>128</v>
      </c>
      <c r="D471" s="90" t="s">
        <v>483</v>
      </c>
      <c r="E471" s="106" t="s">
        <v>17375</v>
      </c>
      <c r="F471" s="106" t="s">
        <v>526</v>
      </c>
      <c r="G471" s="93"/>
      <c r="H471" s="107"/>
      <c r="I471" s="55">
        <f t="shared" si="1"/>
        <v>457</v>
      </c>
    </row>
    <row r="472">
      <c r="A472" s="56"/>
      <c r="B472" s="107" t="s">
        <v>17376</v>
      </c>
      <c r="C472" s="105" t="s">
        <v>17377</v>
      </c>
      <c r="D472" s="90" t="s">
        <v>491</v>
      </c>
      <c r="E472" s="106" t="s">
        <v>17378</v>
      </c>
      <c r="F472" s="106" t="s">
        <v>3043</v>
      </c>
      <c r="G472" s="93"/>
      <c r="H472" s="107"/>
      <c r="I472" s="55">
        <f t="shared" si="1"/>
        <v>458</v>
      </c>
    </row>
    <row r="473">
      <c r="A473" s="56"/>
      <c r="B473" s="107" t="s">
        <v>17379</v>
      </c>
      <c r="C473" s="105" t="s">
        <v>17380</v>
      </c>
      <c r="D473" s="90" t="s">
        <v>498</v>
      </c>
      <c r="E473" s="106" t="s">
        <v>17381</v>
      </c>
      <c r="F473" s="106" t="s">
        <v>547</v>
      </c>
      <c r="G473" s="93"/>
      <c r="H473" s="107"/>
      <c r="I473" s="55">
        <f t="shared" si="1"/>
        <v>459</v>
      </c>
    </row>
    <row r="474">
      <c r="A474" s="56" t="s">
        <v>102</v>
      </c>
      <c r="B474" s="107" t="s">
        <v>17382</v>
      </c>
      <c r="C474" s="105" t="s">
        <v>17383</v>
      </c>
      <c r="D474" s="90" t="s">
        <v>483</v>
      </c>
      <c r="E474" s="106" t="s">
        <v>17384</v>
      </c>
      <c r="F474" s="106" t="s">
        <v>526</v>
      </c>
      <c r="G474" s="93"/>
      <c r="H474" s="107"/>
      <c r="I474" s="55">
        <f t="shared" si="1"/>
        <v>460</v>
      </c>
    </row>
    <row r="475">
      <c r="A475" s="56"/>
      <c r="B475" s="107" t="s">
        <v>17385</v>
      </c>
      <c r="C475" s="105" t="s">
        <v>128</v>
      </c>
      <c r="D475" s="90" t="s">
        <v>498</v>
      </c>
      <c r="E475" s="106" t="s">
        <v>17386</v>
      </c>
      <c r="F475" s="106" t="s">
        <v>547</v>
      </c>
      <c r="G475" s="93"/>
      <c r="H475" s="107"/>
      <c r="I475" s="55">
        <f t="shared" si="1"/>
        <v>461</v>
      </c>
    </row>
    <row r="476">
      <c r="A476" s="56" t="s">
        <v>102</v>
      </c>
      <c r="B476" s="107" t="s">
        <v>17387</v>
      </c>
      <c r="C476" s="105" t="s">
        <v>17388</v>
      </c>
      <c r="D476" s="90" t="s">
        <v>483</v>
      </c>
      <c r="E476" s="106" t="s">
        <v>17389</v>
      </c>
      <c r="F476" s="106" t="s">
        <v>547</v>
      </c>
      <c r="G476" s="93"/>
      <c r="H476" s="107"/>
      <c r="I476" s="55">
        <f t="shared" si="1"/>
        <v>462</v>
      </c>
    </row>
    <row r="477">
      <c r="A477" s="56" t="s">
        <v>102</v>
      </c>
      <c r="B477" s="107" t="s">
        <v>17390</v>
      </c>
      <c r="C477" s="105" t="s">
        <v>17391</v>
      </c>
      <c r="D477" s="90" t="s">
        <v>483</v>
      </c>
      <c r="E477" s="106" t="s">
        <v>17392</v>
      </c>
      <c r="F477" s="106" t="s">
        <v>3043</v>
      </c>
      <c r="G477" s="93"/>
      <c r="H477" s="107"/>
      <c r="I477" s="55">
        <f t="shared" si="1"/>
        <v>463</v>
      </c>
    </row>
    <row r="478">
      <c r="A478" s="56"/>
      <c r="B478" s="107" t="s">
        <v>17393</v>
      </c>
      <c r="C478" s="105" t="s">
        <v>17394</v>
      </c>
      <c r="D478" s="90" t="s">
        <v>491</v>
      </c>
      <c r="E478" s="106" t="s">
        <v>17395</v>
      </c>
      <c r="F478" s="106" t="s">
        <v>3043</v>
      </c>
      <c r="G478" s="93"/>
      <c r="H478" s="107"/>
      <c r="I478" s="55">
        <f t="shared" si="1"/>
        <v>464</v>
      </c>
    </row>
    <row r="479">
      <c r="A479" s="56" t="s">
        <v>102</v>
      </c>
      <c r="B479" s="107" t="s">
        <v>17396</v>
      </c>
      <c r="C479" s="105" t="s">
        <v>17397</v>
      </c>
      <c r="D479" s="90" t="s">
        <v>483</v>
      </c>
      <c r="E479" s="106" t="s">
        <v>17398</v>
      </c>
      <c r="F479" s="106" t="s">
        <v>526</v>
      </c>
      <c r="G479" s="93"/>
      <c r="H479" s="107"/>
      <c r="I479" s="55">
        <f t="shared" si="1"/>
        <v>465</v>
      </c>
    </row>
    <row r="480">
      <c r="A480" s="56" t="s">
        <v>102</v>
      </c>
      <c r="B480" s="107" t="s">
        <v>17399</v>
      </c>
      <c r="C480" s="105" t="s">
        <v>17400</v>
      </c>
      <c r="D480" s="90" t="s">
        <v>483</v>
      </c>
      <c r="E480" s="106" t="s">
        <v>17401</v>
      </c>
      <c r="F480" s="106" t="s">
        <v>526</v>
      </c>
      <c r="G480" s="93"/>
      <c r="H480" s="107"/>
      <c r="I480" s="55">
        <f t="shared" si="1"/>
        <v>466</v>
      </c>
    </row>
    <row r="481">
      <c r="A481" s="56"/>
      <c r="B481" s="107" t="s">
        <v>17402</v>
      </c>
      <c r="C481" s="105" t="s">
        <v>17403</v>
      </c>
      <c r="D481" s="90" t="s">
        <v>491</v>
      </c>
      <c r="E481" s="106" t="s">
        <v>17404</v>
      </c>
      <c r="F481" s="106" t="s">
        <v>526</v>
      </c>
      <c r="G481" s="93"/>
      <c r="H481" s="107"/>
      <c r="I481" s="55">
        <f t="shared" si="1"/>
        <v>467</v>
      </c>
    </row>
    <row r="482">
      <c r="A482" s="56"/>
      <c r="B482" s="107" t="s">
        <v>17405</v>
      </c>
      <c r="C482" s="105" t="s">
        <v>17406</v>
      </c>
      <c r="D482" s="90" t="s">
        <v>498</v>
      </c>
      <c r="E482" s="106" t="s">
        <v>17407</v>
      </c>
      <c r="F482" s="106" t="s">
        <v>547</v>
      </c>
      <c r="G482" s="93"/>
      <c r="H482" s="107"/>
      <c r="I482" s="55">
        <f t="shared" si="1"/>
        <v>468</v>
      </c>
    </row>
    <row r="483">
      <c r="A483" s="56" t="s">
        <v>92</v>
      </c>
      <c r="B483" s="107" t="s">
        <v>17408</v>
      </c>
      <c r="C483" s="105" t="s">
        <v>128</v>
      </c>
      <c r="D483" s="90" t="s">
        <v>483</v>
      </c>
      <c r="E483" s="106" t="s">
        <v>17409</v>
      </c>
      <c r="F483" s="106" t="s">
        <v>547</v>
      </c>
      <c r="G483" s="93"/>
      <c r="H483" s="107"/>
      <c r="I483" s="55">
        <f t="shared" si="1"/>
        <v>469</v>
      </c>
    </row>
    <row r="484">
      <c r="A484" s="56" t="s">
        <v>102</v>
      </c>
      <c r="B484" s="107" t="s">
        <v>17410</v>
      </c>
      <c r="C484" s="105" t="s">
        <v>17411</v>
      </c>
      <c r="D484" s="90" t="s">
        <v>483</v>
      </c>
      <c r="E484" s="106" t="s">
        <v>17412</v>
      </c>
      <c r="F484" s="106" t="s">
        <v>547</v>
      </c>
      <c r="G484" s="93"/>
      <c r="H484" s="107"/>
      <c r="I484" s="55">
        <f t="shared" si="1"/>
        <v>470</v>
      </c>
    </row>
    <row r="485">
      <c r="A485" s="56" t="s">
        <v>102</v>
      </c>
      <c r="B485" s="107" t="s">
        <v>17413</v>
      </c>
      <c r="C485" s="105" t="s">
        <v>17414</v>
      </c>
      <c r="D485" s="90" t="s">
        <v>483</v>
      </c>
      <c r="E485" s="106" t="s">
        <v>17415</v>
      </c>
      <c r="F485" s="106" t="s">
        <v>526</v>
      </c>
      <c r="G485" s="93"/>
      <c r="H485" s="107"/>
      <c r="I485" s="55">
        <f t="shared" si="1"/>
        <v>471</v>
      </c>
    </row>
    <row r="486">
      <c r="A486" s="56"/>
      <c r="B486" s="107" t="s">
        <v>17416</v>
      </c>
      <c r="C486" s="105" t="s">
        <v>17417</v>
      </c>
      <c r="D486" s="90" t="s">
        <v>981</v>
      </c>
      <c r="E486" s="106" t="s">
        <v>17418</v>
      </c>
      <c r="F486" s="106" t="s">
        <v>526</v>
      </c>
      <c r="G486" s="93"/>
      <c r="H486" s="107"/>
      <c r="I486" s="55">
        <f t="shared" si="1"/>
        <v>472</v>
      </c>
    </row>
    <row r="487">
      <c r="A487" s="56" t="s">
        <v>102</v>
      </c>
      <c r="B487" s="107" t="s">
        <v>17416</v>
      </c>
      <c r="C487" s="105" t="s">
        <v>17417</v>
      </c>
      <c r="D487" s="90" t="s">
        <v>981</v>
      </c>
      <c r="E487" s="106" t="s">
        <v>17419</v>
      </c>
      <c r="F487" s="106" t="s">
        <v>526</v>
      </c>
      <c r="G487" s="93"/>
      <c r="H487" s="107"/>
      <c r="I487" s="55">
        <f t="shared" si="1"/>
        <v>473</v>
      </c>
    </row>
    <row r="488">
      <c r="A488" s="56"/>
      <c r="B488" s="107" t="s">
        <v>17420</v>
      </c>
      <c r="C488" s="105" t="s">
        <v>128</v>
      </c>
      <c r="D488" s="90" t="s">
        <v>498</v>
      </c>
      <c r="E488" s="106" t="s">
        <v>17421</v>
      </c>
      <c r="F488" s="106" t="s">
        <v>547</v>
      </c>
      <c r="G488" s="93"/>
      <c r="H488" s="107"/>
      <c r="I488" s="55">
        <f t="shared" si="1"/>
        <v>474</v>
      </c>
    </row>
    <row r="489">
      <c r="A489" s="56" t="s">
        <v>92</v>
      </c>
      <c r="B489" s="107" t="s">
        <v>17422</v>
      </c>
      <c r="C489" s="105" t="s">
        <v>128</v>
      </c>
      <c r="D489" s="90" t="s">
        <v>483</v>
      </c>
      <c r="E489" s="106" t="s">
        <v>17423</v>
      </c>
      <c r="F489" s="106" t="s">
        <v>547</v>
      </c>
      <c r="G489" s="93"/>
      <c r="H489" s="107"/>
      <c r="I489" s="55">
        <f t="shared" si="1"/>
        <v>475</v>
      </c>
    </row>
    <row r="490">
      <c r="A490" s="56"/>
      <c r="B490" s="107" t="s">
        <v>17424</v>
      </c>
      <c r="C490" s="105" t="s">
        <v>128</v>
      </c>
      <c r="D490" s="90" t="s">
        <v>498</v>
      </c>
      <c r="E490" s="106" t="s">
        <v>17425</v>
      </c>
      <c r="F490" s="106" t="s">
        <v>547</v>
      </c>
      <c r="G490" s="93"/>
      <c r="H490" s="107"/>
      <c r="I490" s="55">
        <f t="shared" si="1"/>
        <v>476</v>
      </c>
    </row>
  </sheetData>
  <conditionalFormatting sqref="A1:A490">
    <cfRule type="cellIs" dxfId="0" priority="1" operator="equal">
      <formula>"de"</formula>
    </cfRule>
  </conditionalFormatting>
  <conditionalFormatting sqref="A1:A490">
    <cfRule type="cellIs" dxfId="1" priority="2" operator="equal">
      <formula>"het"</formula>
    </cfRule>
  </conditionalFormatting>
  <conditionalFormatting sqref="A1:A490">
    <cfRule type="notContainsBlanks" dxfId="2" priority="3">
      <formula>LEN(TRIM(A1))&gt;0</formula>
    </cfRule>
  </conditionalFormatting>
  <conditionalFormatting sqref="B1:I490">
    <cfRule type="expression" dxfId="3" priority="4">
      <formula>iseven(match($I1,unique($I:$I),0))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/>
      <c r="B2" s="92" t="s">
        <v>57</v>
      </c>
      <c r="C2" s="105" t="s">
        <v>17426</v>
      </c>
      <c r="D2" s="90" t="s">
        <v>868</v>
      </c>
      <c r="E2" s="91" t="s">
        <v>439</v>
      </c>
      <c r="F2" s="91" t="s">
        <v>3043</v>
      </c>
      <c r="G2" s="94" t="s">
        <v>17427</v>
      </c>
      <c r="H2" s="93"/>
      <c r="I2" s="55">
        <v>1.0</v>
      </c>
    </row>
    <row r="3">
      <c r="A3" s="56"/>
      <c r="B3" s="124" t="s">
        <v>17428</v>
      </c>
      <c r="C3" s="105" t="s">
        <v>17429</v>
      </c>
      <c r="D3" s="90" t="s">
        <v>2095</v>
      </c>
      <c r="E3" s="91" t="s">
        <v>128</v>
      </c>
      <c r="F3" s="91" t="s">
        <v>526</v>
      </c>
      <c r="G3" s="94"/>
      <c r="H3" s="93"/>
      <c r="I3" s="55">
        <f t="shared" ref="I3:I675" si="1">IF(OR(A2&lt;&gt;A3, B2&lt;&gt;B3,D2&lt;&gt;D3),I2+1,I2)</f>
        <v>2</v>
      </c>
    </row>
    <row r="4">
      <c r="A4" s="56" t="s">
        <v>102</v>
      </c>
      <c r="B4" s="92" t="s">
        <v>17430</v>
      </c>
      <c r="C4" s="105" t="s">
        <v>128</v>
      </c>
      <c r="D4" s="90" t="s">
        <v>10072</v>
      </c>
      <c r="E4" s="91" t="s">
        <v>17431</v>
      </c>
      <c r="F4" s="91" t="s">
        <v>9</v>
      </c>
      <c r="G4" s="94" t="s">
        <v>17432</v>
      </c>
      <c r="H4" s="93"/>
      <c r="I4" s="55">
        <f t="shared" si="1"/>
        <v>3</v>
      </c>
    </row>
    <row r="5">
      <c r="A5" s="56" t="s">
        <v>102</v>
      </c>
      <c r="B5" s="92" t="s">
        <v>17433</v>
      </c>
      <c r="C5" s="105" t="s">
        <v>128</v>
      </c>
      <c r="D5" s="90" t="s">
        <v>1008</v>
      </c>
      <c r="E5" s="91" t="s">
        <v>488</v>
      </c>
      <c r="F5" s="91" t="s">
        <v>526</v>
      </c>
      <c r="G5" s="94" t="s">
        <v>17434</v>
      </c>
      <c r="H5" s="93"/>
      <c r="I5" s="55">
        <f t="shared" si="1"/>
        <v>4</v>
      </c>
    </row>
    <row r="6">
      <c r="A6" s="56" t="s">
        <v>102</v>
      </c>
      <c r="B6" s="92" t="s">
        <v>17435</v>
      </c>
      <c r="C6" s="105" t="s">
        <v>17436</v>
      </c>
      <c r="D6" s="90" t="s">
        <v>1008</v>
      </c>
      <c r="E6" s="91" t="s">
        <v>17437</v>
      </c>
      <c r="F6" s="91" t="s">
        <v>3043</v>
      </c>
      <c r="G6" s="93"/>
      <c r="H6" s="93"/>
      <c r="I6" s="55">
        <f t="shared" si="1"/>
        <v>5</v>
      </c>
    </row>
    <row r="7">
      <c r="A7" s="56" t="s">
        <v>102</v>
      </c>
      <c r="B7" s="92" t="s">
        <v>17438</v>
      </c>
      <c r="C7" s="105" t="s">
        <v>128</v>
      </c>
      <c r="D7" s="90" t="s">
        <v>1008</v>
      </c>
      <c r="E7" s="91" t="s">
        <v>17439</v>
      </c>
      <c r="F7" s="91" t="s">
        <v>526</v>
      </c>
      <c r="G7" s="93"/>
      <c r="H7" s="93"/>
      <c r="I7" s="55">
        <f t="shared" si="1"/>
        <v>6</v>
      </c>
    </row>
    <row r="8">
      <c r="A8" s="56" t="s">
        <v>102</v>
      </c>
      <c r="B8" s="92" t="s">
        <v>17440</v>
      </c>
      <c r="C8" s="105" t="s">
        <v>17441</v>
      </c>
      <c r="D8" s="90" t="s">
        <v>483</v>
      </c>
      <c r="E8" s="91" t="s">
        <v>17439</v>
      </c>
      <c r="F8" s="91" t="s">
        <v>526</v>
      </c>
      <c r="G8" s="93"/>
      <c r="H8" s="93"/>
      <c r="I8" s="55">
        <f t="shared" si="1"/>
        <v>7</v>
      </c>
    </row>
    <row r="9">
      <c r="A9" s="56" t="s">
        <v>102</v>
      </c>
      <c r="B9" s="92" t="s">
        <v>17442</v>
      </c>
      <c r="C9" s="105" t="s">
        <v>128</v>
      </c>
      <c r="D9" s="90" t="s">
        <v>483</v>
      </c>
      <c r="E9" s="91" t="s">
        <v>17443</v>
      </c>
      <c r="F9" s="91" t="s">
        <v>547</v>
      </c>
      <c r="G9" s="93"/>
      <c r="H9" s="93"/>
      <c r="I9" s="55">
        <f t="shared" si="1"/>
        <v>8</v>
      </c>
    </row>
    <row r="10">
      <c r="A10" s="56"/>
      <c r="B10" s="92" t="s">
        <v>17444</v>
      </c>
      <c r="C10" s="105" t="s">
        <v>17445</v>
      </c>
      <c r="D10" s="90" t="s">
        <v>491</v>
      </c>
      <c r="E10" s="91" t="s">
        <v>17446</v>
      </c>
      <c r="F10" s="91" t="s">
        <v>526</v>
      </c>
      <c r="G10" s="93"/>
      <c r="H10" s="93"/>
      <c r="I10" s="55">
        <f t="shared" si="1"/>
        <v>9</v>
      </c>
    </row>
    <row r="11">
      <c r="A11" s="56" t="s">
        <v>102</v>
      </c>
      <c r="B11" s="92" t="s">
        <v>17447</v>
      </c>
      <c r="C11" s="105" t="s">
        <v>128</v>
      </c>
      <c r="D11" s="96"/>
      <c r="E11" s="97"/>
      <c r="F11" s="97"/>
      <c r="G11" s="93"/>
      <c r="H11" s="93"/>
      <c r="I11" s="55">
        <f t="shared" si="1"/>
        <v>10</v>
      </c>
    </row>
    <row r="12">
      <c r="A12" s="56" t="s">
        <v>102</v>
      </c>
      <c r="B12" s="92" t="s">
        <v>17448</v>
      </c>
      <c r="C12" s="105" t="s">
        <v>17449</v>
      </c>
      <c r="D12" s="90" t="s">
        <v>2684</v>
      </c>
      <c r="E12" s="91" t="s">
        <v>17450</v>
      </c>
      <c r="F12" s="91" t="s">
        <v>526</v>
      </c>
      <c r="G12" s="93"/>
      <c r="H12" s="93"/>
      <c r="I12" s="55">
        <f t="shared" si="1"/>
        <v>11</v>
      </c>
    </row>
    <row r="13">
      <c r="A13" s="56" t="s">
        <v>92</v>
      </c>
      <c r="B13" s="92" t="s">
        <v>17448</v>
      </c>
      <c r="C13" s="105" t="s">
        <v>17449</v>
      </c>
      <c r="D13" s="90" t="s">
        <v>2684</v>
      </c>
      <c r="E13" s="91" t="s">
        <v>17450</v>
      </c>
      <c r="F13" s="91" t="s">
        <v>526</v>
      </c>
      <c r="G13" s="93"/>
      <c r="H13" s="93"/>
      <c r="I13" s="55">
        <f t="shared" si="1"/>
        <v>12</v>
      </c>
    </row>
    <row r="14">
      <c r="A14" s="56" t="s">
        <v>102</v>
      </c>
      <c r="B14" s="92" t="s">
        <v>17451</v>
      </c>
      <c r="C14" s="105" t="s">
        <v>17452</v>
      </c>
      <c r="D14" s="90" t="s">
        <v>483</v>
      </c>
      <c r="E14" s="91" t="s">
        <v>17453</v>
      </c>
      <c r="F14" s="91" t="s">
        <v>3043</v>
      </c>
      <c r="G14" s="93"/>
      <c r="H14" s="93"/>
      <c r="I14" s="55">
        <f t="shared" si="1"/>
        <v>13</v>
      </c>
    </row>
    <row r="15">
      <c r="A15" s="56" t="s">
        <v>102</v>
      </c>
      <c r="B15" s="92" t="s">
        <v>17454</v>
      </c>
      <c r="C15" s="105" t="s">
        <v>17455</v>
      </c>
      <c r="D15" s="90" t="s">
        <v>483</v>
      </c>
      <c r="E15" s="91" t="s">
        <v>17456</v>
      </c>
      <c r="F15" s="91" t="s">
        <v>3043</v>
      </c>
      <c r="G15" s="93"/>
      <c r="H15" s="93"/>
      <c r="I15" s="55">
        <f t="shared" si="1"/>
        <v>14</v>
      </c>
    </row>
    <row r="16">
      <c r="A16" s="56" t="s">
        <v>102</v>
      </c>
      <c r="B16" s="92" t="s">
        <v>17457</v>
      </c>
      <c r="C16" s="105" t="s">
        <v>17458</v>
      </c>
      <c r="D16" s="90" t="s">
        <v>483</v>
      </c>
      <c r="E16" s="91" t="s">
        <v>17459</v>
      </c>
      <c r="F16" s="91" t="s">
        <v>3043</v>
      </c>
      <c r="G16" s="93"/>
      <c r="H16" s="93"/>
      <c r="I16" s="55">
        <f t="shared" si="1"/>
        <v>15</v>
      </c>
    </row>
    <row r="17">
      <c r="A17" s="56" t="s">
        <v>102</v>
      </c>
      <c r="B17" s="92" t="s">
        <v>17460</v>
      </c>
      <c r="C17" s="105" t="s">
        <v>17461</v>
      </c>
      <c r="D17" s="90" t="s">
        <v>8155</v>
      </c>
      <c r="E17" s="91" t="s">
        <v>17462</v>
      </c>
      <c r="F17" s="91" t="s">
        <v>3043</v>
      </c>
      <c r="G17" s="93"/>
      <c r="H17" s="93"/>
      <c r="I17" s="55">
        <f t="shared" si="1"/>
        <v>16</v>
      </c>
    </row>
    <row r="18">
      <c r="A18" s="56" t="s">
        <v>92</v>
      </c>
      <c r="B18" s="92" t="s">
        <v>17463</v>
      </c>
      <c r="C18" s="105" t="s">
        <v>17464</v>
      </c>
      <c r="D18" s="90" t="s">
        <v>483</v>
      </c>
      <c r="E18" s="91" t="s">
        <v>17465</v>
      </c>
      <c r="F18" s="91" t="s">
        <v>547</v>
      </c>
      <c r="G18" s="93"/>
      <c r="H18" s="93"/>
      <c r="I18" s="55">
        <f t="shared" si="1"/>
        <v>17</v>
      </c>
    </row>
    <row r="19">
      <c r="A19" s="56"/>
      <c r="B19" s="92" t="s">
        <v>17466</v>
      </c>
      <c r="C19" s="105" t="s">
        <v>17467</v>
      </c>
      <c r="D19" s="90" t="s">
        <v>498</v>
      </c>
      <c r="E19" s="91" t="s">
        <v>17468</v>
      </c>
      <c r="F19" s="91" t="s">
        <v>526</v>
      </c>
      <c r="G19" s="93"/>
      <c r="H19" s="93"/>
      <c r="I19" s="55">
        <f t="shared" si="1"/>
        <v>18</v>
      </c>
    </row>
    <row r="20">
      <c r="A20" s="56" t="s">
        <v>92</v>
      </c>
      <c r="B20" s="92" t="s">
        <v>17469</v>
      </c>
      <c r="C20" s="105" t="s">
        <v>17470</v>
      </c>
      <c r="D20" s="90" t="s">
        <v>483</v>
      </c>
      <c r="E20" s="91" t="s">
        <v>17471</v>
      </c>
      <c r="F20" s="91" t="s">
        <v>526</v>
      </c>
      <c r="G20" s="93"/>
      <c r="H20" s="93"/>
      <c r="I20" s="55">
        <f t="shared" si="1"/>
        <v>19</v>
      </c>
    </row>
    <row r="21">
      <c r="A21" s="56" t="s">
        <v>92</v>
      </c>
      <c r="B21" s="92" t="s">
        <v>17472</v>
      </c>
      <c r="C21" s="105" t="s">
        <v>17473</v>
      </c>
      <c r="D21" s="90" t="s">
        <v>483</v>
      </c>
      <c r="E21" s="91" t="s">
        <v>17474</v>
      </c>
      <c r="F21" s="91" t="s">
        <v>547</v>
      </c>
      <c r="G21" s="93"/>
      <c r="H21" s="93"/>
      <c r="I21" s="55">
        <f t="shared" si="1"/>
        <v>20</v>
      </c>
    </row>
    <row r="22">
      <c r="A22" s="56"/>
      <c r="B22" s="92" t="s">
        <v>17475</v>
      </c>
      <c r="C22" s="105" t="s">
        <v>17476</v>
      </c>
      <c r="D22" s="90" t="s">
        <v>17477</v>
      </c>
      <c r="E22" s="91" t="s">
        <v>128</v>
      </c>
      <c r="F22" s="91" t="s">
        <v>3043</v>
      </c>
      <c r="G22" s="93"/>
      <c r="H22" s="93"/>
      <c r="I22" s="55">
        <f t="shared" si="1"/>
        <v>21</v>
      </c>
    </row>
    <row r="23">
      <c r="A23" s="56"/>
      <c r="B23" s="92" t="s">
        <v>17475</v>
      </c>
      <c r="C23" s="105" t="s">
        <v>17476</v>
      </c>
      <c r="D23" s="90" t="s">
        <v>17477</v>
      </c>
      <c r="E23" s="91" t="s">
        <v>128</v>
      </c>
      <c r="F23" s="91" t="s">
        <v>3043</v>
      </c>
      <c r="G23" s="93"/>
      <c r="H23" s="93"/>
      <c r="I23" s="55">
        <f t="shared" si="1"/>
        <v>21</v>
      </c>
    </row>
    <row r="24">
      <c r="A24" s="56" t="s">
        <v>102</v>
      </c>
      <c r="B24" s="92" t="s">
        <v>17478</v>
      </c>
      <c r="C24" s="105" t="s">
        <v>17479</v>
      </c>
      <c r="D24" s="90" t="s">
        <v>483</v>
      </c>
      <c r="E24" s="91" t="s">
        <v>17480</v>
      </c>
      <c r="F24" s="91" t="s">
        <v>3043</v>
      </c>
      <c r="G24" s="93"/>
      <c r="H24" s="93"/>
      <c r="I24" s="55">
        <f t="shared" si="1"/>
        <v>22</v>
      </c>
    </row>
    <row r="25">
      <c r="A25" s="56" t="s">
        <v>102</v>
      </c>
      <c r="B25" s="92" t="s">
        <v>17481</v>
      </c>
      <c r="C25" s="105" t="s">
        <v>17482</v>
      </c>
      <c r="D25" s="90" t="s">
        <v>1008</v>
      </c>
      <c r="E25" s="91" t="s">
        <v>17483</v>
      </c>
      <c r="F25" s="91" t="s">
        <v>3043</v>
      </c>
      <c r="G25" s="94" t="s">
        <v>17484</v>
      </c>
      <c r="H25" s="93"/>
      <c r="I25" s="55">
        <f t="shared" si="1"/>
        <v>23</v>
      </c>
    </row>
    <row r="26">
      <c r="A26" s="56" t="s">
        <v>102</v>
      </c>
      <c r="B26" s="92" t="s">
        <v>17481</v>
      </c>
      <c r="C26" s="105" t="s">
        <v>17482</v>
      </c>
      <c r="D26" s="90" t="s">
        <v>1008</v>
      </c>
      <c r="E26" s="91" t="s">
        <v>17485</v>
      </c>
      <c r="F26" s="91" t="s">
        <v>3043</v>
      </c>
      <c r="G26" s="94" t="s">
        <v>17486</v>
      </c>
      <c r="H26" s="93"/>
      <c r="I26" s="55">
        <f t="shared" si="1"/>
        <v>23</v>
      </c>
    </row>
    <row r="27">
      <c r="A27" s="56" t="s">
        <v>102</v>
      </c>
      <c r="B27" s="92" t="s">
        <v>17487</v>
      </c>
      <c r="C27" s="105" t="s">
        <v>17488</v>
      </c>
      <c r="D27" s="90" t="s">
        <v>483</v>
      </c>
      <c r="E27" s="91" t="s">
        <v>17489</v>
      </c>
      <c r="F27" s="91" t="s">
        <v>526</v>
      </c>
      <c r="G27" s="94"/>
      <c r="H27" s="93"/>
      <c r="I27" s="55">
        <f t="shared" si="1"/>
        <v>24</v>
      </c>
    </row>
    <row r="28">
      <c r="A28" s="56"/>
      <c r="B28" s="92" t="s">
        <v>17490</v>
      </c>
      <c r="C28" s="105" t="s">
        <v>128</v>
      </c>
      <c r="D28" s="90" t="s">
        <v>498</v>
      </c>
      <c r="E28" s="91" t="s">
        <v>17491</v>
      </c>
      <c r="F28" s="91" t="s">
        <v>526</v>
      </c>
      <c r="G28" s="94"/>
      <c r="H28" s="93"/>
      <c r="I28" s="55">
        <f t="shared" si="1"/>
        <v>25</v>
      </c>
    </row>
    <row r="29">
      <c r="A29" s="56" t="s">
        <v>102</v>
      </c>
      <c r="B29" s="92" t="s">
        <v>17492</v>
      </c>
      <c r="C29" s="105" t="s">
        <v>17493</v>
      </c>
      <c r="D29" s="90" t="s">
        <v>483</v>
      </c>
      <c r="E29" s="91" t="s">
        <v>17494</v>
      </c>
      <c r="F29" s="91" t="s">
        <v>526</v>
      </c>
      <c r="G29" s="94"/>
      <c r="H29" s="93"/>
      <c r="I29" s="55">
        <f t="shared" si="1"/>
        <v>26</v>
      </c>
    </row>
    <row r="30">
      <c r="A30" s="56" t="s">
        <v>102</v>
      </c>
      <c r="B30" s="92" t="s">
        <v>17495</v>
      </c>
      <c r="C30" s="105" t="s">
        <v>17496</v>
      </c>
      <c r="D30" s="90" t="s">
        <v>483</v>
      </c>
      <c r="E30" s="91" t="s">
        <v>17497</v>
      </c>
      <c r="F30" s="91" t="s">
        <v>547</v>
      </c>
      <c r="G30" s="94"/>
      <c r="H30" s="93"/>
      <c r="I30" s="55">
        <f t="shared" si="1"/>
        <v>27</v>
      </c>
    </row>
    <row r="31">
      <c r="A31" s="56" t="s">
        <v>102</v>
      </c>
      <c r="B31" s="92" t="s">
        <v>17498</v>
      </c>
      <c r="C31" s="105" t="s">
        <v>128</v>
      </c>
      <c r="D31" s="90" t="s">
        <v>483</v>
      </c>
      <c r="E31" s="91" t="s">
        <v>488</v>
      </c>
      <c r="F31" s="91" t="s">
        <v>547</v>
      </c>
      <c r="G31" s="94"/>
      <c r="H31" s="93"/>
      <c r="I31" s="55">
        <f t="shared" si="1"/>
        <v>28</v>
      </c>
    </row>
    <row r="32">
      <c r="A32" s="56" t="s">
        <v>102</v>
      </c>
      <c r="B32" s="92" t="s">
        <v>17499</v>
      </c>
      <c r="C32" s="105" t="s">
        <v>128</v>
      </c>
      <c r="D32" s="90" t="s">
        <v>483</v>
      </c>
      <c r="E32" s="91" t="s">
        <v>17500</v>
      </c>
      <c r="F32" s="91" t="s">
        <v>526</v>
      </c>
      <c r="G32" s="94"/>
      <c r="H32" s="93"/>
      <c r="I32" s="55">
        <f t="shared" si="1"/>
        <v>29</v>
      </c>
    </row>
    <row r="33">
      <c r="A33" s="56"/>
      <c r="B33" s="92" t="s">
        <v>17501</v>
      </c>
      <c r="C33" s="105" t="s">
        <v>17502</v>
      </c>
      <c r="D33" s="90" t="s">
        <v>498</v>
      </c>
      <c r="E33" s="91" t="s">
        <v>17503</v>
      </c>
      <c r="F33" s="91" t="s">
        <v>547</v>
      </c>
      <c r="G33" s="94"/>
      <c r="H33" s="93"/>
      <c r="I33" s="55">
        <f t="shared" si="1"/>
        <v>30</v>
      </c>
    </row>
    <row r="34">
      <c r="A34" s="56" t="s">
        <v>102</v>
      </c>
      <c r="B34" s="92" t="s">
        <v>17504</v>
      </c>
      <c r="C34" s="105" t="s">
        <v>17505</v>
      </c>
      <c r="D34" s="90" t="s">
        <v>483</v>
      </c>
      <c r="E34" s="106" t="s">
        <v>17506</v>
      </c>
      <c r="F34" s="106" t="s">
        <v>3043</v>
      </c>
      <c r="G34" s="93"/>
      <c r="H34" s="93"/>
      <c r="I34" s="55">
        <f t="shared" si="1"/>
        <v>31</v>
      </c>
    </row>
    <row r="35">
      <c r="A35" s="56" t="s">
        <v>102</v>
      </c>
      <c r="B35" s="92" t="s">
        <v>17507</v>
      </c>
      <c r="C35" s="105" t="s">
        <v>17508</v>
      </c>
      <c r="D35" s="90" t="s">
        <v>483</v>
      </c>
      <c r="E35" s="106" t="s">
        <v>17509</v>
      </c>
      <c r="F35" s="106" t="s">
        <v>526</v>
      </c>
      <c r="G35" s="93"/>
      <c r="H35" s="93"/>
      <c r="I35" s="55">
        <f t="shared" si="1"/>
        <v>32</v>
      </c>
    </row>
    <row r="36">
      <c r="A36" s="56" t="s">
        <v>102</v>
      </c>
      <c r="B36" s="92" t="s">
        <v>17510</v>
      </c>
      <c r="C36" s="105" t="s">
        <v>17511</v>
      </c>
      <c r="D36" s="90" t="s">
        <v>981</v>
      </c>
      <c r="E36" s="106" t="s">
        <v>17512</v>
      </c>
      <c r="F36" s="106" t="s">
        <v>526</v>
      </c>
      <c r="G36" s="93"/>
      <c r="H36" s="93"/>
      <c r="I36" s="55">
        <f t="shared" si="1"/>
        <v>33</v>
      </c>
    </row>
    <row r="37">
      <c r="A37" s="56" t="s">
        <v>102</v>
      </c>
      <c r="B37" s="92" t="s">
        <v>17513</v>
      </c>
      <c r="C37" s="105" t="s">
        <v>17514</v>
      </c>
      <c r="D37" s="90" t="s">
        <v>483</v>
      </c>
      <c r="E37" s="106" t="s">
        <v>17515</v>
      </c>
      <c r="F37" s="106" t="s">
        <v>11</v>
      </c>
      <c r="G37" s="93"/>
      <c r="H37" s="93"/>
      <c r="I37" s="55">
        <f t="shared" si="1"/>
        <v>34</v>
      </c>
    </row>
    <row r="38">
      <c r="A38" s="56"/>
      <c r="B38" s="92" t="s">
        <v>17516</v>
      </c>
      <c r="C38" s="105" t="s">
        <v>17517</v>
      </c>
      <c r="D38" s="90" t="s">
        <v>498</v>
      </c>
      <c r="E38" s="106" t="s">
        <v>17518</v>
      </c>
      <c r="F38" s="106" t="s">
        <v>526</v>
      </c>
      <c r="G38" s="93"/>
      <c r="H38" s="93"/>
      <c r="I38" s="55">
        <f t="shared" si="1"/>
        <v>35</v>
      </c>
    </row>
    <row r="39">
      <c r="A39" s="56" t="s">
        <v>102</v>
      </c>
      <c r="B39" s="92" t="s">
        <v>17519</v>
      </c>
      <c r="C39" s="105" t="s">
        <v>128</v>
      </c>
      <c r="D39" s="90" t="s">
        <v>483</v>
      </c>
      <c r="E39" s="106" t="s">
        <v>17520</v>
      </c>
      <c r="F39" s="106" t="s">
        <v>547</v>
      </c>
      <c r="G39" s="93"/>
      <c r="H39" s="93"/>
      <c r="I39" s="55">
        <f t="shared" si="1"/>
        <v>36</v>
      </c>
    </row>
    <row r="40">
      <c r="A40" s="56"/>
      <c r="B40" s="92" t="s">
        <v>17521</v>
      </c>
      <c r="C40" s="105" t="s">
        <v>17522</v>
      </c>
      <c r="D40" s="90" t="s">
        <v>498</v>
      </c>
      <c r="E40" s="106" t="s">
        <v>17523</v>
      </c>
      <c r="F40" s="106" t="s">
        <v>526</v>
      </c>
      <c r="G40" s="93"/>
      <c r="H40" s="93"/>
      <c r="I40" s="55">
        <f t="shared" si="1"/>
        <v>37</v>
      </c>
    </row>
    <row r="41">
      <c r="A41" s="56"/>
      <c r="B41" s="92" t="s">
        <v>17524</v>
      </c>
      <c r="C41" s="105" t="s">
        <v>128</v>
      </c>
      <c r="D41" s="90" t="s">
        <v>491</v>
      </c>
      <c r="E41" s="106" t="s">
        <v>17525</v>
      </c>
      <c r="F41" s="106" t="s">
        <v>547</v>
      </c>
      <c r="G41" s="93"/>
      <c r="H41" s="93"/>
      <c r="I41" s="55">
        <f t="shared" si="1"/>
        <v>38</v>
      </c>
    </row>
    <row r="42">
      <c r="A42" s="56" t="s">
        <v>102</v>
      </c>
      <c r="B42" s="92" t="s">
        <v>17526</v>
      </c>
      <c r="C42" s="105" t="s">
        <v>17527</v>
      </c>
      <c r="D42" s="90" t="s">
        <v>483</v>
      </c>
      <c r="E42" s="106" t="s">
        <v>17528</v>
      </c>
      <c r="F42" s="106" t="s">
        <v>547</v>
      </c>
      <c r="G42" s="93"/>
      <c r="H42" s="93"/>
      <c r="I42" s="55">
        <f t="shared" si="1"/>
        <v>39</v>
      </c>
    </row>
    <row r="43">
      <c r="A43" s="56" t="s">
        <v>102</v>
      </c>
      <c r="B43" s="92" t="s">
        <v>17529</v>
      </c>
      <c r="C43" s="105" t="s">
        <v>17530</v>
      </c>
      <c r="D43" s="90" t="s">
        <v>483</v>
      </c>
      <c r="E43" s="106" t="s">
        <v>17531</v>
      </c>
      <c r="F43" s="106" t="s">
        <v>547</v>
      </c>
      <c r="G43" s="93"/>
      <c r="H43" s="93"/>
      <c r="I43" s="55">
        <f t="shared" si="1"/>
        <v>40</v>
      </c>
    </row>
    <row r="44">
      <c r="A44" s="56"/>
      <c r="B44" s="92" t="s">
        <v>17532</v>
      </c>
      <c r="C44" s="105" t="s">
        <v>128</v>
      </c>
      <c r="D44" s="96"/>
      <c r="E44" s="109"/>
      <c r="F44" s="109"/>
      <c r="G44" s="93"/>
      <c r="H44" s="93"/>
      <c r="I44" s="55">
        <f t="shared" si="1"/>
        <v>41</v>
      </c>
    </row>
    <row r="45">
      <c r="A45" s="56" t="s">
        <v>92</v>
      </c>
      <c r="B45" s="92" t="s">
        <v>17533</v>
      </c>
      <c r="C45" s="105" t="s">
        <v>128</v>
      </c>
      <c r="D45" s="96"/>
      <c r="E45" s="109"/>
      <c r="F45" s="109"/>
      <c r="G45" s="93"/>
      <c r="H45" s="93"/>
      <c r="I45" s="55">
        <f t="shared" si="1"/>
        <v>42</v>
      </c>
    </row>
    <row r="46">
      <c r="A46" s="56"/>
      <c r="B46" s="92" t="s">
        <v>17534</v>
      </c>
      <c r="C46" s="105" t="s">
        <v>17535</v>
      </c>
      <c r="D46" s="90" t="s">
        <v>868</v>
      </c>
      <c r="E46" s="106" t="s">
        <v>17536</v>
      </c>
      <c r="F46" s="106" t="s">
        <v>547</v>
      </c>
      <c r="G46" s="93"/>
      <c r="H46" s="93"/>
      <c r="I46" s="55">
        <f t="shared" si="1"/>
        <v>43</v>
      </c>
    </row>
    <row r="47">
      <c r="A47" s="56" t="s">
        <v>102</v>
      </c>
      <c r="B47" s="92" t="s">
        <v>17537</v>
      </c>
      <c r="C47" s="105" t="s">
        <v>17538</v>
      </c>
      <c r="D47" s="90" t="s">
        <v>483</v>
      </c>
      <c r="E47" s="106" t="s">
        <v>17539</v>
      </c>
      <c r="F47" s="106" t="s">
        <v>526</v>
      </c>
      <c r="G47" s="93"/>
      <c r="H47" s="93"/>
      <c r="I47" s="55">
        <f t="shared" si="1"/>
        <v>44</v>
      </c>
    </row>
    <row r="48">
      <c r="A48" s="56" t="s">
        <v>102</v>
      </c>
      <c r="B48" s="92" t="s">
        <v>17540</v>
      </c>
      <c r="C48" s="105" t="s">
        <v>17541</v>
      </c>
      <c r="D48" s="90" t="s">
        <v>483</v>
      </c>
      <c r="E48" s="106" t="s">
        <v>17542</v>
      </c>
      <c r="F48" s="106" t="s">
        <v>547</v>
      </c>
      <c r="G48" s="93"/>
      <c r="H48" s="93"/>
      <c r="I48" s="55">
        <f t="shared" si="1"/>
        <v>45</v>
      </c>
    </row>
    <row r="49">
      <c r="A49" s="56" t="s">
        <v>92</v>
      </c>
      <c r="B49" s="92" t="s">
        <v>17543</v>
      </c>
      <c r="C49" s="105" t="s">
        <v>17544</v>
      </c>
      <c r="D49" s="90" t="s">
        <v>483</v>
      </c>
      <c r="E49" s="106" t="s">
        <v>17545</v>
      </c>
      <c r="F49" s="106" t="s">
        <v>526</v>
      </c>
      <c r="G49" s="93"/>
      <c r="H49" s="93"/>
      <c r="I49" s="55">
        <f t="shared" si="1"/>
        <v>46</v>
      </c>
    </row>
    <row r="50">
      <c r="A50" s="56" t="s">
        <v>92</v>
      </c>
      <c r="B50" s="92" t="s">
        <v>17546</v>
      </c>
      <c r="C50" s="105" t="s">
        <v>17547</v>
      </c>
      <c r="D50" s="90" t="s">
        <v>483</v>
      </c>
      <c r="E50" s="106" t="s">
        <v>17548</v>
      </c>
      <c r="F50" s="106" t="s">
        <v>547</v>
      </c>
      <c r="G50" s="93"/>
      <c r="H50" s="93"/>
      <c r="I50" s="55">
        <f t="shared" si="1"/>
        <v>47</v>
      </c>
    </row>
    <row r="51">
      <c r="A51" s="56"/>
      <c r="B51" s="92" t="s">
        <v>17549</v>
      </c>
      <c r="C51" s="105" t="s">
        <v>17550</v>
      </c>
      <c r="D51" s="90" t="s">
        <v>498</v>
      </c>
      <c r="E51" s="106" t="s">
        <v>17551</v>
      </c>
      <c r="F51" s="106" t="s">
        <v>526</v>
      </c>
      <c r="G51" s="93"/>
      <c r="H51" s="93"/>
      <c r="I51" s="55">
        <f t="shared" si="1"/>
        <v>48</v>
      </c>
    </row>
    <row r="52">
      <c r="A52" s="56" t="s">
        <v>102</v>
      </c>
      <c r="B52" s="92" t="s">
        <v>17552</v>
      </c>
      <c r="C52" s="105" t="s">
        <v>17553</v>
      </c>
      <c r="D52" s="90" t="s">
        <v>483</v>
      </c>
      <c r="E52" s="106" t="s">
        <v>488</v>
      </c>
      <c r="F52" s="106" t="s">
        <v>547</v>
      </c>
      <c r="G52" s="93"/>
      <c r="H52" s="93"/>
      <c r="I52" s="55">
        <f t="shared" si="1"/>
        <v>49</v>
      </c>
    </row>
    <row r="53">
      <c r="A53" s="56" t="s">
        <v>102</v>
      </c>
      <c r="B53" s="92" t="s">
        <v>17554</v>
      </c>
      <c r="C53" s="105" t="s">
        <v>17555</v>
      </c>
      <c r="D53" s="90" t="s">
        <v>483</v>
      </c>
      <c r="E53" s="106" t="s">
        <v>17556</v>
      </c>
      <c r="F53" s="106" t="s">
        <v>547</v>
      </c>
      <c r="G53" s="93"/>
      <c r="H53" s="93"/>
      <c r="I53" s="55">
        <f t="shared" si="1"/>
        <v>50</v>
      </c>
    </row>
    <row r="54">
      <c r="A54" s="56"/>
      <c r="B54" s="92" t="s">
        <v>17557</v>
      </c>
      <c r="C54" s="105" t="s">
        <v>17558</v>
      </c>
      <c r="D54" s="90" t="s">
        <v>498</v>
      </c>
      <c r="E54" s="106" t="s">
        <v>17559</v>
      </c>
      <c r="F54" s="106" t="s">
        <v>526</v>
      </c>
      <c r="G54" s="93"/>
      <c r="H54" s="93"/>
      <c r="I54" s="55">
        <f t="shared" si="1"/>
        <v>51</v>
      </c>
    </row>
    <row r="55">
      <c r="A55" s="56" t="s">
        <v>102</v>
      </c>
      <c r="B55" s="92" t="s">
        <v>17560</v>
      </c>
      <c r="C55" s="105" t="s">
        <v>17561</v>
      </c>
      <c r="D55" s="90" t="s">
        <v>483</v>
      </c>
      <c r="E55" s="106" t="s">
        <v>17562</v>
      </c>
      <c r="F55" s="106" t="s">
        <v>547</v>
      </c>
      <c r="G55" s="93"/>
      <c r="H55" s="93"/>
      <c r="I55" s="55">
        <f t="shared" si="1"/>
        <v>52</v>
      </c>
    </row>
    <row r="56">
      <c r="A56" s="56"/>
      <c r="B56" s="92" t="s">
        <v>17563</v>
      </c>
      <c r="C56" s="105" t="s">
        <v>128</v>
      </c>
      <c r="D56" s="90" t="s">
        <v>498</v>
      </c>
      <c r="E56" s="106" t="s">
        <v>17564</v>
      </c>
      <c r="F56" s="106" t="s">
        <v>526</v>
      </c>
      <c r="G56" s="93"/>
      <c r="H56" s="93"/>
      <c r="I56" s="55">
        <f t="shared" si="1"/>
        <v>53</v>
      </c>
    </row>
    <row r="57">
      <c r="A57" s="56" t="s">
        <v>102</v>
      </c>
      <c r="B57" s="92" t="s">
        <v>17565</v>
      </c>
      <c r="C57" s="105" t="s">
        <v>17566</v>
      </c>
      <c r="D57" s="90" t="s">
        <v>483</v>
      </c>
      <c r="E57" s="106" t="s">
        <v>17567</v>
      </c>
      <c r="F57" s="106" t="s">
        <v>547</v>
      </c>
      <c r="G57" s="93"/>
      <c r="H57" s="93"/>
      <c r="I57" s="55">
        <f t="shared" si="1"/>
        <v>54</v>
      </c>
    </row>
    <row r="58">
      <c r="A58" s="56"/>
      <c r="B58" s="92" t="s">
        <v>17568</v>
      </c>
      <c r="C58" s="105" t="s">
        <v>128</v>
      </c>
      <c r="D58" s="90" t="s">
        <v>498</v>
      </c>
      <c r="E58" s="106" t="s">
        <v>17569</v>
      </c>
      <c r="F58" s="106" t="s">
        <v>547</v>
      </c>
      <c r="G58" s="93"/>
      <c r="H58" s="93"/>
      <c r="I58" s="55">
        <f t="shared" si="1"/>
        <v>55</v>
      </c>
    </row>
    <row r="59">
      <c r="A59" s="56" t="s">
        <v>102</v>
      </c>
      <c r="B59" s="92" t="s">
        <v>17570</v>
      </c>
      <c r="C59" s="105" t="s">
        <v>128</v>
      </c>
      <c r="D59" s="90" t="s">
        <v>483</v>
      </c>
      <c r="E59" s="106" t="s">
        <v>17571</v>
      </c>
      <c r="F59" s="106" t="s">
        <v>526</v>
      </c>
      <c r="G59" s="93"/>
      <c r="H59" s="93"/>
      <c r="I59" s="55">
        <f t="shared" si="1"/>
        <v>56</v>
      </c>
    </row>
    <row r="60">
      <c r="A60" s="56"/>
      <c r="B60" s="92" t="s">
        <v>17572</v>
      </c>
      <c r="C60" s="105" t="s">
        <v>17573</v>
      </c>
      <c r="D60" s="90" t="s">
        <v>491</v>
      </c>
      <c r="E60" s="106" t="s">
        <v>17574</v>
      </c>
      <c r="F60" s="106" t="s">
        <v>526</v>
      </c>
      <c r="G60" s="93"/>
      <c r="H60" s="93"/>
      <c r="I60" s="55">
        <f t="shared" si="1"/>
        <v>57</v>
      </c>
    </row>
    <row r="61">
      <c r="A61" s="56" t="s">
        <v>102</v>
      </c>
      <c r="B61" s="92" t="s">
        <v>17575</v>
      </c>
      <c r="C61" s="105" t="s">
        <v>128</v>
      </c>
      <c r="D61" s="90" t="s">
        <v>483</v>
      </c>
      <c r="E61" s="106" t="s">
        <v>17576</v>
      </c>
      <c r="F61" s="106" t="s">
        <v>526</v>
      </c>
      <c r="G61" s="93"/>
      <c r="H61" s="93"/>
      <c r="I61" s="55">
        <f t="shared" si="1"/>
        <v>58</v>
      </c>
    </row>
    <row r="62">
      <c r="A62" s="56" t="s">
        <v>102</v>
      </c>
      <c r="B62" s="92" t="s">
        <v>17577</v>
      </c>
      <c r="C62" s="105" t="s">
        <v>17578</v>
      </c>
      <c r="D62" s="90" t="s">
        <v>483</v>
      </c>
      <c r="E62" s="106" t="s">
        <v>488</v>
      </c>
      <c r="F62" s="106" t="s">
        <v>526</v>
      </c>
      <c r="G62" s="93"/>
      <c r="H62" s="93"/>
      <c r="I62" s="55">
        <f t="shared" si="1"/>
        <v>59</v>
      </c>
    </row>
    <row r="63">
      <c r="A63" s="56" t="s">
        <v>102</v>
      </c>
      <c r="B63" s="92" t="s">
        <v>17579</v>
      </c>
      <c r="C63" s="105" t="s">
        <v>128</v>
      </c>
      <c r="D63" s="90" t="s">
        <v>483</v>
      </c>
      <c r="E63" s="106" t="s">
        <v>17580</v>
      </c>
      <c r="F63" s="106" t="s">
        <v>526</v>
      </c>
      <c r="G63" s="93"/>
      <c r="H63" s="93"/>
      <c r="I63" s="55">
        <f t="shared" si="1"/>
        <v>60</v>
      </c>
    </row>
    <row r="64">
      <c r="A64" s="56" t="s">
        <v>102</v>
      </c>
      <c r="B64" s="92" t="s">
        <v>17581</v>
      </c>
      <c r="C64" s="105" t="s">
        <v>17582</v>
      </c>
      <c r="D64" s="90" t="s">
        <v>483</v>
      </c>
      <c r="E64" s="106" t="s">
        <v>17583</v>
      </c>
      <c r="F64" s="106" t="s">
        <v>526</v>
      </c>
      <c r="G64" s="93"/>
      <c r="H64" s="93"/>
      <c r="I64" s="55">
        <f t="shared" si="1"/>
        <v>61</v>
      </c>
    </row>
    <row r="65">
      <c r="A65" s="56"/>
      <c r="B65" s="92" t="s">
        <v>17584</v>
      </c>
      <c r="C65" s="105" t="s">
        <v>17585</v>
      </c>
      <c r="D65" s="90" t="s">
        <v>498</v>
      </c>
      <c r="E65" s="106" t="s">
        <v>17586</v>
      </c>
      <c r="F65" s="106" t="s">
        <v>526</v>
      </c>
      <c r="G65" s="93"/>
      <c r="H65" s="93"/>
      <c r="I65" s="55">
        <f t="shared" si="1"/>
        <v>62</v>
      </c>
    </row>
    <row r="66">
      <c r="A66" s="56" t="s">
        <v>102</v>
      </c>
      <c r="B66" s="92" t="s">
        <v>17587</v>
      </c>
      <c r="C66" s="105" t="s">
        <v>17588</v>
      </c>
      <c r="D66" s="90" t="s">
        <v>483</v>
      </c>
      <c r="E66" s="106" t="s">
        <v>17589</v>
      </c>
      <c r="F66" s="106" t="s">
        <v>526</v>
      </c>
      <c r="G66" s="93"/>
      <c r="H66" s="93"/>
      <c r="I66" s="55">
        <f t="shared" si="1"/>
        <v>63</v>
      </c>
    </row>
    <row r="67">
      <c r="A67" s="56" t="s">
        <v>102</v>
      </c>
      <c r="B67" s="92" t="s">
        <v>17590</v>
      </c>
      <c r="C67" s="105" t="s">
        <v>17591</v>
      </c>
      <c r="D67" s="90" t="s">
        <v>483</v>
      </c>
      <c r="E67" s="106" t="s">
        <v>488</v>
      </c>
      <c r="F67" s="106" t="s">
        <v>547</v>
      </c>
      <c r="G67" s="93"/>
      <c r="H67" s="93"/>
      <c r="I67" s="55">
        <f t="shared" si="1"/>
        <v>64</v>
      </c>
    </row>
    <row r="68">
      <c r="A68" s="56"/>
      <c r="B68" s="92" t="s">
        <v>17592</v>
      </c>
      <c r="C68" s="105" t="s">
        <v>17593</v>
      </c>
      <c r="D68" s="90" t="s">
        <v>491</v>
      </c>
      <c r="E68" s="106" t="s">
        <v>17594</v>
      </c>
      <c r="F68" s="106" t="s">
        <v>9</v>
      </c>
      <c r="G68" s="93"/>
      <c r="H68" s="93"/>
      <c r="I68" s="55">
        <f t="shared" si="1"/>
        <v>65</v>
      </c>
    </row>
    <row r="69">
      <c r="A69" s="56"/>
      <c r="B69" s="92" t="s">
        <v>17595</v>
      </c>
      <c r="C69" s="105" t="s">
        <v>17596</v>
      </c>
      <c r="D69" s="90" t="s">
        <v>498</v>
      </c>
      <c r="E69" s="106" t="s">
        <v>17597</v>
      </c>
      <c r="F69" s="106" t="s">
        <v>9</v>
      </c>
      <c r="G69" s="93"/>
      <c r="H69" s="93"/>
      <c r="I69" s="55">
        <f t="shared" si="1"/>
        <v>66</v>
      </c>
    </row>
    <row r="70">
      <c r="A70" s="56" t="s">
        <v>102</v>
      </c>
      <c r="B70" s="92" t="s">
        <v>17598</v>
      </c>
      <c r="C70" s="105" t="s">
        <v>128</v>
      </c>
      <c r="D70" s="90" t="s">
        <v>483</v>
      </c>
      <c r="E70" s="106" t="s">
        <v>17599</v>
      </c>
      <c r="F70" s="106" t="s">
        <v>526</v>
      </c>
      <c r="G70" s="93"/>
      <c r="H70" s="93"/>
      <c r="I70" s="55">
        <f t="shared" si="1"/>
        <v>67</v>
      </c>
    </row>
    <row r="71">
      <c r="A71" s="56" t="s">
        <v>102</v>
      </c>
      <c r="B71" s="92" t="s">
        <v>17600</v>
      </c>
      <c r="C71" s="105" t="s">
        <v>17601</v>
      </c>
      <c r="D71" s="90" t="s">
        <v>483</v>
      </c>
      <c r="E71" s="106" t="s">
        <v>17602</v>
      </c>
      <c r="F71" s="106" t="s">
        <v>547</v>
      </c>
      <c r="G71" s="93"/>
      <c r="H71" s="93"/>
      <c r="I71" s="55">
        <f t="shared" si="1"/>
        <v>68</v>
      </c>
    </row>
    <row r="72">
      <c r="A72" s="56"/>
      <c r="B72" s="92" t="s">
        <v>17603</v>
      </c>
      <c r="C72" s="105" t="s">
        <v>128</v>
      </c>
      <c r="D72" s="90" t="s">
        <v>868</v>
      </c>
      <c r="E72" s="106" t="s">
        <v>17604</v>
      </c>
      <c r="F72" s="106" t="s">
        <v>547</v>
      </c>
      <c r="G72" s="93"/>
      <c r="H72" s="93"/>
      <c r="I72" s="55">
        <f t="shared" si="1"/>
        <v>69</v>
      </c>
    </row>
    <row r="73">
      <c r="A73" s="56" t="s">
        <v>102</v>
      </c>
      <c r="B73" s="92" t="s">
        <v>17603</v>
      </c>
      <c r="C73" s="105" t="s">
        <v>128</v>
      </c>
      <c r="D73" s="90" t="s">
        <v>868</v>
      </c>
      <c r="E73" s="106" t="s">
        <v>17605</v>
      </c>
      <c r="F73" s="106" t="s">
        <v>547</v>
      </c>
      <c r="G73" s="93"/>
      <c r="H73" s="93"/>
      <c r="I73" s="55">
        <f t="shared" si="1"/>
        <v>70</v>
      </c>
    </row>
    <row r="74">
      <c r="A74" s="56"/>
      <c r="B74" s="92" t="s">
        <v>17606</v>
      </c>
      <c r="C74" s="105" t="s">
        <v>128</v>
      </c>
      <c r="D74" s="90" t="s">
        <v>498</v>
      </c>
      <c r="E74" s="106" t="s">
        <v>17607</v>
      </c>
      <c r="F74" s="106" t="s">
        <v>547</v>
      </c>
      <c r="G74" s="93"/>
      <c r="H74" s="93"/>
      <c r="I74" s="55">
        <f t="shared" si="1"/>
        <v>71</v>
      </c>
    </row>
    <row r="75">
      <c r="A75" s="56" t="s">
        <v>102</v>
      </c>
      <c r="B75" s="92" t="s">
        <v>17608</v>
      </c>
      <c r="C75" s="105" t="s">
        <v>128</v>
      </c>
      <c r="D75" s="90" t="s">
        <v>483</v>
      </c>
      <c r="E75" s="106" t="s">
        <v>17609</v>
      </c>
      <c r="F75" s="106" t="s">
        <v>547</v>
      </c>
      <c r="G75" s="93"/>
      <c r="H75" s="93"/>
      <c r="I75" s="55">
        <f t="shared" si="1"/>
        <v>72</v>
      </c>
    </row>
    <row r="76">
      <c r="A76" s="56" t="s">
        <v>102</v>
      </c>
      <c r="B76" s="92" t="s">
        <v>17610</v>
      </c>
      <c r="C76" s="105" t="s">
        <v>128</v>
      </c>
      <c r="D76" s="90" t="s">
        <v>483</v>
      </c>
      <c r="E76" s="106" t="s">
        <v>488</v>
      </c>
      <c r="F76" s="106" t="s">
        <v>547</v>
      </c>
      <c r="G76" s="93"/>
      <c r="H76" s="93"/>
      <c r="I76" s="55">
        <f t="shared" si="1"/>
        <v>73</v>
      </c>
    </row>
    <row r="77">
      <c r="A77" s="56"/>
      <c r="B77" s="92" t="s">
        <v>17611</v>
      </c>
      <c r="C77" s="105" t="s">
        <v>17612</v>
      </c>
      <c r="D77" s="90" t="s">
        <v>1969</v>
      </c>
      <c r="E77" s="106" t="s">
        <v>17613</v>
      </c>
      <c r="F77" s="106" t="s">
        <v>526</v>
      </c>
      <c r="G77" s="93"/>
      <c r="H77" s="93"/>
      <c r="I77" s="55">
        <f t="shared" si="1"/>
        <v>74</v>
      </c>
    </row>
    <row r="78">
      <c r="A78" s="56"/>
      <c r="B78" s="92" t="s">
        <v>17611</v>
      </c>
      <c r="C78" s="105" t="s">
        <v>17612</v>
      </c>
      <c r="D78" s="90" t="s">
        <v>1969</v>
      </c>
      <c r="E78" s="106" t="s">
        <v>17613</v>
      </c>
      <c r="F78" s="106" t="s">
        <v>526</v>
      </c>
      <c r="G78" s="93"/>
      <c r="H78" s="93"/>
      <c r="I78" s="55">
        <f t="shared" si="1"/>
        <v>74</v>
      </c>
    </row>
    <row r="79">
      <c r="A79" s="56" t="s">
        <v>102</v>
      </c>
      <c r="B79" s="92" t="s">
        <v>17614</v>
      </c>
      <c r="C79" s="105" t="s">
        <v>17615</v>
      </c>
      <c r="D79" s="90" t="s">
        <v>483</v>
      </c>
      <c r="E79" s="106" t="s">
        <v>17616</v>
      </c>
      <c r="F79" s="106" t="s">
        <v>547</v>
      </c>
      <c r="G79" s="93"/>
      <c r="H79" s="93"/>
      <c r="I79" s="55">
        <f t="shared" si="1"/>
        <v>75</v>
      </c>
    </row>
    <row r="80">
      <c r="A80" s="56"/>
      <c r="B80" s="92" t="s">
        <v>17617</v>
      </c>
      <c r="C80" s="105" t="s">
        <v>128</v>
      </c>
      <c r="D80" s="90" t="s">
        <v>498</v>
      </c>
      <c r="E80" s="106" t="s">
        <v>17618</v>
      </c>
      <c r="F80" s="106" t="s">
        <v>547</v>
      </c>
      <c r="G80" s="93"/>
      <c r="H80" s="93"/>
      <c r="I80" s="55">
        <f t="shared" si="1"/>
        <v>76</v>
      </c>
    </row>
    <row r="81">
      <c r="A81" s="56" t="s">
        <v>102</v>
      </c>
      <c r="B81" s="92" t="s">
        <v>17619</v>
      </c>
      <c r="C81" s="105" t="s">
        <v>17620</v>
      </c>
      <c r="D81" s="90" t="s">
        <v>483</v>
      </c>
      <c r="E81" s="106" t="s">
        <v>17621</v>
      </c>
      <c r="F81" s="106" t="s">
        <v>3043</v>
      </c>
      <c r="G81" s="93"/>
      <c r="H81" s="93"/>
      <c r="I81" s="55">
        <f t="shared" si="1"/>
        <v>77</v>
      </c>
    </row>
    <row r="82">
      <c r="A82" s="56" t="s">
        <v>102</v>
      </c>
      <c r="B82" s="92" t="s">
        <v>17622</v>
      </c>
      <c r="C82" s="105" t="s">
        <v>128</v>
      </c>
      <c r="D82" s="90" t="s">
        <v>483</v>
      </c>
      <c r="E82" s="106" t="s">
        <v>17623</v>
      </c>
      <c r="F82" s="106" t="s">
        <v>3043</v>
      </c>
      <c r="G82" s="93"/>
      <c r="H82" s="93"/>
      <c r="I82" s="55">
        <f t="shared" si="1"/>
        <v>78</v>
      </c>
    </row>
    <row r="83">
      <c r="A83" s="56" t="s">
        <v>92</v>
      </c>
      <c r="B83" s="92" t="s">
        <v>17624</v>
      </c>
      <c r="C83" s="105" t="s">
        <v>128</v>
      </c>
      <c r="D83" s="90" t="s">
        <v>483</v>
      </c>
      <c r="E83" s="106" t="s">
        <v>488</v>
      </c>
      <c r="F83" s="106" t="s">
        <v>547</v>
      </c>
      <c r="G83" s="93"/>
      <c r="H83" s="93"/>
      <c r="I83" s="55">
        <f t="shared" si="1"/>
        <v>79</v>
      </c>
    </row>
    <row r="84">
      <c r="A84" s="56" t="s">
        <v>102</v>
      </c>
      <c r="B84" s="92" t="s">
        <v>3007</v>
      </c>
      <c r="C84" s="105" t="s">
        <v>17625</v>
      </c>
      <c r="D84" s="90" t="s">
        <v>483</v>
      </c>
      <c r="E84" s="106" t="s">
        <v>17626</v>
      </c>
      <c r="F84" s="106" t="s">
        <v>526</v>
      </c>
      <c r="G84" s="93"/>
      <c r="H84" s="93"/>
      <c r="I84" s="55">
        <f t="shared" si="1"/>
        <v>80</v>
      </c>
    </row>
    <row r="85">
      <c r="A85" s="56" t="s">
        <v>102</v>
      </c>
      <c r="B85" s="92" t="s">
        <v>17627</v>
      </c>
      <c r="C85" s="105" t="s">
        <v>17628</v>
      </c>
      <c r="D85" s="90" t="s">
        <v>483</v>
      </c>
      <c r="E85" s="106" t="s">
        <v>17629</v>
      </c>
      <c r="F85" s="106" t="s">
        <v>547</v>
      </c>
      <c r="G85" s="93"/>
      <c r="H85" s="93"/>
      <c r="I85" s="55">
        <f t="shared" si="1"/>
        <v>81</v>
      </c>
    </row>
    <row r="86">
      <c r="A86" s="56" t="s">
        <v>92</v>
      </c>
      <c r="B86" s="92" t="s">
        <v>17630</v>
      </c>
      <c r="C86" s="105" t="s">
        <v>128</v>
      </c>
      <c r="D86" s="90" t="s">
        <v>483</v>
      </c>
      <c r="E86" s="106" t="s">
        <v>17631</v>
      </c>
      <c r="F86" s="106" t="s">
        <v>547</v>
      </c>
      <c r="G86" s="93"/>
      <c r="H86" s="93"/>
      <c r="I86" s="55">
        <f t="shared" si="1"/>
        <v>82</v>
      </c>
    </row>
    <row r="87">
      <c r="A87" s="56" t="s">
        <v>102</v>
      </c>
      <c r="B87" s="92" t="s">
        <v>17632</v>
      </c>
      <c r="C87" s="105" t="s">
        <v>17633</v>
      </c>
      <c r="D87" s="90" t="s">
        <v>483</v>
      </c>
      <c r="E87" s="106" t="s">
        <v>17634</v>
      </c>
      <c r="F87" s="106" t="s">
        <v>526</v>
      </c>
      <c r="G87" s="93"/>
      <c r="H87" s="93"/>
      <c r="I87" s="55">
        <f t="shared" si="1"/>
        <v>83</v>
      </c>
    </row>
    <row r="88">
      <c r="A88" s="56" t="s">
        <v>92</v>
      </c>
      <c r="B88" s="92" t="s">
        <v>17635</v>
      </c>
      <c r="C88" s="105" t="s">
        <v>17636</v>
      </c>
      <c r="D88" s="90" t="s">
        <v>483</v>
      </c>
      <c r="E88" s="106" t="s">
        <v>17637</v>
      </c>
      <c r="F88" s="106" t="s">
        <v>547</v>
      </c>
      <c r="G88" s="93"/>
      <c r="H88" s="93"/>
      <c r="I88" s="55">
        <f t="shared" si="1"/>
        <v>84</v>
      </c>
    </row>
    <row r="89">
      <c r="A89" s="56" t="s">
        <v>102</v>
      </c>
      <c r="B89" s="92" t="s">
        <v>17638</v>
      </c>
      <c r="C89" s="105" t="s">
        <v>17639</v>
      </c>
      <c r="D89" s="90" t="s">
        <v>1008</v>
      </c>
      <c r="E89" s="106" t="s">
        <v>17640</v>
      </c>
      <c r="F89" s="106" t="s">
        <v>526</v>
      </c>
      <c r="G89" s="93"/>
      <c r="H89" s="93"/>
      <c r="I89" s="55">
        <f t="shared" si="1"/>
        <v>85</v>
      </c>
    </row>
    <row r="90">
      <c r="A90" s="56" t="s">
        <v>102</v>
      </c>
      <c r="B90" s="92" t="s">
        <v>17641</v>
      </c>
      <c r="C90" s="105" t="s">
        <v>17642</v>
      </c>
      <c r="D90" s="90" t="s">
        <v>483</v>
      </c>
      <c r="E90" s="106" t="s">
        <v>17643</v>
      </c>
      <c r="F90" s="106" t="s">
        <v>547</v>
      </c>
      <c r="G90" s="93"/>
      <c r="H90" s="93"/>
      <c r="I90" s="55">
        <f t="shared" si="1"/>
        <v>86</v>
      </c>
    </row>
    <row r="91">
      <c r="A91" s="56" t="s">
        <v>102</v>
      </c>
      <c r="B91" s="92" t="s">
        <v>17644</v>
      </c>
      <c r="C91" s="105" t="s">
        <v>17645</v>
      </c>
      <c r="D91" s="90" t="s">
        <v>939</v>
      </c>
      <c r="E91" s="106" t="s">
        <v>17646</v>
      </c>
      <c r="F91" s="106" t="s">
        <v>3043</v>
      </c>
      <c r="G91" s="93"/>
      <c r="H91" s="93"/>
      <c r="I91" s="55">
        <f t="shared" si="1"/>
        <v>87</v>
      </c>
    </row>
    <row r="92">
      <c r="A92" s="56"/>
      <c r="B92" s="92" t="s">
        <v>17647</v>
      </c>
      <c r="C92" s="105" t="s">
        <v>128</v>
      </c>
      <c r="D92" s="96"/>
      <c r="E92" s="109"/>
      <c r="F92" s="109"/>
      <c r="G92" s="93"/>
      <c r="H92" s="93"/>
      <c r="I92" s="55">
        <f t="shared" si="1"/>
        <v>88</v>
      </c>
    </row>
    <row r="93">
      <c r="A93" s="56" t="s">
        <v>102</v>
      </c>
      <c r="B93" s="92" t="s">
        <v>17648</v>
      </c>
      <c r="C93" s="105" t="s">
        <v>128</v>
      </c>
      <c r="D93" s="90" t="s">
        <v>483</v>
      </c>
      <c r="E93" s="106" t="s">
        <v>17649</v>
      </c>
      <c r="F93" s="106" t="s">
        <v>547</v>
      </c>
      <c r="G93" s="93"/>
      <c r="H93" s="93"/>
      <c r="I93" s="55">
        <f t="shared" si="1"/>
        <v>89</v>
      </c>
    </row>
    <row r="94">
      <c r="A94" s="56" t="s">
        <v>102</v>
      </c>
      <c r="B94" s="92" t="s">
        <v>17650</v>
      </c>
      <c r="C94" s="105" t="s">
        <v>128</v>
      </c>
      <c r="D94" s="90" t="s">
        <v>483</v>
      </c>
      <c r="E94" s="106" t="s">
        <v>17651</v>
      </c>
      <c r="F94" s="106" t="s">
        <v>547</v>
      </c>
      <c r="G94" s="93"/>
      <c r="H94" s="93"/>
      <c r="I94" s="55">
        <f t="shared" si="1"/>
        <v>90</v>
      </c>
    </row>
    <row r="95">
      <c r="A95" s="56" t="s">
        <v>102</v>
      </c>
      <c r="B95" s="92" t="s">
        <v>17652</v>
      </c>
      <c r="C95" s="105" t="s">
        <v>17653</v>
      </c>
      <c r="D95" s="90" t="s">
        <v>483</v>
      </c>
      <c r="E95" s="106" t="s">
        <v>17654</v>
      </c>
      <c r="F95" s="106" t="s">
        <v>11</v>
      </c>
      <c r="G95" s="93"/>
      <c r="H95" s="93"/>
      <c r="I95" s="55">
        <f t="shared" si="1"/>
        <v>91</v>
      </c>
    </row>
    <row r="96">
      <c r="A96" s="56" t="s">
        <v>102</v>
      </c>
      <c r="B96" s="92" t="s">
        <v>17655</v>
      </c>
      <c r="C96" s="105" t="s">
        <v>17656</v>
      </c>
      <c r="D96" s="96"/>
      <c r="E96" s="109"/>
      <c r="F96" s="109"/>
      <c r="G96" s="93"/>
      <c r="H96" s="93"/>
      <c r="I96" s="55">
        <f t="shared" si="1"/>
        <v>92</v>
      </c>
    </row>
    <row r="97">
      <c r="A97" s="56"/>
      <c r="B97" s="92" t="s">
        <v>17657</v>
      </c>
      <c r="C97" s="105" t="s">
        <v>128</v>
      </c>
      <c r="D97" s="90" t="s">
        <v>981</v>
      </c>
      <c r="E97" s="106" t="s">
        <v>17658</v>
      </c>
      <c r="F97" s="106" t="s">
        <v>547</v>
      </c>
      <c r="G97" s="93"/>
      <c r="H97" s="93"/>
      <c r="I97" s="55">
        <f t="shared" si="1"/>
        <v>93</v>
      </c>
    </row>
    <row r="98">
      <c r="A98" s="56" t="s">
        <v>92</v>
      </c>
      <c r="B98" s="92" t="s">
        <v>17657</v>
      </c>
      <c r="C98" s="105" t="s">
        <v>128</v>
      </c>
      <c r="D98" s="90" t="s">
        <v>981</v>
      </c>
      <c r="E98" s="106" t="s">
        <v>17659</v>
      </c>
      <c r="F98" s="106" t="s">
        <v>547</v>
      </c>
      <c r="G98" s="93"/>
      <c r="H98" s="93"/>
      <c r="I98" s="55">
        <f t="shared" si="1"/>
        <v>94</v>
      </c>
    </row>
    <row r="99">
      <c r="A99" s="56" t="s">
        <v>102</v>
      </c>
      <c r="B99" s="92" t="s">
        <v>17660</v>
      </c>
      <c r="C99" s="105" t="s">
        <v>17661</v>
      </c>
      <c r="D99" s="90" t="s">
        <v>483</v>
      </c>
      <c r="E99" s="106" t="s">
        <v>17662</v>
      </c>
      <c r="F99" s="106" t="s">
        <v>547</v>
      </c>
      <c r="G99" s="93"/>
      <c r="H99" s="93"/>
      <c r="I99" s="55">
        <f t="shared" si="1"/>
        <v>95</v>
      </c>
    </row>
    <row r="100">
      <c r="A100" s="56" t="s">
        <v>331</v>
      </c>
      <c r="B100" s="92" t="s">
        <v>17663</v>
      </c>
      <c r="C100" s="105" t="s">
        <v>128</v>
      </c>
      <c r="D100" s="90" t="s">
        <v>491</v>
      </c>
      <c r="E100" s="106" t="s">
        <v>17664</v>
      </c>
      <c r="F100" s="106" t="s">
        <v>547</v>
      </c>
      <c r="G100" s="93"/>
      <c r="H100" s="93"/>
      <c r="I100" s="55">
        <f t="shared" si="1"/>
        <v>96</v>
      </c>
    </row>
    <row r="101">
      <c r="A101" s="56" t="s">
        <v>102</v>
      </c>
      <c r="B101" s="92" t="s">
        <v>17665</v>
      </c>
      <c r="C101" s="105" t="s">
        <v>128</v>
      </c>
      <c r="D101" s="90" t="s">
        <v>483</v>
      </c>
      <c r="E101" s="106" t="s">
        <v>17666</v>
      </c>
      <c r="F101" s="106" t="s">
        <v>547</v>
      </c>
      <c r="G101" s="93"/>
      <c r="H101" s="93"/>
      <c r="I101" s="55">
        <f t="shared" si="1"/>
        <v>97</v>
      </c>
    </row>
    <row r="102">
      <c r="A102" s="56"/>
      <c r="B102" s="92" t="s">
        <v>17667</v>
      </c>
      <c r="C102" s="105" t="s">
        <v>128</v>
      </c>
      <c r="D102" s="90" t="s">
        <v>491</v>
      </c>
      <c r="E102" s="106" t="s">
        <v>17668</v>
      </c>
      <c r="F102" s="106" t="s">
        <v>547</v>
      </c>
      <c r="G102" s="93"/>
      <c r="H102" s="93"/>
      <c r="I102" s="55">
        <f t="shared" si="1"/>
        <v>98</v>
      </c>
    </row>
    <row r="103">
      <c r="A103" s="56"/>
      <c r="B103" s="92" t="s">
        <v>17669</v>
      </c>
      <c r="C103" s="105" t="s">
        <v>128</v>
      </c>
      <c r="D103" s="90" t="s">
        <v>498</v>
      </c>
      <c r="E103" s="106" t="s">
        <v>17670</v>
      </c>
      <c r="F103" s="106" t="s">
        <v>526</v>
      </c>
      <c r="G103" s="93"/>
      <c r="H103" s="93"/>
      <c r="I103" s="55">
        <f t="shared" si="1"/>
        <v>99</v>
      </c>
    </row>
    <row r="104">
      <c r="A104" s="56" t="s">
        <v>92</v>
      </c>
      <c r="B104" s="92" t="s">
        <v>17671</v>
      </c>
      <c r="C104" s="105" t="s">
        <v>128</v>
      </c>
      <c r="D104" s="90" t="s">
        <v>483</v>
      </c>
      <c r="E104" s="106" t="s">
        <v>17672</v>
      </c>
      <c r="F104" s="106" t="s">
        <v>547</v>
      </c>
      <c r="G104" s="93"/>
      <c r="H104" s="93"/>
      <c r="I104" s="55">
        <f t="shared" si="1"/>
        <v>100</v>
      </c>
    </row>
    <row r="105">
      <c r="A105" s="56"/>
      <c r="B105" s="92" t="s">
        <v>17673</v>
      </c>
      <c r="C105" s="105" t="s">
        <v>17674</v>
      </c>
      <c r="D105" s="90" t="s">
        <v>491</v>
      </c>
      <c r="E105" s="106" t="s">
        <v>17675</v>
      </c>
      <c r="F105" s="106" t="s">
        <v>547</v>
      </c>
      <c r="G105" s="93"/>
      <c r="H105" s="93"/>
      <c r="I105" s="55">
        <f t="shared" si="1"/>
        <v>101</v>
      </c>
    </row>
    <row r="106">
      <c r="A106" s="56" t="s">
        <v>102</v>
      </c>
      <c r="B106" s="92" t="s">
        <v>17676</v>
      </c>
      <c r="C106" s="105" t="s">
        <v>128</v>
      </c>
      <c r="D106" s="90" t="s">
        <v>483</v>
      </c>
      <c r="E106" s="106" t="s">
        <v>17677</v>
      </c>
      <c r="F106" s="106" t="s">
        <v>547</v>
      </c>
      <c r="G106" s="93"/>
      <c r="H106" s="93"/>
      <c r="I106" s="55">
        <f t="shared" si="1"/>
        <v>102</v>
      </c>
    </row>
    <row r="107">
      <c r="A107" s="56"/>
      <c r="B107" s="92" t="s">
        <v>17678</v>
      </c>
      <c r="C107" s="105" t="s">
        <v>17679</v>
      </c>
      <c r="D107" s="90" t="s">
        <v>498</v>
      </c>
      <c r="E107" s="106" t="s">
        <v>17680</v>
      </c>
      <c r="F107" s="106" t="s">
        <v>526</v>
      </c>
      <c r="G107" s="93"/>
      <c r="H107" s="93"/>
      <c r="I107" s="55">
        <f t="shared" si="1"/>
        <v>103</v>
      </c>
    </row>
    <row r="108">
      <c r="A108" s="56" t="s">
        <v>102</v>
      </c>
      <c r="B108" s="92" t="s">
        <v>17681</v>
      </c>
      <c r="C108" s="105" t="s">
        <v>17682</v>
      </c>
      <c r="D108" s="90" t="s">
        <v>483</v>
      </c>
      <c r="E108" s="106" t="s">
        <v>17683</v>
      </c>
      <c r="F108" s="106" t="s">
        <v>547</v>
      </c>
      <c r="G108" s="93"/>
      <c r="H108" s="93"/>
      <c r="I108" s="55">
        <f t="shared" si="1"/>
        <v>104</v>
      </c>
    </row>
    <row r="109">
      <c r="A109" s="56" t="s">
        <v>92</v>
      </c>
      <c r="B109" s="92" t="s">
        <v>17684</v>
      </c>
      <c r="C109" s="105" t="s">
        <v>17685</v>
      </c>
      <c r="D109" s="96"/>
      <c r="E109" s="109"/>
      <c r="F109" s="109"/>
      <c r="G109" s="93"/>
      <c r="H109" s="93"/>
      <c r="I109" s="55">
        <f t="shared" si="1"/>
        <v>105</v>
      </c>
    </row>
    <row r="110">
      <c r="A110" s="56" t="s">
        <v>1118</v>
      </c>
      <c r="B110" s="92" t="s">
        <v>17686</v>
      </c>
      <c r="C110" s="105" t="s">
        <v>128</v>
      </c>
      <c r="D110" s="90" t="s">
        <v>483</v>
      </c>
      <c r="E110" s="106" t="s">
        <v>17687</v>
      </c>
      <c r="F110" s="106" t="s">
        <v>547</v>
      </c>
      <c r="G110" s="93"/>
      <c r="H110" s="93"/>
      <c r="I110" s="55">
        <f t="shared" si="1"/>
        <v>106</v>
      </c>
    </row>
    <row r="111">
      <c r="A111" s="56"/>
      <c r="B111" s="92" t="s">
        <v>17688</v>
      </c>
      <c r="C111" s="105" t="s">
        <v>128</v>
      </c>
      <c r="D111" s="90" t="s">
        <v>491</v>
      </c>
      <c r="E111" s="106" t="s">
        <v>17689</v>
      </c>
      <c r="F111" s="106" t="s">
        <v>547</v>
      </c>
      <c r="G111" s="93"/>
      <c r="H111" s="93"/>
      <c r="I111" s="55">
        <f t="shared" si="1"/>
        <v>107</v>
      </c>
    </row>
    <row r="112">
      <c r="A112" s="56" t="s">
        <v>102</v>
      </c>
      <c r="B112" s="92" t="s">
        <v>17690</v>
      </c>
      <c r="C112" s="105" t="s">
        <v>128</v>
      </c>
      <c r="D112" s="96"/>
      <c r="E112" s="109"/>
      <c r="F112" s="109"/>
      <c r="G112" s="93"/>
      <c r="H112" s="93"/>
      <c r="I112" s="55">
        <f t="shared" si="1"/>
        <v>108</v>
      </c>
    </row>
    <row r="113">
      <c r="A113" s="56" t="s">
        <v>102</v>
      </c>
      <c r="B113" s="92" t="s">
        <v>17691</v>
      </c>
      <c r="C113" s="105" t="s">
        <v>17692</v>
      </c>
      <c r="D113" s="90" t="s">
        <v>483</v>
      </c>
      <c r="E113" s="106" t="s">
        <v>17693</v>
      </c>
      <c r="F113" s="106" t="s">
        <v>526</v>
      </c>
      <c r="G113" s="93"/>
      <c r="H113" s="93"/>
      <c r="I113" s="55">
        <f t="shared" si="1"/>
        <v>109</v>
      </c>
    </row>
    <row r="114">
      <c r="A114" s="56" t="s">
        <v>102</v>
      </c>
      <c r="B114" s="92" t="s">
        <v>17691</v>
      </c>
      <c r="C114" s="105" t="s">
        <v>17692</v>
      </c>
      <c r="D114" s="90" t="s">
        <v>483</v>
      </c>
      <c r="E114" s="106" t="s">
        <v>17693</v>
      </c>
      <c r="F114" s="106" t="s">
        <v>526</v>
      </c>
      <c r="G114" s="93"/>
      <c r="H114" s="93"/>
      <c r="I114" s="55">
        <f t="shared" si="1"/>
        <v>109</v>
      </c>
    </row>
    <row r="115">
      <c r="A115" s="56" t="s">
        <v>102</v>
      </c>
      <c r="B115" s="92" t="s">
        <v>17694</v>
      </c>
      <c r="C115" s="105" t="s">
        <v>17695</v>
      </c>
      <c r="D115" s="90" t="s">
        <v>483</v>
      </c>
      <c r="E115" s="106" t="s">
        <v>488</v>
      </c>
      <c r="F115" s="106" t="s">
        <v>547</v>
      </c>
      <c r="G115" s="93"/>
      <c r="H115" s="93"/>
      <c r="I115" s="55">
        <f t="shared" si="1"/>
        <v>110</v>
      </c>
    </row>
    <row r="116">
      <c r="A116" s="56" t="s">
        <v>92</v>
      </c>
      <c r="B116" s="92" t="s">
        <v>17696</v>
      </c>
      <c r="C116" s="105" t="s">
        <v>17697</v>
      </c>
      <c r="D116" s="90" t="s">
        <v>483</v>
      </c>
      <c r="E116" s="106" t="s">
        <v>17698</v>
      </c>
      <c r="F116" s="106" t="s">
        <v>547</v>
      </c>
      <c r="G116" s="93"/>
      <c r="H116" s="93"/>
      <c r="I116" s="55">
        <f t="shared" si="1"/>
        <v>111</v>
      </c>
    </row>
    <row r="117">
      <c r="A117" s="56" t="s">
        <v>102</v>
      </c>
      <c r="B117" s="92" t="s">
        <v>17699</v>
      </c>
      <c r="C117" s="105" t="s">
        <v>17700</v>
      </c>
      <c r="D117" s="90" t="s">
        <v>483</v>
      </c>
      <c r="E117" s="106" t="s">
        <v>17701</v>
      </c>
      <c r="F117" s="106" t="s">
        <v>3043</v>
      </c>
      <c r="G117" s="93"/>
      <c r="H117" s="93"/>
      <c r="I117" s="55">
        <f t="shared" si="1"/>
        <v>112</v>
      </c>
    </row>
    <row r="118">
      <c r="A118" s="56" t="s">
        <v>102</v>
      </c>
      <c r="B118" s="92" t="s">
        <v>17699</v>
      </c>
      <c r="C118" s="105" t="s">
        <v>17700</v>
      </c>
      <c r="D118" s="90" t="s">
        <v>483</v>
      </c>
      <c r="E118" s="106" t="s">
        <v>17701</v>
      </c>
      <c r="F118" s="106" t="s">
        <v>11</v>
      </c>
      <c r="G118" s="93"/>
      <c r="H118" s="93"/>
      <c r="I118" s="55">
        <f t="shared" si="1"/>
        <v>112</v>
      </c>
    </row>
    <row r="119">
      <c r="A119" s="56" t="s">
        <v>102</v>
      </c>
      <c r="B119" s="92" t="s">
        <v>17702</v>
      </c>
      <c r="C119" s="105" t="s">
        <v>128</v>
      </c>
      <c r="D119" s="90" t="s">
        <v>483</v>
      </c>
      <c r="E119" s="106" t="s">
        <v>17703</v>
      </c>
      <c r="F119" s="106" t="s">
        <v>547</v>
      </c>
      <c r="G119" s="93"/>
      <c r="H119" s="93"/>
      <c r="I119" s="55">
        <f t="shared" si="1"/>
        <v>113</v>
      </c>
    </row>
    <row r="120">
      <c r="A120" s="56" t="s">
        <v>102</v>
      </c>
      <c r="B120" s="92" t="s">
        <v>17704</v>
      </c>
      <c r="C120" s="105" t="s">
        <v>128</v>
      </c>
      <c r="D120" s="90" t="s">
        <v>483</v>
      </c>
      <c r="E120" s="106" t="s">
        <v>17705</v>
      </c>
      <c r="F120" s="106" t="s">
        <v>547</v>
      </c>
      <c r="G120" s="93"/>
      <c r="H120" s="93"/>
      <c r="I120" s="55">
        <f t="shared" si="1"/>
        <v>114</v>
      </c>
    </row>
    <row r="121">
      <c r="A121" s="56"/>
      <c r="B121" s="92" t="s">
        <v>17706</v>
      </c>
      <c r="C121" s="105" t="s">
        <v>128</v>
      </c>
      <c r="D121" s="90" t="s">
        <v>491</v>
      </c>
      <c r="E121" s="106" t="s">
        <v>17707</v>
      </c>
      <c r="F121" s="106" t="s">
        <v>547</v>
      </c>
      <c r="G121" s="93"/>
      <c r="H121" s="93"/>
      <c r="I121" s="55">
        <f t="shared" si="1"/>
        <v>115</v>
      </c>
    </row>
    <row r="122">
      <c r="A122" s="56" t="s">
        <v>102</v>
      </c>
      <c r="B122" s="92" t="s">
        <v>17708</v>
      </c>
      <c r="C122" s="105" t="s">
        <v>17709</v>
      </c>
      <c r="D122" s="90" t="s">
        <v>1008</v>
      </c>
      <c r="E122" s="106" t="s">
        <v>488</v>
      </c>
      <c r="F122" s="106" t="s">
        <v>547</v>
      </c>
      <c r="G122" s="93"/>
      <c r="H122" s="93"/>
      <c r="I122" s="55">
        <f t="shared" si="1"/>
        <v>116</v>
      </c>
    </row>
    <row r="123">
      <c r="A123" s="56" t="s">
        <v>102</v>
      </c>
      <c r="B123" s="92" t="s">
        <v>17710</v>
      </c>
      <c r="C123" s="105" t="s">
        <v>128</v>
      </c>
      <c r="D123" s="90" t="s">
        <v>483</v>
      </c>
      <c r="E123" s="106" t="s">
        <v>17711</v>
      </c>
      <c r="F123" s="106" t="s">
        <v>547</v>
      </c>
      <c r="G123" s="93"/>
      <c r="H123" s="93"/>
      <c r="I123" s="55">
        <f t="shared" si="1"/>
        <v>117</v>
      </c>
    </row>
    <row r="124">
      <c r="A124" s="56" t="s">
        <v>102</v>
      </c>
      <c r="B124" s="92" t="s">
        <v>17712</v>
      </c>
      <c r="C124" s="105" t="s">
        <v>17713</v>
      </c>
      <c r="D124" s="90" t="s">
        <v>483</v>
      </c>
      <c r="E124" s="106" t="s">
        <v>17714</v>
      </c>
      <c r="F124" s="106" t="s">
        <v>526</v>
      </c>
      <c r="G124" s="93"/>
      <c r="H124" s="93"/>
      <c r="I124" s="55">
        <f t="shared" si="1"/>
        <v>118</v>
      </c>
    </row>
    <row r="125">
      <c r="A125" s="56" t="s">
        <v>102</v>
      </c>
      <c r="B125" s="92" t="s">
        <v>17715</v>
      </c>
      <c r="C125" s="105" t="s">
        <v>128</v>
      </c>
      <c r="D125" s="90" t="s">
        <v>483</v>
      </c>
      <c r="E125" s="106" t="s">
        <v>17716</v>
      </c>
      <c r="F125" s="106" t="s">
        <v>547</v>
      </c>
      <c r="G125" s="93"/>
      <c r="H125" s="93"/>
      <c r="I125" s="55">
        <f t="shared" si="1"/>
        <v>119</v>
      </c>
    </row>
    <row r="126">
      <c r="A126" s="56"/>
      <c r="B126" s="92" t="s">
        <v>17717</v>
      </c>
      <c r="C126" s="105" t="s">
        <v>128</v>
      </c>
      <c r="D126" s="90" t="s">
        <v>498</v>
      </c>
      <c r="E126" s="106" t="s">
        <v>17718</v>
      </c>
      <c r="F126" s="106" t="s">
        <v>547</v>
      </c>
      <c r="G126" s="93"/>
      <c r="H126" s="93"/>
      <c r="I126" s="55">
        <f t="shared" si="1"/>
        <v>120</v>
      </c>
    </row>
    <row r="127">
      <c r="A127" s="56" t="s">
        <v>102</v>
      </c>
      <c r="B127" s="92" t="s">
        <v>17719</v>
      </c>
      <c r="C127" s="105" t="s">
        <v>128</v>
      </c>
      <c r="D127" s="90" t="s">
        <v>483</v>
      </c>
      <c r="E127" s="106" t="s">
        <v>17720</v>
      </c>
      <c r="F127" s="106" t="s">
        <v>526</v>
      </c>
      <c r="G127" s="93"/>
      <c r="H127" s="93"/>
      <c r="I127" s="55">
        <f t="shared" si="1"/>
        <v>121</v>
      </c>
    </row>
    <row r="128">
      <c r="A128" s="56" t="s">
        <v>102</v>
      </c>
      <c r="B128" s="111" t="s">
        <v>17721</v>
      </c>
      <c r="C128" s="105" t="s">
        <v>128</v>
      </c>
      <c r="D128" s="90" t="s">
        <v>483</v>
      </c>
      <c r="E128" s="106" t="s">
        <v>488</v>
      </c>
      <c r="F128" s="106" t="s">
        <v>547</v>
      </c>
      <c r="G128" s="93"/>
      <c r="H128" s="93"/>
      <c r="I128" s="55">
        <f t="shared" si="1"/>
        <v>122</v>
      </c>
    </row>
    <row r="129">
      <c r="A129" s="56" t="s">
        <v>102</v>
      </c>
      <c r="B129" s="92" t="s">
        <v>17722</v>
      </c>
      <c r="C129" s="105" t="s">
        <v>128</v>
      </c>
      <c r="D129" s="90" t="s">
        <v>483</v>
      </c>
      <c r="E129" s="106" t="s">
        <v>488</v>
      </c>
      <c r="F129" s="106" t="s">
        <v>547</v>
      </c>
      <c r="G129" s="93"/>
      <c r="H129" s="93"/>
      <c r="I129" s="55">
        <f t="shared" si="1"/>
        <v>123</v>
      </c>
    </row>
    <row r="130">
      <c r="A130" s="56" t="s">
        <v>102</v>
      </c>
      <c r="B130" s="92" t="s">
        <v>17723</v>
      </c>
      <c r="C130" s="105" t="s">
        <v>17724</v>
      </c>
      <c r="D130" s="90" t="s">
        <v>483</v>
      </c>
      <c r="E130" s="106" t="s">
        <v>17725</v>
      </c>
      <c r="F130" s="106" t="s">
        <v>526</v>
      </c>
      <c r="G130" s="93"/>
      <c r="H130" s="93"/>
      <c r="I130" s="55">
        <f t="shared" si="1"/>
        <v>124</v>
      </c>
    </row>
    <row r="131">
      <c r="A131" s="56" t="s">
        <v>102</v>
      </c>
      <c r="B131" s="92" t="s">
        <v>17726</v>
      </c>
      <c r="C131" s="105" t="s">
        <v>17727</v>
      </c>
      <c r="D131" s="90" t="s">
        <v>483</v>
      </c>
      <c r="E131" s="106" t="s">
        <v>17728</v>
      </c>
      <c r="F131" s="106" t="s">
        <v>547</v>
      </c>
      <c r="G131" s="93"/>
      <c r="H131" s="93"/>
      <c r="I131" s="55">
        <f t="shared" si="1"/>
        <v>125</v>
      </c>
    </row>
    <row r="132">
      <c r="A132" s="56" t="s">
        <v>102</v>
      </c>
      <c r="B132" s="92" t="s">
        <v>17729</v>
      </c>
      <c r="C132" s="105" t="s">
        <v>17730</v>
      </c>
      <c r="D132" s="90" t="s">
        <v>483</v>
      </c>
      <c r="E132" s="106" t="s">
        <v>17731</v>
      </c>
      <c r="F132" s="106" t="s">
        <v>547</v>
      </c>
      <c r="G132" s="93"/>
      <c r="H132" s="93"/>
      <c r="I132" s="55">
        <f t="shared" si="1"/>
        <v>126</v>
      </c>
    </row>
    <row r="133">
      <c r="A133" s="56"/>
      <c r="B133" s="92" t="s">
        <v>17732</v>
      </c>
      <c r="C133" s="105" t="s">
        <v>128</v>
      </c>
      <c r="D133" s="90" t="s">
        <v>498</v>
      </c>
      <c r="E133" s="106" t="s">
        <v>17733</v>
      </c>
      <c r="F133" s="106" t="s">
        <v>547</v>
      </c>
      <c r="G133" s="93"/>
      <c r="H133" s="93"/>
      <c r="I133" s="55">
        <f t="shared" si="1"/>
        <v>127</v>
      </c>
    </row>
    <row r="134">
      <c r="A134" s="56"/>
      <c r="B134" s="92" t="s">
        <v>17734</v>
      </c>
      <c r="C134" s="105" t="s">
        <v>17735</v>
      </c>
      <c r="D134" s="90" t="s">
        <v>498</v>
      </c>
      <c r="E134" s="106" t="s">
        <v>17736</v>
      </c>
      <c r="F134" s="106" t="s">
        <v>547</v>
      </c>
      <c r="G134" s="93"/>
      <c r="H134" s="93"/>
      <c r="I134" s="55">
        <f t="shared" si="1"/>
        <v>128</v>
      </c>
    </row>
    <row r="135">
      <c r="A135" s="56"/>
      <c r="B135" s="92" t="s">
        <v>17737</v>
      </c>
      <c r="C135" s="105" t="s">
        <v>128</v>
      </c>
      <c r="D135" s="90" t="s">
        <v>491</v>
      </c>
      <c r="E135" s="106" t="s">
        <v>17738</v>
      </c>
      <c r="F135" s="106" t="s">
        <v>547</v>
      </c>
      <c r="G135" s="93"/>
      <c r="H135" s="93"/>
      <c r="I135" s="55">
        <f t="shared" si="1"/>
        <v>129</v>
      </c>
    </row>
    <row r="136">
      <c r="A136" s="56" t="s">
        <v>102</v>
      </c>
      <c r="B136" s="92" t="s">
        <v>17739</v>
      </c>
      <c r="C136" s="105" t="s">
        <v>128</v>
      </c>
      <c r="D136" s="90" t="s">
        <v>483</v>
      </c>
      <c r="E136" s="106" t="s">
        <v>17740</v>
      </c>
      <c r="F136" s="106" t="s">
        <v>547</v>
      </c>
      <c r="G136" s="93"/>
      <c r="H136" s="93"/>
      <c r="I136" s="55">
        <f t="shared" si="1"/>
        <v>130</v>
      </c>
    </row>
    <row r="137">
      <c r="A137" s="56" t="s">
        <v>102</v>
      </c>
      <c r="B137" s="92" t="s">
        <v>17741</v>
      </c>
      <c r="C137" s="105" t="s">
        <v>128</v>
      </c>
      <c r="D137" s="90" t="s">
        <v>483</v>
      </c>
      <c r="E137" s="106" t="s">
        <v>488</v>
      </c>
      <c r="F137" s="106" t="s">
        <v>526</v>
      </c>
      <c r="G137" s="93"/>
      <c r="H137" s="93"/>
      <c r="I137" s="55">
        <f t="shared" si="1"/>
        <v>131</v>
      </c>
    </row>
    <row r="138">
      <c r="A138" s="56" t="s">
        <v>102</v>
      </c>
      <c r="B138" s="92" t="s">
        <v>17742</v>
      </c>
      <c r="C138" s="105" t="s">
        <v>17743</v>
      </c>
      <c r="D138" s="90" t="s">
        <v>483</v>
      </c>
      <c r="E138" s="106" t="s">
        <v>17744</v>
      </c>
      <c r="F138" s="106" t="s">
        <v>11</v>
      </c>
      <c r="G138" s="93"/>
      <c r="H138" s="93"/>
      <c r="I138" s="55">
        <f t="shared" si="1"/>
        <v>132</v>
      </c>
    </row>
    <row r="139">
      <c r="A139" s="56" t="s">
        <v>92</v>
      </c>
      <c r="B139" s="92" t="s">
        <v>17745</v>
      </c>
      <c r="C139" s="105" t="s">
        <v>17746</v>
      </c>
      <c r="D139" s="90" t="s">
        <v>483</v>
      </c>
      <c r="E139" s="106" t="s">
        <v>17747</v>
      </c>
      <c r="F139" s="106" t="s">
        <v>547</v>
      </c>
      <c r="G139" s="93"/>
      <c r="H139" s="93"/>
      <c r="I139" s="55">
        <f t="shared" si="1"/>
        <v>133</v>
      </c>
    </row>
    <row r="140">
      <c r="A140" s="56" t="s">
        <v>102</v>
      </c>
      <c r="B140" s="92" t="s">
        <v>17748</v>
      </c>
      <c r="C140" s="105" t="s">
        <v>17749</v>
      </c>
      <c r="D140" s="90" t="s">
        <v>483</v>
      </c>
      <c r="E140" s="106" t="s">
        <v>17750</v>
      </c>
      <c r="F140" s="106" t="s">
        <v>547</v>
      </c>
      <c r="G140" s="93"/>
      <c r="H140" s="93"/>
      <c r="I140" s="55">
        <f t="shared" si="1"/>
        <v>134</v>
      </c>
    </row>
    <row r="141">
      <c r="A141" s="56" t="s">
        <v>102</v>
      </c>
      <c r="B141" s="92" t="s">
        <v>17751</v>
      </c>
      <c r="C141" s="105" t="s">
        <v>128</v>
      </c>
      <c r="D141" s="90" t="s">
        <v>483</v>
      </c>
      <c r="E141" s="106" t="s">
        <v>17752</v>
      </c>
      <c r="F141" s="106" t="s">
        <v>547</v>
      </c>
      <c r="G141" s="93"/>
      <c r="H141" s="93"/>
      <c r="I141" s="55">
        <f t="shared" si="1"/>
        <v>135</v>
      </c>
    </row>
    <row r="142">
      <c r="A142" s="56" t="s">
        <v>92</v>
      </c>
      <c r="B142" s="92" t="s">
        <v>17753</v>
      </c>
      <c r="C142" s="105" t="s">
        <v>17754</v>
      </c>
      <c r="D142" s="90" t="s">
        <v>483</v>
      </c>
      <c r="E142" s="106" t="s">
        <v>17755</v>
      </c>
      <c r="F142" s="106" t="s">
        <v>526</v>
      </c>
      <c r="G142" s="93"/>
      <c r="H142" s="93"/>
      <c r="I142" s="55">
        <f t="shared" si="1"/>
        <v>136</v>
      </c>
    </row>
    <row r="143">
      <c r="A143" s="56" t="s">
        <v>102</v>
      </c>
      <c r="B143" s="92" t="s">
        <v>17756</v>
      </c>
      <c r="C143" s="105" t="s">
        <v>17757</v>
      </c>
      <c r="D143" s="90" t="s">
        <v>483</v>
      </c>
      <c r="E143" s="106" t="s">
        <v>17758</v>
      </c>
      <c r="F143" s="106" t="s">
        <v>547</v>
      </c>
      <c r="G143" s="93"/>
      <c r="H143" s="93"/>
      <c r="I143" s="55">
        <f t="shared" si="1"/>
        <v>137</v>
      </c>
    </row>
    <row r="144">
      <c r="A144" s="56" t="s">
        <v>102</v>
      </c>
      <c r="B144" s="92" t="s">
        <v>17759</v>
      </c>
      <c r="C144" s="105" t="s">
        <v>17760</v>
      </c>
      <c r="D144" s="90" t="s">
        <v>12157</v>
      </c>
      <c r="E144" s="106" t="s">
        <v>17761</v>
      </c>
      <c r="F144" s="106" t="s">
        <v>526</v>
      </c>
      <c r="G144" s="93"/>
      <c r="H144" s="93"/>
      <c r="I144" s="55">
        <f t="shared" si="1"/>
        <v>138</v>
      </c>
    </row>
    <row r="145">
      <c r="A145" s="56" t="s">
        <v>102</v>
      </c>
      <c r="B145" s="92" t="s">
        <v>17762</v>
      </c>
      <c r="C145" s="105" t="s">
        <v>128</v>
      </c>
      <c r="D145" s="90" t="s">
        <v>483</v>
      </c>
      <c r="E145" s="106" t="s">
        <v>488</v>
      </c>
      <c r="F145" s="106" t="s">
        <v>547</v>
      </c>
      <c r="G145" s="93"/>
      <c r="H145" s="93"/>
      <c r="I145" s="55">
        <f t="shared" si="1"/>
        <v>139</v>
      </c>
    </row>
    <row r="146">
      <c r="A146" s="56" t="s">
        <v>102</v>
      </c>
      <c r="B146" s="92" t="s">
        <v>17763</v>
      </c>
      <c r="C146" s="105" t="s">
        <v>128</v>
      </c>
      <c r="D146" s="90" t="s">
        <v>483</v>
      </c>
      <c r="E146" s="106" t="s">
        <v>17764</v>
      </c>
      <c r="F146" s="106" t="s">
        <v>547</v>
      </c>
      <c r="G146" s="93"/>
      <c r="H146" s="93"/>
      <c r="I146" s="55">
        <f t="shared" si="1"/>
        <v>140</v>
      </c>
    </row>
    <row r="147">
      <c r="A147" s="56" t="s">
        <v>102</v>
      </c>
      <c r="B147" s="92" t="s">
        <v>17765</v>
      </c>
      <c r="C147" s="105" t="s">
        <v>128</v>
      </c>
      <c r="D147" s="90" t="s">
        <v>483</v>
      </c>
      <c r="E147" s="106" t="s">
        <v>17766</v>
      </c>
      <c r="F147" s="106" t="s">
        <v>547</v>
      </c>
      <c r="G147" s="93"/>
      <c r="H147" s="93"/>
      <c r="I147" s="55">
        <f t="shared" si="1"/>
        <v>141</v>
      </c>
    </row>
    <row r="148">
      <c r="A148" s="56"/>
      <c r="B148" s="92" t="s">
        <v>17767</v>
      </c>
      <c r="C148" s="105" t="s">
        <v>17768</v>
      </c>
      <c r="D148" s="90" t="s">
        <v>491</v>
      </c>
      <c r="E148" s="106" t="s">
        <v>17769</v>
      </c>
      <c r="F148" s="106" t="s">
        <v>547</v>
      </c>
      <c r="G148" s="93"/>
      <c r="H148" s="93"/>
      <c r="I148" s="55">
        <f t="shared" si="1"/>
        <v>142</v>
      </c>
    </row>
    <row r="149">
      <c r="A149" s="56" t="s">
        <v>102</v>
      </c>
      <c r="B149" s="92" t="s">
        <v>17770</v>
      </c>
      <c r="C149" s="105" t="s">
        <v>128</v>
      </c>
      <c r="D149" s="90" t="s">
        <v>483</v>
      </c>
      <c r="E149" s="106" t="s">
        <v>17771</v>
      </c>
      <c r="F149" s="106" t="s">
        <v>526</v>
      </c>
      <c r="G149" s="93"/>
      <c r="H149" s="93"/>
      <c r="I149" s="55">
        <f t="shared" si="1"/>
        <v>143</v>
      </c>
    </row>
    <row r="150">
      <c r="A150" s="56" t="s">
        <v>102</v>
      </c>
      <c r="B150" s="92" t="s">
        <v>17772</v>
      </c>
      <c r="C150" s="105" t="s">
        <v>128</v>
      </c>
      <c r="D150" s="90" t="s">
        <v>483</v>
      </c>
      <c r="E150" s="106" t="s">
        <v>17773</v>
      </c>
      <c r="F150" s="106" t="s">
        <v>547</v>
      </c>
      <c r="G150" s="93"/>
      <c r="H150" s="93"/>
      <c r="I150" s="55">
        <f t="shared" si="1"/>
        <v>144</v>
      </c>
    </row>
    <row r="151">
      <c r="A151" s="56" t="s">
        <v>92</v>
      </c>
      <c r="B151" s="92" t="s">
        <v>17774</v>
      </c>
      <c r="C151" s="105" t="s">
        <v>17775</v>
      </c>
      <c r="D151" s="90" t="s">
        <v>483</v>
      </c>
      <c r="E151" s="106" t="s">
        <v>17776</v>
      </c>
      <c r="F151" s="106" t="s">
        <v>526</v>
      </c>
      <c r="G151" s="93"/>
      <c r="H151" s="93"/>
      <c r="I151" s="55">
        <f t="shared" si="1"/>
        <v>145</v>
      </c>
    </row>
    <row r="152">
      <c r="A152" s="56"/>
      <c r="B152" s="92" t="s">
        <v>17777</v>
      </c>
      <c r="C152" s="105" t="s">
        <v>17778</v>
      </c>
      <c r="D152" s="90" t="s">
        <v>1969</v>
      </c>
      <c r="E152" s="106" t="s">
        <v>17779</v>
      </c>
      <c r="F152" s="106" t="s">
        <v>547</v>
      </c>
      <c r="G152" s="93"/>
      <c r="H152" s="93"/>
      <c r="I152" s="55">
        <f t="shared" si="1"/>
        <v>146</v>
      </c>
    </row>
    <row r="153">
      <c r="A153" s="56" t="s">
        <v>102</v>
      </c>
      <c r="B153" s="92" t="s">
        <v>17780</v>
      </c>
      <c r="C153" s="105" t="s">
        <v>17781</v>
      </c>
      <c r="D153" s="90" t="s">
        <v>483</v>
      </c>
      <c r="E153" s="106" t="s">
        <v>17782</v>
      </c>
      <c r="F153" s="106" t="s">
        <v>11</v>
      </c>
      <c r="G153" s="93"/>
      <c r="H153" s="93"/>
      <c r="I153" s="55">
        <f t="shared" si="1"/>
        <v>147</v>
      </c>
    </row>
    <row r="154">
      <c r="A154" s="56"/>
      <c r="B154" s="92" t="s">
        <v>17783</v>
      </c>
      <c r="C154" s="105" t="s">
        <v>128</v>
      </c>
      <c r="D154" s="90" t="s">
        <v>498</v>
      </c>
      <c r="E154" s="106" t="s">
        <v>17784</v>
      </c>
      <c r="F154" s="106" t="s">
        <v>547</v>
      </c>
      <c r="G154" s="93"/>
      <c r="H154" s="93"/>
      <c r="I154" s="55">
        <f t="shared" si="1"/>
        <v>148</v>
      </c>
    </row>
    <row r="155">
      <c r="A155" s="56" t="s">
        <v>102</v>
      </c>
      <c r="B155" s="92" t="s">
        <v>17785</v>
      </c>
      <c r="C155" s="105" t="s">
        <v>17786</v>
      </c>
      <c r="D155" s="90" t="s">
        <v>483</v>
      </c>
      <c r="E155" s="106" t="s">
        <v>17787</v>
      </c>
      <c r="F155" s="106" t="s">
        <v>526</v>
      </c>
      <c r="G155" s="93"/>
      <c r="H155" s="93"/>
      <c r="I155" s="55">
        <f t="shared" si="1"/>
        <v>149</v>
      </c>
    </row>
    <row r="156">
      <c r="A156" s="56" t="s">
        <v>102</v>
      </c>
      <c r="B156" s="92" t="s">
        <v>17788</v>
      </c>
      <c r="C156" s="105" t="s">
        <v>17789</v>
      </c>
      <c r="D156" s="90" t="s">
        <v>483</v>
      </c>
      <c r="E156" s="106" t="s">
        <v>17790</v>
      </c>
      <c r="F156" s="106" t="s">
        <v>547</v>
      </c>
      <c r="G156" s="93"/>
      <c r="H156" s="93"/>
      <c r="I156" s="55">
        <f t="shared" si="1"/>
        <v>150</v>
      </c>
    </row>
    <row r="157">
      <c r="A157" s="56"/>
      <c r="B157" s="92" t="s">
        <v>17791</v>
      </c>
      <c r="C157" s="105" t="s">
        <v>128</v>
      </c>
      <c r="D157" s="90" t="s">
        <v>491</v>
      </c>
      <c r="E157" s="106" t="s">
        <v>17792</v>
      </c>
      <c r="F157" s="106" t="s">
        <v>526</v>
      </c>
      <c r="G157" s="93"/>
      <c r="H157" s="93"/>
      <c r="I157" s="55">
        <f t="shared" si="1"/>
        <v>151</v>
      </c>
    </row>
    <row r="158">
      <c r="A158" s="56"/>
      <c r="B158" s="92" t="s">
        <v>17793</v>
      </c>
      <c r="C158" s="105" t="s">
        <v>17794</v>
      </c>
      <c r="D158" s="90" t="s">
        <v>868</v>
      </c>
      <c r="E158" s="106" t="s">
        <v>17795</v>
      </c>
      <c r="F158" s="106" t="s">
        <v>547</v>
      </c>
      <c r="G158" s="93"/>
      <c r="H158" s="93"/>
      <c r="I158" s="55">
        <f t="shared" si="1"/>
        <v>152</v>
      </c>
    </row>
    <row r="159">
      <c r="A159" s="56" t="s">
        <v>92</v>
      </c>
      <c r="B159" s="92" t="s">
        <v>17793</v>
      </c>
      <c r="C159" s="105" t="s">
        <v>17794</v>
      </c>
      <c r="D159" s="90" t="s">
        <v>868</v>
      </c>
      <c r="E159" s="106" t="s">
        <v>17796</v>
      </c>
      <c r="F159" s="106" t="s">
        <v>547</v>
      </c>
      <c r="G159" s="93"/>
      <c r="H159" s="93"/>
      <c r="I159" s="55">
        <f t="shared" si="1"/>
        <v>153</v>
      </c>
    </row>
    <row r="160">
      <c r="A160" s="56" t="s">
        <v>102</v>
      </c>
      <c r="B160" s="92" t="s">
        <v>17797</v>
      </c>
      <c r="C160" s="105" t="s">
        <v>17798</v>
      </c>
      <c r="D160" s="90" t="s">
        <v>1008</v>
      </c>
      <c r="E160" s="106" t="s">
        <v>17799</v>
      </c>
      <c r="F160" s="106" t="s">
        <v>526</v>
      </c>
      <c r="G160" s="93"/>
      <c r="H160" s="93"/>
      <c r="I160" s="55">
        <f t="shared" si="1"/>
        <v>154</v>
      </c>
    </row>
    <row r="161">
      <c r="A161" s="56" t="s">
        <v>102</v>
      </c>
      <c r="B161" s="92" t="s">
        <v>17800</v>
      </c>
      <c r="C161" s="105" t="s">
        <v>128</v>
      </c>
      <c r="D161" s="90" t="s">
        <v>483</v>
      </c>
      <c r="E161" s="106" t="s">
        <v>17801</v>
      </c>
      <c r="F161" s="106" t="s">
        <v>547</v>
      </c>
      <c r="G161" s="93"/>
      <c r="H161" s="93"/>
      <c r="I161" s="55">
        <f t="shared" si="1"/>
        <v>155</v>
      </c>
    </row>
    <row r="162">
      <c r="A162" s="56"/>
      <c r="B162" s="92" t="s">
        <v>17802</v>
      </c>
      <c r="C162" s="105" t="s">
        <v>128</v>
      </c>
      <c r="D162" s="90" t="s">
        <v>491</v>
      </c>
      <c r="E162" s="106" t="s">
        <v>17803</v>
      </c>
      <c r="F162" s="106" t="s">
        <v>547</v>
      </c>
      <c r="G162" s="93"/>
      <c r="H162" s="93"/>
      <c r="I162" s="55">
        <f t="shared" si="1"/>
        <v>156</v>
      </c>
    </row>
    <row r="163">
      <c r="A163" s="56"/>
      <c r="B163" s="92" t="s">
        <v>17804</v>
      </c>
      <c r="C163" s="105" t="s">
        <v>17805</v>
      </c>
      <c r="D163" s="90" t="s">
        <v>17806</v>
      </c>
      <c r="E163" s="106" t="s">
        <v>17807</v>
      </c>
      <c r="F163" s="106" t="s">
        <v>3043</v>
      </c>
      <c r="G163" s="93"/>
      <c r="H163" s="93"/>
      <c r="I163" s="55">
        <f t="shared" si="1"/>
        <v>157</v>
      </c>
    </row>
    <row r="164">
      <c r="A164" s="56" t="s">
        <v>102</v>
      </c>
      <c r="B164" s="92" t="s">
        <v>17804</v>
      </c>
      <c r="C164" s="105" t="s">
        <v>17805</v>
      </c>
      <c r="D164" s="90" t="s">
        <v>17806</v>
      </c>
      <c r="E164" s="106" t="s">
        <v>17808</v>
      </c>
      <c r="F164" s="106" t="s">
        <v>11</v>
      </c>
      <c r="G164" s="93"/>
      <c r="H164" s="93"/>
      <c r="I164" s="55">
        <f t="shared" si="1"/>
        <v>158</v>
      </c>
    </row>
    <row r="165">
      <c r="A165" s="56" t="s">
        <v>102</v>
      </c>
      <c r="B165" s="92" t="s">
        <v>17809</v>
      </c>
      <c r="C165" s="105" t="s">
        <v>128</v>
      </c>
      <c r="D165" s="90" t="s">
        <v>483</v>
      </c>
      <c r="E165" s="106" t="s">
        <v>17810</v>
      </c>
      <c r="F165" s="106" t="s">
        <v>547</v>
      </c>
      <c r="G165" s="93"/>
      <c r="H165" s="93"/>
      <c r="I165" s="55">
        <f t="shared" si="1"/>
        <v>159</v>
      </c>
    </row>
    <row r="166">
      <c r="A166" s="56" t="s">
        <v>102</v>
      </c>
      <c r="B166" s="92" t="s">
        <v>17811</v>
      </c>
      <c r="C166" s="105" t="s">
        <v>128</v>
      </c>
      <c r="D166" s="90" t="s">
        <v>483</v>
      </c>
      <c r="E166" s="106" t="s">
        <v>488</v>
      </c>
      <c r="F166" s="106" t="s">
        <v>11</v>
      </c>
      <c r="G166" s="93"/>
      <c r="H166" s="93"/>
      <c r="I166" s="55">
        <f t="shared" si="1"/>
        <v>160</v>
      </c>
    </row>
    <row r="167">
      <c r="A167" s="56"/>
      <c r="B167" s="92" t="s">
        <v>17812</v>
      </c>
      <c r="C167" s="105" t="s">
        <v>17813</v>
      </c>
      <c r="D167" s="90" t="s">
        <v>498</v>
      </c>
      <c r="E167" s="106" t="s">
        <v>17814</v>
      </c>
      <c r="F167" s="106" t="s">
        <v>547</v>
      </c>
      <c r="G167" s="93"/>
      <c r="H167" s="93"/>
      <c r="I167" s="55">
        <f t="shared" si="1"/>
        <v>161</v>
      </c>
    </row>
    <row r="168">
      <c r="A168" s="56" t="s">
        <v>92</v>
      </c>
      <c r="B168" s="92" t="s">
        <v>17815</v>
      </c>
      <c r="C168" s="105" t="s">
        <v>17816</v>
      </c>
      <c r="D168" s="90" t="s">
        <v>483</v>
      </c>
      <c r="E168" s="106" t="s">
        <v>17817</v>
      </c>
      <c r="F168" s="106" t="s">
        <v>11</v>
      </c>
      <c r="G168" s="93"/>
      <c r="H168" s="93"/>
      <c r="I168" s="55">
        <f t="shared" si="1"/>
        <v>162</v>
      </c>
    </row>
    <row r="169">
      <c r="A169" s="56" t="s">
        <v>92</v>
      </c>
      <c r="B169" s="92" t="s">
        <v>17818</v>
      </c>
      <c r="C169" s="105" t="s">
        <v>17819</v>
      </c>
      <c r="D169" s="90" t="s">
        <v>483</v>
      </c>
      <c r="E169" s="106" t="s">
        <v>488</v>
      </c>
      <c r="F169" s="106" t="s">
        <v>547</v>
      </c>
      <c r="G169" s="93"/>
      <c r="H169" s="93"/>
      <c r="I169" s="55">
        <f t="shared" si="1"/>
        <v>163</v>
      </c>
    </row>
    <row r="170">
      <c r="A170" s="56" t="s">
        <v>102</v>
      </c>
      <c r="B170" s="92" t="s">
        <v>17820</v>
      </c>
      <c r="C170" s="105" t="s">
        <v>128</v>
      </c>
      <c r="D170" s="90" t="s">
        <v>483</v>
      </c>
      <c r="E170" s="106" t="s">
        <v>17821</v>
      </c>
      <c r="F170" s="106" t="s">
        <v>547</v>
      </c>
      <c r="G170" s="93"/>
      <c r="H170" s="93"/>
      <c r="I170" s="55">
        <f t="shared" si="1"/>
        <v>164</v>
      </c>
    </row>
    <row r="171">
      <c r="A171" s="56"/>
      <c r="B171" s="92" t="s">
        <v>17822</v>
      </c>
      <c r="C171" s="105" t="s">
        <v>128</v>
      </c>
      <c r="D171" s="90" t="s">
        <v>868</v>
      </c>
      <c r="E171" s="106" t="s">
        <v>17823</v>
      </c>
      <c r="F171" s="106" t="s">
        <v>547</v>
      </c>
      <c r="G171" s="93"/>
      <c r="H171" s="93"/>
      <c r="I171" s="55">
        <f t="shared" si="1"/>
        <v>165</v>
      </c>
    </row>
    <row r="172">
      <c r="A172" s="56" t="s">
        <v>92</v>
      </c>
      <c r="B172" s="92" t="s">
        <v>17822</v>
      </c>
      <c r="C172" s="105" t="s">
        <v>128</v>
      </c>
      <c r="D172" s="90" t="s">
        <v>868</v>
      </c>
      <c r="E172" s="106" t="s">
        <v>488</v>
      </c>
      <c r="F172" s="106" t="s">
        <v>547</v>
      </c>
      <c r="G172" s="93"/>
      <c r="H172" s="93"/>
      <c r="I172" s="55">
        <f t="shared" si="1"/>
        <v>166</v>
      </c>
    </row>
    <row r="173">
      <c r="A173" s="56"/>
      <c r="B173" s="92" t="s">
        <v>17824</v>
      </c>
      <c r="C173" s="105" t="s">
        <v>128</v>
      </c>
      <c r="D173" s="90" t="s">
        <v>498</v>
      </c>
      <c r="E173" s="106" t="s">
        <v>17825</v>
      </c>
      <c r="F173" s="106" t="s">
        <v>547</v>
      </c>
      <c r="G173" s="93"/>
      <c r="H173" s="93"/>
      <c r="I173" s="55">
        <f t="shared" si="1"/>
        <v>167</v>
      </c>
    </row>
    <row r="174">
      <c r="A174" s="56"/>
      <c r="B174" s="92" t="s">
        <v>17826</v>
      </c>
      <c r="C174" s="105" t="s">
        <v>128</v>
      </c>
      <c r="D174" s="90" t="s">
        <v>491</v>
      </c>
      <c r="E174" s="106" t="s">
        <v>17827</v>
      </c>
      <c r="F174" s="106" t="s">
        <v>547</v>
      </c>
      <c r="G174" s="93"/>
      <c r="H174" s="93"/>
      <c r="I174" s="55">
        <f t="shared" si="1"/>
        <v>168</v>
      </c>
    </row>
    <row r="175">
      <c r="A175" s="56" t="s">
        <v>102</v>
      </c>
      <c r="B175" s="92" t="s">
        <v>17828</v>
      </c>
      <c r="C175" s="105" t="s">
        <v>128</v>
      </c>
      <c r="D175" s="90" t="s">
        <v>483</v>
      </c>
      <c r="E175" s="106" t="s">
        <v>17829</v>
      </c>
      <c r="F175" s="106" t="s">
        <v>547</v>
      </c>
      <c r="G175" s="93"/>
      <c r="H175" s="93"/>
      <c r="I175" s="55">
        <f t="shared" si="1"/>
        <v>169</v>
      </c>
    </row>
    <row r="176">
      <c r="A176" s="56" t="s">
        <v>102</v>
      </c>
      <c r="B176" s="92" t="s">
        <v>17830</v>
      </c>
      <c r="C176" s="105" t="s">
        <v>17831</v>
      </c>
      <c r="D176" s="90" t="s">
        <v>483</v>
      </c>
      <c r="E176" s="106" t="s">
        <v>17832</v>
      </c>
      <c r="F176" s="106" t="s">
        <v>3043</v>
      </c>
      <c r="G176" s="93"/>
      <c r="H176" s="93"/>
      <c r="I176" s="55">
        <f t="shared" si="1"/>
        <v>170</v>
      </c>
    </row>
    <row r="177">
      <c r="A177" s="56" t="s">
        <v>102</v>
      </c>
      <c r="B177" s="92" t="s">
        <v>17833</v>
      </c>
      <c r="C177" s="105" t="s">
        <v>17834</v>
      </c>
      <c r="D177" s="90" t="s">
        <v>483</v>
      </c>
      <c r="E177" s="106" t="s">
        <v>17835</v>
      </c>
      <c r="F177" s="106" t="s">
        <v>547</v>
      </c>
      <c r="G177" s="93"/>
      <c r="H177" s="93"/>
      <c r="I177" s="55">
        <f t="shared" si="1"/>
        <v>171</v>
      </c>
    </row>
    <row r="178">
      <c r="A178" s="56" t="s">
        <v>102</v>
      </c>
      <c r="B178" s="92" t="s">
        <v>17836</v>
      </c>
      <c r="C178" s="105" t="s">
        <v>17837</v>
      </c>
      <c r="D178" s="90" t="s">
        <v>1008</v>
      </c>
      <c r="E178" s="106" t="s">
        <v>17838</v>
      </c>
      <c r="F178" s="106" t="s">
        <v>3043</v>
      </c>
      <c r="G178" s="93"/>
      <c r="H178" s="93"/>
      <c r="I178" s="55">
        <f t="shared" si="1"/>
        <v>172</v>
      </c>
    </row>
    <row r="179">
      <c r="A179" s="56"/>
      <c r="B179" s="92" t="s">
        <v>17839</v>
      </c>
      <c r="C179" s="105" t="s">
        <v>128</v>
      </c>
      <c r="D179" s="90" t="s">
        <v>3553</v>
      </c>
      <c r="E179" s="106" t="s">
        <v>128</v>
      </c>
      <c r="F179" s="106" t="s">
        <v>547</v>
      </c>
      <c r="G179" s="93"/>
      <c r="H179" s="93"/>
      <c r="I179" s="55">
        <f t="shared" si="1"/>
        <v>173</v>
      </c>
    </row>
    <row r="180">
      <c r="A180" s="56"/>
      <c r="B180" s="92" t="s">
        <v>17840</v>
      </c>
      <c r="C180" s="105" t="s">
        <v>128</v>
      </c>
      <c r="D180" s="96"/>
      <c r="E180" s="109"/>
      <c r="F180" s="109"/>
      <c r="G180" s="93"/>
      <c r="H180" s="93"/>
      <c r="I180" s="55">
        <f t="shared" si="1"/>
        <v>174</v>
      </c>
    </row>
    <row r="181">
      <c r="A181" s="56"/>
      <c r="B181" s="92" t="s">
        <v>17841</v>
      </c>
      <c r="C181" s="105" t="s">
        <v>128</v>
      </c>
      <c r="D181" s="90" t="s">
        <v>498</v>
      </c>
      <c r="E181" s="106" t="s">
        <v>17842</v>
      </c>
      <c r="F181" s="106" t="s">
        <v>3043</v>
      </c>
      <c r="G181" s="93"/>
      <c r="H181" s="93"/>
      <c r="I181" s="55">
        <f t="shared" si="1"/>
        <v>175</v>
      </c>
    </row>
    <row r="182">
      <c r="A182" s="56"/>
      <c r="B182" s="92" t="s">
        <v>17841</v>
      </c>
      <c r="C182" s="105" t="s">
        <v>128</v>
      </c>
      <c r="D182" s="90" t="s">
        <v>498</v>
      </c>
      <c r="E182" s="106" t="s">
        <v>17842</v>
      </c>
      <c r="F182" s="106" t="s">
        <v>3043</v>
      </c>
      <c r="G182" s="93"/>
      <c r="H182" s="93"/>
      <c r="I182" s="55">
        <f t="shared" si="1"/>
        <v>175</v>
      </c>
    </row>
    <row r="183">
      <c r="A183" s="56" t="s">
        <v>92</v>
      </c>
      <c r="B183" s="92" t="s">
        <v>17843</v>
      </c>
      <c r="C183" s="105" t="s">
        <v>17844</v>
      </c>
      <c r="D183" s="90" t="s">
        <v>8155</v>
      </c>
      <c r="E183" s="106" t="s">
        <v>17845</v>
      </c>
      <c r="F183" s="106" t="s">
        <v>526</v>
      </c>
      <c r="G183" s="93"/>
      <c r="H183" s="93"/>
      <c r="I183" s="55">
        <f t="shared" si="1"/>
        <v>176</v>
      </c>
    </row>
    <row r="184">
      <c r="A184" s="56" t="s">
        <v>102</v>
      </c>
      <c r="B184" s="92" t="s">
        <v>17846</v>
      </c>
      <c r="C184" s="105" t="s">
        <v>17847</v>
      </c>
      <c r="D184" s="90" t="s">
        <v>483</v>
      </c>
      <c r="E184" s="106" t="s">
        <v>17848</v>
      </c>
      <c r="F184" s="106" t="s">
        <v>3043</v>
      </c>
      <c r="G184" s="93"/>
      <c r="H184" s="93"/>
      <c r="I184" s="55">
        <f t="shared" si="1"/>
        <v>177</v>
      </c>
    </row>
    <row r="185">
      <c r="A185" s="56" t="s">
        <v>102</v>
      </c>
      <c r="B185" s="92" t="s">
        <v>17849</v>
      </c>
      <c r="C185" s="105" t="s">
        <v>128</v>
      </c>
      <c r="D185" s="90" t="s">
        <v>939</v>
      </c>
      <c r="E185" s="106" t="s">
        <v>17850</v>
      </c>
      <c r="F185" s="106" t="s">
        <v>547</v>
      </c>
      <c r="G185" s="93"/>
      <c r="H185" s="93"/>
      <c r="I185" s="55">
        <f t="shared" si="1"/>
        <v>178</v>
      </c>
    </row>
    <row r="186">
      <c r="A186" s="56" t="s">
        <v>102</v>
      </c>
      <c r="B186" s="92" t="s">
        <v>17851</v>
      </c>
      <c r="C186" s="105" t="s">
        <v>128</v>
      </c>
      <c r="D186" s="90" t="s">
        <v>483</v>
      </c>
      <c r="E186" s="106" t="s">
        <v>17852</v>
      </c>
      <c r="F186" s="106" t="s">
        <v>547</v>
      </c>
      <c r="G186" s="93"/>
      <c r="H186" s="93"/>
      <c r="I186" s="55">
        <f t="shared" si="1"/>
        <v>179</v>
      </c>
    </row>
    <row r="187">
      <c r="A187" s="56" t="s">
        <v>102</v>
      </c>
      <c r="B187" s="92" t="s">
        <v>17853</v>
      </c>
      <c r="C187" s="105" t="s">
        <v>17854</v>
      </c>
      <c r="D187" s="90" t="s">
        <v>483</v>
      </c>
      <c r="E187" s="106" t="s">
        <v>17855</v>
      </c>
      <c r="F187" s="106" t="s">
        <v>547</v>
      </c>
      <c r="G187" s="93"/>
      <c r="H187" s="93"/>
      <c r="I187" s="55">
        <f t="shared" si="1"/>
        <v>180</v>
      </c>
    </row>
    <row r="188">
      <c r="A188" s="56"/>
      <c r="B188" s="92" t="s">
        <v>17856</v>
      </c>
      <c r="C188" s="105" t="s">
        <v>128</v>
      </c>
      <c r="D188" s="90" t="s">
        <v>483</v>
      </c>
      <c r="E188" s="106" t="s">
        <v>17857</v>
      </c>
      <c r="F188" s="106" t="s">
        <v>547</v>
      </c>
      <c r="G188" s="94" t="s">
        <v>17858</v>
      </c>
      <c r="H188" s="93"/>
      <c r="I188" s="55">
        <f t="shared" si="1"/>
        <v>181</v>
      </c>
    </row>
    <row r="189">
      <c r="A189" s="56" t="s">
        <v>92</v>
      </c>
      <c r="B189" s="92" t="s">
        <v>17859</v>
      </c>
      <c r="C189" s="105" t="s">
        <v>128</v>
      </c>
      <c r="D189" s="90" t="s">
        <v>1008</v>
      </c>
      <c r="E189" s="106" t="s">
        <v>488</v>
      </c>
      <c r="F189" s="106" t="s">
        <v>3043</v>
      </c>
      <c r="G189" s="93"/>
      <c r="H189" s="93"/>
      <c r="I189" s="55">
        <f t="shared" si="1"/>
        <v>182</v>
      </c>
    </row>
    <row r="190">
      <c r="A190" s="56"/>
      <c r="B190" s="92" t="s">
        <v>17860</v>
      </c>
      <c r="C190" s="105" t="s">
        <v>128</v>
      </c>
      <c r="D190" s="90" t="s">
        <v>3553</v>
      </c>
      <c r="E190" s="106" t="s">
        <v>128</v>
      </c>
      <c r="F190" s="106" t="s">
        <v>547</v>
      </c>
      <c r="G190" s="94" t="s">
        <v>17861</v>
      </c>
      <c r="H190" s="93"/>
      <c r="I190" s="55">
        <f t="shared" si="1"/>
        <v>183</v>
      </c>
    </row>
    <row r="191">
      <c r="A191" s="56"/>
      <c r="B191" s="92" t="s">
        <v>17862</v>
      </c>
      <c r="C191" s="105" t="s">
        <v>128</v>
      </c>
      <c r="D191" s="90" t="s">
        <v>3553</v>
      </c>
      <c r="E191" s="106" t="s">
        <v>128</v>
      </c>
      <c r="F191" s="106" t="s">
        <v>547</v>
      </c>
      <c r="G191" s="94" t="s">
        <v>17863</v>
      </c>
      <c r="H191" s="93"/>
      <c r="I191" s="55">
        <f t="shared" si="1"/>
        <v>184</v>
      </c>
    </row>
    <row r="192">
      <c r="A192" s="56"/>
      <c r="B192" s="92" t="s">
        <v>17864</v>
      </c>
      <c r="C192" s="105" t="s">
        <v>17865</v>
      </c>
      <c r="D192" s="90" t="s">
        <v>14027</v>
      </c>
      <c r="E192" s="106" t="s">
        <v>128</v>
      </c>
      <c r="F192" s="106" t="s">
        <v>3043</v>
      </c>
      <c r="G192" s="93"/>
      <c r="H192" s="93"/>
      <c r="I192" s="55">
        <f t="shared" si="1"/>
        <v>185</v>
      </c>
    </row>
    <row r="193">
      <c r="A193" s="56" t="s">
        <v>102</v>
      </c>
      <c r="B193" s="92" t="s">
        <v>17866</v>
      </c>
      <c r="C193" s="105" t="s">
        <v>128</v>
      </c>
      <c r="D193" s="90" t="s">
        <v>483</v>
      </c>
      <c r="E193" s="106" t="s">
        <v>488</v>
      </c>
      <c r="F193" s="106" t="s">
        <v>3043</v>
      </c>
      <c r="G193" s="93"/>
      <c r="H193" s="93"/>
      <c r="I193" s="55">
        <f t="shared" si="1"/>
        <v>186</v>
      </c>
    </row>
    <row r="194">
      <c r="A194" s="56"/>
      <c r="B194" s="92" t="s">
        <v>17867</v>
      </c>
      <c r="C194" s="105" t="s">
        <v>128</v>
      </c>
      <c r="D194" s="90" t="s">
        <v>498</v>
      </c>
      <c r="E194" s="106" t="s">
        <v>17868</v>
      </c>
      <c r="F194" s="106" t="s">
        <v>547</v>
      </c>
      <c r="G194" s="93"/>
      <c r="H194" s="93"/>
      <c r="I194" s="55">
        <f t="shared" si="1"/>
        <v>187</v>
      </c>
    </row>
    <row r="195">
      <c r="A195" s="56" t="s">
        <v>92</v>
      </c>
      <c r="B195" s="92" t="s">
        <v>17869</v>
      </c>
      <c r="C195" s="105" t="s">
        <v>128</v>
      </c>
      <c r="D195" s="90" t="s">
        <v>483</v>
      </c>
      <c r="E195" s="106" t="s">
        <v>17870</v>
      </c>
      <c r="F195" s="106" t="s">
        <v>547</v>
      </c>
      <c r="G195" s="93"/>
      <c r="H195" s="93"/>
      <c r="I195" s="55">
        <f t="shared" si="1"/>
        <v>188</v>
      </c>
    </row>
    <row r="196">
      <c r="A196" s="56" t="s">
        <v>102</v>
      </c>
      <c r="B196" s="92" t="s">
        <v>17871</v>
      </c>
      <c r="C196" s="105" t="s">
        <v>17872</v>
      </c>
      <c r="D196" s="90" t="s">
        <v>483</v>
      </c>
      <c r="E196" s="106" t="s">
        <v>17873</v>
      </c>
      <c r="F196" s="106" t="s">
        <v>3043</v>
      </c>
      <c r="G196" s="93"/>
      <c r="H196" s="93"/>
      <c r="I196" s="55">
        <f t="shared" si="1"/>
        <v>189</v>
      </c>
    </row>
    <row r="197">
      <c r="A197" s="56"/>
      <c r="B197" s="92" t="s">
        <v>17874</v>
      </c>
      <c r="C197" s="105" t="s">
        <v>17875</v>
      </c>
      <c r="D197" s="90" t="s">
        <v>1265</v>
      </c>
      <c r="E197" s="106" t="s">
        <v>128</v>
      </c>
      <c r="F197" s="106" t="s">
        <v>547</v>
      </c>
      <c r="G197" s="93"/>
      <c r="H197" s="93"/>
      <c r="I197" s="55">
        <f t="shared" si="1"/>
        <v>190</v>
      </c>
    </row>
    <row r="198">
      <c r="A198" s="56" t="s">
        <v>102</v>
      </c>
      <c r="B198" s="92" t="s">
        <v>17876</v>
      </c>
      <c r="C198" s="105" t="s">
        <v>17877</v>
      </c>
      <c r="D198" s="90" t="s">
        <v>483</v>
      </c>
      <c r="E198" s="106" t="s">
        <v>17878</v>
      </c>
      <c r="F198" s="106" t="s">
        <v>526</v>
      </c>
      <c r="G198" s="93"/>
      <c r="H198" s="93"/>
      <c r="I198" s="55">
        <f t="shared" si="1"/>
        <v>191</v>
      </c>
    </row>
    <row r="199">
      <c r="A199" s="56" t="s">
        <v>92</v>
      </c>
      <c r="B199" s="92" t="s">
        <v>17879</v>
      </c>
      <c r="C199" s="105" t="s">
        <v>17880</v>
      </c>
      <c r="D199" s="90" t="s">
        <v>483</v>
      </c>
      <c r="E199" s="106" t="s">
        <v>488</v>
      </c>
      <c r="F199" s="106" t="s">
        <v>547</v>
      </c>
      <c r="G199" s="93"/>
      <c r="H199" s="93"/>
      <c r="I199" s="55">
        <f t="shared" si="1"/>
        <v>192</v>
      </c>
    </row>
    <row r="200">
      <c r="A200" s="56" t="s">
        <v>102</v>
      </c>
      <c r="B200" s="92" t="s">
        <v>17881</v>
      </c>
      <c r="C200" s="105" t="s">
        <v>128</v>
      </c>
      <c r="D200" s="90" t="s">
        <v>483</v>
      </c>
      <c r="E200" s="106" t="s">
        <v>17882</v>
      </c>
      <c r="F200" s="106" t="s">
        <v>547</v>
      </c>
      <c r="G200" s="93"/>
      <c r="H200" s="93"/>
      <c r="I200" s="55">
        <f t="shared" si="1"/>
        <v>193</v>
      </c>
    </row>
    <row r="201">
      <c r="A201" s="56" t="s">
        <v>92</v>
      </c>
      <c r="B201" s="92" t="s">
        <v>17883</v>
      </c>
      <c r="C201" s="105" t="s">
        <v>128</v>
      </c>
      <c r="D201" s="90" t="s">
        <v>2935</v>
      </c>
      <c r="E201" s="106" t="s">
        <v>488</v>
      </c>
      <c r="F201" s="106" t="s">
        <v>526</v>
      </c>
      <c r="G201" s="93"/>
      <c r="H201" s="93"/>
      <c r="I201" s="55">
        <f t="shared" si="1"/>
        <v>194</v>
      </c>
    </row>
    <row r="202">
      <c r="A202" s="56" t="s">
        <v>92</v>
      </c>
      <c r="B202" s="92" t="s">
        <v>17884</v>
      </c>
      <c r="C202" s="105" t="s">
        <v>17885</v>
      </c>
      <c r="D202" s="90" t="s">
        <v>483</v>
      </c>
      <c r="E202" s="106" t="s">
        <v>488</v>
      </c>
      <c r="F202" s="106" t="s">
        <v>526</v>
      </c>
      <c r="G202" s="93"/>
      <c r="H202" s="93"/>
      <c r="I202" s="55">
        <f t="shared" si="1"/>
        <v>195</v>
      </c>
    </row>
    <row r="203">
      <c r="A203" s="56" t="s">
        <v>102</v>
      </c>
      <c r="B203" s="92" t="s">
        <v>17886</v>
      </c>
      <c r="C203" s="105" t="s">
        <v>17887</v>
      </c>
      <c r="D203" s="90" t="s">
        <v>483</v>
      </c>
      <c r="E203" s="106" t="s">
        <v>17888</v>
      </c>
      <c r="F203" s="106" t="s">
        <v>547</v>
      </c>
      <c r="G203" s="93"/>
      <c r="H203" s="93"/>
      <c r="I203" s="55">
        <f t="shared" si="1"/>
        <v>196</v>
      </c>
    </row>
    <row r="204">
      <c r="A204" s="56"/>
      <c r="B204" s="92" t="s">
        <v>17889</v>
      </c>
      <c r="C204" s="105" t="s">
        <v>17890</v>
      </c>
      <c r="D204" s="90" t="s">
        <v>498</v>
      </c>
      <c r="E204" s="106" t="s">
        <v>17891</v>
      </c>
      <c r="F204" s="106" t="s">
        <v>547</v>
      </c>
      <c r="G204" s="93"/>
      <c r="H204" s="93"/>
      <c r="I204" s="55">
        <f t="shared" si="1"/>
        <v>197</v>
      </c>
    </row>
    <row r="205">
      <c r="A205" s="56" t="s">
        <v>102</v>
      </c>
      <c r="B205" s="92" t="s">
        <v>17892</v>
      </c>
      <c r="C205" s="105" t="s">
        <v>128</v>
      </c>
      <c r="D205" s="90" t="s">
        <v>483</v>
      </c>
      <c r="E205" s="106" t="s">
        <v>17893</v>
      </c>
      <c r="F205" s="106" t="s">
        <v>547</v>
      </c>
      <c r="G205" s="93"/>
      <c r="H205" s="93"/>
      <c r="I205" s="55">
        <f t="shared" si="1"/>
        <v>198</v>
      </c>
    </row>
    <row r="206">
      <c r="A206" s="56" t="s">
        <v>102</v>
      </c>
      <c r="B206" s="92" t="s">
        <v>17894</v>
      </c>
      <c r="C206" s="105" t="s">
        <v>128</v>
      </c>
      <c r="D206" s="90" t="s">
        <v>483</v>
      </c>
      <c r="E206" s="106" t="s">
        <v>17895</v>
      </c>
      <c r="F206" s="106" t="s">
        <v>526</v>
      </c>
      <c r="G206" s="93"/>
      <c r="H206" s="93"/>
      <c r="I206" s="55">
        <f t="shared" si="1"/>
        <v>199</v>
      </c>
    </row>
    <row r="207">
      <c r="A207" s="56" t="s">
        <v>102</v>
      </c>
      <c r="B207" s="92" t="s">
        <v>17896</v>
      </c>
      <c r="C207" s="105" t="s">
        <v>128</v>
      </c>
      <c r="D207" s="90" t="s">
        <v>483</v>
      </c>
      <c r="E207" s="106" t="s">
        <v>488</v>
      </c>
      <c r="F207" s="106" t="s">
        <v>547</v>
      </c>
      <c r="G207" s="93"/>
      <c r="H207" s="93"/>
      <c r="I207" s="55">
        <f t="shared" si="1"/>
        <v>200</v>
      </c>
    </row>
    <row r="208">
      <c r="A208" s="56" t="s">
        <v>102</v>
      </c>
      <c r="B208" s="92" t="s">
        <v>17897</v>
      </c>
      <c r="C208" s="105" t="s">
        <v>128</v>
      </c>
      <c r="D208" s="90" t="s">
        <v>483</v>
      </c>
      <c r="E208" s="106" t="s">
        <v>17898</v>
      </c>
      <c r="F208" s="106" t="s">
        <v>526</v>
      </c>
      <c r="G208" s="93"/>
      <c r="H208" s="93"/>
      <c r="I208" s="55">
        <f t="shared" si="1"/>
        <v>201</v>
      </c>
    </row>
    <row r="209">
      <c r="A209" s="56" t="s">
        <v>102</v>
      </c>
      <c r="B209" s="92" t="s">
        <v>17899</v>
      </c>
      <c r="C209" s="105" t="s">
        <v>17900</v>
      </c>
      <c r="D209" s="90" t="s">
        <v>483</v>
      </c>
      <c r="E209" s="106" t="s">
        <v>488</v>
      </c>
      <c r="F209" s="106" t="s">
        <v>547</v>
      </c>
      <c r="G209" s="93"/>
      <c r="H209" s="93"/>
      <c r="I209" s="55">
        <f t="shared" si="1"/>
        <v>202</v>
      </c>
    </row>
    <row r="210">
      <c r="A210" s="56" t="s">
        <v>102</v>
      </c>
      <c r="B210" s="92" t="s">
        <v>17901</v>
      </c>
      <c r="C210" s="105" t="s">
        <v>128</v>
      </c>
      <c r="D210" s="90" t="s">
        <v>483</v>
      </c>
      <c r="E210" s="106" t="s">
        <v>17902</v>
      </c>
      <c r="F210" s="106" t="s">
        <v>526</v>
      </c>
      <c r="G210" s="93"/>
      <c r="H210" s="93"/>
      <c r="I210" s="55">
        <f t="shared" si="1"/>
        <v>203</v>
      </c>
    </row>
    <row r="211">
      <c r="A211" s="56" t="s">
        <v>92</v>
      </c>
      <c r="B211" s="92" t="s">
        <v>17903</v>
      </c>
      <c r="C211" s="105" t="s">
        <v>17904</v>
      </c>
      <c r="D211" s="90" t="s">
        <v>483</v>
      </c>
      <c r="E211" s="106" t="s">
        <v>17905</v>
      </c>
      <c r="F211" s="106" t="s">
        <v>547</v>
      </c>
      <c r="G211" s="93"/>
      <c r="H211" s="93"/>
      <c r="I211" s="55">
        <f t="shared" si="1"/>
        <v>204</v>
      </c>
    </row>
    <row r="212">
      <c r="A212" s="56" t="s">
        <v>92</v>
      </c>
      <c r="B212" s="92" t="s">
        <v>17906</v>
      </c>
      <c r="C212" s="105" t="s">
        <v>17907</v>
      </c>
      <c r="D212" s="90" t="s">
        <v>483</v>
      </c>
      <c r="E212" s="106" t="s">
        <v>17908</v>
      </c>
      <c r="F212" s="106" t="s">
        <v>11</v>
      </c>
      <c r="G212" s="93"/>
      <c r="H212" s="93"/>
      <c r="I212" s="55">
        <f t="shared" si="1"/>
        <v>205</v>
      </c>
    </row>
    <row r="213">
      <c r="A213" s="56"/>
      <c r="B213" s="92" t="s">
        <v>17909</v>
      </c>
      <c r="C213" s="105" t="s">
        <v>128</v>
      </c>
      <c r="D213" s="90" t="s">
        <v>1166</v>
      </c>
      <c r="E213" s="106" t="s">
        <v>128</v>
      </c>
      <c r="F213" s="106" t="s">
        <v>547</v>
      </c>
      <c r="G213" s="93"/>
      <c r="H213" s="93"/>
      <c r="I213" s="55">
        <f t="shared" si="1"/>
        <v>206</v>
      </c>
    </row>
    <row r="214">
      <c r="A214" s="56"/>
      <c r="B214" s="92" t="s">
        <v>17910</v>
      </c>
      <c r="C214" s="105" t="s">
        <v>17911</v>
      </c>
      <c r="D214" s="90" t="s">
        <v>498</v>
      </c>
      <c r="E214" s="106" t="s">
        <v>17912</v>
      </c>
      <c r="F214" s="106" t="s">
        <v>526</v>
      </c>
      <c r="G214" s="93"/>
      <c r="H214" s="93"/>
      <c r="I214" s="55">
        <f t="shared" si="1"/>
        <v>207</v>
      </c>
    </row>
    <row r="215">
      <c r="A215" s="56"/>
      <c r="B215" s="92" t="s">
        <v>17913</v>
      </c>
      <c r="C215" s="105" t="s">
        <v>128</v>
      </c>
      <c r="D215" s="90" t="s">
        <v>491</v>
      </c>
      <c r="E215" s="106" t="s">
        <v>17914</v>
      </c>
      <c r="F215" s="106" t="s">
        <v>547</v>
      </c>
      <c r="G215" s="93"/>
      <c r="H215" s="93"/>
      <c r="I215" s="55">
        <f t="shared" si="1"/>
        <v>208</v>
      </c>
    </row>
    <row r="216">
      <c r="A216" s="56" t="s">
        <v>92</v>
      </c>
      <c r="B216" s="92" t="s">
        <v>17915</v>
      </c>
      <c r="C216" s="105" t="s">
        <v>17916</v>
      </c>
      <c r="D216" s="90" t="s">
        <v>3180</v>
      </c>
      <c r="E216" s="106" t="s">
        <v>17917</v>
      </c>
      <c r="F216" s="106" t="s">
        <v>547</v>
      </c>
      <c r="G216" s="93"/>
      <c r="H216" s="93"/>
      <c r="I216" s="55">
        <f t="shared" si="1"/>
        <v>209</v>
      </c>
    </row>
    <row r="217">
      <c r="A217" s="56"/>
      <c r="B217" s="92" t="s">
        <v>17918</v>
      </c>
      <c r="C217" s="105" t="s">
        <v>17919</v>
      </c>
      <c r="D217" s="90" t="s">
        <v>8155</v>
      </c>
      <c r="E217" s="106" t="s">
        <v>128</v>
      </c>
      <c r="F217" s="106" t="s">
        <v>11</v>
      </c>
      <c r="G217" s="93"/>
      <c r="H217" s="93"/>
      <c r="I217" s="55">
        <f t="shared" si="1"/>
        <v>210</v>
      </c>
    </row>
    <row r="218">
      <c r="A218" s="56"/>
      <c r="B218" s="92" t="s">
        <v>17920</v>
      </c>
      <c r="C218" s="105" t="s">
        <v>17921</v>
      </c>
      <c r="D218" s="90" t="s">
        <v>491</v>
      </c>
      <c r="E218" s="106" t="s">
        <v>17922</v>
      </c>
      <c r="F218" s="106" t="s">
        <v>11</v>
      </c>
      <c r="G218" s="93"/>
      <c r="H218" s="93"/>
      <c r="I218" s="55">
        <f t="shared" si="1"/>
        <v>211</v>
      </c>
    </row>
    <row r="219">
      <c r="A219" s="56"/>
      <c r="B219" s="92" t="s">
        <v>17923</v>
      </c>
      <c r="C219" s="105" t="s">
        <v>128</v>
      </c>
      <c r="D219" s="90" t="s">
        <v>491</v>
      </c>
      <c r="E219" s="106" t="s">
        <v>17924</v>
      </c>
      <c r="F219" s="106" t="s">
        <v>11</v>
      </c>
      <c r="G219" s="93"/>
      <c r="H219" s="93"/>
      <c r="I219" s="55">
        <f t="shared" si="1"/>
        <v>212</v>
      </c>
    </row>
    <row r="220">
      <c r="A220" s="56"/>
      <c r="B220" s="92" t="s">
        <v>17925</v>
      </c>
      <c r="C220" s="105" t="s">
        <v>128</v>
      </c>
      <c r="D220" s="90" t="s">
        <v>491</v>
      </c>
      <c r="E220" s="106" t="s">
        <v>17926</v>
      </c>
      <c r="F220" s="106" t="s">
        <v>11</v>
      </c>
      <c r="G220" s="93"/>
      <c r="H220" s="93"/>
      <c r="I220" s="55">
        <f t="shared" si="1"/>
        <v>213</v>
      </c>
    </row>
    <row r="221">
      <c r="A221" s="56"/>
      <c r="B221" s="92" t="s">
        <v>17927</v>
      </c>
      <c r="C221" s="105" t="s">
        <v>17928</v>
      </c>
      <c r="D221" s="90" t="s">
        <v>498</v>
      </c>
      <c r="E221" s="106" t="s">
        <v>17929</v>
      </c>
      <c r="F221" s="106" t="s">
        <v>547</v>
      </c>
      <c r="G221" s="93"/>
      <c r="H221" s="93"/>
      <c r="I221" s="55">
        <f t="shared" si="1"/>
        <v>214</v>
      </c>
    </row>
    <row r="222">
      <c r="A222" s="56"/>
      <c r="B222" s="92" t="s">
        <v>17930</v>
      </c>
      <c r="C222" s="105" t="s">
        <v>128</v>
      </c>
      <c r="D222" s="90" t="s">
        <v>491</v>
      </c>
      <c r="E222" s="106" t="s">
        <v>17931</v>
      </c>
      <c r="F222" s="106" t="s">
        <v>11</v>
      </c>
      <c r="G222" s="93"/>
      <c r="H222" s="93"/>
      <c r="I222" s="55">
        <f t="shared" si="1"/>
        <v>215</v>
      </c>
    </row>
    <row r="223">
      <c r="A223" s="56"/>
      <c r="B223" s="92" t="s">
        <v>17932</v>
      </c>
      <c r="C223" s="105" t="s">
        <v>17933</v>
      </c>
      <c r="D223" s="90" t="s">
        <v>491</v>
      </c>
      <c r="E223" s="106" t="s">
        <v>17934</v>
      </c>
      <c r="F223" s="106" t="s">
        <v>547</v>
      </c>
      <c r="G223" s="93"/>
      <c r="H223" s="93"/>
      <c r="I223" s="55">
        <f t="shared" si="1"/>
        <v>216</v>
      </c>
    </row>
    <row r="224">
      <c r="A224" s="56"/>
      <c r="B224" s="92" t="s">
        <v>17935</v>
      </c>
      <c r="C224" s="105" t="s">
        <v>128</v>
      </c>
      <c r="D224" s="90" t="s">
        <v>491</v>
      </c>
      <c r="E224" s="106" t="s">
        <v>17936</v>
      </c>
      <c r="F224" s="106" t="s">
        <v>3043</v>
      </c>
      <c r="G224" s="93"/>
      <c r="H224" s="93"/>
      <c r="I224" s="55">
        <f t="shared" si="1"/>
        <v>217</v>
      </c>
    </row>
    <row r="225">
      <c r="A225" s="56" t="s">
        <v>92</v>
      </c>
      <c r="B225" s="92" t="s">
        <v>17937</v>
      </c>
      <c r="C225" s="105" t="s">
        <v>17938</v>
      </c>
      <c r="D225" s="90" t="s">
        <v>483</v>
      </c>
      <c r="E225" s="106" t="s">
        <v>488</v>
      </c>
      <c r="F225" s="106" t="s">
        <v>3043</v>
      </c>
      <c r="G225" s="93"/>
      <c r="H225" s="93"/>
      <c r="I225" s="55">
        <f t="shared" si="1"/>
        <v>218</v>
      </c>
    </row>
    <row r="226">
      <c r="A226" s="56"/>
      <c r="B226" s="92" t="s">
        <v>17939</v>
      </c>
      <c r="C226" s="105" t="s">
        <v>128</v>
      </c>
      <c r="D226" s="90" t="s">
        <v>491</v>
      </c>
      <c r="E226" s="106" t="s">
        <v>17940</v>
      </c>
      <c r="F226" s="106" t="s">
        <v>526</v>
      </c>
      <c r="G226" s="93"/>
      <c r="H226" s="93"/>
      <c r="I226" s="55">
        <f t="shared" si="1"/>
        <v>219</v>
      </c>
    </row>
    <row r="227">
      <c r="A227" s="56"/>
      <c r="B227" s="92" t="s">
        <v>17941</v>
      </c>
      <c r="C227" s="105" t="s">
        <v>17942</v>
      </c>
      <c r="D227" s="90" t="s">
        <v>491</v>
      </c>
      <c r="E227" s="106" t="s">
        <v>17943</v>
      </c>
      <c r="F227" s="106" t="s">
        <v>11</v>
      </c>
      <c r="G227" s="93"/>
      <c r="H227" s="93"/>
      <c r="I227" s="55">
        <f t="shared" si="1"/>
        <v>220</v>
      </c>
    </row>
    <row r="228">
      <c r="A228" s="56"/>
      <c r="B228" s="92" t="s">
        <v>17944</v>
      </c>
      <c r="C228" s="105" t="s">
        <v>128</v>
      </c>
      <c r="D228" s="90" t="s">
        <v>491</v>
      </c>
      <c r="E228" s="106" t="s">
        <v>17945</v>
      </c>
      <c r="F228" s="106" t="s">
        <v>11</v>
      </c>
      <c r="G228" s="93"/>
      <c r="H228" s="93"/>
      <c r="I228" s="55">
        <f t="shared" si="1"/>
        <v>221</v>
      </c>
    </row>
    <row r="229">
      <c r="A229" s="56"/>
      <c r="B229" s="92" t="s">
        <v>17946</v>
      </c>
      <c r="C229" s="105" t="s">
        <v>128</v>
      </c>
      <c r="D229" s="90" t="s">
        <v>491</v>
      </c>
      <c r="E229" s="106" t="s">
        <v>17947</v>
      </c>
      <c r="F229" s="106" t="s">
        <v>526</v>
      </c>
      <c r="G229" s="93"/>
      <c r="H229" s="93"/>
      <c r="I229" s="55">
        <f t="shared" si="1"/>
        <v>222</v>
      </c>
    </row>
    <row r="230">
      <c r="A230" s="56"/>
      <c r="B230" s="92" t="s">
        <v>17948</v>
      </c>
      <c r="C230" s="105" t="s">
        <v>17949</v>
      </c>
      <c r="D230" s="90" t="s">
        <v>17950</v>
      </c>
      <c r="E230" s="90" t="s">
        <v>128</v>
      </c>
      <c r="F230" s="90" t="s">
        <v>11</v>
      </c>
      <c r="G230" s="125"/>
      <c r="H230" s="93"/>
      <c r="I230" s="55">
        <f t="shared" si="1"/>
        <v>223</v>
      </c>
    </row>
    <row r="231">
      <c r="A231" s="56"/>
      <c r="B231" s="92" t="s">
        <v>17948</v>
      </c>
      <c r="C231" s="105" t="s">
        <v>17949</v>
      </c>
      <c r="D231" s="90" t="s">
        <v>17950</v>
      </c>
      <c r="E231" s="90" t="s">
        <v>128</v>
      </c>
      <c r="F231" s="90" t="s">
        <v>3043</v>
      </c>
      <c r="G231" s="118" t="s">
        <v>17951</v>
      </c>
      <c r="H231" s="93"/>
      <c r="I231" s="55">
        <f t="shared" si="1"/>
        <v>223</v>
      </c>
    </row>
    <row r="232">
      <c r="A232" s="56" t="s">
        <v>92</v>
      </c>
      <c r="B232" s="92" t="s">
        <v>17948</v>
      </c>
      <c r="C232" s="105" t="s">
        <v>17949</v>
      </c>
      <c r="D232" s="90" t="s">
        <v>17950</v>
      </c>
      <c r="E232" s="90" t="s">
        <v>17952</v>
      </c>
      <c r="F232" s="90" t="s">
        <v>11</v>
      </c>
      <c r="G232" s="125"/>
      <c r="H232" s="93"/>
      <c r="I232" s="55">
        <f t="shared" si="1"/>
        <v>224</v>
      </c>
    </row>
    <row r="233">
      <c r="A233" s="56"/>
      <c r="B233" s="92" t="s">
        <v>17953</v>
      </c>
      <c r="C233" s="105" t="s">
        <v>128</v>
      </c>
      <c r="D233" s="90" t="s">
        <v>2139</v>
      </c>
      <c r="E233" s="90" t="s">
        <v>128</v>
      </c>
      <c r="F233" s="90" t="s">
        <v>526</v>
      </c>
      <c r="G233" s="125"/>
      <c r="H233" s="93"/>
      <c r="I233" s="55">
        <f t="shared" si="1"/>
        <v>225</v>
      </c>
    </row>
    <row r="234">
      <c r="A234" s="56" t="s">
        <v>102</v>
      </c>
      <c r="B234" s="92" t="s">
        <v>17953</v>
      </c>
      <c r="C234" s="105" t="s">
        <v>128</v>
      </c>
      <c r="D234" s="90" t="s">
        <v>2139</v>
      </c>
      <c r="E234" s="90" t="s">
        <v>17954</v>
      </c>
      <c r="F234" s="90" t="s">
        <v>526</v>
      </c>
      <c r="G234" s="125"/>
      <c r="H234" s="93"/>
      <c r="I234" s="55">
        <f t="shared" si="1"/>
        <v>226</v>
      </c>
    </row>
    <row r="235">
      <c r="A235" s="56" t="s">
        <v>102</v>
      </c>
      <c r="B235" s="92" t="s">
        <v>17955</v>
      </c>
      <c r="C235" s="105" t="s">
        <v>17956</v>
      </c>
      <c r="D235" s="90" t="s">
        <v>483</v>
      </c>
      <c r="E235" s="90" t="s">
        <v>17957</v>
      </c>
      <c r="F235" s="90" t="s">
        <v>11</v>
      </c>
      <c r="G235" s="125"/>
      <c r="H235" s="93"/>
      <c r="I235" s="55">
        <f t="shared" si="1"/>
        <v>227</v>
      </c>
    </row>
    <row r="236">
      <c r="A236" s="56"/>
      <c r="B236" s="92" t="s">
        <v>17958</v>
      </c>
      <c r="C236" s="105" t="s">
        <v>17959</v>
      </c>
      <c r="D236" s="90" t="s">
        <v>498</v>
      </c>
      <c r="E236" s="90" t="s">
        <v>17960</v>
      </c>
      <c r="F236" s="90" t="s">
        <v>547</v>
      </c>
      <c r="G236" s="125"/>
      <c r="H236" s="93"/>
      <c r="I236" s="55">
        <f t="shared" si="1"/>
        <v>228</v>
      </c>
    </row>
    <row r="237">
      <c r="A237" s="56" t="s">
        <v>102</v>
      </c>
      <c r="B237" s="92" t="s">
        <v>17961</v>
      </c>
      <c r="C237" s="105" t="s">
        <v>17962</v>
      </c>
      <c r="D237" s="90" t="s">
        <v>483</v>
      </c>
      <c r="E237" s="90" t="s">
        <v>17963</v>
      </c>
      <c r="F237" s="90" t="s">
        <v>547</v>
      </c>
      <c r="G237" s="125"/>
      <c r="H237" s="93"/>
      <c r="I237" s="55">
        <f t="shared" si="1"/>
        <v>229</v>
      </c>
    </row>
    <row r="238">
      <c r="A238" s="56"/>
      <c r="B238" s="92" t="s">
        <v>17964</v>
      </c>
      <c r="C238" s="105" t="s">
        <v>128</v>
      </c>
      <c r="D238" s="90" t="s">
        <v>1166</v>
      </c>
      <c r="E238" s="90" t="s">
        <v>128</v>
      </c>
      <c r="F238" s="90" t="s">
        <v>547</v>
      </c>
      <c r="G238" s="125"/>
      <c r="H238" s="93"/>
      <c r="I238" s="55">
        <f t="shared" si="1"/>
        <v>230</v>
      </c>
    </row>
    <row r="239">
      <c r="A239" s="56" t="s">
        <v>92</v>
      </c>
      <c r="B239" s="92" t="s">
        <v>17965</v>
      </c>
      <c r="C239" s="105" t="s">
        <v>17966</v>
      </c>
      <c r="D239" s="90" t="s">
        <v>483</v>
      </c>
      <c r="E239" s="90" t="s">
        <v>17967</v>
      </c>
      <c r="F239" s="90" t="s">
        <v>547</v>
      </c>
      <c r="G239" s="125"/>
      <c r="H239" s="93"/>
      <c r="I239" s="55">
        <f t="shared" si="1"/>
        <v>231</v>
      </c>
    </row>
    <row r="240">
      <c r="A240" s="56"/>
      <c r="B240" s="92" t="s">
        <v>17968</v>
      </c>
      <c r="C240" s="105" t="s">
        <v>128</v>
      </c>
      <c r="D240" s="90" t="s">
        <v>498</v>
      </c>
      <c r="E240" s="90" t="s">
        <v>17969</v>
      </c>
      <c r="F240" s="90" t="s">
        <v>547</v>
      </c>
      <c r="G240" s="125"/>
      <c r="H240" s="93"/>
      <c r="I240" s="55">
        <f t="shared" si="1"/>
        <v>232</v>
      </c>
    </row>
    <row r="241">
      <c r="A241" s="56" t="s">
        <v>102</v>
      </c>
      <c r="B241" s="92" t="s">
        <v>17970</v>
      </c>
      <c r="C241" s="105" t="s">
        <v>17971</v>
      </c>
      <c r="D241" s="90" t="s">
        <v>483</v>
      </c>
      <c r="E241" s="90" t="s">
        <v>17972</v>
      </c>
      <c r="F241" s="90" t="s">
        <v>547</v>
      </c>
      <c r="G241" s="125"/>
      <c r="H241" s="93"/>
      <c r="I241" s="55">
        <f t="shared" si="1"/>
        <v>233</v>
      </c>
    </row>
    <row r="242">
      <c r="A242" s="56" t="s">
        <v>102</v>
      </c>
      <c r="B242" s="92" t="s">
        <v>17973</v>
      </c>
      <c r="C242" s="105" t="s">
        <v>17974</v>
      </c>
      <c r="D242" s="90" t="s">
        <v>483</v>
      </c>
      <c r="E242" s="90" t="s">
        <v>17975</v>
      </c>
      <c r="F242" s="90" t="s">
        <v>547</v>
      </c>
      <c r="G242" s="125"/>
      <c r="H242" s="93"/>
      <c r="I242" s="55">
        <f t="shared" si="1"/>
        <v>234</v>
      </c>
    </row>
    <row r="243">
      <c r="A243" s="56"/>
      <c r="B243" s="92" t="s">
        <v>17976</v>
      </c>
      <c r="C243" s="105" t="s">
        <v>128</v>
      </c>
      <c r="D243" s="90" t="s">
        <v>498</v>
      </c>
      <c r="E243" s="90" t="s">
        <v>17977</v>
      </c>
      <c r="F243" s="90" t="s">
        <v>547</v>
      </c>
      <c r="G243" s="125"/>
      <c r="H243" s="93"/>
      <c r="I243" s="55">
        <f t="shared" si="1"/>
        <v>235</v>
      </c>
    </row>
    <row r="244">
      <c r="A244" s="56"/>
      <c r="B244" s="92" t="s">
        <v>17978</v>
      </c>
      <c r="C244" s="105" t="s">
        <v>128</v>
      </c>
      <c r="D244" s="90" t="s">
        <v>491</v>
      </c>
      <c r="E244" s="90" t="s">
        <v>17979</v>
      </c>
      <c r="F244" s="90" t="s">
        <v>547</v>
      </c>
      <c r="G244" s="125"/>
      <c r="H244" s="93"/>
      <c r="I244" s="55">
        <f t="shared" si="1"/>
        <v>236</v>
      </c>
    </row>
    <row r="245">
      <c r="A245" s="56"/>
      <c r="B245" s="92" t="s">
        <v>17980</v>
      </c>
      <c r="C245" s="105" t="s">
        <v>128</v>
      </c>
      <c r="D245" s="90" t="s">
        <v>10735</v>
      </c>
      <c r="E245" s="90" t="s">
        <v>128</v>
      </c>
      <c r="F245" s="90" t="s">
        <v>11</v>
      </c>
      <c r="G245" s="125"/>
      <c r="H245" s="93"/>
      <c r="I245" s="55">
        <f t="shared" si="1"/>
        <v>237</v>
      </c>
    </row>
    <row r="246">
      <c r="A246" s="56"/>
      <c r="B246" s="92" t="s">
        <v>17981</v>
      </c>
      <c r="C246" s="105" t="s">
        <v>17982</v>
      </c>
      <c r="D246" s="90" t="s">
        <v>1166</v>
      </c>
      <c r="E246" s="90" t="s">
        <v>128</v>
      </c>
      <c r="F246" s="90" t="s">
        <v>11</v>
      </c>
      <c r="G246" s="125"/>
      <c r="H246" s="93"/>
      <c r="I246" s="55">
        <f t="shared" si="1"/>
        <v>238</v>
      </c>
    </row>
    <row r="247">
      <c r="A247" s="56" t="s">
        <v>102</v>
      </c>
      <c r="B247" s="92" t="s">
        <v>17983</v>
      </c>
      <c r="C247" s="105" t="s">
        <v>17984</v>
      </c>
      <c r="D247" s="90" t="s">
        <v>483</v>
      </c>
      <c r="E247" s="90" t="s">
        <v>17985</v>
      </c>
      <c r="F247" s="90" t="s">
        <v>11</v>
      </c>
      <c r="G247" s="125"/>
      <c r="H247" s="93"/>
      <c r="I247" s="55">
        <f t="shared" si="1"/>
        <v>239</v>
      </c>
    </row>
    <row r="248">
      <c r="A248" s="56" t="s">
        <v>102</v>
      </c>
      <c r="B248" s="92" t="s">
        <v>17983</v>
      </c>
      <c r="C248" s="105" t="s">
        <v>17984</v>
      </c>
      <c r="D248" s="90" t="s">
        <v>483</v>
      </c>
      <c r="E248" s="90" t="s">
        <v>17985</v>
      </c>
      <c r="F248" s="90" t="s">
        <v>3043</v>
      </c>
      <c r="G248" s="125"/>
      <c r="H248" s="93"/>
      <c r="I248" s="55">
        <f t="shared" si="1"/>
        <v>239</v>
      </c>
    </row>
    <row r="249">
      <c r="A249" s="56"/>
      <c r="B249" s="92" t="s">
        <v>17986</v>
      </c>
      <c r="C249" s="105" t="s">
        <v>17987</v>
      </c>
      <c r="D249" s="90" t="s">
        <v>498</v>
      </c>
      <c r="E249" s="90" t="s">
        <v>17988</v>
      </c>
      <c r="F249" s="90" t="s">
        <v>547</v>
      </c>
      <c r="G249" s="125"/>
      <c r="H249" s="93"/>
      <c r="I249" s="55">
        <f t="shared" si="1"/>
        <v>240</v>
      </c>
    </row>
    <row r="250">
      <c r="A250" s="56" t="s">
        <v>92</v>
      </c>
      <c r="B250" s="92" t="s">
        <v>17989</v>
      </c>
      <c r="C250" s="105" t="s">
        <v>128</v>
      </c>
      <c r="D250" s="90" t="s">
        <v>483</v>
      </c>
      <c r="E250" s="90" t="s">
        <v>17990</v>
      </c>
      <c r="F250" s="90" t="s">
        <v>547</v>
      </c>
      <c r="G250" s="125"/>
      <c r="H250" s="93"/>
      <c r="I250" s="55">
        <f t="shared" si="1"/>
        <v>241</v>
      </c>
    </row>
    <row r="251">
      <c r="A251" s="56"/>
      <c r="B251" s="92" t="s">
        <v>17991</v>
      </c>
      <c r="C251" s="105" t="s">
        <v>17992</v>
      </c>
      <c r="D251" s="90" t="s">
        <v>483</v>
      </c>
      <c r="E251" s="90" t="s">
        <v>17993</v>
      </c>
      <c r="F251" s="90" t="s">
        <v>3043</v>
      </c>
      <c r="G251" s="125"/>
      <c r="H251" s="93"/>
      <c r="I251" s="55">
        <f t="shared" si="1"/>
        <v>242</v>
      </c>
    </row>
    <row r="252">
      <c r="A252" s="56"/>
      <c r="B252" s="92" t="s">
        <v>17994</v>
      </c>
      <c r="C252" s="105" t="s">
        <v>128</v>
      </c>
      <c r="D252" s="90" t="s">
        <v>491</v>
      </c>
      <c r="E252" s="90" t="s">
        <v>17995</v>
      </c>
      <c r="F252" s="90" t="s">
        <v>526</v>
      </c>
      <c r="G252" s="125"/>
      <c r="H252" s="93"/>
      <c r="I252" s="55">
        <f t="shared" si="1"/>
        <v>243</v>
      </c>
    </row>
    <row r="253">
      <c r="A253" s="56" t="s">
        <v>102</v>
      </c>
      <c r="B253" s="92" t="s">
        <v>17996</v>
      </c>
      <c r="C253" s="105" t="s">
        <v>17997</v>
      </c>
      <c r="D253" s="90" t="s">
        <v>483</v>
      </c>
      <c r="E253" s="90" t="s">
        <v>488</v>
      </c>
      <c r="F253" s="90" t="s">
        <v>547</v>
      </c>
      <c r="G253" s="125"/>
      <c r="H253" s="93"/>
      <c r="I253" s="55">
        <f t="shared" si="1"/>
        <v>244</v>
      </c>
    </row>
    <row r="254">
      <c r="A254" s="56" t="s">
        <v>102</v>
      </c>
      <c r="B254" s="92" t="s">
        <v>17998</v>
      </c>
      <c r="C254" s="105" t="s">
        <v>128</v>
      </c>
      <c r="D254" s="90" t="s">
        <v>483</v>
      </c>
      <c r="E254" s="90" t="s">
        <v>17999</v>
      </c>
      <c r="F254" s="90" t="s">
        <v>526</v>
      </c>
      <c r="G254" s="125"/>
      <c r="H254" s="93"/>
      <c r="I254" s="55">
        <f t="shared" si="1"/>
        <v>245</v>
      </c>
    </row>
    <row r="255">
      <c r="A255" s="56" t="s">
        <v>102</v>
      </c>
      <c r="B255" s="92" t="s">
        <v>18000</v>
      </c>
      <c r="C255" s="105" t="s">
        <v>18001</v>
      </c>
      <c r="D255" s="90" t="s">
        <v>483</v>
      </c>
      <c r="E255" s="90" t="s">
        <v>18002</v>
      </c>
      <c r="F255" s="90" t="s">
        <v>526</v>
      </c>
      <c r="G255" s="118" t="s">
        <v>18003</v>
      </c>
      <c r="H255" s="93"/>
      <c r="I255" s="55">
        <f t="shared" si="1"/>
        <v>246</v>
      </c>
    </row>
    <row r="256">
      <c r="A256" s="56"/>
      <c r="B256" s="92" t="s">
        <v>18004</v>
      </c>
      <c r="C256" s="105" t="s">
        <v>18005</v>
      </c>
      <c r="D256" s="90" t="s">
        <v>491</v>
      </c>
      <c r="E256" s="91" t="s">
        <v>18006</v>
      </c>
      <c r="F256" s="91" t="s">
        <v>526</v>
      </c>
      <c r="G256" s="107" t="s">
        <v>18007</v>
      </c>
      <c r="H256" s="94" t="s">
        <v>18008</v>
      </c>
      <c r="I256" s="55">
        <f t="shared" si="1"/>
        <v>247</v>
      </c>
    </row>
    <row r="257">
      <c r="A257" s="56" t="s">
        <v>102</v>
      </c>
      <c r="B257" s="92" t="s">
        <v>18009</v>
      </c>
      <c r="C257" s="105" t="s">
        <v>128</v>
      </c>
      <c r="D257" s="90" t="s">
        <v>483</v>
      </c>
      <c r="E257" s="91" t="s">
        <v>18010</v>
      </c>
      <c r="F257" s="91" t="s">
        <v>526</v>
      </c>
      <c r="G257" s="107"/>
      <c r="H257" s="94"/>
      <c r="I257" s="55">
        <f t="shared" si="1"/>
        <v>248</v>
      </c>
    </row>
    <row r="258">
      <c r="A258" s="56"/>
      <c r="B258" s="92" t="s">
        <v>18011</v>
      </c>
      <c r="C258" s="105" t="s">
        <v>128</v>
      </c>
      <c r="D258" s="90" t="s">
        <v>498</v>
      </c>
      <c r="E258" s="91" t="s">
        <v>18012</v>
      </c>
      <c r="F258" s="91" t="s">
        <v>547</v>
      </c>
      <c r="G258" s="107"/>
      <c r="H258" s="94"/>
      <c r="I258" s="55">
        <f t="shared" si="1"/>
        <v>249</v>
      </c>
    </row>
    <row r="259">
      <c r="A259" s="56"/>
      <c r="B259" s="92" t="s">
        <v>18013</v>
      </c>
      <c r="C259" s="105" t="s">
        <v>128</v>
      </c>
      <c r="D259" s="90" t="s">
        <v>491</v>
      </c>
      <c r="E259" s="91" t="s">
        <v>18014</v>
      </c>
      <c r="F259" s="91" t="s">
        <v>526</v>
      </c>
      <c r="G259" s="107"/>
      <c r="H259" s="94"/>
      <c r="I259" s="55">
        <f t="shared" si="1"/>
        <v>250</v>
      </c>
    </row>
    <row r="260">
      <c r="A260" s="56"/>
      <c r="B260" s="92" t="s">
        <v>18015</v>
      </c>
      <c r="C260" s="105" t="s">
        <v>128</v>
      </c>
      <c r="D260" s="96"/>
      <c r="E260" s="97"/>
      <c r="F260" s="97"/>
      <c r="G260" s="107"/>
      <c r="H260" s="94"/>
      <c r="I260" s="55">
        <f t="shared" si="1"/>
        <v>251</v>
      </c>
    </row>
    <row r="261">
      <c r="A261" s="56"/>
      <c r="B261" s="92" t="s">
        <v>18016</v>
      </c>
      <c r="C261" s="105" t="s">
        <v>18017</v>
      </c>
      <c r="D261" s="96"/>
      <c r="E261" s="97"/>
      <c r="F261" s="97"/>
      <c r="G261" s="107"/>
      <c r="H261" s="94"/>
      <c r="I261" s="55">
        <f t="shared" si="1"/>
        <v>252</v>
      </c>
    </row>
    <row r="262">
      <c r="A262" s="56" t="s">
        <v>102</v>
      </c>
      <c r="B262" s="92" t="s">
        <v>18018</v>
      </c>
      <c r="C262" s="105" t="s">
        <v>18019</v>
      </c>
      <c r="D262" s="90" t="s">
        <v>483</v>
      </c>
      <c r="E262" s="91" t="s">
        <v>18020</v>
      </c>
      <c r="F262" s="91" t="s">
        <v>9</v>
      </c>
      <c r="G262" s="107"/>
      <c r="H262" s="93"/>
      <c r="I262" s="55">
        <f t="shared" si="1"/>
        <v>253</v>
      </c>
    </row>
    <row r="263">
      <c r="A263" s="56" t="s">
        <v>102</v>
      </c>
      <c r="B263" s="92" t="s">
        <v>18021</v>
      </c>
      <c r="C263" s="105" t="s">
        <v>18022</v>
      </c>
      <c r="D263" s="90" t="s">
        <v>483</v>
      </c>
      <c r="E263" s="91" t="s">
        <v>18023</v>
      </c>
      <c r="F263" s="91" t="s">
        <v>11</v>
      </c>
      <c r="G263" s="107"/>
      <c r="H263" s="93"/>
      <c r="I263" s="55">
        <f t="shared" si="1"/>
        <v>254</v>
      </c>
    </row>
    <row r="264">
      <c r="A264" s="56" t="s">
        <v>102</v>
      </c>
      <c r="B264" s="92" t="s">
        <v>18024</v>
      </c>
      <c r="C264" s="105" t="s">
        <v>18025</v>
      </c>
      <c r="D264" s="90" t="s">
        <v>483</v>
      </c>
      <c r="E264" s="91" t="s">
        <v>18026</v>
      </c>
      <c r="F264" s="91" t="s">
        <v>547</v>
      </c>
      <c r="G264" s="107"/>
      <c r="H264" s="93"/>
      <c r="I264" s="55">
        <f t="shared" si="1"/>
        <v>255</v>
      </c>
    </row>
    <row r="265">
      <c r="A265" s="56" t="s">
        <v>102</v>
      </c>
      <c r="B265" s="92" t="s">
        <v>18027</v>
      </c>
      <c r="C265" s="105" t="s">
        <v>128</v>
      </c>
      <c r="D265" s="90" t="s">
        <v>483</v>
      </c>
      <c r="E265" s="91" t="s">
        <v>18028</v>
      </c>
      <c r="F265" s="91" t="s">
        <v>547</v>
      </c>
      <c r="G265" s="107" t="s">
        <v>18029</v>
      </c>
      <c r="H265" s="93"/>
      <c r="I265" s="55">
        <f t="shared" si="1"/>
        <v>256</v>
      </c>
    </row>
    <row r="266">
      <c r="A266" s="56" t="s">
        <v>92</v>
      </c>
      <c r="B266" s="92" t="s">
        <v>18030</v>
      </c>
      <c r="C266" s="105" t="s">
        <v>18031</v>
      </c>
      <c r="D266" s="90" t="s">
        <v>5512</v>
      </c>
      <c r="E266" s="91" t="s">
        <v>18032</v>
      </c>
      <c r="F266" s="91" t="s">
        <v>9</v>
      </c>
      <c r="G266" s="107" t="s">
        <v>18033</v>
      </c>
      <c r="H266" s="93"/>
      <c r="I266" s="55">
        <f t="shared" si="1"/>
        <v>257</v>
      </c>
    </row>
    <row r="267">
      <c r="A267" s="56"/>
      <c r="B267" s="92" t="s">
        <v>18034</v>
      </c>
      <c r="C267" s="105" t="s">
        <v>128</v>
      </c>
      <c r="D267" s="90" t="s">
        <v>491</v>
      </c>
      <c r="E267" s="91" t="s">
        <v>18035</v>
      </c>
      <c r="F267" s="91" t="s">
        <v>547</v>
      </c>
      <c r="G267" s="107"/>
      <c r="H267" s="93"/>
      <c r="I267" s="55">
        <f t="shared" si="1"/>
        <v>258</v>
      </c>
    </row>
    <row r="268">
      <c r="A268" s="56"/>
      <c r="B268" s="92" t="s">
        <v>18036</v>
      </c>
      <c r="C268" s="105" t="s">
        <v>18037</v>
      </c>
      <c r="D268" s="90" t="s">
        <v>498</v>
      </c>
      <c r="E268" s="91" t="s">
        <v>18038</v>
      </c>
      <c r="F268" s="91" t="s">
        <v>547</v>
      </c>
      <c r="G268" s="107"/>
      <c r="H268" s="93"/>
      <c r="I268" s="55">
        <f t="shared" si="1"/>
        <v>259</v>
      </c>
    </row>
    <row r="269">
      <c r="A269" s="56"/>
      <c r="B269" s="92" t="s">
        <v>18039</v>
      </c>
      <c r="C269" s="105" t="s">
        <v>128</v>
      </c>
      <c r="D269" s="90" t="s">
        <v>498</v>
      </c>
      <c r="E269" s="91" t="s">
        <v>18040</v>
      </c>
      <c r="F269" s="91" t="s">
        <v>547</v>
      </c>
      <c r="G269" s="107"/>
      <c r="H269" s="93"/>
      <c r="I269" s="55">
        <f t="shared" si="1"/>
        <v>260</v>
      </c>
    </row>
    <row r="270">
      <c r="A270" s="56" t="s">
        <v>102</v>
      </c>
      <c r="B270" s="92" t="s">
        <v>18041</v>
      </c>
      <c r="C270" s="105" t="s">
        <v>128</v>
      </c>
      <c r="D270" s="90" t="s">
        <v>483</v>
      </c>
      <c r="E270" s="91" t="s">
        <v>18042</v>
      </c>
      <c r="F270" s="91" t="s">
        <v>547</v>
      </c>
      <c r="G270" s="107"/>
      <c r="H270" s="93"/>
      <c r="I270" s="55">
        <f t="shared" si="1"/>
        <v>261</v>
      </c>
    </row>
    <row r="271">
      <c r="A271" s="56"/>
      <c r="B271" s="92" t="s">
        <v>18043</v>
      </c>
      <c r="C271" s="105" t="s">
        <v>18044</v>
      </c>
      <c r="D271" s="90" t="s">
        <v>491</v>
      </c>
      <c r="E271" s="91" t="s">
        <v>18045</v>
      </c>
      <c r="F271" s="91" t="s">
        <v>526</v>
      </c>
      <c r="G271" s="107"/>
      <c r="H271" s="93"/>
      <c r="I271" s="55">
        <f t="shared" si="1"/>
        <v>262</v>
      </c>
    </row>
    <row r="272">
      <c r="A272" s="56" t="s">
        <v>102</v>
      </c>
      <c r="B272" s="92" t="s">
        <v>18046</v>
      </c>
      <c r="C272" s="105" t="s">
        <v>18047</v>
      </c>
      <c r="D272" s="90" t="s">
        <v>483</v>
      </c>
      <c r="E272" s="91" t="s">
        <v>18048</v>
      </c>
      <c r="F272" s="91" t="s">
        <v>526</v>
      </c>
      <c r="G272" s="107"/>
      <c r="H272" s="93"/>
      <c r="I272" s="55">
        <f t="shared" si="1"/>
        <v>263</v>
      </c>
    </row>
    <row r="273">
      <c r="A273" s="56" t="s">
        <v>92</v>
      </c>
      <c r="B273" s="92" t="s">
        <v>18049</v>
      </c>
      <c r="C273" s="105" t="s">
        <v>128</v>
      </c>
      <c r="D273" s="90" t="s">
        <v>483</v>
      </c>
      <c r="E273" s="91" t="s">
        <v>18050</v>
      </c>
      <c r="F273" s="91" t="s">
        <v>526</v>
      </c>
      <c r="G273" s="107"/>
      <c r="H273" s="93"/>
      <c r="I273" s="55">
        <f t="shared" si="1"/>
        <v>264</v>
      </c>
    </row>
    <row r="274">
      <c r="A274" s="56"/>
      <c r="B274" s="92" t="s">
        <v>18051</v>
      </c>
      <c r="C274" s="105" t="s">
        <v>128</v>
      </c>
      <c r="D274" s="90" t="s">
        <v>498</v>
      </c>
      <c r="E274" s="91" t="s">
        <v>18052</v>
      </c>
      <c r="F274" s="91" t="s">
        <v>547</v>
      </c>
      <c r="G274" s="107"/>
      <c r="H274" s="93"/>
      <c r="I274" s="55">
        <f t="shared" si="1"/>
        <v>265</v>
      </c>
    </row>
    <row r="275">
      <c r="A275" s="56" t="s">
        <v>102</v>
      </c>
      <c r="B275" s="92" t="s">
        <v>18053</v>
      </c>
      <c r="C275" s="105" t="s">
        <v>18054</v>
      </c>
      <c r="D275" s="90" t="s">
        <v>483</v>
      </c>
      <c r="E275" s="91" t="s">
        <v>18055</v>
      </c>
      <c r="F275" s="91" t="s">
        <v>9</v>
      </c>
      <c r="G275" s="107"/>
      <c r="H275" s="93"/>
      <c r="I275" s="55">
        <f t="shared" si="1"/>
        <v>266</v>
      </c>
    </row>
    <row r="276">
      <c r="A276" s="56" t="s">
        <v>102</v>
      </c>
      <c r="B276" s="92" t="s">
        <v>18056</v>
      </c>
      <c r="C276" s="105" t="s">
        <v>18057</v>
      </c>
      <c r="D276" s="90" t="s">
        <v>483</v>
      </c>
      <c r="E276" s="91" t="s">
        <v>18058</v>
      </c>
      <c r="F276" s="91" t="s">
        <v>526</v>
      </c>
      <c r="G276" s="107"/>
      <c r="H276" s="93"/>
      <c r="I276" s="55">
        <f t="shared" si="1"/>
        <v>267</v>
      </c>
    </row>
    <row r="277">
      <c r="A277" s="56" t="s">
        <v>92</v>
      </c>
      <c r="B277" s="92" t="s">
        <v>18059</v>
      </c>
      <c r="C277" s="105" t="s">
        <v>128</v>
      </c>
      <c r="D277" s="90" t="s">
        <v>483</v>
      </c>
      <c r="E277" s="91" t="s">
        <v>18060</v>
      </c>
      <c r="F277" s="91" t="s">
        <v>547</v>
      </c>
      <c r="G277" s="107"/>
      <c r="H277" s="93"/>
      <c r="I277" s="55">
        <f t="shared" si="1"/>
        <v>268</v>
      </c>
    </row>
    <row r="278">
      <c r="A278" s="56" t="s">
        <v>102</v>
      </c>
      <c r="B278" s="92" t="s">
        <v>18061</v>
      </c>
      <c r="C278" s="105" t="s">
        <v>18062</v>
      </c>
      <c r="D278" s="90" t="s">
        <v>483</v>
      </c>
      <c r="E278" s="91" t="s">
        <v>18063</v>
      </c>
      <c r="F278" s="91" t="s">
        <v>526</v>
      </c>
      <c r="G278" s="107"/>
      <c r="H278" s="93"/>
      <c r="I278" s="55">
        <f t="shared" si="1"/>
        <v>269</v>
      </c>
    </row>
    <row r="279">
      <c r="A279" s="56" t="s">
        <v>1118</v>
      </c>
      <c r="B279" s="92" t="s">
        <v>18064</v>
      </c>
      <c r="C279" s="105" t="s">
        <v>18065</v>
      </c>
      <c r="D279" s="90" t="s">
        <v>483</v>
      </c>
      <c r="E279" s="91" t="s">
        <v>18066</v>
      </c>
      <c r="F279" s="91" t="s">
        <v>547</v>
      </c>
      <c r="G279" s="107"/>
      <c r="H279" s="93"/>
      <c r="I279" s="55">
        <f t="shared" si="1"/>
        <v>270</v>
      </c>
    </row>
    <row r="280">
      <c r="A280" s="56" t="s">
        <v>102</v>
      </c>
      <c r="B280" s="92" t="s">
        <v>18067</v>
      </c>
      <c r="C280" s="105" t="s">
        <v>128</v>
      </c>
      <c r="D280" s="90" t="s">
        <v>483</v>
      </c>
      <c r="E280" s="91" t="s">
        <v>18068</v>
      </c>
      <c r="F280" s="91" t="s">
        <v>547</v>
      </c>
      <c r="G280" s="107"/>
      <c r="H280" s="93"/>
      <c r="I280" s="55">
        <f t="shared" si="1"/>
        <v>271</v>
      </c>
    </row>
    <row r="281">
      <c r="A281" s="56"/>
      <c r="B281" s="92" t="s">
        <v>18069</v>
      </c>
      <c r="C281" s="105" t="s">
        <v>128</v>
      </c>
      <c r="D281" s="90" t="s">
        <v>491</v>
      </c>
      <c r="E281" s="91" t="s">
        <v>18070</v>
      </c>
      <c r="F281" s="91" t="s">
        <v>547</v>
      </c>
      <c r="G281" s="107"/>
      <c r="H281" s="93"/>
      <c r="I281" s="55">
        <f t="shared" si="1"/>
        <v>272</v>
      </c>
    </row>
    <row r="282">
      <c r="A282" s="56"/>
      <c r="B282" s="92" t="s">
        <v>18071</v>
      </c>
      <c r="C282" s="105" t="s">
        <v>128</v>
      </c>
      <c r="D282" s="90" t="s">
        <v>491</v>
      </c>
      <c r="E282" s="91" t="s">
        <v>18072</v>
      </c>
      <c r="F282" s="91" t="s">
        <v>547</v>
      </c>
      <c r="G282" s="107"/>
      <c r="H282" s="93"/>
      <c r="I282" s="55">
        <f t="shared" si="1"/>
        <v>273</v>
      </c>
    </row>
    <row r="283">
      <c r="A283" s="56"/>
      <c r="B283" s="92" t="s">
        <v>18073</v>
      </c>
      <c r="C283" s="105" t="s">
        <v>18074</v>
      </c>
      <c r="D283" s="90" t="s">
        <v>2095</v>
      </c>
      <c r="E283" s="91" t="s">
        <v>128</v>
      </c>
      <c r="F283" s="91" t="s">
        <v>11</v>
      </c>
      <c r="G283" s="107"/>
      <c r="H283" s="93"/>
      <c r="I283" s="55">
        <f t="shared" si="1"/>
        <v>274</v>
      </c>
    </row>
    <row r="284">
      <c r="A284" s="56" t="s">
        <v>102</v>
      </c>
      <c r="B284" s="92" t="s">
        <v>18075</v>
      </c>
      <c r="C284" s="105" t="s">
        <v>18076</v>
      </c>
      <c r="D284" s="90" t="s">
        <v>483</v>
      </c>
      <c r="E284" s="91" t="s">
        <v>18077</v>
      </c>
      <c r="F284" s="91" t="s">
        <v>11</v>
      </c>
      <c r="G284" s="107"/>
      <c r="H284" s="93"/>
      <c r="I284" s="55">
        <f t="shared" si="1"/>
        <v>275</v>
      </c>
    </row>
    <row r="285">
      <c r="A285" s="56"/>
      <c r="B285" s="92" t="s">
        <v>18078</v>
      </c>
      <c r="C285" s="105" t="s">
        <v>18079</v>
      </c>
      <c r="D285" s="90" t="s">
        <v>491</v>
      </c>
      <c r="E285" s="91" t="s">
        <v>18080</v>
      </c>
      <c r="F285" s="91" t="s">
        <v>11</v>
      </c>
      <c r="G285" s="107"/>
      <c r="H285" s="93"/>
      <c r="I285" s="55">
        <f t="shared" si="1"/>
        <v>276</v>
      </c>
    </row>
    <row r="286">
      <c r="A286" s="56"/>
      <c r="B286" s="92" t="s">
        <v>18081</v>
      </c>
      <c r="C286" s="105" t="s">
        <v>128</v>
      </c>
      <c r="D286" s="90" t="s">
        <v>498</v>
      </c>
      <c r="E286" s="91" t="s">
        <v>439</v>
      </c>
      <c r="F286" s="91" t="s">
        <v>547</v>
      </c>
      <c r="G286" s="107"/>
      <c r="H286" s="93"/>
      <c r="I286" s="55">
        <f t="shared" si="1"/>
        <v>277</v>
      </c>
    </row>
    <row r="287">
      <c r="A287" s="56" t="s">
        <v>102</v>
      </c>
      <c r="B287" s="92" t="s">
        <v>18082</v>
      </c>
      <c r="C287" s="105" t="s">
        <v>128</v>
      </c>
      <c r="D287" s="90" t="s">
        <v>483</v>
      </c>
      <c r="E287" s="91" t="s">
        <v>18083</v>
      </c>
      <c r="F287" s="91" t="s">
        <v>547</v>
      </c>
      <c r="G287" s="107"/>
      <c r="H287" s="93"/>
      <c r="I287" s="55">
        <f t="shared" si="1"/>
        <v>278</v>
      </c>
    </row>
    <row r="288">
      <c r="A288" s="56" t="s">
        <v>102</v>
      </c>
      <c r="B288" s="92" t="s">
        <v>18084</v>
      </c>
      <c r="C288" s="105" t="s">
        <v>18085</v>
      </c>
      <c r="D288" s="90" t="s">
        <v>483</v>
      </c>
      <c r="E288" s="91" t="s">
        <v>18086</v>
      </c>
      <c r="F288" s="91" t="s">
        <v>547</v>
      </c>
      <c r="G288" s="107"/>
      <c r="H288" s="93"/>
      <c r="I288" s="55">
        <f t="shared" si="1"/>
        <v>279</v>
      </c>
    </row>
    <row r="289">
      <c r="A289" s="56"/>
      <c r="B289" s="92" t="s">
        <v>18087</v>
      </c>
      <c r="C289" s="105" t="s">
        <v>128</v>
      </c>
      <c r="D289" s="90" t="s">
        <v>491</v>
      </c>
      <c r="E289" s="91" t="s">
        <v>18088</v>
      </c>
      <c r="F289" s="91" t="s">
        <v>11</v>
      </c>
      <c r="G289" s="107"/>
      <c r="H289" s="93"/>
      <c r="I289" s="55">
        <f t="shared" si="1"/>
        <v>280</v>
      </c>
    </row>
    <row r="290">
      <c r="A290" s="56" t="s">
        <v>331</v>
      </c>
      <c r="B290" s="92" t="s">
        <v>18089</v>
      </c>
      <c r="C290" s="105" t="s">
        <v>128</v>
      </c>
      <c r="D290" s="96"/>
      <c r="E290" s="97"/>
      <c r="F290" s="91" t="s">
        <v>11</v>
      </c>
      <c r="G290" s="107"/>
      <c r="H290" s="93"/>
      <c r="I290" s="55">
        <f t="shared" si="1"/>
        <v>281</v>
      </c>
    </row>
    <row r="291">
      <c r="A291" s="56" t="s">
        <v>92</v>
      </c>
      <c r="B291" s="92" t="s">
        <v>18090</v>
      </c>
      <c r="C291" s="105" t="s">
        <v>128</v>
      </c>
      <c r="D291" s="90" t="s">
        <v>483</v>
      </c>
      <c r="E291" s="91" t="s">
        <v>18091</v>
      </c>
      <c r="F291" s="91" t="s">
        <v>547</v>
      </c>
      <c r="G291" s="107"/>
      <c r="H291" s="93"/>
      <c r="I291" s="55">
        <f t="shared" si="1"/>
        <v>282</v>
      </c>
    </row>
    <row r="292">
      <c r="A292" s="56"/>
      <c r="B292" s="92" t="s">
        <v>18092</v>
      </c>
      <c r="C292" s="105" t="s">
        <v>128</v>
      </c>
      <c r="D292" s="90" t="s">
        <v>2095</v>
      </c>
      <c r="E292" s="91" t="s">
        <v>128</v>
      </c>
      <c r="F292" s="91" t="s">
        <v>547</v>
      </c>
      <c r="G292" s="107"/>
      <c r="H292" s="93"/>
      <c r="I292" s="55">
        <f t="shared" si="1"/>
        <v>283</v>
      </c>
    </row>
    <row r="293">
      <c r="A293" s="56"/>
      <c r="B293" s="92" t="s">
        <v>18093</v>
      </c>
      <c r="C293" s="105" t="s">
        <v>128</v>
      </c>
      <c r="D293" s="90" t="s">
        <v>2095</v>
      </c>
      <c r="E293" s="91" t="s">
        <v>128</v>
      </c>
      <c r="F293" s="91" t="s">
        <v>547</v>
      </c>
      <c r="G293" s="107"/>
      <c r="H293" s="93"/>
      <c r="I293" s="55">
        <f t="shared" si="1"/>
        <v>284</v>
      </c>
    </row>
    <row r="294">
      <c r="A294" s="56" t="s">
        <v>102</v>
      </c>
      <c r="B294" s="92" t="s">
        <v>18094</v>
      </c>
      <c r="C294" s="105" t="s">
        <v>128</v>
      </c>
      <c r="D294" s="90" t="s">
        <v>483</v>
      </c>
      <c r="E294" s="91" t="s">
        <v>18095</v>
      </c>
      <c r="F294" s="91" t="s">
        <v>547</v>
      </c>
      <c r="G294" s="107"/>
      <c r="H294" s="93"/>
      <c r="I294" s="55">
        <f t="shared" si="1"/>
        <v>285</v>
      </c>
    </row>
    <row r="295">
      <c r="A295" s="56" t="s">
        <v>102</v>
      </c>
      <c r="B295" s="92" t="s">
        <v>18096</v>
      </c>
      <c r="C295" s="105" t="s">
        <v>18097</v>
      </c>
      <c r="D295" s="90" t="s">
        <v>483</v>
      </c>
      <c r="E295" s="91" t="s">
        <v>18098</v>
      </c>
      <c r="F295" s="91" t="s">
        <v>11</v>
      </c>
      <c r="G295" s="107"/>
      <c r="H295" s="93"/>
      <c r="I295" s="55">
        <f t="shared" si="1"/>
        <v>286</v>
      </c>
    </row>
    <row r="296">
      <c r="A296" s="56" t="s">
        <v>92</v>
      </c>
      <c r="B296" s="92" t="s">
        <v>18099</v>
      </c>
      <c r="C296" s="105" t="s">
        <v>18100</v>
      </c>
      <c r="D296" s="90" t="s">
        <v>483</v>
      </c>
      <c r="E296" s="91" t="s">
        <v>18101</v>
      </c>
      <c r="F296" s="91" t="s">
        <v>526</v>
      </c>
      <c r="G296" s="107"/>
      <c r="H296" s="93"/>
      <c r="I296" s="55">
        <f t="shared" si="1"/>
        <v>287</v>
      </c>
    </row>
    <row r="297">
      <c r="A297" s="56" t="s">
        <v>102</v>
      </c>
      <c r="B297" s="92" t="s">
        <v>18102</v>
      </c>
      <c r="C297" s="105" t="s">
        <v>18103</v>
      </c>
      <c r="D297" s="90" t="s">
        <v>483</v>
      </c>
      <c r="E297" s="91" t="s">
        <v>18104</v>
      </c>
      <c r="F297" s="91" t="s">
        <v>547</v>
      </c>
      <c r="G297" s="107"/>
      <c r="H297" s="93"/>
      <c r="I297" s="55">
        <f t="shared" si="1"/>
        <v>288</v>
      </c>
    </row>
    <row r="298">
      <c r="A298" s="56" t="s">
        <v>102</v>
      </c>
      <c r="B298" s="92" t="s">
        <v>18105</v>
      </c>
      <c r="C298" s="105" t="s">
        <v>18106</v>
      </c>
      <c r="D298" s="90" t="s">
        <v>1008</v>
      </c>
      <c r="E298" s="91" t="s">
        <v>18107</v>
      </c>
      <c r="F298" s="91" t="s">
        <v>9</v>
      </c>
      <c r="G298" s="107"/>
      <c r="H298" s="93"/>
      <c r="I298" s="55">
        <f t="shared" si="1"/>
        <v>289</v>
      </c>
    </row>
    <row r="299">
      <c r="A299" s="56" t="s">
        <v>92</v>
      </c>
      <c r="B299" s="92" t="s">
        <v>18105</v>
      </c>
      <c r="C299" s="105" t="s">
        <v>18106</v>
      </c>
      <c r="D299" s="90" t="s">
        <v>1008</v>
      </c>
      <c r="E299" s="91" t="s">
        <v>18108</v>
      </c>
      <c r="F299" s="91" t="s">
        <v>11</v>
      </c>
      <c r="G299" s="107"/>
      <c r="H299" s="93"/>
      <c r="I299" s="55">
        <f t="shared" si="1"/>
        <v>290</v>
      </c>
    </row>
    <row r="300">
      <c r="A300" s="56"/>
      <c r="B300" s="92" t="s">
        <v>18109</v>
      </c>
      <c r="C300" s="105" t="s">
        <v>18110</v>
      </c>
      <c r="D300" s="90" t="s">
        <v>498</v>
      </c>
      <c r="E300" s="91" t="s">
        <v>18111</v>
      </c>
      <c r="F300" s="91" t="s">
        <v>11</v>
      </c>
      <c r="G300" s="107"/>
      <c r="H300" s="93"/>
      <c r="I300" s="55">
        <f t="shared" si="1"/>
        <v>291</v>
      </c>
    </row>
    <row r="301">
      <c r="A301" s="56" t="s">
        <v>102</v>
      </c>
      <c r="B301" s="92" t="s">
        <v>18112</v>
      </c>
      <c r="C301" s="105" t="s">
        <v>18113</v>
      </c>
      <c r="D301" s="90" t="s">
        <v>483</v>
      </c>
      <c r="E301" s="91" t="s">
        <v>18114</v>
      </c>
      <c r="F301" s="91" t="s">
        <v>547</v>
      </c>
      <c r="G301" s="107"/>
      <c r="H301" s="93"/>
      <c r="I301" s="55">
        <f t="shared" si="1"/>
        <v>292</v>
      </c>
    </row>
    <row r="302">
      <c r="A302" s="56" t="s">
        <v>102</v>
      </c>
      <c r="B302" s="92" t="s">
        <v>18115</v>
      </c>
      <c r="C302" s="105" t="s">
        <v>18116</v>
      </c>
      <c r="D302" s="90" t="s">
        <v>483</v>
      </c>
      <c r="E302" s="91" t="s">
        <v>18117</v>
      </c>
      <c r="F302" s="91" t="s">
        <v>526</v>
      </c>
      <c r="G302" s="107"/>
      <c r="H302" s="93"/>
      <c r="I302" s="55">
        <f t="shared" si="1"/>
        <v>293</v>
      </c>
    </row>
    <row r="303">
      <c r="A303" s="56" t="s">
        <v>102</v>
      </c>
      <c r="B303" s="92" t="s">
        <v>18118</v>
      </c>
      <c r="C303" s="105" t="s">
        <v>18119</v>
      </c>
      <c r="D303" s="90" t="s">
        <v>483</v>
      </c>
      <c r="E303" s="91" t="s">
        <v>18120</v>
      </c>
      <c r="F303" s="91" t="s">
        <v>526</v>
      </c>
      <c r="G303" s="107"/>
      <c r="H303" s="93"/>
      <c r="I303" s="55">
        <f t="shared" si="1"/>
        <v>294</v>
      </c>
    </row>
    <row r="304">
      <c r="A304" s="56" t="s">
        <v>102</v>
      </c>
      <c r="B304" s="92" t="s">
        <v>18121</v>
      </c>
      <c r="C304" s="105" t="s">
        <v>128</v>
      </c>
      <c r="D304" s="90" t="s">
        <v>483</v>
      </c>
      <c r="E304" s="91" t="s">
        <v>18122</v>
      </c>
      <c r="F304" s="91" t="s">
        <v>526</v>
      </c>
      <c r="G304" s="107"/>
      <c r="H304" s="93"/>
      <c r="I304" s="55">
        <f t="shared" si="1"/>
        <v>295</v>
      </c>
    </row>
    <row r="305">
      <c r="A305" s="56"/>
      <c r="B305" s="92" t="s">
        <v>18123</v>
      </c>
      <c r="C305" s="105" t="s">
        <v>128</v>
      </c>
      <c r="D305" s="90" t="s">
        <v>498</v>
      </c>
      <c r="E305" s="91" t="s">
        <v>18124</v>
      </c>
      <c r="F305" s="91" t="s">
        <v>547</v>
      </c>
      <c r="G305" s="107"/>
      <c r="H305" s="93"/>
      <c r="I305" s="55">
        <f t="shared" si="1"/>
        <v>296</v>
      </c>
    </row>
    <row r="306">
      <c r="A306" s="56" t="s">
        <v>102</v>
      </c>
      <c r="B306" s="92" t="s">
        <v>18125</v>
      </c>
      <c r="C306" s="105" t="s">
        <v>18126</v>
      </c>
      <c r="D306" s="90" t="s">
        <v>483</v>
      </c>
      <c r="E306" s="91" t="s">
        <v>18127</v>
      </c>
      <c r="F306" s="91" t="s">
        <v>547</v>
      </c>
      <c r="G306" s="107"/>
      <c r="H306" s="93"/>
      <c r="I306" s="55">
        <f t="shared" si="1"/>
        <v>297</v>
      </c>
    </row>
    <row r="307">
      <c r="A307" s="56" t="s">
        <v>102</v>
      </c>
      <c r="B307" s="92" t="s">
        <v>18128</v>
      </c>
      <c r="C307" s="105" t="s">
        <v>128</v>
      </c>
      <c r="D307" s="90" t="s">
        <v>483</v>
      </c>
      <c r="E307" s="91" t="s">
        <v>18129</v>
      </c>
      <c r="F307" s="91" t="s">
        <v>526</v>
      </c>
      <c r="G307" s="107"/>
      <c r="H307" s="93"/>
      <c r="I307" s="55">
        <f t="shared" si="1"/>
        <v>298</v>
      </c>
    </row>
    <row r="308">
      <c r="A308" s="56" t="s">
        <v>102</v>
      </c>
      <c r="B308" s="92" t="s">
        <v>18130</v>
      </c>
      <c r="C308" s="105" t="s">
        <v>128</v>
      </c>
      <c r="D308" s="90" t="s">
        <v>483</v>
      </c>
      <c r="E308" s="91" t="s">
        <v>18131</v>
      </c>
      <c r="F308" s="91" t="s">
        <v>547</v>
      </c>
      <c r="G308" s="107"/>
      <c r="H308" s="93"/>
      <c r="I308" s="55">
        <f t="shared" si="1"/>
        <v>299</v>
      </c>
    </row>
    <row r="309">
      <c r="A309" s="56" t="s">
        <v>92</v>
      </c>
      <c r="B309" s="92" t="s">
        <v>18132</v>
      </c>
      <c r="C309" s="105" t="s">
        <v>18133</v>
      </c>
      <c r="D309" s="90" t="s">
        <v>483</v>
      </c>
      <c r="E309" s="91" t="s">
        <v>18134</v>
      </c>
      <c r="F309" s="91" t="s">
        <v>11</v>
      </c>
      <c r="G309" s="107"/>
      <c r="H309" s="93"/>
      <c r="I309" s="55">
        <f t="shared" si="1"/>
        <v>300</v>
      </c>
    </row>
    <row r="310">
      <c r="A310" s="56" t="s">
        <v>102</v>
      </c>
      <c r="B310" s="92" t="s">
        <v>18135</v>
      </c>
      <c r="C310" s="105" t="s">
        <v>128</v>
      </c>
      <c r="D310" s="90" t="s">
        <v>483</v>
      </c>
      <c r="E310" s="91" t="s">
        <v>18136</v>
      </c>
      <c r="F310" s="91" t="s">
        <v>526</v>
      </c>
      <c r="G310" s="107"/>
      <c r="H310" s="93"/>
      <c r="I310" s="55">
        <f t="shared" si="1"/>
        <v>301</v>
      </c>
    </row>
    <row r="311">
      <c r="A311" s="56"/>
      <c r="B311" s="92" t="s">
        <v>18137</v>
      </c>
      <c r="C311" s="105" t="s">
        <v>18138</v>
      </c>
      <c r="D311" s="90" t="s">
        <v>491</v>
      </c>
      <c r="E311" s="91" t="s">
        <v>18139</v>
      </c>
      <c r="F311" s="91" t="s">
        <v>526</v>
      </c>
      <c r="G311" s="107"/>
      <c r="H311" s="93"/>
      <c r="I311" s="55">
        <f t="shared" si="1"/>
        <v>302</v>
      </c>
    </row>
    <row r="312">
      <c r="A312" s="56" t="s">
        <v>102</v>
      </c>
      <c r="B312" s="92" t="s">
        <v>18140</v>
      </c>
      <c r="C312" s="105" t="s">
        <v>18141</v>
      </c>
      <c r="D312" s="90" t="s">
        <v>483</v>
      </c>
      <c r="E312" s="91" t="s">
        <v>18142</v>
      </c>
      <c r="F312" s="91" t="s">
        <v>526</v>
      </c>
      <c r="G312" s="107"/>
      <c r="H312" s="93"/>
      <c r="I312" s="55">
        <f t="shared" si="1"/>
        <v>303</v>
      </c>
    </row>
    <row r="313">
      <c r="A313" s="56" t="s">
        <v>92</v>
      </c>
      <c r="B313" s="92" t="s">
        <v>18143</v>
      </c>
      <c r="C313" s="105" t="s">
        <v>18144</v>
      </c>
      <c r="D313" s="90" t="s">
        <v>483</v>
      </c>
      <c r="E313" s="91" t="s">
        <v>488</v>
      </c>
      <c r="F313" s="91" t="s">
        <v>547</v>
      </c>
      <c r="G313" s="107"/>
      <c r="H313" s="93"/>
      <c r="I313" s="55">
        <f t="shared" si="1"/>
        <v>304</v>
      </c>
    </row>
    <row r="314">
      <c r="A314" s="56"/>
      <c r="B314" s="92" t="s">
        <v>18145</v>
      </c>
      <c r="C314" s="105" t="s">
        <v>128</v>
      </c>
      <c r="D314" s="90" t="s">
        <v>1166</v>
      </c>
      <c r="E314" s="91" t="s">
        <v>128</v>
      </c>
      <c r="F314" s="91" t="s">
        <v>547</v>
      </c>
      <c r="G314" s="107"/>
      <c r="H314" s="93"/>
      <c r="I314" s="55">
        <f t="shared" si="1"/>
        <v>305</v>
      </c>
    </row>
    <row r="315">
      <c r="A315" s="56" t="s">
        <v>92</v>
      </c>
      <c r="B315" s="92" t="s">
        <v>18146</v>
      </c>
      <c r="C315" s="105" t="s">
        <v>18147</v>
      </c>
      <c r="D315" s="90" t="s">
        <v>483</v>
      </c>
      <c r="E315" s="91" t="s">
        <v>488</v>
      </c>
      <c r="F315" s="91" t="s">
        <v>547</v>
      </c>
      <c r="G315" s="107"/>
      <c r="H315" s="93"/>
      <c r="I315" s="55">
        <f t="shared" si="1"/>
        <v>306</v>
      </c>
    </row>
    <row r="316">
      <c r="A316" s="56" t="s">
        <v>102</v>
      </c>
      <c r="B316" s="92" t="s">
        <v>18148</v>
      </c>
      <c r="C316" s="105" t="s">
        <v>18149</v>
      </c>
      <c r="D316" s="90" t="s">
        <v>483</v>
      </c>
      <c r="E316" s="91" t="s">
        <v>18150</v>
      </c>
      <c r="F316" s="91" t="s">
        <v>547</v>
      </c>
      <c r="G316" s="107"/>
      <c r="H316" s="93"/>
      <c r="I316" s="55">
        <f t="shared" si="1"/>
        <v>307</v>
      </c>
    </row>
    <row r="317">
      <c r="A317" s="56" t="s">
        <v>92</v>
      </c>
      <c r="B317" s="92" t="s">
        <v>18151</v>
      </c>
      <c r="C317" s="105" t="s">
        <v>128</v>
      </c>
      <c r="D317" s="90" t="s">
        <v>483</v>
      </c>
      <c r="E317" s="91" t="s">
        <v>18152</v>
      </c>
      <c r="F317" s="91" t="s">
        <v>526</v>
      </c>
      <c r="G317" s="107"/>
      <c r="H317" s="93"/>
      <c r="I317" s="55">
        <f t="shared" si="1"/>
        <v>308</v>
      </c>
    </row>
    <row r="318">
      <c r="A318" s="56"/>
      <c r="B318" s="92" t="s">
        <v>18153</v>
      </c>
      <c r="C318" s="105" t="s">
        <v>128</v>
      </c>
      <c r="D318" s="90" t="s">
        <v>498</v>
      </c>
      <c r="E318" s="91" t="s">
        <v>18154</v>
      </c>
      <c r="F318" s="91" t="s">
        <v>526</v>
      </c>
      <c r="G318" s="107"/>
      <c r="H318" s="93"/>
      <c r="I318" s="55">
        <f t="shared" si="1"/>
        <v>309</v>
      </c>
    </row>
    <row r="319">
      <c r="A319" s="56"/>
      <c r="B319" s="92" t="s">
        <v>18155</v>
      </c>
      <c r="C319" s="105" t="s">
        <v>128</v>
      </c>
      <c r="D319" s="90" t="s">
        <v>491</v>
      </c>
      <c r="E319" s="91" t="s">
        <v>18156</v>
      </c>
      <c r="F319" s="91" t="s">
        <v>11</v>
      </c>
      <c r="G319" s="107"/>
      <c r="H319" s="93"/>
      <c r="I319" s="55">
        <f t="shared" si="1"/>
        <v>310</v>
      </c>
    </row>
    <row r="320">
      <c r="A320" s="56"/>
      <c r="B320" s="92" t="s">
        <v>18157</v>
      </c>
      <c r="C320" s="105" t="s">
        <v>128</v>
      </c>
      <c r="D320" s="90" t="s">
        <v>498</v>
      </c>
      <c r="E320" s="91" t="s">
        <v>18158</v>
      </c>
      <c r="F320" s="91" t="s">
        <v>12</v>
      </c>
      <c r="G320" s="107"/>
      <c r="H320" s="93"/>
      <c r="I320" s="55">
        <f t="shared" si="1"/>
        <v>311</v>
      </c>
    </row>
    <row r="321">
      <c r="A321" s="56" t="s">
        <v>102</v>
      </c>
      <c r="B321" s="92" t="s">
        <v>18159</v>
      </c>
      <c r="C321" s="105" t="s">
        <v>18160</v>
      </c>
      <c r="D321" s="90" t="s">
        <v>483</v>
      </c>
      <c r="E321" s="91" t="s">
        <v>18161</v>
      </c>
      <c r="F321" s="91" t="s">
        <v>547</v>
      </c>
      <c r="G321" s="107"/>
      <c r="H321" s="93"/>
      <c r="I321" s="55">
        <f t="shared" si="1"/>
        <v>312</v>
      </c>
    </row>
    <row r="322">
      <c r="A322" s="56" t="s">
        <v>92</v>
      </c>
      <c r="B322" s="92" t="s">
        <v>18162</v>
      </c>
      <c r="C322" s="105" t="s">
        <v>18163</v>
      </c>
      <c r="D322" s="90" t="s">
        <v>483</v>
      </c>
      <c r="E322" s="91" t="s">
        <v>18164</v>
      </c>
      <c r="F322" s="91" t="s">
        <v>3043</v>
      </c>
      <c r="G322" s="107"/>
      <c r="H322" s="93"/>
      <c r="I322" s="55">
        <f t="shared" si="1"/>
        <v>313</v>
      </c>
    </row>
    <row r="323">
      <c r="A323" s="56"/>
      <c r="B323" s="92" t="s">
        <v>18165</v>
      </c>
      <c r="C323" s="105" t="s">
        <v>18166</v>
      </c>
      <c r="D323" s="90" t="s">
        <v>498</v>
      </c>
      <c r="E323" s="91" t="s">
        <v>18167</v>
      </c>
      <c r="F323" s="91" t="s">
        <v>547</v>
      </c>
      <c r="G323" s="107"/>
      <c r="H323" s="93"/>
      <c r="I323" s="55">
        <f t="shared" si="1"/>
        <v>314</v>
      </c>
    </row>
    <row r="324">
      <c r="A324" s="56" t="s">
        <v>102</v>
      </c>
      <c r="B324" s="92" t="s">
        <v>18168</v>
      </c>
      <c r="C324" s="105" t="s">
        <v>18169</v>
      </c>
      <c r="D324" s="90" t="s">
        <v>483</v>
      </c>
      <c r="E324" s="91" t="s">
        <v>488</v>
      </c>
      <c r="F324" s="91" t="s">
        <v>526</v>
      </c>
      <c r="G324" s="107"/>
      <c r="H324" s="93"/>
      <c r="I324" s="55">
        <f t="shared" si="1"/>
        <v>315</v>
      </c>
    </row>
    <row r="325">
      <c r="A325" s="56"/>
      <c r="B325" s="92" t="s">
        <v>18170</v>
      </c>
      <c r="C325" s="105" t="s">
        <v>18171</v>
      </c>
      <c r="D325" s="90" t="s">
        <v>18172</v>
      </c>
      <c r="E325" s="91" t="s">
        <v>128</v>
      </c>
      <c r="F325" s="91" t="s">
        <v>9</v>
      </c>
      <c r="G325" s="107"/>
      <c r="H325" s="93"/>
      <c r="I325" s="55">
        <f t="shared" si="1"/>
        <v>316</v>
      </c>
    </row>
    <row r="326">
      <c r="A326" s="56" t="s">
        <v>92</v>
      </c>
      <c r="B326" s="92" t="s">
        <v>18173</v>
      </c>
      <c r="C326" s="105" t="s">
        <v>18174</v>
      </c>
      <c r="D326" s="90" t="s">
        <v>1008</v>
      </c>
      <c r="E326" s="91" t="s">
        <v>18175</v>
      </c>
      <c r="F326" s="91" t="s">
        <v>11</v>
      </c>
      <c r="G326" s="107"/>
      <c r="H326" s="93"/>
      <c r="I326" s="55">
        <f t="shared" si="1"/>
        <v>317</v>
      </c>
    </row>
    <row r="327">
      <c r="A327" s="56" t="s">
        <v>102</v>
      </c>
      <c r="B327" s="92" t="s">
        <v>18176</v>
      </c>
      <c r="C327" s="105" t="s">
        <v>18177</v>
      </c>
      <c r="D327" s="90" t="s">
        <v>483</v>
      </c>
      <c r="E327" s="91" t="s">
        <v>18178</v>
      </c>
      <c r="F327" s="91" t="s">
        <v>547</v>
      </c>
      <c r="G327" s="107"/>
      <c r="H327" s="93"/>
      <c r="I327" s="55">
        <f t="shared" si="1"/>
        <v>318</v>
      </c>
    </row>
    <row r="328">
      <c r="A328" s="56"/>
      <c r="B328" s="92" t="s">
        <v>18179</v>
      </c>
      <c r="C328" s="105" t="s">
        <v>128</v>
      </c>
      <c r="D328" s="90" t="s">
        <v>498</v>
      </c>
      <c r="E328" s="91" t="s">
        <v>439</v>
      </c>
      <c r="F328" s="91" t="s">
        <v>526</v>
      </c>
      <c r="G328" s="107"/>
      <c r="H328" s="93"/>
      <c r="I328" s="55">
        <f t="shared" si="1"/>
        <v>319</v>
      </c>
    </row>
    <row r="329">
      <c r="A329" s="56" t="s">
        <v>102</v>
      </c>
      <c r="B329" s="92" t="s">
        <v>18180</v>
      </c>
      <c r="C329" s="105" t="s">
        <v>128</v>
      </c>
      <c r="D329" s="90" t="s">
        <v>483</v>
      </c>
      <c r="E329" s="91" t="s">
        <v>18181</v>
      </c>
      <c r="F329" s="91" t="s">
        <v>547</v>
      </c>
      <c r="G329" s="107"/>
      <c r="H329" s="93"/>
      <c r="I329" s="55">
        <f t="shared" si="1"/>
        <v>320</v>
      </c>
    </row>
    <row r="330">
      <c r="A330" s="56"/>
      <c r="B330" s="92" t="s">
        <v>18182</v>
      </c>
      <c r="C330" s="105" t="s">
        <v>18183</v>
      </c>
      <c r="D330" s="90" t="s">
        <v>1166</v>
      </c>
      <c r="E330" s="91" t="s">
        <v>128</v>
      </c>
      <c r="F330" s="91" t="s">
        <v>11</v>
      </c>
      <c r="G330" s="107"/>
      <c r="H330" s="93"/>
      <c r="I330" s="55">
        <f t="shared" si="1"/>
        <v>321</v>
      </c>
    </row>
    <row r="331">
      <c r="A331" s="56"/>
      <c r="B331" s="92" t="s">
        <v>18184</v>
      </c>
      <c r="C331" s="105" t="s">
        <v>18185</v>
      </c>
      <c r="D331" s="90" t="s">
        <v>491</v>
      </c>
      <c r="E331" s="91" t="s">
        <v>18186</v>
      </c>
      <c r="F331" s="91" t="s">
        <v>11</v>
      </c>
      <c r="G331" s="107" t="s">
        <v>18187</v>
      </c>
      <c r="H331" s="93"/>
      <c r="I331" s="55">
        <f t="shared" si="1"/>
        <v>322</v>
      </c>
    </row>
    <row r="332">
      <c r="A332" s="56" t="s">
        <v>102</v>
      </c>
      <c r="B332" s="92" t="s">
        <v>18188</v>
      </c>
      <c r="C332" s="105" t="s">
        <v>128</v>
      </c>
      <c r="D332" s="90" t="s">
        <v>483</v>
      </c>
      <c r="E332" s="91" t="s">
        <v>488</v>
      </c>
      <c r="F332" s="91" t="s">
        <v>547</v>
      </c>
      <c r="G332" s="107"/>
      <c r="H332" s="93"/>
      <c r="I332" s="55">
        <f t="shared" si="1"/>
        <v>323</v>
      </c>
    </row>
    <row r="333">
      <c r="A333" s="56" t="s">
        <v>102</v>
      </c>
      <c r="B333" s="92" t="s">
        <v>18189</v>
      </c>
      <c r="C333" s="105" t="s">
        <v>18190</v>
      </c>
      <c r="D333" s="90" t="s">
        <v>1008</v>
      </c>
      <c r="E333" s="91" t="s">
        <v>18191</v>
      </c>
      <c r="F333" s="91" t="s">
        <v>9</v>
      </c>
      <c r="G333" s="107" t="s">
        <v>18192</v>
      </c>
      <c r="H333" s="93"/>
      <c r="I333" s="55">
        <f t="shared" si="1"/>
        <v>324</v>
      </c>
    </row>
    <row r="334">
      <c r="A334" s="56" t="s">
        <v>102</v>
      </c>
      <c r="B334" s="92" t="s">
        <v>18189</v>
      </c>
      <c r="C334" s="105" t="s">
        <v>18190</v>
      </c>
      <c r="D334" s="90" t="s">
        <v>1008</v>
      </c>
      <c r="E334" s="91" t="s">
        <v>18191</v>
      </c>
      <c r="F334" s="91" t="s">
        <v>11</v>
      </c>
      <c r="G334" s="107" t="s">
        <v>18193</v>
      </c>
      <c r="H334" s="93"/>
      <c r="I334" s="55">
        <f t="shared" si="1"/>
        <v>324</v>
      </c>
    </row>
    <row r="335">
      <c r="A335" s="56" t="s">
        <v>102</v>
      </c>
      <c r="B335" s="92" t="s">
        <v>18189</v>
      </c>
      <c r="C335" s="105" t="s">
        <v>18190</v>
      </c>
      <c r="D335" s="90" t="s">
        <v>1008</v>
      </c>
      <c r="E335" s="91" t="s">
        <v>18191</v>
      </c>
      <c r="F335" s="91" t="s">
        <v>3043</v>
      </c>
      <c r="G335" s="107" t="s">
        <v>18194</v>
      </c>
      <c r="H335" s="93"/>
      <c r="I335" s="55">
        <f t="shared" si="1"/>
        <v>324</v>
      </c>
    </row>
    <row r="336">
      <c r="A336" s="56" t="s">
        <v>102</v>
      </c>
      <c r="B336" s="92" t="s">
        <v>18195</v>
      </c>
      <c r="C336" s="105" t="s">
        <v>128</v>
      </c>
      <c r="D336" s="90" t="s">
        <v>483</v>
      </c>
      <c r="E336" s="91" t="s">
        <v>18196</v>
      </c>
      <c r="F336" s="91" t="s">
        <v>547</v>
      </c>
      <c r="G336" s="107"/>
      <c r="H336" s="93"/>
      <c r="I336" s="55">
        <f t="shared" si="1"/>
        <v>325</v>
      </c>
    </row>
    <row r="337">
      <c r="A337" s="56" t="s">
        <v>102</v>
      </c>
      <c r="B337" s="92" t="s">
        <v>18197</v>
      </c>
      <c r="C337" s="105" t="s">
        <v>128</v>
      </c>
      <c r="D337" s="90" t="s">
        <v>483</v>
      </c>
      <c r="E337" s="91" t="s">
        <v>18198</v>
      </c>
      <c r="F337" s="91" t="s">
        <v>547</v>
      </c>
      <c r="G337" s="107"/>
      <c r="H337" s="93"/>
      <c r="I337" s="55">
        <f t="shared" si="1"/>
        <v>326</v>
      </c>
    </row>
    <row r="338">
      <c r="A338" s="56" t="s">
        <v>102</v>
      </c>
      <c r="B338" s="92" t="s">
        <v>18199</v>
      </c>
      <c r="C338" s="105" t="s">
        <v>128</v>
      </c>
      <c r="D338" s="90" t="s">
        <v>483</v>
      </c>
      <c r="E338" s="91" t="s">
        <v>18200</v>
      </c>
      <c r="F338" s="91" t="s">
        <v>11</v>
      </c>
      <c r="G338" s="107"/>
      <c r="H338" s="93"/>
      <c r="I338" s="55">
        <f t="shared" si="1"/>
        <v>327</v>
      </c>
    </row>
    <row r="339">
      <c r="A339" s="56" t="s">
        <v>102</v>
      </c>
      <c r="B339" s="92" t="s">
        <v>18201</v>
      </c>
      <c r="C339" s="105" t="s">
        <v>128</v>
      </c>
      <c r="D339" s="90" t="s">
        <v>483</v>
      </c>
      <c r="E339" s="91" t="s">
        <v>18202</v>
      </c>
      <c r="F339" s="91" t="s">
        <v>526</v>
      </c>
      <c r="G339" s="107"/>
      <c r="H339" s="93"/>
      <c r="I339" s="55">
        <f t="shared" si="1"/>
        <v>328</v>
      </c>
    </row>
    <row r="340">
      <c r="A340" s="56" t="s">
        <v>102</v>
      </c>
      <c r="B340" s="92" t="s">
        <v>18203</v>
      </c>
      <c r="C340" s="105" t="s">
        <v>18204</v>
      </c>
      <c r="D340" s="90" t="s">
        <v>483</v>
      </c>
      <c r="E340" s="91" t="s">
        <v>18205</v>
      </c>
      <c r="F340" s="91" t="s">
        <v>9</v>
      </c>
      <c r="G340" s="107"/>
      <c r="H340" s="93"/>
      <c r="I340" s="55">
        <f t="shared" si="1"/>
        <v>329</v>
      </c>
    </row>
    <row r="341">
      <c r="A341" s="56" t="s">
        <v>102</v>
      </c>
      <c r="B341" s="92" t="s">
        <v>18206</v>
      </c>
      <c r="C341" s="105" t="s">
        <v>18207</v>
      </c>
      <c r="D341" s="90" t="s">
        <v>483</v>
      </c>
      <c r="E341" s="91" t="s">
        <v>18208</v>
      </c>
      <c r="F341" s="91" t="s">
        <v>547</v>
      </c>
      <c r="G341" s="107"/>
      <c r="H341" s="93"/>
      <c r="I341" s="55">
        <f t="shared" si="1"/>
        <v>330</v>
      </c>
    </row>
    <row r="342">
      <c r="A342" s="56"/>
      <c r="B342" s="92" t="s">
        <v>18209</v>
      </c>
      <c r="C342" s="105" t="s">
        <v>18210</v>
      </c>
      <c r="D342" s="90" t="s">
        <v>491</v>
      </c>
      <c r="E342" s="91" t="s">
        <v>18211</v>
      </c>
      <c r="F342" s="91" t="s">
        <v>526</v>
      </c>
      <c r="G342" s="107"/>
      <c r="H342" s="93"/>
      <c r="I342" s="55">
        <f t="shared" si="1"/>
        <v>331</v>
      </c>
    </row>
    <row r="343">
      <c r="A343" s="56"/>
      <c r="B343" s="92" t="s">
        <v>18212</v>
      </c>
      <c r="C343" s="105" t="s">
        <v>128</v>
      </c>
      <c r="D343" s="90" t="s">
        <v>491</v>
      </c>
      <c r="E343" s="91" t="s">
        <v>18213</v>
      </c>
      <c r="F343" s="91" t="s">
        <v>547</v>
      </c>
      <c r="G343" s="107"/>
      <c r="H343" s="93"/>
      <c r="I343" s="55">
        <f t="shared" si="1"/>
        <v>332</v>
      </c>
    </row>
    <row r="344">
      <c r="A344" s="56" t="s">
        <v>102</v>
      </c>
      <c r="B344" s="92" t="s">
        <v>18214</v>
      </c>
      <c r="C344" s="105" t="s">
        <v>128</v>
      </c>
      <c r="D344" s="90" t="s">
        <v>483</v>
      </c>
      <c r="E344" s="91" t="s">
        <v>18215</v>
      </c>
      <c r="F344" s="91" t="s">
        <v>547</v>
      </c>
      <c r="G344" s="107"/>
      <c r="H344" s="93"/>
      <c r="I344" s="55">
        <f t="shared" si="1"/>
        <v>333</v>
      </c>
    </row>
    <row r="345">
      <c r="A345" s="56"/>
      <c r="B345" s="92" t="s">
        <v>18216</v>
      </c>
      <c r="C345" s="105" t="s">
        <v>18217</v>
      </c>
      <c r="D345" s="90" t="s">
        <v>1166</v>
      </c>
      <c r="E345" s="91" t="s">
        <v>128</v>
      </c>
      <c r="F345" s="91" t="s">
        <v>547</v>
      </c>
      <c r="G345" s="107"/>
      <c r="H345" s="93"/>
      <c r="I345" s="55">
        <f t="shared" si="1"/>
        <v>334</v>
      </c>
    </row>
    <row r="346">
      <c r="A346" s="56" t="s">
        <v>92</v>
      </c>
      <c r="B346" s="92" t="s">
        <v>18218</v>
      </c>
      <c r="C346" s="105" t="s">
        <v>18219</v>
      </c>
      <c r="D346" s="90" t="s">
        <v>483</v>
      </c>
      <c r="E346" s="91" t="s">
        <v>18220</v>
      </c>
      <c r="F346" s="91" t="s">
        <v>526</v>
      </c>
      <c r="G346" s="107"/>
      <c r="H346" s="93"/>
      <c r="I346" s="55">
        <f t="shared" si="1"/>
        <v>335</v>
      </c>
    </row>
    <row r="347">
      <c r="A347" s="56" t="s">
        <v>92</v>
      </c>
      <c r="B347" s="92" t="s">
        <v>18221</v>
      </c>
      <c r="C347" s="105" t="s">
        <v>18222</v>
      </c>
      <c r="D347" s="90" t="s">
        <v>981</v>
      </c>
      <c r="E347" s="91" t="s">
        <v>488</v>
      </c>
      <c r="F347" s="91" t="s">
        <v>526</v>
      </c>
      <c r="G347" s="107"/>
      <c r="H347" s="93"/>
      <c r="I347" s="55">
        <f t="shared" si="1"/>
        <v>336</v>
      </c>
    </row>
    <row r="348">
      <c r="A348" s="56" t="s">
        <v>102</v>
      </c>
      <c r="B348" s="92" t="s">
        <v>18223</v>
      </c>
      <c r="C348" s="105" t="s">
        <v>128</v>
      </c>
      <c r="D348" s="96"/>
      <c r="E348" s="97"/>
      <c r="F348" s="97"/>
      <c r="G348" s="107"/>
      <c r="H348" s="93"/>
      <c r="I348" s="55">
        <f t="shared" si="1"/>
        <v>337</v>
      </c>
    </row>
    <row r="349">
      <c r="A349" s="56" t="s">
        <v>102</v>
      </c>
      <c r="B349" s="92" t="s">
        <v>18224</v>
      </c>
      <c r="C349" s="105" t="s">
        <v>128</v>
      </c>
      <c r="D349" s="90" t="s">
        <v>483</v>
      </c>
      <c r="E349" s="91" t="s">
        <v>18225</v>
      </c>
      <c r="F349" s="91" t="s">
        <v>547</v>
      </c>
      <c r="G349" s="107"/>
      <c r="H349" s="93"/>
      <c r="I349" s="55">
        <f t="shared" si="1"/>
        <v>338</v>
      </c>
    </row>
    <row r="350">
      <c r="A350" s="56" t="s">
        <v>102</v>
      </c>
      <c r="B350" s="92" t="s">
        <v>18226</v>
      </c>
      <c r="C350" s="105" t="s">
        <v>128</v>
      </c>
      <c r="D350" s="90" t="s">
        <v>483</v>
      </c>
      <c r="E350" s="91" t="s">
        <v>18227</v>
      </c>
      <c r="F350" s="91" t="s">
        <v>547</v>
      </c>
      <c r="G350" s="107"/>
      <c r="H350" s="93"/>
      <c r="I350" s="55">
        <f t="shared" si="1"/>
        <v>339</v>
      </c>
    </row>
    <row r="351">
      <c r="A351" s="56"/>
      <c r="B351" s="92" t="s">
        <v>18228</v>
      </c>
      <c r="C351" s="105" t="s">
        <v>128</v>
      </c>
      <c r="D351" s="90" t="s">
        <v>483</v>
      </c>
      <c r="E351" s="91" t="s">
        <v>488</v>
      </c>
      <c r="F351" s="91" t="s">
        <v>547</v>
      </c>
      <c r="G351" s="107"/>
      <c r="H351" s="93"/>
      <c r="I351" s="55">
        <f t="shared" si="1"/>
        <v>340</v>
      </c>
    </row>
    <row r="352">
      <c r="A352" s="56" t="s">
        <v>102</v>
      </c>
      <c r="B352" s="92" t="s">
        <v>18229</v>
      </c>
      <c r="C352" s="105" t="s">
        <v>18230</v>
      </c>
      <c r="D352" s="90" t="s">
        <v>483</v>
      </c>
      <c r="E352" s="91" t="s">
        <v>18231</v>
      </c>
      <c r="F352" s="91" t="s">
        <v>11</v>
      </c>
      <c r="G352" s="107"/>
      <c r="H352" s="93"/>
      <c r="I352" s="55">
        <f t="shared" si="1"/>
        <v>341</v>
      </c>
    </row>
    <row r="353">
      <c r="A353" s="56"/>
      <c r="B353" s="92" t="s">
        <v>18232</v>
      </c>
      <c r="C353" s="105" t="s">
        <v>18233</v>
      </c>
      <c r="D353" s="90" t="s">
        <v>14027</v>
      </c>
      <c r="E353" s="91" t="s">
        <v>128</v>
      </c>
      <c r="F353" s="91" t="s">
        <v>3043</v>
      </c>
      <c r="G353" s="107"/>
      <c r="H353" s="93"/>
      <c r="I353" s="55">
        <f t="shared" si="1"/>
        <v>342</v>
      </c>
    </row>
    <row r="354">
      <c r="A354" s="56"/>
      <c r="B354" s="92" t="s">
        <v>18234</v>
      </c>
      <c r="C354" s="105" t="s">
        <v>128</v>
      </c>
      <c r="D354" s="90" t="s">
        <v>3553</v>
      </c>
      <c r="E354" s="91" t="s">
        <v>128</v>
      </c>
      <c r="F354" s="91" t="s">
        <v>547</v>
      </c>
      <c r="G354" s="107"/>
      <c r="H354" s="93"/>
      <c r="I354" s="55">
        <f t="shared" si="1"/>
        <v>343</v>
      </c>
    </row>
    <row r="355">
      <c r="A355" s="56"/>
      <c r="B355" s="92" t="s">
        <v>18235</v>
      </c>
      <c r="C355" s="105" t="s">
        <v>128</v>
      </c>
      <c r="D355" s="90" t="s">
        <v>3553</v>
      </c>
      <c r="E355" s="91" t="s">
        <v>128</v>
      </c>
      <c r="F355" s="91" t="s">
        <v>547</v>
      </c>
      <c r="G355" s="107"/>
      <c r="H355" s="93"/>
      <c r="I355" s="55">
        <f t="shared" si="1"/>
        <v>344</v>
      </c>
    </row>
    <row r="356">
      <c r="A356" s="56"/>
      <c r="B356" s="92" t="s">
        <v>18236</v>
      </c>
      <c r="C356" s="105" t="s">
        <v>128</v>
      </c>
      <c r="D356" s="90" t="s">
        <v>491</v>
      </c>
      <c r="E356" s="91" t="s">
        <v>18237</v>
      </c>
      <c r="F356" s="91" t="s">
        <v>526</v>
      </c>
      <c r="G356" s="107"/>
      <c r="H356" s="93"/>
      <c r="I356" s="55">
        <f t="shared" si="1"/>
        <v>345</v>
      </c>
    </row>
    <row r="357">
      <c r="A357" s="56"/>
      <c r="B357" s="92" t="s">
        <v>18238</v>
      </c>
      <c r="C357" s="105" t="s">
        <v>128</v>
      </c>
      <c r="D357" s="96"/>
      <c r="E357" s="97"/>
      <c r="F357" s="97"/>
      <c r="G357" s="107"/>
      <c r="H357" s="93"/>
      <c r="I357" s="55">
        <f t="shared" si="1"/>
        <v>346</v>
      </c>
    </row>
    <row r="358">
      <c r="A358" s="56" t="s">
        <v>102</v>
      </c>
      <c r="B358" s="92" t="s">
        <v>18239</v>
      </c>
      <c r="C358" s="105" t="s">
        <v>128</v>
      </c>
      <c r="D358" s="90" t="s">
        <v>483</v>
      </c>
      <c r="E358" s="91" t="s">
        <v>18240</v>
      </c>
      <c r="F358" s="91" t="s">
        <v>547</v>
      </c>
      <c r="G358" s="107"/>
      <c r="H358" s="93"/>
      <c r="I358" s="55">
        <f t="shared" si="1"/>
        <v>347</v>
      </c>
    </row>
    <row r="359">
      <c r="A359" s="56" t="s">
        <v>102</v>
      </c>
      <c r="B359" s="92" t="s">
        <v>18241</v>
      </c>
      <c r="C359" s="105" t="s">
        <v>128</v>
      </c>
      <c r="D359" s="90" t="s">
        <v>483</v>
      </c>
      <c r="E359" s="91" t="s">
        <v>18242</v>
      </c>
      <c r="F359" s="91" t="s">
        <v>526</v>
      </c>
      <c r="G359" s="107"/>
      <c r="H359" s="93"/>
      <c r="I359" s="55">
        <f t="shared" si="1"/>
        <v>348</v>
      </c>
    </row>
    <row r="360">
      <c r="A360" s="56" t="s">
        <v>102</v>
      </c>
      <c r="B360" s="92" t="s">
        <v>18243</v>
      </c>
      <c r="C360" s="105" t="s">
        <v>18244</v>
      </c>
      <c r="D360" s="90" t="s">
        <v>483</v>
      </c>
      <c r="E360" s="91" t="s">
        <v>18245</v>
      </c>
      <c r="F360" s="91" t="s">
        <v>547</v>
      </c>
      <c r="G360" s="107"/>
      <c r="H360" s="93"/>
      <c r="I360" s="55">
        <f t="shared" si="1"/>
        <v>349</v>
      </c>
    </row>
    <row r="361">
      <c r="A361" s="56" t="s">
        <v>102</v>
      </c>
      <c r="B361" s="92" t="s">
        <v>18246</v>
      </c>
      <c r="C361" s="105" t="s">
        <v>128</v>
      </c>
      <c r="D361" s="90" t="s">
        <v>483</v>
      </c>
      <c r="E361" s="91" t="s">
        <v>18247</v>
      </c>
      <c r="F361" s="91" t="s">
        <v>547</v>
      </c>
      <c r="G361" s="107"/>
      <c r="H361" s="93"/>
      <c r="I361" s="55">
        <f t="shared" si="1"/>
        <v>350</v>
      </c>
    </row>
    <row r="362">
      <c r="A362" s="56" t="s">
        <v>102</v>
      </c>
      <c r="B362" s="92" t="s">
        <v>18248</v>
      </c>
      <c r="C362" s="105" t="s">
        <v>18249</v>
      </c>
      <c r="D362" s="90" t="s">
        <v>483</v>
      </c>
      <c r="E362" s="91" t="s">
        <v>18250</v>
      </c>
      <c r="F362" s="91" t="s">
        <v>526</v>
      </c>
      <c r="G362" s="107"/>
      <c r="H362" s="93"/>
      <c r="I362" s="55">
        <f t="shared" si="1"/>
        <v>351</v>
      </c>
    </row>
    <row r="363">
      <c r="A363" s="56" t="s">
        <v>102</v>
      </c>
      <c r="B363" s="92" t="s">
        <v>18251</v>
      </c>
      <c r="C363" s="105" t="s">
        <v>18252</v>
      </c>
      <c r="D363" s="90" t="s">
        <v>483</v>
      </c>
      <c r="E363" s="91" t="s">
        <v>18253</v>
      </c>
      <c r="F363" s="91" t="s">
        <v>9</v>
      </c>
      <c r="G363" s="107"/>
      <c r="H363" s="93"/>
      <c r="I363" s="55">
        <f t="shared" si="1"/>
        <v>352</v>
      </c>
    </row>
    <row r="364">
      <c r="A364" s="56" t="s">
        <v>92</v>
      </c>
      <c r="B364" s="92" t="s">
        <v>18254</v>
      </c>
      <c r="C364" s="105" t="s">
        <v>18255</v>
      </c>
      <c r="D364" s="90" t="s">
        <v>1008</v>
      </c>
      <c r="E364" s="91" t="s">
        <v>18256</v>
      </c>
      <c r="F364" s="91" t="s">
        <v>11</v>
      </c>
      <c r="G364" s="107"/>
      <c r="H364" s="93"/>
      <c r="I364" s="55">
        <f t="shared" si="1"/>
        <v>353</v>
      </c>
    </row>
    <row r="365">
      <c r="A365" s="56"/>
      <c r="B365" s="92" t="s">
        <v>18257</v>
      </c>
      <c r="C365" s="105" t="s">
        <v>128</v>
      </c>
      <c r="D365" s="90" t="s">
        <v>498</v>
      </c>
      <c r="E365" s="91" t="s">
        <v>18258</v>
      </c>
      <c r="F365" s="91" t="s">
        <v>11</v>
      </c>
      <c r="G365" s="107"/>
      <c r="H365" s="93"/>
      <c r="I365" s="55">
        <f t="shared" si="1"/>
        <v>354</v>
      </c>
    </row>
    <row r="366">
      <c r="A366" s="56" t="s">
        <v>102</v>
      </c>
      <c r="B366" s="92" t="s">
        <v>18259</v>
      </c>
      <c r="C366" s="105" t="s">
        <v>18260</v>
      </c>
      <c r="D366" s="90" t="s">
        <v>483</v>
      </c>
      <c r="E366" s="91" t="s">
        <v>18261</v>
      </c>
      <c r="F366" s="91" t="s">
        <v>526</v>
      </c>
      <c r="G366" s="107"/>
      <c r="H366" s="93"/>
      <c r="I366" s="55">
        <f t="shared" si="1"/>
        <v>355</v>
      </c>
    </row>
    <row r="367">
      <c r="A367" s="56"/>
      <c r="B367" s="92" t="s">
        <v>18262</v>
      </c>
      <c r="C367" s="105" t="s">
        <v>18263</v>
      </c>
      <c r="D367" s="90" t="s">
        <v>498</v>
      </c>
      <c r="E367" s="91" t="s">
        <v>18264</v>
      </c>
      <c r="F367" s="91" t="s">
        <v>526</v>
      </c>
      <c r="G367" s="107"/>
      <c r="H367" s="93"/>
      <c r="I367" s="55">
        <f t="shared" si="1"/>
        <v>356</v>
      </c>
    </row>
    <row r="368">
      <c r="A368" s="56"/>
      <c r="B368" s="92" t="s">
        <v>18265</v>
      </c>
      <c r="C368" s="105" t="s">
        <v>128</v>
      </c>
      <c r="D368" s="90" t="s">
        <v>498</v>
      </c>
      <c r="E368" s="91" t="s">
        <v>18266</v>
      </c>
      <c r="F368" s="91" t="s">
        <v>547</v>
      </c>
      <c r="G368" s="107"/>
      <c r="H368" s="93"/>
      <c r="I368" s="55">
        <f t="shared" si="1"/>
        <v>357</v>
      </c>
    </row>
    <row r="369">
      <c r="A369" s="56"/>
      <c r="B369" s="92" t="s">
        <v>18267</v>
      </c>
      <c r="C369" s="105" t="s">
        <v>128</v>
      </c>
      <c r="D369" s="90" t="s">
        <v>498</v>
      </c>
      <c r="E369" s="91" t="s">
        <v>18268</v>
      </c>
      <c r="F369" s="91" t="s">
        <v>526</v>
      </c>
      <c r="G369" s="93"/>
      <c r="H369" s="93"/>
      <c r="I369" s="55">
        <f t="shared" si="1"/>
        <v>358</v>
      </c>
    </row>
    <row r="370">
      <c r="A370" s="56" t="s">
        <v>92</v>
      </c>
      <c r="B370" s="92" t="s">
        <v>18269</v>
      </c>
      <c r="C370" s="105" t="s">
        <v>128</v>
      </c>
      <c r="D370" s="90" t="s">
        <v>483</v>
      </c>
      <c r="E370" s="91" t="s">
        <v>18270</v>
      </c>
      <c r="F370" s="91" t="s">
        <v>526</v>
      </c>
      <c r="G370" s="93"/>
      <c r="H370" s="93"/>
      <c r="I370" s="55">
        <f t="shared" si="1"/>
        <v>359</v>
      </c>
    </row>
    <row r="371">
      <c r="A371" s="56"/>
      <c r="B371" s="92" t="s">
        <v>18254</v>
      </c>
      <c r="C371" s="105" t="s">
        <v>18255</v>
      </c>
      <c r="D371" s="90" t="s">
        <v>1008</v>
      </c>
      <c r="E371" s="91" t="s">
        <v>18271</v>
      </c>
      <c r="F371" s="91" t="s">
        <v>526</v>
      </c>
      <c r="G371" s="93"/>
      <c r="H371" s="93"/>
      <c r="I371" s="55">
        <f t="shared" si="1"/>
        <v>360</v>
      </c>
    </row>
    <row r="372">
      <c r="A372" s="56"/>
      <c r="B372" s="92" t="s">
        <v>18272</v>
      </c>
      <c r="C372" s="105" t="s">
        <v>128</v>
      </c>
      <c r="D372" s="90" t="s">
        <v>498</v>
      </c>
      <c r="E372" s="91" t="s">
        <v>439</v>
      </c>
      <c r="F372" s="91" t="s">
        <v>3043</v>
      </c>
      <c r="G372" s="93"/>
      <c r="H372" s="93"/>
      <c r="I372" s="55">
        <f t="shared" si="1"/>
        <v>361</v>
      </c>
    </row>
    <row r="373">
      <c r="A373" s="56"/>
      <c r="B373" s="92" t="s">
        <v>18273</v>
      </c>
      <c r="C373" s="105" t="s">
        <v>18274</v>
      </c>
      <c r="D373" s="90" t="s">
        <v>18275</v>
      </c>
      <c r="E373" s="91" t="s">
        <v>128</v>
      </c>
      <c r="F373" s="91" t="s">
        <v>11</v>
      </c>
      <c r="G373" s="93"/>
      <c r="H373" s="93"/>
      <c r="I373" s="55">
        <f t="shared" si="1"/>
        <v>362</v>
      </c>
    </row>
    <row r="374">
      <c r="A374" s="56" t="s">
        <v>92</v>
      </c>
      <c r="B374" s="92" t="s">
        <v>18273</v>
      </c>
      <c r="C374" s="105" t="s">
        <v>18274</v>
      </c>
      <c r="D374" s="90" t="s">
        <v>18275</v>
      </c>
      <c r="E374" s="91" t="s">
        <v>18276</v>
      </c>
      <c r="F374" s="91" t="s">
        <v>11</v>
      </c>
      <c r="G374" s="93"/>
      <c r="H374" s="93"/>
      <c r="I374" s="55">
        <f t="shared" si="1"/>
        <v>363</v>
      </c>
    </row>
    <row r="375">
      <c r="A375" s="56"/>
      <c r="B375" s="92" t="s">
        <v>18277</v>
      </c>
      <c r="C375" s="105" t="s">
        <v>18278</v>
      </c>
      <c r="D375" s="90" t="s">
        <v>1166</v>
      </c>
      <c r="E375" s="91" t="s">
        <v>128</v>
      </c>
      <c r="F375" s="91" t="s">
        <v>526</v>
      </c>
      <c r="G375" s="93"/>
      <c r="H375" s="93"/>
      <c r="I375" s="55">
        <f t="shared" si="1"/>
        <v>364</v>
      </c>
    </row>
    <row r="376">
      <c r="A376" s="56" t="s">
        <v>102</v>
      </c>
      <c r="B376" s="92" t="s">
        <v>18279</v>
      </c>
      <c r="C376" s="105" t="s">
        <v>128</v>
      </c>
      <c r="D376" s="90" t="s">
        <v>483</v>
      </c>
      <c r="E376" s="91" t="s">
        <v>18280</v>
      </c>
      <c r="F376" s="91" t="s">
        <v>547</v>
      </c>
      <c r="G376" s="93"/>
      <c r="H376" s="93"/>
      <c r="I376" s="55">
        <f t="shared" si="1"/>
        <v>365</v>
      </c>
    </row>
    <row r="377">
      <c r="A377" s="56" t="s">
        <v>102</v>
      </c>
      <c r="B377" s="92" t="s">
        <v>18281</v>
      </c>
      <c r="C377" s="105" t="s">
        <v>18282</v>
      </c>
      <c r="D377" s="90" t="s">
        <v>483</v>
      </c>
      <c r="E377" s="91" t="s">
        <v>18283</v>
      </c>
      <c r="F377" s="91" t="s">
        <v>547</v>
      </c>
      <c r="G377" s="93"/>
      <c r="H377" s="93"/>
      <c r="I377" s="55">
        <f t="shared" si="1"/>
        <v>366</v>
      </c>
    </row>
    <row r="378">
      <c r="A378" s="56" t="s">
        <v>92</v>
      </c>
      <c r="B378" s="92" t="s">
        <v>18284</v>
      </c>
      <c r="C378" s="105" t="s">
        <v>18285</v>
      </c>
      <c r="D378" s="90" t="s">
        <v>483</v>
      </c>
      <c r="E378" s="91" t="s">
        <v>18286</v>
      </c>
      <c r="F378" s="91" t="s">
        <v>547</v>
      </c>
      <c r="G378" s="93"/>
      <c r="H378" s="93"/>
      <c r="I378" s="55">
        <f t="shared" si="1"/>
        <v>367</v>
      </c>
    </row>
    <row r="379">
      <c r="A379" s="56" t="s">
        <v>102</v>
      </c>
      <c r="B379" s="92" t="s">
        <v>18287</v>
      </c>
      <c r="C379" s="105" t="s">
        <v>128</v>
      </c>
      <c r="D379" s="90" t="s">
        <v>483</v>
      </c>
      <c r="E379" s="91" t="s">
        <v>18288</v>
      </c>
      <c r="F379" s="91" t="s">
        <v>547</v>
      </c>
      <c r="G379" s="93"/>
      <c r="H379" s="93"/>
      <c r="I379" s="55">
        <f t="shared" si="1"/>
        <v>368</v>
      </c>
    </row>
    <row r="380">
      <c r="A380" s="56" t="s">
        <v>102</v>
      </c>
      <c r="B380" s="92" t="s">
        <v>18289</v>
      </c>
      <c r="C380" s="105" t="s">
        <v>18290</v>
      </c>
      <c r="D380" s="90" t="s">
        <v>483</v>
      </c>
      <c r="E380" s="91" t="s">
        <v>18291</v>
      </c>
      <c r="F380" s="91" t="s">
        <v>526</v>
      </c>
      <c r="G380" s="93"/>
      <c r="H380" s="93"/>
      <c r="I380" s="55">
        <f t="shared" si="1"/>
        <v>369</v>
      </c>
    </row>
    <row r="381">
      <c r="A381" s="56" t="s">
        <v>102</v>
      </c>
      <c r="B381" s="92" t="s">
        <v>18292</v>
      </c>
      <c r="C381" s="105" t="s">
        <v>18293</v>
      </c>
      <c r="D381" s="90" t="s">
        <v>483</v>
      </c>
      <c r="E381" s="91" t="s">
        <v>488</v>
      </c>
      <c r="F381" s="91" t="s">
        <v>547</v>
      </c>
      <c r="G381" s="93"/>
      <c r="H381" s="93"/>
      <c r="I381" s="55">
        <f t="shared" si="1"/>
        <v>370</v>
      </c>
    </row>
    <row r="382">
      <c r="A382" s="56" t="s">
        <v>102</v>
      </c>
      <c r="B382" s="92" t="s">
        <v>18294</v>
      </c>
      <c r="C382" s="105" t="s">
        <v>18295</v>
      </c>
      <c r="D382" s="90" t="s">
        <v>483</v>
      </c>
      <c r="E382" s="91" t="s">
        <v>18296</v>
      </c>
      <c r="F382" s="91" t="s">
        <v>526</v>
      </c>
      <c r="G382" s="93"/>
      <c r="H382" s="93"/>
      <c r="I382" s="55">
        <f t="shared" si="1"/>
        <v>371</v>
      </c>
    </row>
    <row r="383">
      <c r="A383" s="56"/>
      <c r="B383" s="92" t="s">
        <v>18297</v>
      </c>
      <c r="C383" s="105" t="s">
        <v>18298</v>
      </c>
      <c r="D383" s="90" t="s">
        <v>491</v>
      </c>
      <c r="E383" s="91" t="s">
        <v>1899</v>
      </c>
      <c r="F383" s="91" t="s">
        <v>547</v>
      </c>
      <c r="G383" s="93"/>
      <c r="H383" s="93"/>
      <c r="I383" s="55">
        <f t="shared" si="1"/>
        <v>372</v>
      </c>
    </row>
    <row r="384">
      <c r="A384" s="56"/>
      <c r="B384" s="92" t="s">
        <v>18299</v>
      </c>
      <c r="C384" s="105" t="s">
        <v>18300</v>
      </c>
      <c r="D384" s="90" t="s">
        <v>491</v>
      </c>
      <c r="E384" s="91" t="s">
        <v>18301</v>
      </c>
      <c r="F384" s="91" t="s">
        <v>547</v>
      </c>
      <c r="G384" s="93"/>
      <c r="H384" s="93"/>
      <c r="I384" s="55">
        <f t="shared" si="1"/>
        <v>373</v>
      </c>
    </row>
    <row r="385">
      <c r="A385" s="56"/>
      <c r="B385" s="92" t="s">
        <v>18302</v>
      </c>
      <c r="C385" s="105" t="s">
        <v>128</v>
      </c>
      <c r="D385" s="90" t="s">
        <v>498</v>
      </c>
      <c r="E385" s="91" t="s">
        <v>18303</v>
      </c>
      <c r="F385" s="91" t="s">
        <v>547</v>
      </c>
      <c r="G385" s="93"/>
      <c r="H385" s="93"/>
      <c r="I385" s="55">
        <f t="shared" si="1"/>
        <v>374</v>
      </c>
    </row>
    <row r="386">
      <c r="A386" s="56" t="s">
        <v>102</v>
      </c>
      <c r="B386" s="92" t="s">
        <v>18304</v>
      </c>
      <c r="C386" s="105" t="s">
        <v>18305</v>
      </c>
      <c r="D386" s="90" t="s">
        <v>483</v>
      </c>
      <c r="E386" s="91" t="s">
        <v>18306</v>
      </c>
      <c r="F386" s="91" t="s">
        <v>547</v>
      </c>
      <c r="G386" s="93"/>
      <c r="H386" s="93"/>
      <c r="I386" s="55">
        <f t="shared" si="1"/>
        <v>375</v>
      </c>
    </row>
    <row r="387">
      <c r="A387" s="56" t="s">
        <v>102</v>
      </c>
      <c r="B387" s="92" t="s">
        <v>18307</v>
      </c>
      <c r="C387" s="105" t="s">
        <v>18308</v>
      </c>
      <c r="D387" s="90" t="s">
        <v>483</v>
      </c>
      <c r="E387" s="91" t="s">
        <v>18309</v>
      </c>
      <c r="F387" s="91" t="s">
        <v>526</v>
      </c>
      <c r="G387" s="93"/>
      <c r="H387" s="93"/>
      <c r="I387" s="55">
        <f t="shared" si="1"/>
        <v>376</v>
      </c>
    </row>
    <row r="388">
      <c r="A388" s="56" t="s">
        <v>102</v>
      </c>
      <c r="B388" s="92" t="s">
        <v>18310</v>
      </c>
      <c r="C388" s="105" t="s">
        <v>128</v>
      </c>
      <c r="D388" s="90" t="s">
        <v>483</v>
      </c>
      <c r="E388" s="91" t="s">
        <v>18311</v>
      </c>
      <c r="F388" s="91" t="s">
        <v>547</v>
      </c>
      <c r="G388" s="93"/>
      <c r="H388" s="93"/>
      <c r="I388" s="55">
        <f t="shared" si="1"/>
        <v>377</v>
      </c>
    </row>
    <row r="389">
      <c r="A389" s="56"/>
      <c r="B389" s="92" t="s">
        <v>18312</v>
      </c>
      <c r="C389" s="105" t="s">
        <v>18019</v>
      </c>
      <c r="D389" s="90" t="s">
        <v>14027</v>
      </c>
      <c r="E389" s="91" t="s">
        <v>128</v>
      </c>
      <c r="F389" s="91" t="s">
        <v>9</v>
      </c>
      <c r="G389" s="93"/>
      <c r="H389" s="93"/>
      <c r="I389" s="55">
        <f t="shared" si="1"/>
        <v>378</v>
      </c>
    </row>
    <row r="390">
      <c r="A390" s="56"/>
      <c r="B390" s="92" t="s">
        <v>18313</v>
      </c>
      <c r="C390" s="105" t="s">
        <v>18314</v>
      </c>
      <c r="D390" s="90" t="s">
        <v>491</v>
      </c>
      <c r="E390" s="91" t="s">
        <v>18315</v>
      </c>
      <c r="F390" s="91" t="s">
        <v>526</v>
      </c>
      <c r="G390" s="93"/>
      <c r="H390" s="93"/>
      <c r="I390" s="55">
        <f t="shared" si="1"/>
        <v>379</v>
      </c>
    </row>
    <row r="391">
      <c r="A391" s="56" t="s">
        <v>102</v>
      </c>
      <c r="B391" s="92" t="s">
        <v>18316</v>
      </c>
      <c r="C391" s="105" t="s">
        <v>18317</v>
      </c>
      <c r="D391" s="90" t="s">
        <v>483</v>
      </c>
      <c r="E391" s="91" t="s">
        <v>18318</v>
      </c>
      <c r="F391" s="91" t="s">
        <v>547</v>
      </c>
      <c r="G391" s="93"/>
      <c r="H391" s="93"/>
      <c r="I391" s="55">
        <f t="shared" si="1"/>
        <v>380</v>
      </c>
    </row>
    <row r="392">
      <c r="A392" s="56" t="s">
        <v>102</v>
      </c>
      <c r="B392" s="92" t="s">
        <v>18319</v>
      </c>
      <c r="C392" s="105" t="s">
        <v>18320</v>
      </c>
      <c r="D392" s="90" t="s">
        <v>483</v>
      </c>
      <c r="E392" s="91" t="s">
        <v>18321</v>
      </c>
      <c r="F392" s="91" t="s">
        <v>547</v>
      </c>
      <c r="G392" s="93"/>
      <c r="H392" s="93"/>
      <c r="I392" s="55">
        <f t="shared" si="1"/>
        <v>381</v>
      </c>
    </row>
    <row r="393">
      <c r="A393" s="56"/>
      <c r="B393" s="92" t="s">
        <v>18322</v>
      </c>
      <c r="C393" s="105" t="s">
        <v>128</v>
      </c>
      <c r="D393" s="90" t="s">
        <v>491</v>
      </c>
      <c r="E393" s="91" t="s">
        <v>18323</v>
      </c>
      <c r="F393" s="91" t="s">
        <v>547</v>
      </c>
      <c r="G393" s="93"/>
      <c r="H393" s="93"/>
      <c r="I393" s="55">
        <f t="shared" si="1"/>
        <v>382</v>
      </c>
    </row>
    <row r="394">
      <c r="A394" s="56"/>
      <c r="B394" s="92" t="s">
        <v>18324</v>
      </c>
      <c r="C394" s="105" t="s">
        <v>18325</v>
      </c>
      <c r="D394" s="90" t="s">
        <v>2133</v>
      </c>
      <c r="E394" s="91" t="s">
        <v>128</v>
      </c>
      <c r="F394" s="91" t="s">
        <v>9</v>
      </c>
      <c r="G394" s="93"/>
      <c r="H394" s="93"/>
      <c r="I394" s="55">
        <f t="shared" si="1"/>
        <v>383</v>
      </c>
    </row>
    <row r="395">
      <c r="A395" s="56" t="s">
        <v>102</v>
      </c>
      <c r="B395" s="92" t="s">
        <v>18324</v>
      </c>
      <c r="C395" s="105" t="s">
        <v>18325</v>
      </c>
      <c r="D395" s="90" t="s">
        <v>2133</v>
      </c>
      <c r="E395" s="91" t="s">
        <v>18326</v>
      </c>
      <c r="F395" s="91" t="s">
        <v>3043</v>
      </c>
      <c r="G395" s="93"/>
      <c r="H395" s="93"/>
      <c r="I395" s="55">
        <f t="shared" si="1"/>
        <v>384</v>
      </c>
    </row>
    <row r="396">
      <c r="A396" s="56" t="s">
        <v>102</v>
      </c>
      <c r="B396" s="92" t="s">
        <v>18327</v>
      </c>
      <c r="C396" s="105" t="s">
        <v>18076</v>
      </c>
      <c r="D396" s="90" t="s">
        <v>483</v>
      </c>
      <c r="E396" s="91" t="s">
        <v>18328</v>
      </c>
      <c r="F396" s="91" t="s">
        <v>526</v>
      </c>
      <c r="G396" s="93"/>
      <c r="H396" s="93"/>
      <c r="I396" s="55">
        <f t="shared" si="1"/>
        <v>385</v>
      </c>
    </row>
    <row r="397">
      <c r="A397" s="56" t="s">
        <v>102</v>
      </c>
      <c r="B397" s="92" t="s">
        <v>18329</v>
      </c>
      <c r="C397" s="105" t="s">
        <v>18330</v>
      </c>
      <c r="D397" s="90" t="s">
        <v>483</v>
      </c>
      <c r="E397" s="91" t="s">
        <v>18331</v>
      </c>
      <c r="F397" s="91" t="s">
        <v>547</v>
      </c>
      <c r="G397" s="94" t="s">
        <v>18332</v>
      </c>
      <c r="H397" s="93"/>
      <c r="I397" s="55">
        <f t="shared" si="1"/>
        <v>386</v>
      </c>
    </row>
    <row r="398">
      <c r="A398" s="56"/>
      <c r="B398" s="92" t="s">
        <v>18333</v>
      </c>
      <c r="C398" s="105" t="s">
        <v>18334</v>
      </c>
      <c r="D398" s="90" t="s">
        <v>14027</v>
      </c>
      <c r="E398" s="91" t="s">
        <v>128</v>
      </c>
      <c r="F398" s="91" t="s">
        <v>3043</v>
      </c>
      <c r="G398" s="94"/>
      <c r="H398" s="93"/>
      <c r="I398" s="55">
        <f t="shared" si="1"/>
        <v>387</v>
      </c>
    </row>
    <row r="399">
      <c r="A399" s="56"/>
      <c r="B399" s="92" t="s">
        <v>18335</v>
      </c>
      <c r="C399" s="105" t="s">
        <v>18336</v>
      </c>
      <c r="D399" s="90" t="s">
        <v>491</v>
      </c>
      <c r="E399" s="91" t="s">
        <v>18337</v>
      </c>
      <c r="F399" s="91" t="s">
        <v>547</v>
      </c>
      <c r="G399" s="93"/>
      <c r="H399" s="93"/>
      <c r="I399" s="55">
        <f t="shared" si="1"/>
        <v>388</v>
      </c>
    </row>
    <row r="400">
      <c r="A400" s="56"/>
      <c r="B400" s="92" t="s">
        <v>18338</v>
      </c>
      <c r="C400" s="105" t="s">
        <v>128</v>
      </c>
      <c r="D400" s="96"/>
      <c r="E400" s="97"/>
      <c r="F400" s="97"/>
      <c r="G400" s="93"/>
      <c r="H400" s="93"/>
      <c r="I400" s="55">
        <f t="shared" si="1"/>
        <v>389</v>
      </c>
    </row>
    <row r="401">
      <c r="A401" s="56" t="s">
        <v>92</v>
      </c>
      <c r="B401" s="92" t="s">
        <v>18339</v>
      </c>
      <c r="C401" s="105" t="s">
        <v>128</v>
      </c>
      <c r="D401" s="90" t="s">
        <v>483</v>
      </c>
      <c r="E401" s="91" t="s">
        <v>18340</v>
      </c>
      <c r="F401" s="91" t="s">
        <v>547</v>
      </c>
      <c r="G401" s="93"/>
      <c r="H401" s="93"/>
      <c r="I401" s="55">
        <f t="shared" si="1"/>
        <v>390</v>
      </c>
    </row>
    <row r="402">
      <c r="A402" s="56"/>
      <c r="B402" s="92" t="s">
        <v>18341</v>
      </c>
      <c r="C402" s="105" t="s">
        <v>18342</v>
      </c>
      <c r="D402" s="90" t="s">
        <v>498</v>
      </c>
      <c r="E402" s="91" t="s">
        <v>18343</v>
      </c>
      <c r="F402" s="91" t="s">
        <v>547</v>
      </c>
      <c r="G402" s="93"/>
      <c r="H402" s="93"/>
      <c r="I402" s="55">
        <f t="shared" si="1"/>
        <v>391</v>
      </c>
    </row>
    <row r="403">
      <c r="A403" s="56" t="s">
        <v>92</v>
      </c>
      <c r="B403" s="92" t="s">
        <v>18344</v>
      </c>
      <c r="C403" s="105" t="s">
        <v>18345</v>
      </c>
      <c r="D403" s="90" t="s">
        <v>483</v>
      </c>
      <c r="E403" s="91" t="s">
        <v>18346</v>
      </c>
      <c r="F403" s="91" t="s">
        <v>526</v>
      </c>
      <c r="G403" s="93"/>
      <c r="H403" s="93"/>
      <c r="I403" s="55">
        <f t="shared" si="1"/>
        <v>392</v>
      </c>
    </row>
    <row r="404">
      <c r="A404" s="56" t="s">
        <v>102</v>
      </c>
      <c r="B404" s="92" t="s">
        <v>18347</v>
      </c>
      <c r="C404" s="105" t="s">
        <v>128</v>
      </c>
      <c r="D404" s="90" t="s">
        <v>483</v>
      </c>
      <c r="E404" s="91" t="s">
        <v>18348</v>
      </c>
      <c r="F404" s="91" t="s">
        <v>547</v>
      </c>
      <c r="G404" s="93"/>
      <c r="H404" s="93"/>
      <c r="I404" s="55">
        <f t="shared" si="1"/>
        <v>393</v>
      </c>
    </row>
    <row r="405">
      <c r="A405" s="56"/>
      <c r="B405" s="92" t="s">
        <v>18349</v>
      </c>
      <c r="C405" s="105" t="s">
        <v>128</v>
      </c>
      <c r="D405" s="90" t="s">
        <v>498</v>
      </c>
      <c r="E405" s="91" t="s">
        <v>18350</v>
      </c>
      <c r="F405" s="91" t="s">
        <v>547</v>
      </c>
      <c r="G405" s="93"/>
      <c r="H405" s="93"/>
      <c r="I405" s="55">
        <f t="shared" si="1"/>
        <v>394</v>
      </c>
    </row>
    <row r="406">
      <c r="A406" s="56"/>
      <c r="B406" s="92" t="s">
        <v>18351</v>
      </c>
      <c r="C406" s="105" t="s">
        <v>18352</v>
      </c>
      <c r="D406" s="90" t="s">
        <v>981</v>
      </c>
      <c r="E406" s="91" t="s">
        <v>18353</v>
      </c>
      <c r="F406" s="91" t="s">
        <v>526</v>
      </c>
      <c r="G406" s="93"/>
      <c r="H406" s="93"/>
      <c r="I406" s="55">
        <f t="shared" si="1"/>
        <v>395</v>
      </c>
    </row>
    <row r="407">
      <c r="A407" s="56" t="s">
        <v>102</v>
      </c>
      <c r="B407" s="92" t="s">
        <v>18351</v>
      </c>
      <c r="C407" s="105" t="s">
        <v>18352</v>
      </c>
      <c r="D407" s="90" t="s">
        <v>981</v>
      </c>
      <c r="E407" s="91" t="s">
        <v>18354</v>
      </c>
      <c r="F407" s="91" t="s">
        <v>526</v>
      </c>
      <c r="G407" s="93"/>
      <c r="H407" s="93"/>
      <c r="I407" s="55">
        <f t="shared" si="1"/>
        <v>396</v>
      </c>
    </row>
    <row r="408">
      <c r="A408" s="56"/>
      <c r="B408" s="92" t="s">
        <v>18355</v>
      </c>
      <c r="C408" s="105" t="s">
        <v>18356</v>
      </c>
      <c r="D408" s="90" t="s">
        <v>868</v>
      </c>
      <c r="E408" s="91" t="s">
        <v>18357</v>
      </c>
      <c r="F408" s="91" t="s">
        <v>547</v>
      </c>
      <c r="G408" s="93"/>
      <c r="H408" s="93"/>
      <c r="I408" s="55">
        <f t="shared" si="1"/>
        <v>397</v>
      </c>
    </row>
    <row r="409">
      <c r="A409" s="56" t="s">
        <v>102</v>
      </c>
      <c r="B409" s="92" t="s">
        <v>18355</v>
      </c>
      <c r="C409" s="105" t="s">
        <v>18356</v>
      </c>
      <c r="D409" s="90" t="s">
        <v>868</v>
      </c>
      <c r="E409" s="91" t="s">
        <v>18358</v>
      </c>
      <c r="F409" s="91" t="s">
        <v>547</v>
      </c>
      <c r="G409" s="93"/>
      <c r="H409" s="93"/>
      <c r="I409" s="55">
        <f t="shared" si="1"/>
        <v>398</v>
      </c>
    </row>
    <row r="410">
      <c r="A410" s="56" t="s">
        <v>102</v>
      </c>
      <c r="B410" s="92" t="s">
        <v>18359</v>
      </c>
      <c r="C410" s="105" t="s">
        <v>18360</v>
      </c>
      <c r="D410" s="90" t="s">
        <v>483</v>
      </c>
      <c r="E410" s="91" t="s">
        <v>18361</v>
      </c>
      <c r="F410" s="91" t="s">
        <v>547</v>
      </c>
      <c r="G410" s="93"/>
      <c r="H410" s="93"/>
      <c r="I410" s="55">
        <f t="shared" si="1"/>
        <v>399</v>
      </c>
    </row>
    <row r="411">
      <c r="A411" s="56" t="s">
        <v>92</v>
      </c>
      <c r="B411" s="92" t="s">
        <v>18362</v>
      </c>
      <c r="C411" s="105" t="s">
        <v>18363</v>
      </c>
      <c r="D411" s="90" t="s">
        <v>483</v>
      </c>
      <c r="E411" s="91" t="s">
        <v>18364</v>
      </c>
      <c r="F411" s="91" t="s">
        <v>3043</v>
      </c>
      <c r="G411" s="93"/>
      <c r="H411" s="93"/>
      <c r="I411" s="55">
        <f t="shared" si="1"/>
        <v>400</v>
      </c>
    </row>
    <row r="412">
      <c r="A412" s="56"/>
      <c r="B412" s="92" t="s">
        <v>18365</v>
      </c>
      <c r="C412" s="105" t="s">
        <v>128</v>
      </c>
      <c r="D412" s="90" t="s">
        <v>1289</v>
      </c>
      <c r="E412" s="91" t="s">
        <v>128</v>
      </c>
      <c r="F412" s="91" t="s">
        <v>526</v>
      </c>
      <c r="G412" s="93"/>
      <c r="H412" s="93"/>
      <c r="I412" s="55">
        <f t="shared" si="1"/>
        <v>401</v>
      </c>
    </row>
    <row r="413">
      <c r="A413" s="56" t="s">
        <v>92</v>
      </c>
      <c r="B413" s="92" t="s">
        <v>18366</v>
      </c>
      <c r="C413" s="105" t="s">
        <v>18367</v>
      </c>
      <c r="D413" s="90" t="s">
        <v>483</v>
      </c>
      <c r="E413" s="91" t="s">
        <v>18368</v>
      </c>
      <c r="F413" s="91" t="s">
        <v>3043</v>
      </c>
      <c r="G413" s="93"/>
      <c r="H413" s="93"/>
      <c r="I413" s="55">
        <f t="shared" si="1"/>
        <v>402</v>
      </c>
    </row>
    <row r="414">
      <c r="A414" s="56"/>
      <c r="B414" s="92" t="s">
        <v>18369</v>
      </c>
      <c r="C414" s="105" t="s">
        <v>128</v>
      </c>
      <c r="D414" s="90" t="s">
        <v>8859</v>
      </c>
      <c r="E414" s="91" t="s">
        <v>128</v>
      </c>
      <c r="F414" s="91" t="s">
        <v>526</v>
      </c>
      <c r="G414" s="93"/>
      <c r="H414" s="93"/>
      <c r="I414" s="55">
        <f t="shared" si="1"/>
        <v>403</v>
      </c>
    </row>
    <row r="415">
      <c r="A415" s="56" t="s">
        <v>102</v>
      </c>
      <c r="B415" s="92" t="s">
        <v>18370</v>
      </c>
      <c r="C415" s="105" t="s">
        <v>18371</v>
      </c>
      <c r="D415" s="90" t="s">
        <v>483</v>
      </c>
      <c r="E415" s="91" t="s">
        <v>18372</v>
      </c>
      <c r="F415" s="91" t="s">
        <v>526</v>
      </c>
      <c r="G415" s="93"/>
      <c r="H415" s="93"/>
      <c r="I415" s="55">
        <f t="shared" si="1"/>
        <v>404</v>
      </c>
    </row>
    <row r="416">
      <c r="A416" s="56" t="s">
        <v>92</v>
      </c>
      <c r="B416" s="92" t="s">
        <v>18373</v>
      </c>
      <c r="C416" s="105" t="s">
        <v>18374</v>
      </c>
      <c r="D416" s="90" t="s">
        <v>483</v>
      </c>
      <c r="E416" s="91" t="s">
        <v>18375</v>
      </c>
      <c r="F416" s="91" t="s">
        <v>547</v>
      </c>
      <c r="G416" s="93"/>
      <c r="H416" s="93"/>
      <c r="I416" s="55">
        <f t="shared" si="1"/>
        <v>405</v>
      </c>
    </row>
    <row r="417">
      <c r="A417" s="56" t="s">
        <v>92</v>
      </c>
      <c r="B417" s="92" t="s">
        <v>18376</v>
      </c>
      <c r="C417" s="105" t="s">
        <v>18377</v>
      </c>
      <c r="D417" s="90" t="s">
        <v>483</v>
      </c>
      <c r="E417" s="91" t="s">
        <v>18378</v>
      </c>
      <c r="F417" s="91" t="s">
        <v>547</v>
      </c>
      <c r="G417" s="94" t="s">
        <v>18379</v>
      </c>
      <c r="H417" s="93"/>
      <c r="I417" s="55">
        <f t="shared" si="1"/>
        <v>406</v>
      </c>
    </row>
    <row r="418">
      <c r="A418" s="50" t="s">
        <v>1118</v>
      </c>
      <c r="B418" s="92" t="s">
        <v>18380</v>
      </c>
      <c r="C418" s="105" t="s">
        <v>18381</v>
      </c>
      <c r="D418" s="90" t="s">
        <v>483</v>
      </c>
      <c r="E418" s="91" t="s">
        <v>18382</v>
      </c>
      <c r="F418" s="91" t="s">
        <v>547</v>
      </c>
      <c r="G418" s="94"/>
      <c r="H418" s="93"/>
      <c r="I418" s="55">
        <f t="shared" si="1"/>
        <v>407</v>
      </c>
    </row>
    <row r="419">
      <c r="A419" s="56" t="s">
        <v>102</v>
      </c>
      <c r="B419" s="92" t="s">
        <v>18383</v>
      </c>
      <c r="C419" s="105" t="s">
        <v>18384</v>
      </c>
      <c r="D419" s="90" t="s">
        <v>483</v>
      </c>
      <c r="E419" s="91" t="s">
        <v>18385</v>
      </c>
      <c r="F419" s="91" t="s">
        <v>547</v>
      </c>
      <c r="G419" s="94"/>
      <c r="H419" s="93"/>
      <c r="I419" s="55">
        <f t="shared" si="1"/>
        <v>408</v>
      </c>
    </row>
    <row r="420">
      <c r="A420" s="56" t="s">
        <v>102</v>
      </c>
      <c r="B420" s="92" t="s">
        <v>18386</v>
      </c>
      <c r="C420" s="105" t="s">
        <v>128</v>
      </c>
      <c r="D420" s="90" t="s">
        <v>483</v>
      </c>
      <c r="E420" s="91" t="s">
        <v>18387</v>
      </c>
      <c r="F420" s="91" t="s">
        <v>526</v>
      </c>
      <c r="G420" s="94"/>
      <c r="H420" s="93"/>
      <c r="I420" s="55">
        <f t="shared" si="1"/>
        <v>409</v>
      </c>
    </row>
    <row r="421">
      <c r="A421" s="56" t="s">
        <v>102</v>
      </c>
      <c r="B421" s="92" t="s">
        <v>18388</v>
      </c>
      <c r="C421" s="105" t="s">
        <v>18342</v>
      </c>
      <c r="D421" s="90" t="s">
        <v>483</v>
      </c>
      <c r="E421" s="91" t="s">
        <v>18389</v>
      </c>
      <c r="F421" s="91" t="s">
        <v>547</v>
      </c>
      <c r="G421" s="94"/>
      <c r="H421" s="93"/>
      <c r="I421" s="55">
        <f t="shared" si="1"/>
        <v>410</v>
      </c>
    </row>
    <row r="422">
      <c r="A422" s="56" t="s">
        <v>102</v>
      </c>
      <c r="B422" s="92" t="s">
        <v>18390</v>
      </c>
      <c r="C422" s="105" t="s">
        <v>18391</v>
      </c>
      <c r="D422" s="90" t="s">
        <v>483</v>
      </c>
      <c r="E422" s="91" t="s">
        <v>488</v>
      </c>
      <c r="F422" s="91" t="s">
        <v>547</v>
      </c>
      <c r="G422" s="94"/>
      <c r="H422" s="93"/>
      <c r="I422" s="55">
        <f t="shared" si="1"/>
        <v>411</v>
      </c>
    </row>
    <row r="423">
      <c r="A423" s="56"/>
      <c r="B423" s="92" t="s">
        <v>18392</v>
      </c>
      <c r="C423" s="105" t="s">
        <v>18393</v>
      </c>
      <c r="D423" s="90" t="s">
        <v>18394</v>
      </c>
      <c r="E423" s="91" t="s">
        <v>18395</v>
      </c>
      <c r="F423" s="91" t="s">
        <v>526</v>
      </c>
      <c r="G423" s="94"/>
      <c r="H423" s="93"/>
      <c r="I423" s="55">
        <f t="shared" si="1"/>
        <v>412</v>
      </c>
    </row>
    <row r="424">
      <c r="A424" s="56"/>
      <c r="B424" s="92" t="s">
        <v>18392</v>
      </c>
      <c r="C424" s="105" t="s">
        <v>18393</v>
      </c>
      <c r="D424" s="90" t="s">
        <v>18394</v>
      </c>
      <c r="E424" s="91" t="s">
        <v>18395</v>
      </c>
      <c r="F424" s="91" t="s">
        <v>526</v>
      </c>
      <c r="G424" s="94"/>
      <c r="H424" s="93"/>
      <c r="I424" s="55">
        <f t="shared" si="1"/>
        <v>412</v>
      </c>
    </row>
    <row r="425">
      <c r="A425" s="56" t="s">
        <v>102</v>
      </c>
      <c r="B425" s="92" t="s">
        <v>18392</v>
      </c>
      <c r="C425" s="105" t="s">
        <v>18393</v>
      </c>
      <c r="D425" s="90" t="s">
        <v>18394</v>
      </c>
      <c r="E425" s="91" t="s">
        <v>18396</v>
      </c>
      <c r="F425" s="91" t="s">
        <v>526</v>
      </c>
      <c r="G425" s="94"/>
      <c r="H425" s="93"/>
      <c r="I425" s="55">
        <f t="shared" si="1"/>
        <v>413</v>
      </c>
    </row>
    <row r="426">
      <c r="A426" s="56"/>
      <c r="B426" s="92" t="s">
        <v>18397</v>
      </c>
      <c r="C426" s="105" t="s">
        <v>128</v>
      </c>
      <c r="D426" s="90" t="s">
        <v>491</v>
      </c>
      <c r="E426" s="91" t="s">
        <v>18398</v>
      </c>
      <c r="F426" s="91" t="s">
        <v>547</v>
      </c>
      <c r="G426" s="94"/>
      <c r="H426" s="93"/>
      <c r="I426" s="55">
        <f t="shared" si="1"/>
        <v>414</v>
      </c>
    </row>
    <row r="427">
      <c r="A427" s="56" t="s">
        <v>102</v>
      </c>
      <c r="B427" s="92" t="s">
        <v>18399</v>
      </c>
      <c r="C427" s="105" t="s">
        <v>128</v>
      </c>
      <c r="D427" s="90" t="s">
        <v>483</v>
      </c>
      <c r="E427" s="91" t="s">
        <v>488</v>
      </c>
      <c r="F427" s="91" t="s">
        <v>547</v>
      </c>
      <c r="G427" s="94"/>
      <c r="H427" s="93"/>
      <c r="I427" s="55">
        <f t="shared" si="1"/>
        <v>415</v>
      </c>
    </row>
    <row r="428">
      <c r="A428" s="56" t="s">
        <v>102</v>
      </c>
      <c r="B428" s="92" t="s">
        <v>18400</v>
      </c>
      <c r="C428" s="105" t="s">
        <v>18401</v>
      </c>
      <c r="D428" s="90" t="s">
        <v>483</v>
      </c>
      <c r="E428" s="91" t="s">
        <v>18402</v>
      </c>
      <c r="F428" s="91" t="s">
        <v>547</v>
      </c>
      <c r="G428" s="94"/>
      <c r="H428" s="93"/>
      <c r="I428" s="55">
        <f t="shared" si="1"/>
        <v>416</v>
      </c>
    </row>
    <row r="429">
      <c r="A429" s="56"/>
      <c r="B429" s="92" t="s">
        <v>18403</v>
      </c>
      <c r="C429" s="105" t="s">
        <v>128</v>
      </c>
      <c r="D429" s="90" t="s">
        <v>18404</v>
      </c>
      <c r="E429" s="91" t="s">
        <v>128</v>
      </c>
      <c r="F429" s="91" t="s">
        <v>3043</v>
      </c>
      <c r="G429" s="94"/>
      <c r="H429" s="93"/>
      <c r="I429" s="55">
        <f t="shared" si="1"/>
        <v>417</v>
      </c>
    </row>
    <row r="430">
      <c r="A430" s="56" t="s">
        <v>102</v>
      </c>
      <c r="B430" s="92" t="s">
        <v>18405</v>
      </c>
      <c r="C430" s="105" t="s">
        <v>128</v>
      </c>
      <c r="D430" s="90" t="s">
        <v>2139</v>
      </c>
      <c r="E430" s="91" t="s">
        <v>18406</v>
      </c>
      <c r="F430" s="91" t="s">
        <v>3043</v>
      </c>
      <c r="G430" s="94"/>
      <c r="H430" s="93"/>
      <c r="I430" s="55">
        <f t="shared" si="1"/>
        <v>418</v>
      </c>
    </row>
    <row r="431">
      <c r="A431" s="56" t="s">
        <v>102</v>
      </c>
      <c r="B431" s="92" t="s">
        <v>18407</v>
      </c>
      <c r="C431" s="105" t="s">
        <v>128</v>
      </c>
      <c r="D431" s="90" t="s">
        <v>483</v>
      </c>
      <c r="E431" s="91" t="s">
        <v>18408</v>
      </c>
      <c r="F431" s="91" t="s">
        <v>526</v>
      </c>
      <c r="G431" s="94"/>
      <c r="H431" s="93"/>
      <c r="I431" s="55">
        <f t="shared" si="1"/>
        <v>419</v>
      </c>
    </row>
    <row r="432">
      <c r="A432" s="56" t="s">
        <v>102</v>
      </c>
      <c r="B432" s="92" t="s">
        <v>18409</v>
      </c>
      <c r="C432" s="105" t="s">
        <v>128</v>
      </c>
      <c r="D432" s="90" t="s">
        <v>483</v>
      </c>
      <c r="E432" s="91" t="s">
        <v>18410</v>
      </c>
      <c r="F432" s="91" t="s">
        <v>547</v>
      </c>
      <c r="G432" s="94"/>
      <c r="H432" s="93"/>
      <c r="I432" s="55">
        <f t="shared" si="1"/>
        <v>420</v>
      </c>
    </row>
    <row r="433">
      <c r="A433" s="56"/>
      <c r="B433" s="92" t="s">
        <v>18411</v>
      </c>
      <c r="C433" s="105" t="s">
        <v>18412</v>
      </c>
      <c r="D433" s="90" t="s">
        <v>498</v>
      </c>
      <c r="E433" s="91" t="s">
        <v>18413</v>
      </c>
      <c r="F433" s="91" t="s">
        <v>547</v>
      </c>
      <c r="G433" s="94"/>
      <c r="H433" s="93"/>
      <c r="I433" s="55">
        <f t="shared" si="1"/>
        <v>421</v>
      </c>
    </row>
    <row r="434">
      <c r="A434" s="56"/>
      <c r="B434" s="92" t="s">
        <v>18414</v>
      </c>
      <c r="C434" s="105" t="s">
        <v>18415</v>
      </c>
      <c r="D434" s="90" t="s">
        <v>498</v>
      </c>
      <c r="E434" s="91" t="s">
        <v>18416</v>
      </c>
      <c r="F434" s="91" t="s">
        <v>547</v>
      </c>
      <c r="G434" s="94"/>
      <c r="H434" s="93"/>
      <c r="I434" s="55">
        <f t="shared" si="1"/>
        <v>422</v>
      </c>
    </row>
    <row r="435">
      <c r="A435" s="56" t="s">
        <v>92</v>
      </c>
      <c r="B435" s="111" t="s">
        <v>18417</v>
      </c>
      <c r="C435" s="105" t="s">
        <v>18418</v>
      </c>
      <c r="D435" s="90" t="s">
        <v>483</v>
      </c>
      <c r="E435" s="91" t="s">
        <v>488</v>
      </c>
      <c r="F435" s="91" t="s">
        <v>547</v>
      </c>
      <c r="G435" s="94"/>
      <c r="H435" s="93"/>
      <c r="I435" s="55">
        <f t="shared" si="1"/>
        <v>423</v>
      </c>
    </row>
    <row r="436">
      <c r="A436" s="56" t="s">
        <v>92</v>
      </c>
      <c r="B436" s="92" t="s">
        <v>18419</v>
      </c>
      <c r="C436" s="105" t="s">
        <v>128</v>
      </c>
      <c r="D436" s="90" t="s">
        <v>981</v>
      </c>
      <c r="E436" s="91" t="s">
        <v>18420</v>
      </c>
      <c r="F436" s="91" t="s">
        <v>547</v>
      </c>
      <c r="G436" s="94"/>
      <c r="H436" s="93"/>
      <c r="I436" s="55">
        <f t="shared" si="1"/>
        <v>424</v>
      </c>
    </row>
    <row r="437">
      <c r="A437" s="56" t="s">
        <v>92</v>
      </c>
      <c r="B437" s="92" t="s">
        <v>18421</v>
      </c>
      <c r="C437" s="105" t="s">
        <v>18422</v>
      </c>
      <c r="D437" s="90" t="s">
        <v>483</v>
      </c>
      <c r="E437" s="91" t="s">
        <v>18423</v>
      </c>
      <c r="F437" s="91" t="s">
        <v>547</v>
      </c>
      <c r="G437" s="94"/>
      <c r="H437" s="93"/>
      <c r="I437" s="55">
        <f t="shared" si="1"/>
        <v>425</v>
      </c>
    </row>
    <row r="438">
      <c r="A438" s="56" t="s">
        <v>92</v>
      </c>
      <c r="B438" s="92" t="s">
        <v>18424</v>
      </c>
      <c r="C438" s="105" t="s">
        <v>18425</v>
      </c>
      <c r="D438" s="90" t="s">
        <v>1008</v>
      </c>
      <c r="E438" s="91" t="s">
        <v>488</v>
      </c>
      <c r="F438" s="91" t="s">
        <v>547</v>
      </c>
      <c r="G438" s="94"/>
      <c r="H438" s="93"/>
      <c r="I438" s="55">
        <f t="shared" si="1"/>
        <v>426</v>
      </c>
    </row>
    <row r="439">
      <c r="A439" s="56"/>
      <c r="B439" s="92" t="s">
        <v>18426</v>
      </c>
      <c r="C439" s="105" t="s">
        <v>128</v>
      </c>
      <c r="D439" s="96"/>
      <c r="E439" s="97"/>
      <c r="F439" s="97"/>
      <c r="G439" s="94"/>
      <c r="H439" s="93"/>
      <c r="I439" s="55">
        <f t="shared" si="1"/>
        <v>427</v>
      </c>
    </row>
    <row r="440">
      <c r="A440" s="56"/>
      <c r="B440" s="92" t="s">
        <v>18427</v>
      </c>
      <c r="C440" s="105" t="s">
        <v>18428</v>
      </c>
      <c r="D440" s="90" t="s">
        <v>498</v>
      </c>
      <c r="E440" s="91" t="s">
        <v>18429</v>
      </c>
      <c r="F440" s="91" t="s">
        <v>547</v>
      </c>
      <c r="G440" s="94"/>
      <c r="H440" s="93"/>
      <c r="I440" s="55">
        <f t="shared" si="1"/>
        <v>428</v>
      </c>
    </row>
    <row r="441">
      <c r="A441" s="56" t="s">
        <v>102</v>
      </c>
      <c r="B441" s="92" t="s">
        <v>18427</v>
      </c>
      <c r="C441" s="105" t="s">
        <v>18428</v>
      </c>
      <c r="D441" s="90" t="s">
        <v>498</v>
      </c>
      <c r="E441" s="91" t="s">
        <v>18429</v>
      </c>
      <c r="F441" s="91" t="s">
        <v>547</v>
      </c>
      <c r="G441" s="94"/>
      <c r="H441" s="93"/>
      <c r="I441" s="55">
        <f t="shared" si="1"/>
        <v>429</v>
      </c>
    </row>
    <row r="442">
      <c r="A442" s="56" t="s">
        <v>102</v>
      </c>
      <c r="B442" s="92" t="s">
        <v>18430</v>
      </c>
      <c r="C442" s="105" t="s">
        <v>128</v>
      </c>
      <c r="D442" s="90" t="s">
        <v>483</v>
      </c>
      <c r="E442" s="91" t="s">
        <v>18431</v>
      </c>
      <c r="F442" s="91" t="s">
        <v>526</v>
      </c>
      <c r="G442" s="94"/>
      <c r="H442" s="93"/>
      <c r="I442" s="55">
        <f t="shared" si="1"/>
        <v>430</v>
      </c>
    </row>
    <row r="443">
      <c r="A443" s="56"/>
      <c r="B443" s="92" t="s">
        <v>18432</v>
      </c>
      <c r="C443" s="105" t="s">
        <v>128</v>
      </c>
      <c r="D443" s="90" t="s">
        <v>498</v>
      </c>
      <c r="E443" s="91" t="s">
        <v>18433</v>
      </c>
      <c r="F443" s="91" t="s">
        <v>3043</v>
      </c>
      <c r="G443" s="94"/>
      <c r="H443" s="93"/>
      <c r="I443" s="55">
        <f t="shared" si="1"/>
        <v>431</v>
      </c>
    </row>
    <row r="444">
      <c r="A444" s="56"/>
      <c r="B444" s="92" t="s">
        <v>18432</v>
      </c>
      <c r="C444" s="105" t="s">
        <v>128</v>
      </c>
      <c r="D444" s="90" t="s">
        <v>498</v>
      </c>
      <c r="E444" s="91" t="s">
        <v>18433</v>
      </c>
      <c r="F444" s="91" t="s">
        <v>3043</v>
      </c>
      <c r="G444" s="94"/>
      <c r="H444" s="93"/>
      <c r="I444" s="55">
        <f t="shared" si="1"/>
        <v>431</v>
      </c>
    </row>
    <row r="445">
      <c r="A445" s="56" t="s">
        <v>92</v>
      </c>
      <c r="B445" s="92" t="s">
        <v>18434</v>
      </c>
      <c r="C445" s="105" t="s">
        <v>18435</v>
      </c>
      <c r="D445" s="90" t="s">
        <v>8155</v>
      </c>
      <c r="E445" s="91" t="s">
        <v>18431</v>
      </c>
      <c r="F445" s="91" t="s">
        <v>526</v>
      </c>
      <c r="G445" s="94"/>
      <c r="H445" s="93"/>
      <c r="I445" s="55">
        <f t="shared" si="1"/>
        <v>432</v>
      </c>
    </row>
    <row r="446">
      <c r="A446" s="56" t="s">
        <v>92</v>
      </c>
      <c r="B446" s="92" t="s">
        <v>18436</v>
      </c>
      <c r="C446" s="105" t="s">
        <v>18437</v>
      </c>
      <c r="D446" s="90" t="s">
        <v>483</v>
      </c>
      <c r="E446" s="91" t="s">
        <v>18438</v>
      </c>
      <c r="F446" s="91" t="s">
        <v>526</v>
      </c>
      <c r="G446" s="94"/>
      <c r="H446" s="93"/>
      <c r="I446" s="55">
        <f t="shared" si="1"/>
        <v>433</v>
      </c>
    </row>
    <row r="447">
      <c r="A447" s="56" t="s">
        <v>102</v>
      </c>
      <c r="B447" s="92" t="s">
        <v>18439</v>
      </c>
      <c r="C447" s="105" t="s">
        <v>18440</v>
      </c>
      <c r="D447" s="90" t="s">
        <v>483</v>
      </c>
      <c r="E447" s="91" t="s">
        <v>18441</v>
      </c>
      <c r="F447" s="91" t="s">
        <v>11</v>
      </c>
      <c r="G447" s="94"/>
      <c r="H447" s="93"/>
      <c r="I447" s="55">
        <f t="shared" si="1"/>
        <v>434</v>
      </c>
    </row>
    <row r="448">
      <c r="A448" s="56" t="s">
        <v>92</v>
      </c>
      <c r="B448" s="92" t="s">
        <v>18442</v>
      </c>
      <c r="C448" s="105" t="s">
        <v>18443</v>
      </c>
      <c r="D448" s="90" t="s">
        <v>483</v>
      </c>
      <c r="E448" s="91" t="s">
        <v>18444</v>
      </c>
      <c r="F448" s="91" t="s">
        <v>11</v>
      </c>
      <c r="G448" s="94"/>
      <c r="H448" s="93"/>
      <c r="I448" s="55">
        <f t="shared" si="1"/>
        <v>435</v>
      </c>
    </row>
    <row r="449">
      <c r="A449" s="56" t="s">
        <v>102</v>
      </c>
      <c r="B449" s="92" t="s">
        <v>18445</v>
      </c>
      <c r="C449" s="105" t="s">
        <v>18446</v>
      </c>
      <c r="D449" s="90" t="s">
        <v>483</v>
      </c>
      <c r="E449" s="91" t="s">
        <v>18447</v>
      </c>
      <c r="F449" s="91" t="s">
        <v>3043</v>
      </c>
      <c r="G449" s="94"/>
      <c r="H449" s="93"/>
      <c r="I449" s="55">
        <f t="shared" si="1"/>
        <v>436</v>
      </c>
    </row>
    <row r="450">
      <c r="A450" s="56" t="s">
        <v>102</v>
      </c>
      <c r="B450" s="92" t="s">
        <v>18448</v>
      </c>
      <c r="C450" s="105" t="s">
        <v>18449</v>
      </c>
      <c r="D450" s="90" t="s">
        <v>483</v>
      </c>
      <c r="E450" s="91" t="s">
        <v>18450</v>
      </c>
      <c r="F450" s="91" t="s">
        <v>547</v>
      </c>
      <c r="G450" s="94"/>
      <c r="H450" s="93"/>
      <c r="I450" s="55">
        <f t="shared" si="1"/>
        <v>437</v>
      </c>
    </row>
    <row r="451">
      <c r="A451" s="56" t="s">
        <v>102</v>
      </c>
      <c r="B451" s="92" t="s">
        <v>18451</v>
      </c>
      <c r="C451" s="105" t="s">
        <v>128</v>
      </c>
      <c r="D451" s="90" t="s">
        <v>483</v>
      </c>
      <c r="E451" s="91" t="s">
        <v>18452</v>
      </c>
      <c r="F451" s="91" t="s">
        <v>526</v>
      </c>
      <c r="G451" s="94"/>
      <c r="H451" s="93"/>
      <c r="I451" s="55">
        <f t="shared" si="1"/>
        <v>438</v>
      </c>
    </row>
    <row r="452">
      <c r="A452" s="56" t="s">
        <v>102</v>
      </c>
      <c r="B452" s="92" t="s">
        <v>18453</v>
      </c>
      <c r="C452" s="105" t="s">
        <v>128</v>
      </c>
      <c r="D452" s="90" t="s">
        <v>483</v>
      </c>
      <c r="E452" s="91" t="s">
        <v>18454</v>
      </c>
      <c r="F452" s="91" t="s">
        <v>547</v>
      </c>
      <c r="G452" s="94"/>
      <c r="H452" s="93"/>
      <c r="I452" s="55">
        <f t="shared" si="1"/>
        <v>439</v>
      </c>
    </row>
    <row r="453">
      <c r="A453" s="56"/>
      <c r="B453" s="92" t="s">
        <v>18455</v>
      </c>
      <c r="C453" s="105" t="s">
        <v>128</v>
      </c>
      <c r="D453" s="90" t="s">
        <v>18456</v>
      </c>
      <c r="E453" s="91" t="s">
        <v>128</v>
      </c>
      <c r="F453" s="91" t="s">
        <v>11</v>
      </c>
      <c r="G453" s="94"/>
      <c r="H453" s="93"/>
      <c r="I453" s="55">
        <f t="shared" si="1"/>
        <v>440</v>
      </c>
    </row>
    <row r="454">
      <c r="A454" s="56"/>
      <c r="B454" s="92" t="s">
        <v>18457</v>
      </c>
      <c r="C454" s="105" t="s">
        <v>128</v>
      </c>
      <c r="D454" s="90" t="s">
        <v>1166</v>
      </c>
      <c r="E454" s="91" t="s">
        <v>128</v>
      </c>
      <c r="F454" s="91" t="s">
        <v>526</v>
      </c>
      <c r="G454" s="94"/>
      <c r="H454" s="93"/>
      <c r="I454" s="55">
        <f t="shared" si="1"/>
        <v>441</v>
      </c>
    </row>
    <row r="455">
      <c r="A455" s="56"/>
      <c r="B455" s="92" t="s">
        <v>18458</v>
      </c>
      <c r="C455" s="105" t="s">
        <v>128</v>
      </c>
      <c r="D455" s="90" t="s">
        <v>8155</v>
      </c>
      <c r="E455" s="91" t="s">
        <v>128</v>
      </c>
      <c r="F455" s="91" t="s">
        <v>547</v>
      </c>
      <c r="G455" s="94"/>
      <c r="H455" s="93"/>
      <c r="I455" s="55">
        <f t="shared" si="1"/>
        <v>442</v>
      </c>
    </row>
    <row r="456">
      <c r="A456" s="56"/>
      <c r="B456" s="92" t="s">
        <v>18459</v>
      </c>
      <c r="C456" s="105" t="s">
        <v>128</v>
      </c>
      <c r="D456" s="90" t="s">
        <v>498</v>
      </c>
      <c r="E456" s="91" t="s">
        <v>18460</v>
      </c>
      <c r="F456" s="91" t="s">
        <v>547</v>
      </c>
      <c r="G456" s="94"/>
      <c r="H456" s="93"/>
      <c r="I456" s="55">
        <f t="shared" si="1"/>
        <v>443</v>
      </c>
    </row>
    <row r="457">
      <c r="A457" s="56" t="s">
        <v>102</v>
      </c>
      <c r="B457" s="92" t="s">
        <v>18461</v>
      </c>
      <c r="C457" s="105" t="s">
        <v>18462</v>
      </c>
      <c r="D457" s="90" t="s">
        <v>483</v>
      </c>
      <c r="E457" s="91" t="s">
        <v>18463</v>
      </c>
      <c r="F457" s="91" t="s">
        <v>9</v>
      </c>
      <c r="G457" s="94"/>
      <c r="H457" s="93"/>
      <c r="I457" s="55">
        <f t="shared" si="1"/>
        <v>444</v>
      </c>
    </row>
    <row r="458">
      <c r="A458" s="56"/>
      <c r="B458" s="92" t="s">
        <v>18464</v>
      </c>
      <c r="C458" s="105" t="s">
        <v>128</v>
      </c>
      <c r="D458" s="90" t="s">
        <v>498</v>
      </c>
      <c r="E458" s="91" t="s">
        <v>18465</v>
      </c>
      <c r="F458" s="91" t="s">
        <v>547</v>
      </c>
      <c r="G458" s="94"/>
      <c r="H458" s="93"/>
      <c r="I458" s="55">
        <f t="shared" si="1"/>
        <v>445</v>
      </c>
    </row>
    <row r="459">
      <c r="A459" s="56" t="s">
        <v>92</v>
      </c>
      <c r="B459" s="92" t="s">
        <v>18466</v>
      </c>
      <c r="C459" s="105" t="s">
        <v>18467</v>
      </c>
      <c r="D459" s="90" t="s">
        <v>483</v>
      </c>
      <c r="E459" s="91" t="s">
        <v>18468</v>
      </c>
      <c r="F459" s="91" t="s">
        <v>547</v>
      </c>
      <c r="G459" s="94"/>
      <c r="H459" s="93"/>
      <c r="I459" s="55">
        <f t="shared" si="1"/>
        <v>446</v>
      </c>
    </row>
    <row r="460">
      <c r="A460" s="56"/>
      <c r="B460" s="92" t="s">
        <v>18469</v>
      </c>
      <c r="C460" s="105" t="s">
        <v>18470</v>
      </c>
      <c r="D460" s="90" t="s">
        <v>981</v>
      </c>
      <c r="E460" s="91" t="s">
        <v>18471</v>
      </c>
      <c r="F460" s="91" t="s">
        <v>3043</v>
      </c>
      <c r="G460" s="93"/>
      <c r="H460" s="93"/>
      <c r="I460" s="55">
        <f t="shared" si="1"/>
        <v>447</v>
      </c>
    </row>
    <row r="461">
      <c r="A461" s="56" t="s">
        <v>102</v>
      </c>
      <c r="B461" s="92" t="s">
        <v>18469</v>
      </c>
      <c r="C461" s="105" t="s">
        <v>18470</v>
      </c>
      <c r="D461" s="90" t="s">
        <v>981</v>
      </c>
      <c r="E461" s="91" t="s">
        <v>18472</v>
      </c>
      <c r="F461" s="91" t="s">
        <v>3043</v>
      </c>
      <c r="G461" s="93"/>
      <c r="H461" s="93"/>
      <c r="I461" s="55">
        <f t="shared" si="1"/>
        <v>448</v>
      </c>
    </row>
    <row r="462">
      <c r="A462" s="56" t="s">
        <v>92</v>
      </c>
      <c r="B462" s="92" t="s">
        <v>18473</v>
      </c>
      <c r="C462" s="105" t="s">
        <v>18474</v>
      </c>
      <c r="D462" s="90" t="s">
        <v>483</v>
      </c>
      <c r="E462" s="91" t="s">
        <v>18475</v>
      </c>
      <c r="F462" s="91" t="s">
        <v>526</v>
      </c>
      <c r="G462" s="93"/>
      <c r="H462" s="93"/>
      <c r="I462" s="55">
        <f t="shared" si="1"/>
        <v>449</v>
      </c>
    </row>
    <row r="463">
      <c r="A463" s="56"/>
      <c r="B463" s="92" t="s">
        <v>18476</v>
      </c>
      <c r="C463" s="105" t="s">
        <v>18477</v>
      </c>
      <c r="D463" s="90" t="s">
        <v>491</v>
      </c>
      <c r="E463" s="91" t="s">
        <v>18478</v>
      </c>
      <c r="F463" s="91" t="s">
        <v>526</v>
      </c>
      <c r="G463" s="93"/>
      <c r="H463" s="93"/>
      <c r="I463" s="55">
        <f t="shared" si="1"/>
        <v>450</v>
      </c>
    </row>
    <row r="464">
      <c r="A464" s="56" t="s">
        <v>102</v>
      </c>
      <c r="B464" s="92" t="s">
        <v>18479</v>
      </c>
      <c r="C464" s="105" t="s">
        <v>18480</v>
      </c>
      <c r="D464" s="90" t="s">
        <v>483</v>
      </c>
      <c r="E464" s="91" t="s">
        <v>18481</v>
      </c>
      <c r="F464" s="91" t="s">
        <v>526</v>
      </c>
      <c r="G464" s="93"/>
      <c r="H464" s="93"/>
      <c r="I464" s="55">
        <f t="shared" si="1"/>
        <v>451</v>
      </c>
    </row>
    <row r="465">
      <c r="A465" s="56"/>
      <c r="B465" s="92" t="s">
        <v>18482</v>
      </c>
      <c r="C465" s="105" t="s">
        <v>18483</v>
      </c>
      <c r="D465" s="90" t="s">
        <v>498</v>
      </c>
      <c r="E465" s="91" t="s">
        <v>18484</v>
      </c>
      <c r="F465" s="91" t="s">
        <v>526</v>
      </c>
      <c r="G465" s="93"/>
      <c r="H465" s="93"/>
      <c r="I465" s="55">
        <f t="shared" si="1"/>
        <v>452</v>
      </c>
    </row>
    <row r="466">
      <c r="A466" s="56" t="s">
        <v>102</v>
      </c>
      <c r="B466" s="92" t="s">
        <v>18485</v>
      </c>
      <c r="C466" s="105" t="s">
        <v>18486</v>
      </c>
      <c r="D466" s="90" t="s">
        <v>483</v>
      </c>
      <c r="E466" s="91" t="s">
        <v>18487</v>
      </c>
      <c r="F466" s="91" t="s">
        <v>526</v>
      </c>
      <c r="G466" s="93"/>
      <c r="H466" s="93"/>
      <c r="I466" s="55">
        <f t="shared" si="1"/>
        <v>453</v>
      </c>
    </row>
    <row r="467">
      <c r="A467" s="56" t="s">
        <v>102</v>
      </c>
      <c r="B467" s="92" t="s">
        <v>18488</v>
      </c>
      <c r="C467" s="105" t="s">
        <v>128</v>
      </c>
      <c r="D467" s="90" t="s">
        <v>483</v>
      </c>
      <c r="E467" s="91" t="s">
        <v>18489</v>
      </c>
      <c r="F467" s="91" t="s">
        <v>547</v>
      </c>
      <c r="G467" s="93"/>
      <c r="H467" s="93"/>
      <c r="I467" s="55">
        <f t="shared" si="1"/>
        <v>454</v>
      </c>
    </row>
    <row r="468">
      <c r="A468" s="56" t="s">
        <v>331</v>
      </c>
      <c r="B468" s="92" t="s">
        <v>18490</v>
      </c>
      <c r="C468" s="105" t="s">
        <v>18491</v>
      </c>
      <c r="D468" s="90" t="s">
        <v>491</v>
      </c>
      <c r="E468" s="91" t="s">
        <v>18492</v>
      </c>
      <c r="F468" s="91" t="s">
        <v>547</v>
      </c>
      <c r="G468" s="93"/>
      <c r="H468" s="93"/>
      <c r="I468" s="55">
        <f t="shared" si="1"/>
        <v>455</v>
      </c>
    </row>
    <row r="469">
      <c r="A469" s="56" t="s">
        <v>92</v>
      </c>
      <c r="B469" s="92" t="s">
        <v>18493</v>
      </c>
      <c r="C469" s="105" t="s">
        <v>18494</v>
      </c>
      <c r="D469" s="90" t="s">
        <v>483</v>
      </c>
      <c r="E469" s="91" t="s">
        <v>18495</v>
      </c>
      <c r="F469" s="91" t="s">
        <v>526</v>
      </c>
      <c r="G469" s="93"/>
      <c r="H469" s="93"/>
      <c r="I469" s="55">
        <f t="shared" si="1"/>
        <v>456</v>
      </c>
    </row>
    <row r="470">
      <c r="A470" s="56" t="s">
        <v>102</v>
      </c>
      <c r="B470" s="92" t="s">
        <v>18496</v>
      </c>
      <c r="C470" s="105" t="s">
        <v>128</v>
      </c>
      <c r="D470" s="90" t="s">
        <v>483</v>
      </c>
      <c r="E470" s="91" t="s">
        <v>18497</v>
      </c>
      <c r="F470" s="91" t="s">
        <v>547</v>
      </c>
      <c r="G470" s="93"/>
      <c r="H470" s="93"/>
      <c r="I470" s="55">
        <f t="shared" si="1"/>
        <v>457</v>
      </c>
    </row>
    <row r="471">
      <c r="A471" s="56" t="s">
        <v>102</v>
      </c>
      <c r="B471" s="92" t="s">
        <v>18498</v>
      </c>
      <c r="C471" s="105" t="s">
        <v>128</v>
      </c>
      <c r="D471" s="90" t="s">
        <v>483</v>
      </c>
      <c r="E471" s="91" t="s">
        <v>18499</v>
      </c>
      <c r="F471" s="91" t="s">
        <v>547</v>
      </c>
      <c r="G471" s="93"/>
      <c r="H471" s="93"/>
      <c r="I471" s="55">
        <f t="shared" si="1"/>
        <v>458</v>
      </c>
    </row>
    <row r="472">
      <c r="A472" s="56"/>
      <c r="B472" s="92" t="s">
        <v>18500</v>
      </c>
      <c r="C472" s="105" t="s">
        <v>128</v>
      </c>
      <c r="D472" s="90" t="s">
        <v>491</v>
      </c>
      <c r="E472" s="91" t="s">
        <v>18501</v>
      </c>
      <c r="F472" s="91" t="s">
        <v>526</v>
      </c>
      <c r="G472" s="93"/>
      <c r="H472" s="93"/>
      <c r="I472" s="55">
        <f t="shared" si="1"/>
        <v>459</v>
      </c>
    </row>
    <row r="473">
      <c r="A473" s="56"/>
      <c r="B473" s="92" t="s">
        <v>18502</v>
      </c>
      <c r="C473" s="105" t="s">
        <v>18503</v>
      </c>
      <c r="D473" s="90" t="s">
        <v>491</v>
      </c>
      <c r="E473" s="91" t="s">
        <v>18504</v>
      </c>
      <c r="F473" s="91" t="s">
        <v>526</v>
      </c>
      <c r="G473" s="93"/>
      <c r="H473" s="93"/>
      <c r="I473" s="55">
        <f t="shared" si="1"/>
        <v>460</v>
      </c>
    </row>
    <row r="474">
      <c r="A474" s="56" t="s">
        <v>102</v>
      </c>
      <c r="B474" s="92" t="s">
        <v>18505</v>
      </c>
      <c r="C474" s="105" t="s">
        <v>128</v>
      </c>
      <c r="D474" s="90" t="s">
        <v>483</v>
      </c>
      <c r="E474" s="91" t="s">
        <v>18506</v>
      </c>
      <c r="F474" s="91" t="s">
        <v>526</v>
      </c>
      <c r="G474" s="93"/>
      <c r="H474" s="93"/>
      <c r="I474" s="55">
        <f t="shared" si="1"/>
        <v>461</v>
      </c>
    </row>
    <row r="475">
      <c r="A475" s="56" t="s">
        <v>102</v>
      </c>
      <c r="B475" s="92" t="s">
        <v>18507</v>
      </c>
      <c r="C475" s="105" t="s">
        <v>18508</v>
      </c>
      <c r="D475" s="90" t="s">
        <v>483</v>
      </c>
      <c r="E475" s="91" t="s">
        <v>18509</v>
      </c>
      <c r="F475" s="91" t="s">
        <v>547</v>
      </c>
      <c r="G475" s="93"/>
      <c r="H475" s="93"/>
      <c r="I475" s="55">
        <f t="shared" si="1"/>
        <v>462</v>
      </c>
    </row>
    <row r="476">
      <c r="A476" s="113" t="s">
        <v>102</v>
      </c>
      <c r="B476" s="92" t="s">
        <v>18510</v>
      </c>
      <c r="C476" s="105" t="s">
        <v>18511</v>
      </c>
      <c r="D476" s="90" t="s">
        <v>483</v>
      </c>
      <c r="E476" s="91" t="s">
        <v>18512</v>
      </c>
      <c r="F476" s="91" t="s">
        <v>547</v>
      </c>
      <c r="G476" s="93"/>
      <c r="H476" s="93"/>
      <c r="I476" s="55">
        <f t="shared" si="1"/>
        <v>463</v>
      </c>
    </row>
    <row r="477">
      <c r="A477" s="56"/>
      <c r="B477" s="92" t="s">
        <v>18513</v>
      </c>
      <c r="C477" s="105" t="s">
        <v>18514</v>
      </c>
      <c r="D477" s="90" t="s">
        <v>491</v>
      </c>
      <c r="E477" s="91" t="s">
        <v>18515</v>
      </c>
      <c r="F477" s="91" t="s">
        <v>526</v>
      </c>
      <c r="G477" s="93"/>
      <c r="H477" s="93"/>
      <c r="I477" s="55">
        <f t="shared" si="1"/>
        <v>464</v>
      </c>
    </row>
    <row r="478">
      <c r="A478" s="56"/>
      <c r="B478" s="92" t="s">
        <v>18516</v>
      </c>
      <c r="C478" s="105" t="s">
        <v>128</v>
      </c>
      <c r="D478" s="90" t="s">
        <v>491</v>
      </c>
      <c r="E478" s="91" t="s">
        <v>18517</v>
      </c>
      <c r="F478" s="91" t="s">
        <v>547</v>
      </c>
      <c r="G478" s="93"/>
      <c r="H478" s="93"/>
      <c r="I478" s="55">
        <f t="shared" si="1"/>
        <v>465</v>
      </c>
    </row>
    <row r="479">
      <c r="A479" s="56"/>
      <c r="B479" s="92" t="s">
        <v>18518</v>
      </c>
      <c r="C479" s="105" t="s">
        <v>18519</v>
      </c>
      <c r="D479" s="90" t="s">
        <v>491</v>
      </c>
      <c r="E479" s="91" t="s">
        <v>18520</v>
      </c>
      <c r="F479" s="91" t="s">
        <v>526</v>
      </c>
      <c r="G479" s="93"/>
      <c r="H479" s="93"/>
      <c r="I479" s="55">
        <f t="shared" si="1"/>
        <v>466</v>
      </c>
    </row>
    <row r="480">
      <c r="A480" s="119" t="s">
        <v>102</v>
      </c>
      <c r="B480" s="92" t="s">
        <v>18521</v>
      </c>
      <c r="C480" s="105" t="s">
        <v>128</v>
      </c>
      <c r="D480" s="90" t="s">
        <v>483</v>
      </c>
      <c r="E480" s="91" t="s">
        <v>18522</v>
      </c>
      <c r="F480" s="91" t="s">
        <v>526</v>
      </c>
      <c r="G480" s="93"/>
      <c r="H480" s="93"/>
      <c r="I480" s="55">
        <f t="shared" si="1"/>
        <v>467</v>
      </c>
    </row>
    <row r="481">
      <c r="A481" s="56"/>
      <c r="B481" s="92" t="s">
        <v>18523</v>
      </c>
      <c r="C481" s="105" t="s">
        <v>128</v>
      </c>
      <c r="D481" s="90" t="s">
        <v>491</v>
      </c>
      <c r="E481" s="91" t="s">
        <v>18524</v>
      </c>
      <c r="F481" s="91" t="s">
        <v>547</v>
      </c>
      <c r="G481" s="93"/>
      <c r="H481" s="93"/>
      <c r="I481" s="55">
        <f t="shared" si="1"/>
        <v>468</v>
      </c>
    </row>
    <row r="482">
      <c r="A482" s="56"/>
      <c r="B482" s="92" t="s">
        <v>18525</v>
      </c>
      <c r="C482" s="105" t="s">
        <v>128</v>
      </c>
      <c r="D482" s="90" t="s">
        <v>491</v>
      </c>
      <c r="E482" s="91" t="s">
        <v>18526</v>
      </c>
      <c r="F482" s="91" t="s">
        <v>547</v>
      </c>
      <c r="G482" s="93"/>
      <c r="H482" s="93"/>
      <c r="I482" s="55">
        <f t="shared" si="1"/>
        <v>469</v>
      </c>
    </row>
    <row r="483">
      <c r="A483" s="56"/>
      <c r="B483" s="92" t="s">
        <v>18527</v>
      </c>
      <c r="C483" s="105" t="s">
        <v>128</v>
      </c>
      <c r="D483" s="90" t="s">
        <v>498</v>
      </c>
      <c r="E483" s="91" t="s">
        <v>18528</v>
      </c>
      <c r="F483" s="91" t="s">
        <v>547</v>
      </c>
      <c r="G483" s="93"/>
      <c r="H483" s="93"/>
      <c r="I483" s="55">
        <f t="shared" si="1"/>
        <v>470</v>
      </c>
    </row>
    <row r="484">
      <c r="A484" s="56" t="s">
        <v>102</v>
      </c>
      <c r="B484" s="92" t="s">
        <v>18529</v>
      </c>
      <c r="C484" s="105" t="s">
        <v>18470</v>
      </c>
      <c r="D484" s="90" t="s">
        <v>483</v>
      </c>
      <c r="E484" s="91" t="s">
        <v>18530</v>
      </c>
      <c r="F484" s="91" t="s">
        <v>547</v>
      </c>
      <c r="G484" s="93"/>
      <c r="H484" s="93"/>
      <c r="I484" s="55">
        <f t="shared" si="1"/>
        <v>471</v>
      </c>
    </row>
    <row r="485">
      <c r="A485" s="56"/>
      <c r="B485" s="92" t="s">
        <v>18531</v>
      </c>
      <c r="C485" s="105" t="s">
        <v>18532</v>
      </c>
      <c r="D485" s="90" t="s">
        <v>1166</v>
      </c>
      <c r="E485" s="91" t="s">
        <v>128</v>
      </c>
      <c r="F485" s="91" t="s">
        <v>3043</v>
      </c>
      <c r="G485" s="93"/>
      <c r="H485" s="93"/>
      <c r="I485" s="55">
        <f t="shared" si="1"/>
        <v>472</v>
      </c>
    </row>
    <row r="486">
      <c r="A486" s="56"/>
      <c r="B486" s="92" t="s">
        <v>18533</v>
      </c>
      <c r="C486" s="105" t="s">
        <v>18534</v>
      </c>
      <c r="D486" s="90" t="s">
        <v>498</v>
      </c>
      <c r="E486" s="91" t="s">
        <v>18535</v>
      </c>
      <c r="F486" s="91" t="s">
        <v>3043</v>
      </c>
      <c r="G486" s="93"/>
      <c r="H486" s="93"/>
      <c r="I486" s="55">
        <f t="shared" si="1"/>
        <v>473</v>
      </c>
    </row>
    <row r="487">
      <c r="A487" s="56"/>
      <c r="B487" s="92" t="s">
        <v>18536</v>
      </c>
      <c r="C487" s="105" t="s">
        <v>18537</v>
      </c>
      <c r="D487" s="90" t="s">
        <v>491</v>
      </c>
      <c r="E487" s="91" t="s">
        <v>18538</v>
      </c>
      <c r="F487" s="91" t="s">
        <v>3043</v>
      </c>
      <c r="G487" s="93"/>
      <c r="H487" s="93"/>
      <c r="I487" s="55">
        <f t="shared" si="1"/>
        <v>474</v>
      </c>
    </row>
    <row r="488">
      <c r="A488" s="56" t="s">
        <v>102</v>
      </c>
      <c r="B488" s="92" t="s">
        <v>18539</v>
      </c>
      <c r="C488" s="105" t="s">
        <v>18540</v>
      </c>
      <c r="D488" s="90" t="s">
        <v>483</v>
      </c>
      <c r="E488" s="91" t="s">
        <v>18541</v>
      </c>
      <c r="F488" s="91" t="s">
        <v>526</v>
      </c>
      <c r="G488" s="93"/>
      <c r="H488" s="93"/>
      <c r="I488" s="55">
        <f t="shared" si="1"/>
        <v>475</v>
      </c>
    </row>
    <row r="489">
      <c r="A489" s="56" t="s">
        <v>102</v>
      </c>
      <c r="B489" s="92" t="s">
        <v>18542</v>
      </c>
      <c r="C489" s="105" t="s">
        <v>18543</v>
      </c>
      <c r="D489" s="90" t="s">
        <v>483</v>
      </c>
      <c r="E489" s="91" t="s">
        <v>18544</v>
      </c>
      <c r="F489" s="91" t="s">
        <v>547</v>
      </c>
      <c r="G489" s="93"/>
      <c r="H489" s="93"/>
      <c r="I489" s="55">
        <f t="shared" si="1"/>
        <v>476</v>
      </c>
    </row>
    <row r="490">
      <c r="A490" s="56" t="s">
        <v>102</v>
      </c>
      <c r="B490" s="92" t="s">
        <v>18545</v>
      </c>
      <c r="C490" s="105" t="s">
        <v>18546</v>
      </c>
      <c r="D490" s="90" t="s">
        <v>483</v>
      </c>
      <c r="E490" s="91" t="s">
        <v>18547</v>
      </c>
      <c r="F490" s="91" t="s">
        <v>547</v>
      </c>
      <c r="G490" s="93"/>
      <c r="H490" s="93"/>
      <c r="I490" s="55">
        <f t="shared" si="1"/>
        <v>477</v>
      </c>
    </row>
    <row r="491">
      <c r="A491" s="56" t="s">
        <v>102</v>
      </c>
      <c r="B491" s="92" t="s">
        <v>18548</v>
      </c>
      <c r="C491" s="105" t="s">
        <v>18549</v>
      </c>
      <c r="D491" s="90" t="s">
        <v>483</v>
      </c>
      <c r="E491" s="91" t="s">
        <v>18550</v>
      </c>
      <c r="F491" s="91" t="s">
        <v>3043</v>
      </c>
      <c r="G491" s="93"/>
      <c r="H491" s="93"/>
      <c r="I491" s="55">
        <f t="shared" si="1"/>
        <v>478</v>
      </c>
    </row>
    <row r="492">
      <c r="A492" s="56"/>
      <c r="B492" s="92" t="s">
        <v>18551</v>
      </c>
      <c r="C492" s="105" t="s">
        <v>128</v>
      </c>
      <c r="D492" s="90" t="s">
        <v>491</v>
      </c>
      <c r="E492" s="91" t="s">
        <v>18552</v>
      </c>
      <c r="F492" s="91" t="s">
        <v>3043</v>
      </c>
      <c r="G492" s="93"/>
      <c r="H492" s="93"/>
      <c r="I492" s="55">
        <f t="shared" si="1"/>
        <v>479</v>
      </c>
    </row>
    <row r="493">
      <c r="A493" s="56"/>
      <c r="B493" s="92" t="s">
        <v>18553</v>
      </c>
      <c r="C493" s="105" t="s">
        <v>18554</v>
      </c>
      <c r="D493" s="90" t="s">
        <v>498</v>
      </c>
      <c r="E493" s="91" t="s">
        <v>18555</v>
      </c>
      <c r="F493" s="91" t="s">
        <v>526</v>
      </c>
      <c r="G493" s="93"/>
      <c r="H493" s="93"/>
      <c r="I493" s="55">
        <f t="shared" si="1"/>
        <v>480</v>
      </c>
    </row>
    <row r="494">
      <c r="A494" s="56" t="s">
        <v>102</v>
      </c>
      <c r="B494" s="92" t="s">
        <v>18556</v>
      </c>
      <c r="C494" s="105" t="s">
        <v>128</v>
      </c>
      <c r="D494" s="90" t="s">
        <v>483</v>
      </c>
      <c r="E494" s="91" t="s">
        <v>18557</v>
      </c>
      <c r="F494" s="91" t="s">
        <v>547</v>
      </c>
      <c r="G494" s="93"/>
      <c r="H494" s="93"/>
      <c r="I494" s="55">
        <f t="shared" si="1"/>
        <v>481</v>
      </c>
    </row>
    <row r="495">
      <c r="A495" s="56" t="s">
        <v>92</v>
      </c>
      <c r="B495" s="92" t="s">
        <v>18558</v>
      </c>
      <c r="C495" s="105" t="s">
        <v>128</v>
      </c>
      <c r="D495" s="90" t="s">
        <v>483</v>
      </c>
      <c r="E495" s="91" t="s">
        <v>18559</v>
      </c>
      <c r="F495" s="91" t="s">
        <v>526</v>
      </c>
      <c r="G495" s="93"/>
      <c r="H495" s="93"/>
      <c r="I495" s="55">
        <f t="shared" si="1"/>
        <v>482</v>
      </c>
    </row>
    <row r="496">
      <c r="A496" s="56" t="s">
        <v>102</v>
      </c>
      <c r="B496" s="92" t="s">
        <v>18560</v>
      </c>
      <c r="C496" s="105" t="s">
        <v>18561</v>
      </c>
      <c r="D496" s="90" t="s">
        <v>483</v>
      </c>
      <c r="E496" s="91" t="s">
        <v>18562</v>
      </c>
      <c r="F496" s="91" t="s">
        <v>547</v>
      </c>
      <c r="G496" s="93"/>
      <c r="H496" s="93"/>
      <c r="I496" s="55">
        <f t="shared" si="1"/>
        <v>483</v>
      </c>
    </row>
    <row r="497">
      <c r="A497" s="56" t="s">
        <v>102</v>
      </c>
      <c r="B497" s="92" t="s">
        <v>18563</v>
      </c>
      <c r="C497" s="105" t="s">
        <v>18564</v>
      </c>
      <c r="D497" s="90" t="s">
        <v>483</v>
      </c>
      <c r="E497" s="91" t="s">
        <v>18565</v>
      </c>
      <c r="F497" s="91" t="s">
        <v>547</v>
      </c>
      <c r="G497" s="93"/>
      <c r="H497" s="93"/>
      <c r="I497" s="55">
        <f t="shared" si="1"/>
        <v>484</v>
      </c>
    </row>
    <row r="498">
      <c r="A498" s="56"/>
      <c r="B498" s="92" t="s">
        <v>18566</v>
      </c>
      <c r="C498" s="105" t="s">
        <v>18567</v>
      </c>
      <c r="D498" s="90" t="s">
        <v>18568</v>
      </c>
      <c r="E498" s="91" t="s">
        <v>128</v>
      </c>
      <c r="F498" s="91" t="s">
        <v>547</v>
      </c>
      <c r="G498" s="93"/>
      <c r="H498" s="93"/>
      <c r="I498" s="55">
        <f t="shared" si="1"/>
        <v>485</v>
      </c>
    </row>
    <row r="499">
      <c r="A499" s="56"/>
      <c r="B499" s="92" t="s">
        <v>18569</v>
      </c>
      <c r="C499" s="105" t="s">
        <v>128</v>
      </c>
      <c r="D499" s="90" t="s">
        <v>3553</v>
      </c>
      <c r="E499" s="91" t="s">
        <v>128</v>
      </c>
      <c r="F499" s="91" t="s">
        <v>547</v>
      </c>
      <c r="G499" s="93"/>
      <c r="H499" s="93"/>
      <c r="I499" s="55">
        <f t="shared" si="1"/>
        <v>486</v>
      </c>
    </row>
    <row r="500">
      <c r="A500" s="56" t="s">
        <v>102</v>
      </c>
      <c r="B500" s="92" t="s">
        <v>18570</v>
      </c>
      <c r="C500" s="105" t="s">
        <v>128</v>
      </c>
      <c r="D500" s="90" t="s">
        <v>483</v>
      </c>
      <c r="E500" s="91" t="s">
        <v>18571</v>
      </c>
      <c r="F500" s="91" t="s">
        <v>526</v>
      </c>
      <c r="G500" s="93"/>
      <c r="H500" s="93"/>
      <c r="I500" s="55">
        <f t="shared" si="1"/>
        <v>487</v>
      </c>
    </row>
    <row r="501">
      <c r="A501" s="56" t="s">
        <v>102</v>
      </c>
      <c r="B501" s="92" t="s">
        <v>18572</v>
      </c>
      <c r="C501" s="105" t="s">
        <v>18573</v>
      </c>
      <c r="D501" s="90" t="s">
        <v>483</v>
      </c>
      <c r="E501" s="91" t="s">
        <v>18574</v>
      </c>
      <c r="F501" s="91" t="s">
        <v>526</v>
      </c>
      <c r="G501" s="93"/>
      <c r="H501" s="93"/>
      <c r="I501" s="55">
        <f t="shared" si="1"/>
        <v>488</v>
      </c>
    </row>
    <row r="502">
      <c r="A502" s="56"/>
      <c r="B502" s="92" t="s">
        <v>18575</v>
      </c>
      <c r="C502" s="105" t="s">
        <v>128</v>
      </c>
      <c r="D502" s="90" t="s">
        <v>3553</v>
      </c>
      <c r="E502" s="91" t="s">
        <v>128</v>
      </c>
      <c r="F502" s="91" t="s">
        <v>547</v>
      </c>
      <c r="G502" s="93"/>
      <c r="H502" s="93"/>
      <c r="I502" s="55">
        <f t="shared" si="1"/>
        <v>489</v>
      </c>
    </row>
    <row r="503">
      <c r="A503" s="56"/>
      <c r="B503" s="92" t="s">
        <v>18576</v>
      </c>
      <c r="C503" s="105" t="s">
        <v>128</v>
      </c>
      <c r="D503" s="90" t="s">
        <v>3553</v>
      </c>
      <c r="E503" s="91" t="s">
        <v>128</v>
      </c>
      <c r="F503" s="91" t="s">
        <v>547</v>
      </c>
      <c r="G503" s="93"/>
      <c r="H503" s="93"/>
      <c r="I503" s="55">
        <f t="shared" si="1"/>
        <v>490</v>
      </c>
    </row>
    <row r="504">
      <c r="A504" s="56"/>
      <c r="B504" s="92" t="s">
        <v>18577</v>
      </c>
      <c r="C504" s="105" t="s">
        <v>128</v>
      </c>
      <c r="D504" s="90" t="s">
        <v>3553</v>
      </c>
      <c r="E504" s="91" t="s">
        <v>128</v>
      </c>
      <c r="F504" s="91" t="s">
        <v>547</v>
      </c>
      <c r="G504" s="93"/>
      <c r="H504" s="93"/>
      <c r="I504" s="55">
        <f t="shared" si="1"/>
        <v>491</v>
      </c>
    </row>
    <row r="505">
      <c r="A505" s="56"/>
      <c r="B505" s="92" t="s">
        <v>18578</v>
      </c>
      <c r="C505" s="105" t="s">
        <v>128</v>
      </c>
      <c r="D505" s="90" t="s">
        <v>3553</v>
      </c>
      <c r="E505" s="91" t="s">
        <v>128</v>
      </c>
      <c r="F505" s="91" t="s">
        <v>547</v>
      </c>
      <c r="G505" s="93"/>
      <c r="H505" s="93"/>
      <c r="I505" s="55">
        <f t="shared" si="1"/>
        <v>492</v>
      </c>
    </row>
    <row r="506">
      <c r="A506" s="56"/>
      <c r="B506" s="92" t="s">
        <v>18579</v>
      </c>
      <c r="C506" s="105" t="s">
        <v>18580</v>
      </c>
      <c r="D506" s="90" t="s">
        <v>2095</v>
      </c>
      <c r="E506" s="91" t="s">
        <v>128</v>
      </c>
      <c r="F506" s="91" t="s">
        <v>3043</v>
      </c>
      <c r="G506" s="93"/>
      <c r="H506" s="93"/>
      <c r="I506" s="55">
        <f t="shared" si="1"/>
        <v>493</v>
      </c>
    </row>
    <row r="507">
      <c r="A507" s="56"/>
      <c r="B507" s="92" t="s">
        <v>18581</v>
      </c>
      <c r="C507" s="105" t="s">
        <v>18582</v>
      </c>
      <c r="D507" s="90" t="s">
        <v>9009</v>
      </c>
      <c r="E507" s="91" t="s">
        <v>18583</v>
      </c>
      <c r="F507" s="91" t="s">
        <v>3043</v>
      </c>
      <c r="G507" s="93"/>
      <c r="H507" s="93"/>
      <c r="I507" s="55">
        <f t="shared" si="1"/>
        <v>494</v>
      </c>
    </row>
    <row r="508">
      <c r="A508" s="56" t="s">
        <v>92</v>
      </c>
      <c r="B508" s="92" t="s">
        <v>18584</v>
      </c>
      <c r="C508" s="105" t="s">
        <v>18585</v>
      </c>
      <c r="D508" s="96"/>
      <c r="E508" s="97"/>
      <c r="F508" s="97"/>
      <c r="G508" s="93"/>
      <c r="H508" s="93"/>
      <c r="I508" s="55">
        <f t="shared" si="1"/>
        <v>495</v>
      </c>
    </row>
    <row r="509">
      <c r="A509" s="56"/>
      <c r="B509" s="92" t="s">
        <v>18586</v>
      </c>
      <c r="C509" s="105" t="s">
        <v>18587</v>
      </c>
      <c r="D509" s="90" t="s">
        <v>491</v>
      </c>
      <c r="E509" s="91" t="s">
        <v>18588</v>
      </c>
      <c r="F509" s="91" t="s">
        <v>547</v>
      </c>
      <c r="G509" s="93"/>
      <c r="H509" s="93"/>
      <c r="I509" s="55">
        <f t="shared" si="1"/>
        <v>496</v>
      </c>
    </row>
    <row r="510">
      <c r="A510" s="56"/>
      <c r="B510" s="92" t="s">
        <v>18589</v>
      </c>
      <c r="C510" s="105" t="s">
        <v>128</v>
      </c>
      <c r="D510" s="90" t="s">
        <v>498</v>
      </c>
      <c r="E510" s="91" t="s">
        <v>18590</v>
      </c>
      <c r="F510" s="91" t="s">
        <v>547</v>
      </c>
      <c r="G510" s="93"/>
      <c r="H510" s="93"/>
      <c r="I510" s="55">
        <f t="shared" si="1"/>
        <v>497</v>
      </c>
    </row>
    <row r="511">
      <c r="A511" s="56" t="s">
        <v>102</v>
      </c>
      <c r="B511" s="92" t="s">
        <v>18591</v>
      </c>
      <c r="C511" s="105" t="s">
        <v>128</v>
      </c>
      <c r="D511" s="90" t="s">
        <v>483</v>
      </c>
      <c r="E511" s="91" t="s">
        <v>488</v>
      </c>
      <c r="F511" s="91" t="s">
        <v>526</v>
      </c>
      <c r="G511" s="93"/>
      <c r="H511" s="93"/>
      <c r="I511" s="55">
        <f t="shared" si="1"/>
        <v>498</v>
      </c>
    </row>
    <row r="512">
      <c r="A512" s="56" t="s">
        <v>102</v>
      </c>
      <c r="B512" s="92" t="s">
        <v>18592</v>
      </c>
      <c r="C512" s="105" t="s">
        <v>18593</v>
      </c>
      <c r="D512" s="90" t="s">
        <v>483</v>
      </c>
      <c r="E512" s="91" t="s">
        <v>18594</v>
      </c>
      <c r="F512" s="91" t="s">
        <v>3043</v>
      </c>
      <c r="G512" s="93"/>
      <c r="H512" s="93"/>
      <c r="I512" s="55">
        <f t="shared" si="1"/>
        <v>499</v>
      </c>
    </row>
    <row r="513">
      <c r="A513" s="56"/>
      <c r="B513" s="92" t="s">
        <v>18595</v>
      </c>
      <c r="C513" s="105" t="s">
        <v>128</v>
      </c>
      <c r="D513" s="96"/>
      <c r="E513" s="97"/>
      <c r="F513" s="97"/>
      <c r="G513" s="93"/>
      <c r="H513" s="93"/>
      <c r="I513" s="55">
        <f t="shared" si="1"/>
        <v>500</v>
      </c>
    </row>
    <row r="514">
      <c r="A514" s="56" t="s">
        <v>92</v>
      </c>
      <c r="B514" s="92" t="s">
        <v>18596</v>
      </c>
      <c r="C514" s="105" t="s">
        <v>18597</v>
      </c>
      <c r="D514" s="90" t="s">
        <v>981</v>
      </c>
      <c r="E514" s="91" t="s">
        <v>18598</v>
      </c>
      <c r="F514" s="91" t="s">
        <v>526</v>
      </c>
      <c r="G514" s="93"/>
      <c r="H514" s="93"/>
      <c r="I514" s="55">
        <f t="shared" si="1"/>
        <v>501</v>
      </c>
    </row>
    <row r="515">
      <c r="A515" s="56" t="s">
        <v>1118</v>
      </c>
      <c r="B515" s="92" t="s">
        <v>18599</v>
      </c>
      <c r="C515" s="105" t="s">
        <v>18600</v>
      </c>
      <c r="D515" s="90" t="s">
        <v>483</v>
      </c>
      <c r="E515" s="91" t="s">
        <v>18601</v>
      </c>
      <c r="F515" s="91" t="s">
        <v>547</v>
      </c>
      <c r="G515" s="93"/>
      <c r="H515" s="93"/>
      <c r="I515" s="55">
        <f t="shared" si="1"/>
        <v>502</v>
      </c>
    </row>
    <row r="516">
      <c r="A516" s="56" t="s">
        <v>102</v>
      </c>
      <c r="B516" s="92" t="s">
        <v>18602</v>
      </c>
      <c r="C516" s="105" t="s">
        <v>128</v>
      </c>
      <c r="D516" s="90" t="s">
        <v>483</v>
      </c>
      <c r="E516" s="91" t="s">
        <v>18603</v>
      </c>
      <c r="F516" s="91" t="s">
        <v>547</v>
      </c>
      <c r="G516" s="93"/>
      <c r="H516" s="93"/>
      <c r="I516" s="55">
        <f t="shared" si="1"/>
        <v>503</v>
      </c>
    </row>
    <row r="517">
      <c r="A517" s="56"/>
      <c r="B517" s="92" t="s">
        <v>18604</v>
      </c>
      <c r="C517" s="105" t="s">
        <v>18605</v>
      </c>
      <c r="D517" s="90" t="s">
        <v>498</v>
      </c>
      <c r="E517" s="91" t="s">
        <v>18606</v>
      </c>
      <c r="F517" s="91" t="s">
        <v>526</v>
      </c>
      <c r="G517" s="93"/>
      <c r="H517" s="93"/>
      <c r="I517" s="55">
        <f t="shared" si="1"/>
        <v>504</v>
      </c>
    </row>
    <row r="518">
      <c r="A518" s="56"/>
      <c r="B518" s="92" t="s">
        <v>18607</v>
      </c>
      <c r="C518" s="105" t="s">
        <v>18608</v>
      </c>
      <c r="D518" s="90" t="s">
        <v>491</v>
      </c>
      <c r="E518" s="91" t="s">
        <v>18609</v>
      </c>
      <c r="F518" s="91" t="s">
        <v>547</v>
      </c>
      <c r="G518" s="93"/>
      <c r="H518" s="93"/>
      <c r="I518" s="55">
        <f t="shared" si="1"/>
        <v>505</v>
      </c>
    </row>
    <row r="519">
      <c r="A519" s="56" t="s">
        <v>102</v>
      </c>
      <c r="B519" s="92" t="s">
        <v>18610</v>
      </c>
      <c r="C519" s="105" t="s">
        <v>18611</v>
      </c>
      <c r="D519" s="90" t="s">
        <v>483</v>
      </c>
      <c r="E519" s="91" t="s">
        <v>18612</v>
      </c>
      <c r="F519" s="91" t="s">
        <v>526</v>
      </c>
      <c r="G519" s="93"/>
      <c r="H519" s="93"/>
      <c r="I519" s="55">
        <f t="shared" si="1"/>
        <v>506</v>
      </c>
    </row>
    <row r="520">
      <c r="A520" s="56"/>
      <c r="B520" s="92" t="s">
        <v>18613</v>
      </c>
      <c r="C520" s="105" t="s">
        <v>18614</v>
      </c>
      <c r="D520" s="90" t="s">
        <v>498</v>
      </c>
      <c r="E520" s="91" t="s">
        <v>18615</v>
      </c>
      <c r="F520" s="91" t="s">
        <v>547</v>
      </c>
      <c r="G520" s="93"/>
      <c r="H520" s="93"/>
      <c r="I520" s="55">
        <f t="shared" si="1"/>
        <v>507</v>
      </c>
    </row>
    <row r="521">
      <c r="A521" s="56"/>
      <c r="B521" s="92" t="s">
        <v>18616</v>
      </c>
      <c r="C521" s="105" t="s">
        <v>18617</v>
      </c>
      <c r="D521" s="90" t="s">
        <v>981</v>
      </c>
      <c r="E521" s="106" t="s">
        <v>18618</v>
      </c>
      <c r="F521" s="106" t="s">
        <v>3043</v>
      </c>
      <c r="G521" s="93"/>
      <c r="H521" s="93"/>
      <c r="I521" s="55">
        <f t="shared" si="1"/>
        <v>508</v>
      </c>
    </row>
    <row r="522">
      <c r="A522" s="56" t="s">
        <v>102</v>
      </c>
      <c r="B522" s="92" t="s">
        <v>18619</v>
      </c>
      <c r="C522" s="105" t="s">
        <v>18620</v>
      </c>
      <c r="D522" s="90" t="s">
        <v>483</v>
      </c>
      <c r="E522" s="106" t="s">
        <v>488</v>
      </c>
      <c r="F522" s="106" t="s">
        <v>526</v>
      </c>
      <c r="G522" s="93"/>
      <c r="H522" s="93"/>
      <c r="I522" s="55">
        <f t="shared" si="1"/>
        <v>509</v>
      </c>
    </row>
    <row r="523">
      <c r="A523" s="56"/>
      <c r="B523" s="92" t="s">
        <v>18621</v>
      </c>
      <c r="C523" s="105" t="s">
        <v>18622</v>
      </c>
      <c r="D523" s="90" t="s">
        <v>498</v>
      </c>
      <c r="E523" s="106" t="s">
        <v>18623</v>
      </c>
      <c r="F523" s="106" t="s">
        <v>526</v>
      </c>
      <c r="G523" s="93"/>
      <c r="H523" s="93"/>
      <c r="I523" s="55">
        <f t="shared" si="1"/>
        <v>510</v>
      </c>
    </row>
    <row r="524">
      <c r="A524" s="56" t="s">
        <v>102</v>
      </c>
      <c r="B524" s="92" t="s">
        <v>17434</v>
      </c>
      <c r="C524" s="105" t="s">
        <v>18624</v>
      </c>
      <c r="D524" s="90" t="s">
        <v>483</v>
      </c>
      <c r="E524" s="106" t="s">
        <v>18625</v>
      </c>
      <c r="F524" s="106" t="s">
        <v>9</v>
      </c>
      <c r="G524" s="94" t="s">
        <v>17619</v>
      </c>
      <c r="H524" s="93"/>
      <c r="I524" s="55">
        <f t="shared" si="1"/>
        <v>511</v>
      </c>
    </row>
    <row r="525">
      <c r="A525" s="56" t="s">
        <v>102</v>
      </c>
      <c r="B525" s="92" t="s">
        <v>18626</v>
      </c>
      <c r="C525" s="105" t="s">
        <v>18627</v>
      </c>
      <c r="D525" s="90" t="s">
        <v>483</v>
      </c>
      <c r="E525" s="106" t="s">
        <v>488</v>
      </c>
      <c r="F525" s="106" t="s">
        <v>3043</v>
      </c>
      <c r="G525" s="94"/>
      <c r="H525" s="93"/>
      <c r="I525" s="55">
        <f t="shared" si="1"/>
        <v>512</v>
      </c>
    </row>
    <row r="526">
      <c r="A526" s="56" t="s">
        <v>102</v>
      </c>
      <c r="B526" s="92" t="s">
        <v>18628</v>
      </c>
      <c r="C526" s="105" t="s">
        <v>18629</v>
      </c>
      <c r="D526" s="90" t="s">
        <v>483</v>
      </c>
      <c r="E526" s="106" t="s">
        <v>18630</v>
      </c>
      <c r="F526" s="106" t="s">
        <v>547</v>
      </c>
      <c r="G526" s="94"/>
      <c r="H526" s="93"/>
      <c r="I526" s="55">
        <f t="shared" si="1"/>
        <v>513</v>
      </c>
    </row>
    <row r="527">
      <c r="A527" s="56" t="s">
        <v>102</v>
      </c>
      <c r="B527" s="92" t="s">
        <v>18631</v>
      </c>
      <c r="C527" s="105" t="s">
        <v>18632</v>
      </c>
      <c r="D527" s="90" t="s">
        <v>483</v>
      </c>
      <c r="E527" s="106" t="s">
        <v>18633</v>
      </c>
      <c r="F527" s="106" t="s">
        <v>526</v>
      </c>
      <c r="G527" s="94"/>
      <c r="H527" s="93"/>
      <c r="I527" s="55">
        <f t="shared" si="1"/>
        <v>514</v>
      </c>
    </row>
    <row r="528">
      <c r="A528" s="56"/>
      <c r="B528" s="92" t="s">
        <v>18634</v>
      </c>
      <c r="C528" s="105" t="s">
        <v>128</v>
      </c>
      <c r="D528" s="90" t="s">
        <v>498</v>
      </c>
      <c r="E528" s="106" t="s">
        <v>18635</v>
      </c>
      <c r="F528" s="106" t="s">
        <v>526</v>
      </c>
      <c r="G528" s="94"/>
      <c r="H528" s="93"/>
      <c r="I528" s="55">
        <f t="shared" si="1"/>
        <v>515</v>
      </c>
    </row>
    <row r="529">
      <c r="A529" s="56"/>
      <c r="B529" s="92" t="s">
        <v>18636</v>
      </c>
      <c r="C529" s="105" t="s">
        <v>18637</v>
      </c>
      <c r="D529" s="90" t="s">
        <v>498</v>
      </c>
      <c r="E529" s="106" t="s">
        <v>18638</v>
      </c>
      <c r="F529" s="106" t="s">
        <v>3043</v>
      </c>
      <c r="G529" s="93"/>
      <c r="H529" s="93"/>
      <c r="I529" s="55">
        <f t="shared" si="1"/>
        <v>516</v>
      </c>
    </row>
    <row r="530">
      <c r="A530" s="56" t="s">
        <v>102</v>
      </c>
      <c r="B530" s="92" t="s">
        <v>18639</v>
      </c>
      <c r="C530" s="105" t="s">
        <v>128</v>
      </c>
      <c r="D530" s="90" t="s">
        <v>483</v>
      </c>
      <c r="E530" s="106" t="s">
        <v>18640</v>
      </c>
      <c r="F530" s="106" t="s">
        <v>526</v>
      </c>
      <c r="G530" s="93"/>
      <c r="H530" s="93"/>
      <c r="I530" s="55">
        <f t="shared" si="1"/>
        <v>517</v>
      </c>
    </row>
    <row r="531">
      <c r="A531" s="56" t="s">
        <v>102</v>
      </c>
      <c r="B531" s="92" t="s">
        <v>18641</v>
      </c>
      <c r="C531" s="105" t="s">
        <v>18642</v>
      </c>
      <c r="D531" s="90" t="s">
        <v>483</v>
      </c>
      <c r="E531" s="106" t="s">
        <v>18643</v>
      </c>
      <c r="F531" s="106" t="s">
        <v>526</v>
      </c>
      <c r="G531" s="93"/>
      <c r="H531" s="93"/>
      <c r="I531" s="55">
        <f t="shared" si="1"/>
        <v>518</v>
      </c>
    </row>
    <row r="532">
      <c r="A532" s="56"/>
      <c r="B532" s="92" t="s">
        <v>18644</v>
      </c>
      <c r="C532" s="105" t="s">
        <v>18645</v>
      </c>
      <c r="D532" s="90" t="s">
        <v>498</v>
      </c>
      <c r="E532" s="106" t="s">
        <v>18646</v>
      </c>
      <c r="F532" s="106" t="s">
        <v>547</v>
      </c>
      <c r="G532" s="93"/>
      <c r="H532" s="93"/>
      <c r="I532" s="55">
        <f t="shared" si="1"/>
        <v>519</v>
      </c>
    </row>
    <row r="533">
      <c r="A533" s="56"/>
      <c r="B533" s="92" t="s">
        <v>18647</v>
      </c>
      <c r="C533" s="105" t="s">
        <v>18648</v>
      </c>
      <c r="D533" s="90" t="s">
        <v>498</v>
      </c>
      <c r="E533" s="106" t="s">
        <v>18649</v>
      </c>
      <c r="F533" s="106" t="s">
        <v>547</v>
      </c>
      <c r="G533" s="93"/>
      <c r="H533" s="93"/>
      <c r="I533" s="55">
        <f t="shared" si="1"/>
        <v>520</v>
      </c>
    </row>
    <row r="534">
      <c r="A534" s="56" t="s">
        <v>102</v>
      </c>
      <c r="B534" s="92" t="s">
        <v>18650</v>
      </c>
      <c r="C534" s="105" t="s">
        <v>18651</v>
      </c>
      <c r="D534" s="90" t="s">
        <v>2684</v>
      </c>
      <c r="E534" s="106" t="s">
        <v>18652</v>
      </c>
      <c r="F534" s="106" t="s">
        <v>547</v>
      </c>
      <c r="G534" s="93"/>
      <c r="H534" s="93"/>
      <c r="I534" s="55">
        <f t="shared" si="1"/>
        <v>521</v>
      </c>
    </row>
    <row r="535">
      <c r="A535" s="56" t="s">
        <v>92</v>
      </c>
      <c r="B535" s="92" t="s">
        <v>18653</v>
      </c>
      <c r="C535" s="105" t="s">
        <v>18654</v>
      </c>
      <c r="D535" s="90" t="s">
        <v>483</v>
      </c>
      <c r="E535" s="106" t="s">
        <v>18655</v>
      </c>
      <c r="F535" s="106" t="s">
        <v>547</v>
      </c>
      <c r="G535" s="93"/>
      <c r="H535" s="93"/>
      <c r="I535" s="55">
        <f t="shared" si="1"/>
        <v>522</v>
      </c>
    </row>
    <row r="536">
      <c r="A536" s="50" t="s">
        <v>1118</v>
      </c>
      <c r="B536" s="92" t="s">
        <v>18656</v>
      </c>
      <c r="C536" s="105" t="s">
        <v>18657</v>
      </c>
      <c r="D536" s="90" t="s">
        <v>483</v>
      </c>
      <c r="E536" s="91" t="s">
        <v>18658</v>
      </c>
      <c r="F536" s="91" t="s">
        <v>526</v>
      </c>
      <c r="G536" s="92"/>
      <c r="H536" s="93"/>
      <c r="I536" s="55">
        <f t="shared" si="1"/>
        <v>523</v>
      </c>
    </row>
    <row r="537">
      <c r="A537" s="56" t="s">
        <v>102</v>
      </c>
      <c r="B537" s="92" t="s">
        <v>18659</v>
      </c>
      <c r="C537" s="105" t="s">
        <v>18660</v>
      </c>
      <c r="D537" s="90" t="s">
        <v>483</v>
      </c>
      <c r="E537" s="91" t="s">
        <v>18661</v>
      </c>
      <c r="F537" s="91" t="s">
        <v>526</v>
      </c>
      <c r="G537" s="92"/>
      <c r="H537" s="93"/>
      <c r="I537" s="55">
        <f t="shared" si="1"/>
        <v>524</v>
      </c>
    </row>
    <row r="538">
      <c r="A538" s="56"/>
      <c r="B538" s="92" t="s">
        <v>8040</v>
      </c>
      <c r="C538" s="105" t="s">
        <v>18662</v>
      </c>
      <c r="D538" s="90" t="s">
        <v>491</v>
      </c>
      <c r="E538" s="91" t="s">
        <v>18663</v>
      </c>
      <c r="F538" s="91" t="s">
        <v>3043</v>
      </c>
      <c r="G538" s="92"/>
      <c r="H538" s="93"/>
      <c r="I538" s="55">
        <f t="shared" si="1"/>
        <v>525</v>
      </c>
    </row>
    <row r="539">
      <c r="A539" s="56"/>
      <c r="B539" s="92" t="s">
        <v>18664</v>
      </c>
      <c r="C539" s="105" t="s">
        <v>18665</v>
      </c>
      <c r="D539" s="90" t="s">
        <v>498</v>
      </c>
      <c r="E539" s="91" t="s">
        <v>18666</v>
      </c>
      <c r="F539" s="91" t="s">
        <v>526</v>
      </c>
      <c r="G539" s="92" t="s">
        <v>18667</v>
      </c>
      <c r="H539" s="93"/>
      <c r="I539" s="55">
        <f t="shared" si="1"/>
        <v>526</v>
      </c>
    </row>
    <row r="540">
      <c r="A540" s="56" t="s">
        <v>102</v>
      </c>
      <c r="B540" s="92" t="s">
        <v>18668</v>
      </c>
      <c r="C540" s="105" t="s">
        <v>128</v>
      </c>
      <c r="D540" s="90" t="s">
        <v>483</v>
      </c>
      <c r="E540" s="91" t="s">
        <v>18669</v>
      </c>
      <c r="F540" s="91" t="s">
        <v>526</v>
      </c>
      <c r="G540" s="92"/>
      <c r="H540" s="93"/>
      <c r="I540" s="55">
        <f t="shared" si="1"/>
        <v>527</v>
      </c>
    </row>
    <row r="541">
      <c r="A541" s="56"/>
      <c r="B541" s="92" t="s">
        <v>18670</v>
      </c>
      <c r="C541" s="105" t="s">
        <v>18671</v>
      </c>
      <c r="D541" s="90" t="s">
        <v>491</v>
      </c>
      <c r="E541" s="91" t="s">
        <v>18672</v>
      </c>
      <c r="F541" s="91" t="s">
        <v>3043</v>
      </c>
      <c r="G541" s="92"/>
      <c r="H541" s="93"/>
      <c r="I541" s="55">
        <f t="shared" si="1"/>
        <v>528</v>
      </c>
    </row>
    <row r="542">
      <c r="A542" s="56"/>
      <c r="B542" s="92" t="s">
        <v>18673</v>
      </c>
      <c r="C542" s="105" t="s">
        <v>18674</v>
      </c>
      <c r="D542" s="96"/>
      <c r="E542" s="97"/>
      <c r="F542" s="97"/>
      <c r="G542" s="92"/>
      <c r="H542" s="93"/>
      <c r="I542" s="55">
        <f t="shared" si="1"/>
        <v>529</v>
      </c>
    </row>
    <row r="543">
      <c r="A543" s="56" t="s">
        <v>102</v>
      </c>
      <c r="B543" s="92" t="s">
        <v>18675</v>
      </c>
      <c r="C543" s="105" t="s">
        <v>18676</v>
      </c>
      <c r="D543" s="90" t="s">
        <v>483</v>
      </c>
      <c r="E543" s="91" t="s">
        <v>18677</v>
      </c>
      <c r="F543" s="91" t="s">
        <v>547</v>
      </c>
      <c r="G543" s="92" t="s">
        <v>18678</v>
      </c>
      <c r="H543" s="93"/>
      <c r="I543" s="55">
        <f t="shared" si="1"/>
        <v>530</v>
      </c>
    </row>
    <row r="544">
      <c r="A544" s="56" t="s">
        <v>102</v>
      </c>
      <c r="B544" s="92" t="s">
        <v>18679</v>
      </c>
      <c r="C544" s="105" t="s">
        <v>128</v>
      </c>
      <c r="D544" s="96"/>
      <c r="E544" s="97"/>
      <c r="F544" s="97"/>
      <c r="G544" s="92"/>
      <c r="H544" s="93"/>
      <c r="I544" s="55">
        <f t="shared" si="1"/>
        <v>531</v>
      </c>
    </row>
    <row r="545">
      <c r="A545" s="56"/>
      <c r="B545" s="92" t="s">
        <v>18680</v>
      </c>
      <c r="C545" s="105" t="s">
        <v>128</v>
      </c>
      <c r="D545" s="90" t="s">
        <v>491</v>
      </c>
      <c r="E545" s="91" t="s">
        <v>18681</v>
      </c>
      <c r="F545" s="91" t="s">
        <v>547</v>
      </c>
      <c r="G545" s="92"/>
      <c r="H545" s="93"/>
      <c r="I545" s="55">
        <f t="shared" si="1"/>
        <v>532</v>
      </c>
    </row>
    <row r="546">
      <c r="A546" s="56" t="s">
        <v>102</v>
      </c>
      <c r="B546" s="92" t="s">
        <v>18682</v>
      </c>
      <c r="C546" s="105" t="s">
        <v>18683</v>
      </c>
      <c r="D546" s="90" t="s">
        <v>2684</v>
      </c>
      <c r="E546" s="91" t="s">
        <v>18684</v>
      </c>
      <c r="F546" s="91" t="s">
        <v>526</v>
      </c>
      <c r="G546" s="92"/>
      <c r="H546" s="93"/>
      <c r="I546" s="55">
        <f t="shared" si="1"/>
        <v>533</v>
      </c>
    </row>
    <row r="547">
      <c r="A547" s="56" t="s">
        <v>1118</v>
      </c>
      <c r="B547" s="92" t="s">
        <v>18685</v>
      </c>
      <c r="C547" s="105" t="s">
        <v>18686</v>
      </c>
      <c r="D547" s="90" t="s">
        <v>483</v>
      </c>
      <c r="E547" s="91" t="s">
        <v>18687</v>
      </c>
      <c r="F547" s="91" t="s">
        <v>547</v>
      </c>
      <c r="G547" s="92"/>
      <c r="H547" s="93"/>
      <c r="I547" s="55">
        <f t="shared" si="1"/>
        <v>534</v>
      </c>
    </row>
    <row r="548">
      <c r="A548" s="56" t="s">
        <v>102</v>
      </c>
      <c r="B548" s="92" t="s">
        <v>18688</v>
      </c>
      <c r="C548" s="105" t="s">
        <v>18689</v>
      </c>
      <c r="D548" s="90" t="s">
        <v>483</v>
      </c>
      <c r="E548" s="91" t="s">
        <v>18690</v>
      </c>
      <c r="F548" s="91" t="s">
        <v>526</v>
      </c>
      <c r="G548" s="92"/>
      <c r="H548" s="93"/>
      <c r="I548" s="55">
        <f t="shared" si="1"/>
        <v>535</v>
      </c>
    </row>
    <row r="549">
      <c r="A549" s="56"/>
      <c r="B549" s="92" t="s">
        <v>18691</v>
      </c>
      <c r="C549" s="105" t="s">
        <v>128</v>
      </c>
      <c r="D549" s="90" t="s">
        <v>491</v>
      </c>
      <c r="E549" s="91" t="s">
        <v>18692</v>
      </c>
      <c r="F549" s="91" t="s">
        <v>547</v>
      </c>
      <c r="G549" s="92"/>
      <c r="H549" s="93"/>
      <c r="I549" s="55">
        <f t="shared" si="1"/>
        <v>536</v>
      </c>
    </row>
    <row r="550">
      <c r="A550" s="56"/>
      <c r="B550" s="92" t="s">
        <v>18693</v>
      </c>
      <c r="C550" s="105" t="s">
        <v>128</v>
      </c>
      <c r="D550" s="90" t="s">
        <v>498</v>
      </c>
      <c r="E550" s="91" t="s">
        <v>18694</v>
      </c>
      <c r="F550" s="91" t="s">
        <v>547</v>
      </c>
      <c r="G550" s="92" t="s">
        <v>18695</v>
      </c>
      <c r="H550" s="93"/>
      <c r="I550" s="55">
        <f t="shared" si="1"/>
        <v>537</v>
      </c>
    </row>
    <row r="551">
      <c r="A551" s="56" t="s">
        <v>92</v>
      </c>
      <c r="B551" s="92" t="s">
        <v>18696</v>
      </c>
      <c r="C551" s="105" t="s">
        <v>128</v>
      </c>
      <c r="D551" s="90" t="s">
        <v>483</v>
      </c>
      <c r="E551" s="91" t="s">
        <v>18697</v>
      </c>
      <c r="F551" s="91" t="s">
        <v>547</v>
      </c>
      <c r="G551" s="92"/>
      <c r="H551" s="93"/>
      <c r="I551" s="55">
        <f t="shared" si="1"/>
        <v>538</v>
      </c>
    </row>
    <row r="552">
      <c r="A552" s="56" t="s">
        <v>92</v>
      </c>
      <c r="B552" s="92" t="s">
        <v>18698</v>
      </c>
      <c r="C552" s="105" t="s">
        <v>18699</v>
      </c>
      <c r="D552" s="90" t="s">
        <v>483</v>
      </c>
      <c r="E552" s="91" t="s">
        <v>18700</v>
      </c>
      <c r="F552" s="91" t="s">
        <v>11</v>
      </c>
      <c r="G552" s="92"/>
      <c r="H552" s="93"/>
      <c r="I552" s="55">
        <f t="shared" si="1"/>
        <v>539</v>
      </c>
    </row>
    <row r="553">
      <c r="A553" s="56"/>
      <c r="B553" s="92" t="s">
        <v>18701</v>
      </c>
      <c r="C553" s="105" t="s">
        <v>128</v>
      </c>
      <c r="D553" s="90" t="s">
        <v>498</v>
      </c>
      <c r="E553" s="91" t="s">
        <v>18702</v>
      </c>
      <c r="F553" s="91" t="s">
        <v>547</v>
      </c>
      <c r="G553" s="92"/>
      <c r="H553" s="93"/>
      <c r="I553" s="55">
        <f t="shared" si="1"/>
        <v>540</v>
      </c>
    </row>
    <row r="554">
      <c r="A554" s="56"/>
      <c r="B554" s="92" t="s">
        <v>18703</v>
      </c>
      <c r="C554" s="105" t="s">
        <v>128</v>
      </c>
      <c r="D554" s="90" t="s">
        <v>491</v>
      </c>
      <c r="E554" s="91" t="s">
        <v>18704</v>
      </c>
      <c r="F554" s="91" t="s">
        <v>526</v>
      </c>
      <c r="G554" s="92"/>
      <c r="H554" s="93"/>
      <c r="I554" s="55">
        <f t="shared" si="1"/>
        <v>541</v>
      </c>
    </row>
    <row r="555">
      <c r="A555" s="56" t="s">
        <v>102</v>
      </c>
      <c r="B555" s="92" t="s">
        <v>18705</v>
      </c>
      <c r="C555" s="105" t="s">
        <v>18706</v>
      </c>
      <c r="D555" s="90" t="s">
        <v>483</v>
      </c>
      <c r="E555" s="91" t="s">
        <v>18707</v>
      </c>
      <c r="F555" s="91" t="s">
        <v>547</v>
      </c>
      <c r="G555" s="92"/>
      <c r="H555" s="93"/>
      <c r="I555" s="55">
        <f t="shared" si="1"/>
        <v>542</v>
      </c>
    </row>
    <row r="556">
      <c r="A556" s="56" t="s">
        <v>102</v>
      </c>
      <c r="B556" s="92" t="s">
        <v>18708</v>
      </c>
      <c r="C556" s="105" t="s">
        <v>18709</v>
      </c>
      <c r="D556" s="90" t="s">
        <v>483</v>
      </c>
      <c r="E556" s="91" t="s">
        <v>18710</v>
      </c>
      <c r="F556" s="91" t="s">
        <v>11</v>
      </c>
      <c r="G556" s="92"/>
      <c r="H556" s="93"/>
      <c r="I556" s="55">
        <f t="shared" si="1"/>
        <v>543</v>
      </c>
    </row>
    <row r="557">
      <c r="A557" s="56"/>
      <c r="B557" s="92" t="s">
        <v>18711</v>
      </c>
      <c r="C557" s="105" t="s">
        <v>128</v>
      </c>
      <c r="D557" s="90" t="s">
        <v>498</v>
      </c>
      <c r="E557" s="91" t="s">
        <v>18712</v>
      </c>
      <c r="F557" s="91" t="s">
        <v>547</v>
      </c>
      <c r="G557" s="92"/>
      <c r="H557" s="93"/>
      <c r="I557" s="55">
        <f t="shared" si="1"/>
        <v>544</v>
      </c>
    </row>
    <row r="558">
      <c r="A558" s="56"/>
      <c r="B558" s="92" t="s">
        <v>18713</v>
      </c>
      <c r="C558" s="105" t="s">
        <v>18714</v>
      </c>
      <c r="D558" s="90" t="s">
        <v>498</v>
      </c>
      <c r="E558" s="91" t="s">
        <v>18715</v>
      </c>
      <c r="F558" s="91" t="s">
        <v>547</v>
      </c>
      <c r="G558" s="92"/>
      <c r="H558" s="93"/>
      <c r="I558" s="55">
        <f t="shared" si="1"/>
        <v>545</v>
      </c>
    </row>
    <row r="559">
      <c r="A559" s="56"/>
      <c r="B559" s="92" t="s">
        <v>18716</v>
      </c>
      <c r="C559" s="105" t="s">
        <v>128</v>
      </c>
      <c r="D559" s="96"/>
      <c r="E559" s="97"/>
      <c r="F559" s="97"/>
      <c r="G559" s="92"/>
      <c r="H559" s="93"/>
      <c r="I559" s="55">
        <f t="shared" si="1"/>
        <v>546</v>
      </c>
    </row>
    <row r="560">
      <c r="A560" s="56"/>
      <c r="B560" s="92" t="s">
        <v>18717</v>
      </c>
      <c r="C560" s="105" t="s">
        <v>128</v>
      </c>
      <c r="D560" s="90" t="s">
        <v>498</v>
      </c>
      <c r="E560" s="91" t="s">
        <v>18718</v>
      </c>
      <c r="F560" s="91" t="s">
        <v>526</v>
      </c>
      <c r="G560" s="92"/>
      <c r="H560" s="93"/>
      <c r="I560" s="55">
        <f t="shared" si="1"/>
        <v>547</v>
      </c>
    </row>
    <row r="561">
      <c r="A561" s="56" t="s">
        <v>102</v>
      </c>
      <c r="B561" s="92" t="s">
        <v>18719</v>
      </c>
      <c r="C561" s="105" t="s">
        <v>128</v>
      </c>
      <c r="D561" s="90" t="s">
        <v>483</v>
      </c>
      <c r="E561" s="91" t="s">
        <v>18720</v>
      </c>
      <c r="F561" s="91" t="s">
        <v>547</v>
      </c>
      <c r="G561" s="92"/>
      <c r="H561" s="93"/>
      <c r="I561" s="55">
        <f t="shared" si="1"/>
        <v>548</v>
      </c>
    </row>
    <row r="562">
      <c r="A562" s="56"/>
      <c r="B562" s="92" t="s">
        <v>18721</v>
      </c>
      <c r="C562" s="105" t="s">
        <v>18722</v>
      </c>
      <c r="D562" s="90" t="s">
        <v>498</v>
      </c>
      <c r="E562" s="91" t="s">
        <v>18723</v>
      </c>
      <c r="F562" s="91" t="s">
        <v>547</v>
      </c>
      <c r="G562" s="92"/>
      <c r="H562" s="93"/>
      <c r="I562" s="55">
        <f t="shared" si="1"/>
        <v>549</v>
      </c>
    </row>
    <row r="563">
      <c r="A563" s="56"/>
      <c r="B563" s="92" t="s">
        <v>18724</v>
      </c>
      <c r="C563" s="105" t="s">
        <v>128</v>
      </c>
      <c r="D563" s="90" t="s">
        <v>498</v>
      </c>
      <c r="E563" s="91" t="s">
        <v>18725</v>
      </c>
      <c r="F563" s="91" t="s">
        <v>547</v>
      </c>
      <c r="G563" s="92"/>
      <c r="H563" s="93"/>
      <c r="I563" s="55">
        <f t="shared" si="1"/>
        <v>550</v>
      </c>
    </row>
    <row r="564">
      <c r="A564" s="56" t="s">
        <v>102</v>
      </c>
      <c r="B564" s="92" t="s">
        <v>18726</v>
      </c>
      <c r="C564" s="105" t="s">
        <v>18727</v>
      </c>
      <c r="D564" s="90" t="s">
        <v>483</v>
      </c>
      <c r="E564" s="91" t="s">
        <v>18728</v>
      </c>
      <c r="F564" s="91" t="s">
        <v>547</v>
      </c>
      <c r="G564" s="92"/>
      <c r="H564" s="93"/>
      <c r="I564" s="55">
        <f t="shared" si="1"/>
        <v>551</v>
      </c>
    </row>
    <row r="565">
      <c r="A565" s="56"/>
      <c r="B565" s="92" t="s">
        <v>18729</v>
      </c>
      <c r="C565" s="105" t="s">
        <v>128</v>
      </c>
      <c r="D565" s="90" t="s">
        <v>1265</v>
      </c>
      <c r="E565" s="91" t="s">
        <v>128</v>
      </c>
      <c r="F565" s="91" t="s">
        <v>547</v>
      </c>
      <c r="G565" s="92"/>
      <c r="H565" s="93"/>
      <c r="I565" s="55">
        <f t="shared" si="1"/>
        <v>552</v>
      </c>
    </row>
    <row r="566">
      <c r="A566" s="56"/>
      <c r="B566" s="92" t="s">
        <v>18730</v>
      </c>
      <c r="C566" s="105" t="s">
        <v>128</v>
      </c>
      <c r="D566" s="90" t="s">
        <v>498</v>
      </c>
      <c r="E566" s="91" t="s">
        <v>18731</v>
      </c>
      <c r="F566" s="91" t="s">
        <v>547</v>
      </c>
      <c r="G566" s="92"/>
      <c r="H566" s="93"/>
      <c r="I566" s="55">
        <f t="shared" si="1"/>
        <v>553</v>
      </c>
    </row>
    <row r="567">
      <c r="A567" s="56" t="s">
        <v>102</v>
      </c>
      <c r="B567" s="92" t="s">
        <v>18732</v>
      </c>
      <c r="C567" s="105" t="s">
        <v>18733</v>
      </c>
      <c r="D567" s="90" t="s">
        <v>483</v>
      </c>
      <c r="E567" s="91" t="s">
        <v>18734</v>
      </c>
      <c r="F567" s="91" t="s">
        <v>547</v>
      </c>
      <c r="G567" s="92"/>
      <c r="H567" s="93"/>
      <c r="I567" s="55">
        <f t="shared" si="1"/>
        <v>554</v>
      </c>
    </row>
    <row r="568">
      <c r="A568" s="56" t="s">
        <v>102</v>
      </c>
      <c r="B568" s="92" t="s">
        <v>18732</v>
      </c>
      <c r="C568" s="105" t="s">
        <v>18733</v>
      </c>
      <c r="D568" s="90" t="s">
        <v>483</v>
      </c>
      <c r="E568" s="91" t="s">
        <v>18734</v>
      </c>
      <c r="F568" s="91" t="s">
        <v>547</v>
      </c>
      <c r="G568" s="92"/>
      <c r="H568" s="93"/>
      <c r="I568" s="55">
        <f t="shared" si="1"/>
        <v>554</v>
      </c>
    </row>
    <row r="569">
      <c r="A569" s="56" t="s">
        <v>102</v>
      </c>
      <c r="B569" s="92" t="s">
        <v>18735</v>
      </c>
      <c r="C569" s="105" t="s">
        <v>128</v>
      </c>
      <c r="D569" s="90" t="s">
        <v>483</v>
      </c>
      <c r="E569" s="91" t="s">
        <v>18736</v>
      </c>
      <c r="F569" s="91" t="s">
        <v>547</v>
      </c>
      <c r="G569" s="92"/>
      <c r="H569" s="93"/>
      <c r="I569" s="55">
        <f t="shared" si="1"/>
        <v>555</v>
      </c>
    </row>
    <row r="570">
      <c r="A570" s="56" t="s">
        <v>102</v>
      </c>
      <c r="B570" s="92" t="s">
        <v>18737</v>
      </c>
      <c r="C570" s="105" t="s">
        <v>18738</v>
      </c>
      <c r="D570" s="90" t="s">
        <v>483</v>
      </c>
      <c r="E570" s="91" t="s">
        <v>18739</v>
      </c>
      <c r="F570" s="91" t="s">
        <v>547</v>
      </c>
      <c r="G570" s="92"/>
      <c r="H570" s="93"/>
      <c r="I570" s="55">
        <f t="shared" si="1"/>
        <v>556</v>
      </c>
    </row>
    <row r="571">
      <c r="A571" s="56"/>
      <c r="B571" s="92" t="s">
        <v>18740</v>
      </c>
      <c r="C571" s="105" t="s">
        <v>128</v>
      </c>
      <c r="D571" s="90" t="s">
        <v>498</v>
      </c>
      <c r="E571" s="91" t="s">
        <v>439</v>
      </c>
      <c r="F571" s="91" t="s">
        <v>547</v>
      </c>
      <c r="G571" s="92"/>
      <c r="H571" s="93"/>
      <c r="I571" s="55">
        <f t="shared" si="1"/>
        <v>557</v>
      </c>
    </row>
    <row r="572">
      <c r="A572" s="56" t="s">
        <v>102</v>
      </c>
      <c r="B572" s="92" t="s">
        <v>18741</v>
      </c>
      <c r="C572" s="105" t="s">
        <v>18742</v>
      </c>
      <c r="D572" s="90" t="s">
        <v>483</v>
      </c>
      <c r="E572" s="91" t="s">
        <v>18743</v>
      </c>
      <c r="F572" s="91" t="s">
        <v>547</v>
      </c>
      <c r="G572" s="92"/>
      <c r="H572" s="93"/>
      <c r="I572" s="55">
        <f t="shared" si="1"/>
        <v>558</v>
      </c>
    </row>
    <row r="573">
      <c r="A573" s="56" t="s">
        <v>92</v>
      </c>
      <c r="B573" s="92" t="s">
        <v>18744</v>
      </c>
      <c r="C573" s="105" t="s">
        <v>18745</v>
      </c>
      <c r="D573" s="90" t="s">
        <v>483</v>
      </c>
      <c r="E573" s="91" t="s">
        <v>18746</v>
      </c>
      <c r="F573" s="91" t="s">
        <v>547</v>
      </c>
      <c r="G573" s="92"/>
      <c r="H573" s="93"/>
      <c r="I573" s="55">
        <f t="shared" si="1"/>
        <v>559</v>
      </c>
    </row>
    <row r="574">
      <c r="A574" s="56"/>
      <c r="B574" s="92" t="s">
        <v>18747</v>
      </c>
      <c r="C574" s="105" t="s">
        <v>18748</v>
      </c>
      <c r="D574" s="90" t="s">
        <v>498</v>
      </c>
      <c r="E574" s="91" t="s">
        <v>18749</v>
      </c>
      <c r="F574" s="91" t="s">
        <v>547</v>
      </c>
      <c r="G574" s="92"/>
      <c r="H574" s="93"/>
      <c r="I574" s="55">
        <f t="shared" si="1"/>
        <v>560</v>
      </c>
    </row>
    <row r="575">
      <c r="A575" s="56" t="s">
        <v>92</v>
      </c>
      <c r="B575" s="92" t="s">
        <v>18750</v>
      </c>
      <c r="C575" s="105" t="s">
        <v>18751</v>
      </c>
      <c r="D575" s="90" t="s">
        <v>1008</v>
      </c>
      <c r="E575" s="91" t="s">
        <v>18752</v>
      </c>
      <c r="F575" s="91" t="s">
        <v>526</v>
      </c>
      <c r="G575" s="92"/>
      <c r="H575" s="93"/>
      <c r="I575" s="55">
        <f t="shared" si="1"/>
        <v>561</v>
      </c>
    </row>
    <row r="576">
      <c r="A576" s="56" t="s">
        <v>92</v>
      </c>
      <c r="B576" s="92" t="s">
        <v>18750</v>
      </c>
      <c r="C576" s="105" t="s">
        <v>18751</v>
      </c>
      <c r="D576" s="90" t="s">
        <v>1008</v>
      </c>
      <c r="E576" s="91" t="s">
        <v>18752</v>
      </c>
      <c r="F576" s="91" t="s">
        <v>526</v>
      </c>
      <c r="G576" s="92"/>
      <c r="H576" s="93"/>
      <c r="I576" s="55">
        <f t="shared" si="1"/>
        <v>561</v>
      </c>
    </row>
    <row r="577">
      <c r="A577" s="56"/>
      <c r="B577" s="92" t="s">
        <v>18753</v>
      </c>
      <c r="C577" s="105" t="s">
        <v>18754</v>
      </c>
      <c r="D577" s="90" t="s">
        <v>498</v>
      </c>
      <c r="E577" s="91" t="s">
        <v>18755</v>
      </c>
      <c r="F577" s="91" t="s">
        <v>547</v>
      </c>
      <c r="G577" s="92"/>
      <c r="H577" s="93"/>
      <c r="I577" s="55">
        <f t="shared" si="1"/>
        <v>562</v>
      </c>
    </row>
    <row r="578">
      <c r="A578" s="56"/>
      <c r="B578" s="92" t="s">
        <v>18756</v>
      </c>
      <c r="C578" s="105" t="s">
        <v>128</v>
      </c>
      <c r="D578" s="90" t="s">
        <v>498</v>
      </c>
      <c r="E578" s="91" t="s">
        <v>18757</v>
      </c>
      <c r="F578" s="91" t="s">
        <v>547</v>
      </c>
      <c r="G578" s="92" t="s">
        <v>18758</v>
      </c>
      <c r="H578" s="93"/>
      <c r="I578" s="55">
        <f t="shared" si="1"/>
        <v>563</v>
      </c>
    </row>
    <row r="579">
      <c r="A579" s="56"/>
      <c r="B579" s="92" t="s">
        <v>18759</v>
      </c>
      <c r="C579" s="105" t="s">
        <v>18760</v>
      </c>
      <c r="D579" s="90" t="s">
        <v>491</v>
      </c>
      <c r="E579" s="91" t="s">
        <v>18761</v>
      </c>
      <c r="F579" s="91" t="s">
        <v>547</v>
      </c>
      <c r="G579" s="92"/>
      <c r="H579" s="93"/>
      <c r="I579" s="55">
        <f t="shared" si="1"/>
        <v>564</v>
      </c>
    </row>
    <row r="580">
      <c r="A580" s="56" t="s">
        <v>102</v>
      </c>
      <c r="B580" s="92" t="s">
        <v>18762</v>
      </c>
      <c r="C580" s="105" t="s">
        <v>128</v>
      </c>
      <c r="D580" s="90" t="s">
        <v>483</v>
      </c>
      <c r="E580" s="91" t="s">
        <v>18763</v>
      </c>
      <c r="F580" s="91" t="s">
        <v>3043</v>
      </c>
      <c r="G580" s="92"/>
      <c r="H580" s="93"/>
      <c r="I580" s="55">
        <f t="shared" si="1"/>
        <v>565</v>
      </c>
    </row>
    <row r="581">
      <c r="A581" s="56" t="s">
        <v>92</v>
      </c>
      <c r="B581" s="92" t="s">
        <v>18764</v>
      </c>
      <c r="C581" s="105" t="s">
        <v>18765</v>
      </c>
      <c r="D581" s="90" t="s">
        <v>483</v>
      </c>
      <c r="E581" s="91" t="s">
        <v>18766</v>
      </c>
      <c r="F581" s="91" t="s">
        <v>526</v>
      </c>
      <c r="G581" s="92"/>
      <c r="H581" s="93"/>
      <c r="I581" s="55">
        <f t="shared" si="1"/>
        <v>566</v>
      </c>
    </row>
    <row r="582">
      <c r="A582" s="56" t="s">
        <v>92</v>
      </c>
      <c r="B582" s="92" t="s">
        <v>18767</v>
      </c>
      <c r="C582" s="105" t="s">
        <v>18768</v>
      </c>
      <c r="D582" s="90" t="s">
        <v>483</v>
      </c>
      <c r="E582" s="91" t="s">
        <v>18769</v>
      </c>
      <c r="F582" s="91" t="s">
        <v>547</v>
      </c>
      <c r="G582" s="92"/>
      <c r="H582" s="93"/>
      <c r="I582" s="55">
        <f t="shared" si="1"/>
        <v>567</v>
      </c>
    </row>
    <row r="583">
      <c r="A583" s="56"/>
      <c r="B583" s="92" t="s">
        <v>18770</v>
      </c>
      <c r="C583" s="105" t="s">
        <v>18771</v>
      </c>
      <c r="D583" s="90" t="s">
        <v>498</v>
      </c>
      <c r="E583" s="91" t="s">
        <v>18772</v>
      </c>
      <c r="F583" s="91" t="s">
        <v>547</v>
      </c>
      <c r="G583" s="92"/>
      <c r="H583" s="93"/>
      <c r="I583" s="55">
        <f t="shared" si="1"/>
        <v>568</v>
      </c>
    </row>
    <row r="584">
      <c r="A584" s="56"/>
      <c r="B584" s="92" t="s">
        <v>819</v>
      </c>
      <c r="C584" s="105" t="s">
        <v>18773</v>
      </c>
      <c r="D584" s="90" t="s">
        <v>498</v>
      </c>
      <c r="E584" s="91" t="s">
        <v>18774</v>
      </c>
      <c r="F584" s="91" t="s">
        <v>3043</v>
      </c>
      <c r="G584" s="92" t="s">
        <v>18775</v>
      </c>
      <c r="H584" s="93"/>
      <c r="I584" s="55">
        <f t="shared" si="1"/>
        <v>569</v>
      </c>
    </row>
    <row r="585">
      <c r="A585" s="56" t="s">
        <v>102</v>
      </c>
      <c r="B585" s="92" t="s">
        <v>18776</v>
      </c>
      <c r="C585" s="105" t="s">
        <v>18777</v>
      </c>
      <c r="D585" s="90" t="s">
        <v>483</v>
      </c>
      <c r="E585" s="91" t="s">
        <v>18778</v>
      </c>
      <c r="F585" s="91" t="s">
        <v>3043</v>
      </c>
      <c r="G585" s="92"/>
      <c r="H585" s="93"/>
      <c r="I585" s="55">
        <f t="shared" si="1"/>
        <v>570</v>
      </c>
    </row>
    <row r="586">
      <c r="A586" s="56"/>
      <c r="B586" s="92" t="s">
        <v>18779</v>
      </c>
      <c r="C586" s="105" t="s">
        <v>18780</v>
      </c>
      <c r="D586" s="90" t="s">
        <v>491</v>
      </c>
      <c r="E586" s="91" t="s">
        <v>18781</v>
      </c>
      <c r="F586" s="91" t="s">
        <v>3043</v>
      </c>
      <c r="G586" s="92"/>
      <c r="H586" s="93"/>
      <c r="I586" s="55">
        <f t="shared" si="1"/>
        <v>571</v>
      </c>
    </row>
    <row r="587">
      <c r="A587" s="56" t="s">
        <v>102</v>
      </c>
      <c r="B587" s="92" t="s">
        <v>18782</v>
      </c>
      <c r="C587" s="105" t="s">
        <v>18783</v>
      </c>
      <c r="D587" s="90" t="s">
        <v>483</v>
      </c>
      <c r="E587" s="91" t="s">
        <v>18784</v>
      </c>
      <c r="F587" s="91" t="s">
        <v>526</v>
      </c>
      <c r="G587" s="92"/>
      <c r="H587" s="93"/>
      <c r="I587" s="55">
        <f t="shared" si="1"/>
        <v>572</v>
      </c>
    </row>
    <row r="588">
      <c r="A588" s="56" t="s">
        <v>102</v>
      </c>
      <c r="B588" s="92" t="s">
        <v>18785</v>
      </c>
      <c r="C588" s="105" t="s">
        <v>128</v>
      </c>
      <c r="D588" s="90" t="s">
        <v>483</v>
      </c>
      <c r="E588" s="91" t="s">
        <v>18786</v>
      </c>
      <c r="F588" s="91" t="s">
        <v>547</v>
      </c>
      <c r="G588" s="92"/>
      <c r="H588" s="93"/>
      <c r="I588" s="55">
        <f t="shared" si="1"/>
        <v>573</v>
      </c>
    </row>
    <row r="589">
      <c r="A589" s="56" t="s">
        <v>102</v>
      </c>
      <c r="B589" s="92" t="s">
        <v>18787</v>
      </c>
      <c r="C589" s="105" t="s">
        <v>128</v>
      </c>
      <c r="D589" s="90" t="s">
        <v>483</v>
      </c>
      <c r="E589" s="91" t="s">
        <v>18788</v>
      </c>
      <c r="F589" s="91" t="s">
        <v>547</v>
      </c>
      <c r="G589" s="92"/>
      <c r="H589" s="93"/>
      <c r="I589" s="55">
        <f t="shared" si="1"/>
        <v>574</v>
      </c>
    </row>
    <row r="590">
      <c r="A590" s="56" t="s">
        <v>102</v>
      </c>
      <c r="B590" s="92" t="s">
        <v>18789</v>
      </c>
      <c r="C590" s="105" t="s">
        <v>18790</v>
      </c>
      <c r="D590" s="90" t="s">
        <v>2684</v>
      </c>
      <c r="E590" s="91" t="s">
        <v>18791</v>
      </c>
      <c r="F590" s="91" t="s">
        <v>526</v>
      </c>
      <c r="G590" s="92"/>
      <c r="H590" s="93"/>
      <c r="I590" s="55">
        <f t="shared" si="1"/>
        <v>575</v>
      </c>
    </row>
    <row r="591">
      <c r="A591" s="56"/>
      <c r="B591" s="92" t="s">
        <v>18792</v>
      </c>
      <c r="C591" s="105" t="s">
        <v>128</v>
      </c>
      <c r="D591" s="90" t="s">
        <v>491</v>
      </c>
      <c r="E591" s="91" t="s">
        <v>18793</v>
      </c>
      <c r="F591" s="91" t="s">
        <v>526</v>
      </c>
      <c r="G591" s="92"/>
      <c r="H591" s="93"/>
      <c r="I591" s="55">
        <f t="shared" si="1"/>
        <v>576</v>
      </c>
    </row>
    <row r="592">
      <c r="A592" s="56" t="s">
        <v>102</v>
      </c>
      <c r="B592" s="92" t="s">
        <v>18794</v>
      </c>
      <c r="C592" s="105" t="s">
        <v>18795</v>
      </c>
      <c r="D592" s="90" t="s">
        <v>483</v>
      </c>
      <c r="E592" s="91" t="s">
        <v>18796</v>
      </c>
      <c r="F592" s="91" t="s">
        <v>547</v>
      </c>
      <c r="G592" s="92"/>
      <c r="H592" s="93"/>
      <c r="I592" s="55">
        <f t="shared" si="1"/>
        <v>577</v>
      </c>
    </row>
    <row r="593">
      <c r="A593" s="56"/>
      <c r="B593" s="92" t="s">
        <v>18797</v>
      </c>
      <c r="C593" s="105" t="s">
        <v>18798</v>
      </c>
      <c r="D593" s="90" t="s">
        <v>981</v>
      </c>
      <c r="E593" s="91" t="s">
        <v>18799</v>
      </c>
      <c r="F593" s="91" t="s">
        <v>547</v>
      </c>
      <c r="G593" s="92"/>
      <c r="H593" s="93"/>
      <c r="I593" s="55">
        <f t="shared" si="1"/>
        <v>578</v>
      </c>
    </row>
    <row r="594">
      <c r="A594" s="50" t="s">
        <v>92</v>
      </c>
      <c r="B594" s="92" t="s">
        <v>18797</v>
      </c>
      <c r="C594" s="105" t="s">
        <v>18798</v>
      </c>
      <c r="D594" s="90" t="s">
        <v>981</v>
      </c>
      <c r="E594" s="91" t="s">
        <v>488</v>
      </c>
      <c r="F594" s="91" t="s">
        <v>547</v>
      </c>
      <c r="G594" s="92"/>
      <c r="H594" s="93"/>
      <c r="I594" s="55">
        <f t="shared" si="1"/>
        <v>579</v>
      </c>
    </row>
    <row r="595">
      <c r="A595" s="56" t="s">
        <v>102</v>
      </c>
      <c r="B595" s="92" t="s">
        <v>18800</v>
      </c>
      <c r="C595" s="105" t="s">
        <v>128</v>
      </c>
      <c r="D595" s="90" t="s">
        <v>483</v>
      </c>
      <c r="E595" s="91" t="s">
        <v>18801</v>
      </c>
      <c r="F595" s="91" t="s">
        <v>547</v>
      </c>
      <c r="G595" s="92"/>
      <c r="H595" s="93"/>
      <c r="I595" s="55">
        <f t="shared" si="1"/>
        <v>580</v>
      </c>
    </row>
    <row r="596">
      <c r="A596" s="56" t="s">
        <v>102</v>
      </c>
      <c r="B596" s="92" t="s">
        <v>18802</v>
      </c>
      <c r="C596" s="105" t="s">
        <v>128</v>
      </c>
      <c r="D596" s="90" t="s">
        <v>483</v>
      </c>
      <c r="E596" s="91" t="s">
        <v>488</v>
      </c>
      <c r="F596" s="91" t="s">
        <v>547</v>
      </c>
      <c r="G596" s="92"/>
      <c r="H596" s="93"/>
      <c r="I596" s="55">
        <f t="shared" si="1"/>
        <v>581</v>
      </c>
    </row>
    <row r="597">
      <c r="A597" s="56"/>
      <c r="B597" s="92" t="s">
        <v>18803</v>
      </c>
      <c r="C597" s="105" t="s">
        <v>18804</v>
      </c>
      <c r="D597" s="90" t="s">
        <v>18805</v>
      </c>
      <c r="E597" s="91" t="s">
        <v>128</v>
      </c>
      <c r="F597" s="91" t="s">
        <v>3043</v>
      </c>
      <c r="G597" s="92" t="s">
        <v>18806</v>
      </c>
      <c r="H597" s="93"/>
      <c r="I597" s="55">
        <f t="shared" si="1"/>
        <v>582</v>
      </c>
    </row>
    <row r="598">
      <c r="A598" s="56" t="s">
        <v>102</v>
      </c>
      <c r="B598" s="92" t="s">
        <v>18803</v>
      </c>
      <c r="C598" s="105" t="s">
        <v>18804</v>
      </c>
      <c r="D598" s="90" t="s">
        <v>18805</v>
      </c>
      <c r="E598" s="91" t="s">
        <v>18807</v>
      </c>
      <c r="F598" s="91" t="s">
        <v>3043</v>
      </c>
      <c r="G598" s="92" t="s">
        <v>18808</v>
      </c>
      <c r="H598" s="93"/>
      <c r="I598" s="55">
        <f t="shared" si="1"/>
        <v>583</v>
      </c>
    </row>
    <row r="599">
      <c r="A599" s="56"/>
      <c r="B599" s="92" t="s">
        <v>18809</v>
      </c>
      <c r="C599" s="105" t="s">
        <v>18810</v>
      </c>
      <c r="D599" s="90" t="s">
        <v>1166</v>
      </c>
      <c r="E599" s="91" t="s">
        <v>128</v>
      </c>
      <c r="F599" s="91" t="s">
        <v>547</v>
      </c>
      <c r="G599" s="92"/>
      <c r="H599" s="93"/>
      <c r="I599" s="55">
        <f t="shared" si="1"/>
        <v>584</v>
      </c>
    </row>
    <row r="600">
      <c r="A600" s="56"/>
      <c r="B600" s="92" t="s">
        <v>18811</v>
      </c>
      <c r="C600" s="105" t="s">
        <v>128</v>
      </c>
      <c r="D600" s="90" t="s">
        <v>491</v>
      </c>
      <c r="E600" s="91" t="s">
        <v>18812</v>
      </c>
      <c r="F600" s="91" t="s">
        <v>547</v>
      </c>
      <c r="G600" s="92"/>
      <c r="H600" s="93"/>
      <c r="I600" s="55">
        <f t="shared" si="1"/>
        <v>585</v>
      </c>
    </row>
    <row r="601">
      <c r="A601" s="56"/>
      <c r="B601" s="92" t="s">
        <v>18813</v>
      </c>
      <c r="C601" s="105" t="s">
        <v>18814</v>
      </c>
      <c r="D601" s="90" t="s">
        <v>491</v>
      </c>
      <c r="E601" s="91" t="s">
        <v>18815</v>
      </c>
      <c r="F601" s="91" t="s">
        <v>547</v>
      </c>
      <c r="G601" s="92"/>
      <c r="H601" s="93"/>
      <c r="I601" s="55">
        <f t="shared" si="1"/>
        <v>586</v>
      </c>
    </row>
    <row r="602">
      <c r="A602" s="56" t="s">
        <v>92</v>
      </c>
      <c r="B602" s="92" t="s">
        <v>18816</v>
      </c>
      <c r="C602" s="105" t="s">
        <v>18817</v>
      </c>
      <c r="D602" s="90" t="s">
        <v>483</v>
      </c>
      <c r="E602" s="91" t="s">
        <v>18818</v>
      </c>
      <c r="F602" s="91" t="s">
        <v>547</v>
      </c>
      <c r="G602" s="92"/>
      <c r="H602" s="93"/>
      <c r="I602" s="55">
        <f t="shared" si="1"/>
        <v>587</v>
      </c>
    </row>
    <row r="603">
      <c r="A603" s="56" t="s">
        <v>92</v>
      </c>
      <c r="B603" s="92" t="s">
        <v>18819</v>
      </c>
      <c r="C603" s="105" t="s">
        <v>18820</v>
      </c>
      <c r="D603" s="90" t="s">
        <v>483</v>
      </c>
      <c r="E603" s="91" t="s">
        <v>18821</v>
      </c>
      <c r="F603" s="91" t="s">
        <v>526</v>
      </c>
      <c r="G603" s="92" t="s">
        <v>18822</v>
      </c>
      <c r="H603" s="93"/>
      <c r="I603" s="55">
        <f t="shared" si="1"/>
        <v>588</v>
      </c>
    </row>
    <row r="604">
      <c r="A604" s="56" t="s">
        <v>102</v>
      </c>
      <c r="B604" s="92" t="s">
        <v>18823</v>
      </c>
      <c r="C604" s="105" t="s">
        <v>18824</v>
      </c>
      <c r="D604" s="90" t="s">
        <v>483</v>
      </c>
      <c r="E604" s="91" t="s">
        <v>18825</v>
      </c>
      <c r="F604" s="91" t="s">
        <v>3043</v>
      </c>
      <c r="G604" s="92" t="s">
        <v>18826</v>
      </c>
      <c r="H604" s="93"/>
      <c r="I604" s="55">
        <f t="shared" si="1"/>
        <v>589</v>
      </c>
    </row>
    <row r="605">
      <c r="A605" s="56" t="s">
        <v>102</v>
      </c>
      <c r="B605" s="92" t="s">
        <v>18827</v>
      </c>
      <c r="C605" s="105" t="s">
        <v>18828</v>
      </c>
      <c r="D605" s="90" t="s">
        <v>483</v>
      </c>
      <c r="E605" s="91" t="s">
        <v>18829</v>
      </c>
      <c r="F605" s="91" t="s">
        <v>3043</v>
      </c>
      <c r="G605" s="92" t="s">
        <v>18830</v>
      </c>
      <c r="H605" s="93"/>
      <c r="I605" s="55">
        <f t="shared" si="1"/>
        <v>590</v>
      </c>
    </row>
    <row r="606">
      <c r="A606" s="56" t="s">
        <v>102</v>
      </c>
      <c r="B606" s="92" t="s">
        <v>18831</v>
      </c>
      <c r="C606" s="105" t="s">
        <v>128</v>
      </c>
      <c r="D606" s="90" t="s">
        <v>483</v>
      </c>
      <c r="E606" s="91" t="s">
        <v>18832</v>
      </c>
      <c r="F606" s="91" t="s">
        <v>547</v>
      </c>
      <c r="G606" s="92"/>
      <c r="H606" s="93"/>
      <c r="I606" s="55">
        <f t="shared" si="1"/>
        <v>591</v>
      </c>
    </row>
    <row r="607">
      <c r="A607" s="56" t="s">
        <v>102</v>
      </c>
      <c r="B607" s="92" t="s">
        <v>18833</v>
      </c>
      <c r="C607" s="105" t="s">
        <v>18834</v>
      </c>
      <c r="D607" s="90" t="s">
        <v>483</v>
      </c>
      <c r="E607" s="91" t="s">
        <v>18835</v>
      </c>
      <c r="F607" s="91" t="s">
        <v>526</v>
      </c>
      <c r="G607" s="92"/>
      <c r="H607" s="93"/>
      <c r="I607" s="55">
        <f t="shared" si="1"/>
        <v>592</v>
      </c>
    </row>
    <row r="608">
      <c r="A608" s="56" t="s">
        <v>102</v>
      </c>
      <c r="B608" s="92" t="s">
        <v>18836</v>
      </c>
      <c r="C608" s="105" t="s">
        <v>18837</v>
      </c>
      <c r="D608" s="90" t="s">
        <v>483</v>
      </c>
      <c r="E608" s="91" t="s">
        <v>488</v>
      </c>
      <c r="F608" s="91" t="s">
        <v>526</v>
      </c>
      <c r="G608" s="92"/>
      <c r="H608" s="93"/>
      <c r="I608" s="55">
        <f t="shared" si="1"/>
        <v>593</v>
      </c>
    </row>
    <row r="609">
      <c r="A609" s="56" t="s">
        <v>102</v>
      </c>
      <c r="B609" s="92" t="s">
        <v>18838</v>
      </c>
      <c r="C609" s="105" t="s">
        <v>18839</v>
      </c>
      <c r="D609" s="90" t="s">
        <v>18840</v>
      </c>
      <c r="E609" s="91" t="s">
        <v>18841</v>
      </c>
      <c r="F609" s="91" t="s">
        <v>526</v>
      </c>
      <c r="G609" s="92"/>
      <c r="H609" s="93"/>
      <c r="I609" s="55">
        <f t="shared" si="1"/>
        <v>594</v>
      </c>
    </row>
    <row r="610">
      <c r="A610" s="56" t="s">
        <v>102</v>
      </c>
      <c r="B610" s="92" t="s">
        <v>18842</v>
      </c>
      <c r="C610" s="105" t="s">
        <v>18843</v>
      </c>
      <c r="D610" s="90" t="s">
        <v>483</v>
      </c>
      <c r="E610" s="91" t="s">
        <v>18844</v>
      </c>
      <c r="F610" s="91" t="s">
        <v>547</v>
      </c>
      <c r="G610" s="92"/>
      <c r="H610" s="93"/>
      <c r="I610" s="55">
        <f t="shared" si="1"/>
        <v>595</v>
      </c>
    </row>
    <row r="611">
      <c r="A611" s="56" t="s">
        <v>92</v>
      </c>
      <c r="B611" s="92" t="s">
        <v>18845</v>
      </c>
      <c r="C611" s="105" t="s">
        <v>18846</v>
      </c>
      <c r="D611" s="90" t="s">
        <v>483</v>
      </c>
      <c r="E611" s="91" t="s">
        <v>18847</v>
      </c>
      <c r="F611" s="91" t="s">
        <v>547</v>
      </c>
      <c r="G611" s="92"/>
      <c r="H611" s="93"/>
      <c r="I611" s="55">
        <f t="shared" si="1"/>
        <v>596</v>
      </c>
    </row>
    <row r="612">
      <c r="A612" s="56" t="s">
        <v>102</v>
      </c>
      <c r="B612" s="92" t="s">
        <v>18848</v>
      </c>
      <c r="C612" s="105" t="s">
        <v>18849</v>
      </c>
      <c r="D612" s="90" t="s">
        <v>483</v>
      </c>
      <c r="E612" s="91" t="s">
        <v>18850</v>
      </c>
      <c r="F612" s="91" t="s">
        <v>547</v>
      </c>
      <c r="G612" s="92"/>
      <c r="H612" s="93"/>
      <c r="I612" s="55">
        <f t="shared" si="1"/>
        <v>597</v>
      </c>
    </row>
    <row r="613">
      <c r="A613" s="56"/>
      <c r="B613" s="92" t="s">
        <v>18851</v>
      </c>
      <c r="C613" s="105" t="s">
        <v>18852</v>
      </c>
      <c r="D613" s="90" t="s">
        <v>491</v>
      </c>
      <c r="E613" s="91" t="s">
        <v>18853</v>
      </c>
      <c r="F613" s="91" t="s">
        <v>547</v>
      </c>
      <c r="G613" s="92"/>
      <c r="H613" s="93"/>
      <c r="I613" s="55">
        <f t="shared" si="1"/>
        <v>598</v>
      </c>
    </row>
    <row r="614">
      <c r="A614" s="56" t="s">
        <v>102</v>
      </c>
      <c r="B614" s="92" t="s">
        <v>18854</v>
      </c>
      <c r="C614" s="105" t="s">
        <v>18855</v>
      </c>
      <c r="D614" s="90" t="s">
        <v>483</v>
      </c>
      <c r="E614" s="91" t="s">
        <v>18856</v>
      </c>
      <c r="F614" s="91" t="s">
        <v>3043</v>
      </c>
      <c r="G614" s="92"/>
      <c r="H614" s="93"/>
      <c r="I614" s="55">
        <f t="shared" si="1"/>
        <v>599</v>
      </c>
    </row>
    <row r="615">
      <c r="A615" s="56" t="s">
        <v>102</v>
      </c>
      <c r="B615" s="92" t="s">
        <v>18857</v>
      </c>
      <c r="C615" s="105" t="s">
        <v>128</v>
      </c>
      <c r="D615" s="90" t="s">
        <v>483</v>
      </c>
      <c r="E615" s="91" t="s">
        <v>488</v>
      </c>
      <c r="F615" s="91" t="s">
        <v>547</v>
      </c>
      <c r="G615" s="92"/>
      <c r="H615" s="93"/>
      <c r="I615" s="55">
        <f t="shared" si="1"/>
        <v>600</v>
      </c>
    </row>
    <row r="616">
      <c r="A616" s="56" t="s">
        <v>102</v>
      </c>
      <c r="B616" s="92" t="s">
        <v>18858</v>
      </c>
      <c r="C616" s="105" t="s">
        <v>18859</v>
      </c>
      <c r="D616" s="90" t="s">
        <v>483</v>
      </c>
      <c r="E616" s="91" t="s">
        <v>18860</v>
      </c>
      <c r="F616" s="91" t="s">
        <v>547</v>
      </c>
      <c r="G616" s="92"/>
      <c r="H616" s="93"/>
      <c r="I616" s="55">
        <f t="shared" si="1"/>
        <v>601</v>
      </c>
    </row>
    <row r="617">
      <c r="A617" s="56" t="s">
        <v>102</v>
      </c>
      <c r="B617" s="92" t="s">
        <v>18861</v>
      </c>
      <c r="C617" s="105" t="s">
        <v>128</v>
      </c>
      <c r="D617" s="90" t="s">
        <v>483</v>
      </c>
      <c r="E617" s="91" t="s">
        <v>18862</v>
      </c>
      <c r="F617" s="91" t="s">
        <v>547</v>
      </c>
      <c r="G617" s="92"/>
      <c r="H617" s="93"/>
      <c r="I617" s="55">
        <f t="shared" si="1"/>
        <v>602</v>
      </c>
    </row>
    <row r="618">
      <c r="A618" s="56" t="s">
        <v>102</v>
      </c>
      <c r="B618" s="92" t="s">
        <v>18863</v>
      </c>
      <c r="C618" s="105" t="s">
        <v>18864</v>
      </c>
      <c r="D618" s="90" t="s">
        <v>483</v>
      </c>
      <c r="E618" s="91" t="s">
        <v>18865</v>
      </c>
      <c r="F618" s="91" t="s">
        <v>526</v>
      </c>
      <c r="G618" s="92"/>
      <c r="H618" s="93"/>
      <c r="I618" s="55">
        <f t="shared" si="1"/>
        <v>603</v>
      </c>
    </row>
    <row r="619">
      <c r="A619" s="56" t="s">
        <v>92</v>
      </c>
      <c r="B619" s="92" t="s">
        <v>18866</v>
      </c>
      <c r="C619" s="105" t="s">
        <v>128</v>
      </c>
      <c r="D619" s="90" t="s">
        <v>483</v>
      </c>
      <c r="E619" s="91" t="s">
        <v>18867</v>
      </c>
      <c r="F619" s="91" t="s">
        <v>526</v>
      </c>
      <c r="G619" s="92"/>
      <c r="H619" s="93"/>
      <c r="I619" s="55">
        <f t="shared" si="1"/>
        <v>604</v>
      </c>
    </row>
    <row r="620">
      <c r="A620" s="56" t="s">
        <v>102</v>
      </c>
      <c r="B620" s="92" t="s">
        <v>18868</v>
      </c>
      <c r="C620" s="105" t="s">
        <v>18869</v>
      </c>
      <c r="D620" s="90" t="s">
        <v>483</v>
      </c>
      <c r="E620" s="91" t="s">
        <v>18870</v>
      </c>
      <c r="F620" s="91" t="s">
        <v>526</v>
      </c>
      <c r="G620" s="92"/>
      <c r="H620" s="93"/>
      <c r="I620" s="55">
        <f t="shared" si="1"/>
        <v>605</v>
      </c>
    </row>
    <row r="621">
      <c r="A621" s="56" t="s">
        <v>102</v>
      </c>
      <c r="B621" s="92" t="s">
        <v>18871</v>
      </c>
      <c r="C621" s="105" t="s">
        <v>128</v>
      </c>
      <c r="D621" s="90" t="s">
        <v>483</v>
      </c>
      <c r="E621" s="91" t="s">
        <v>18872</v>
      </c>
      <c r="F621" s="91" t="s">
        <v>547</v>
      </c>
      <c r="G621" s="92"/>
      <c r="H621" s="93"/>
      <c r="I621" s="55">
        <f t="shared" si="1"/>
        <v>606</v>
      </c>
    </row>
    <row r="622">
      <c r="A622" s="56" t="s">
        <v>1118</v>
      </c>
      <c r="B622" s="92" t="s">
        <v>18873</v>
      </c>
      <c r="C622" s="105" t="s">
        <v>18874</v>
      </c>
      <c r="D622" s="90" t="s">
        <v>483</v>
      </c>
      <c r="E622" s="91" t="s">
        <v>488</v>
      </c>
      <c r="F622" s="91" t="s">
        <v>547</v>
      </c>
      <c r="G622" s="92"/>
      <c r="H622" s="93"/>
      <c r="I622" s="55">
        <f t="shared" si="1"/>
        <v>607</v>
      </c>
    </row>
    <row r="623">
      <c r="A623" s="56" t="s">
        <v>102</v>
      </c>
      <c r="B623" s="92" t="s">
        <v>18875</v>
      </c>
      <c r="C623" s="105" t="s">
        <v>18876</v>
      </c>
      <c r="D623" s="90" t="s">
        <v>483</v>
      </c>
      <c r="E623" s="91" t="s">
        <v>18877</v>
      </c>
      <c r="F623" s="91" t="s">
        <v>526</v>
      </c>
      <c r="G623" s="92"/>
      <c r="H623" s="93"/>
      <c r="I623" s="55">
        <f t="shared" si="1"/>
        <v>608</v>
      </c>
    </row>
    <row r="624">
      <c r="A624" s="56" t="s">
        <v>102</v>
      </c>
      <c r="B624" s="92" t="s">
        <v>18878</v>
      </c>
      <c r="C624" s="105" t="s">
        <v>18879</v>
      </c>
      <c r="D624" s="90" t="s">
        <v>483</v>
      </c>
      <c r="E624" s="91" t="s">
        <v>18880</v>
      </c>
      <c r="F624" s="91" t="s">
        <v>547</v>
      </c>
      <c r="G624" s="92"/>
      <c r="H624" s="93"/>
      <c r="I624" s="55">
        <f t="shared" si="1"/>
        <v>609</v>
      </c>
    </row>
    <row r="625">
      <c r="A625" s="56"/>
      <c r="B625" s="92" t="s">
        <v>18881</v>
      </c>
      <c r="C625" s="105" t="s">
        <v>128</v>
      </c>
      <c r="D625" s="90" t="s">
        <v>483</v>
      </c>
      <c r="E625" s="91" t="s">
        <v>488</v>
      </c>
      <c r="F625" s="91" t="s">
        <v>547</v>
      </c>
      <c r="G625" s="92"/>
      <c r="H625" s="93"/>
      <c r="I625" s="55">
        <f t="shared" si="1"/>
        <v>610</v>
      </c>
    </row>
    <row r="626">
      <c r="A626" s="56" t="s">
        <v>102</v>
      </c>
      <c r="B626" s="92" t="s">
        <v>18882</v>
      </c>
      <c r="C626" s="105" t="s">
        <v>128</v>
      </c>
      <c r="D626" s="90" t="s">
        <v>483</v>
      </c>
      <c r="E626" s="91" t="s">
        <v>488</v>
      </c>
      <c r="F626" s="91" t="s">
        <v>547</v>
      </c>
      <c r="G626" s="92"/>
      <c r="H626" s="93"/>
      <c r="I626" s="55">
        <f t="shared" si="1"/>
        <v>611</v>
      </c>
    </row>
    <row r="627">
      <c r="A627" s="56" t="s">
        <v>102</v>
      </c>
      <c r="B627" s="92" t="s">
        <v>18883</v>
      </c>
      <c r="C627" s="105" t="s">
        <v>18884</v>
      </c>
      <c r="D627" s="90" t="s">
        <v>483</v>
      </c>
      <c r="E627" s="91" t="s">
        <v>18885</v>
      </c>
      <c r="F627" s="91" t="s">
        <v>547</v>
      </c>
      <c r="G627" s="92"/>
      <c r="H627" s="93"/>
      <c r="I627" s="55">
        <f t="shared" si="1"/>
        <v>612</v>
      </c>
    </row>
    <row r="628">
      <c r="A628" s="56"/>
      <c r="B628" s="92" t="s">
        <v>18886</v>
      </c>
      <c r="C628" s="105" t="s">
        <v>18887</v>
      </c>
      <c r="D628" s="90" t="s">
        <v>498</v>
      </c>
      <c r="E628" s="91" t="s">
        <v>18888</v>
      </c>
      <c r="F628" s="91" t="s">
        <v>526</v>
      </c>
      <c r="G628" s="92"/>
      <c r="H628" s="93"/>
      <c r="I628" s="55">
        <f t="shared" si="1"/>
        <v>613</v>
      </c>
    </row>
    <row r="629">
      <c r="A629" s="56" t="s">
        <v>102</v>
      </c>
      <c r="B629" s="92" t="s">
        <v>18889</v>
      </c>
      <c r="C629" s="105" t="s">
        <v>18890</v>
      </c>
      <c r="D629" s="90" t="s">
        <v>1008</v>
      </c>
      <c r="E629" s="91" t="s">
        <v>488</v>
      </c>
      <c r="F629" s="91" t="s">
        <v>3043</v>
      </c>
      <c r="G629" s="92"/>
      <c r="H629" s="93"/>
      <c r="I629" s="55">
        <f t="shared" si="1"/>
        <v>614</v>
      </c>
    </row>
    <row r="630">
      <c r="A630" s="56"/>
      <c r="B630" s="92" t="s">
        <v>18891</v>
      </c>
      <c r="C630" s="105" t="s">
        <v>18892</v>
      </c>
      <c r="D630" s="90" t="s">
        <v>491</v>
      </c>
      <c r="E630" s="91" t="s">
        <v>18893</v>
      </c>
      <c r="F630" s="91" t="s">
        <v>547</v>
      </c>
      <c r="G630" s="92"/>
      <c r="H630" s="93"/>
      <c r="I630" s="55">
        <f t="shared" si="1"/>
        <v>615</v>
      </c>
    </row>
    <row r="631">
      <c r="A631" s="56" t="s">
        <v>102</v>
      </c>
      <c r="B631" s="92" t="s">
        <v>18894</v>
      </c>
      <c r="C631" s="105" t="s">
        <v>18895</v>
      </c>
      <c r="D631" s="90" t="s">
        <v>483</v>
      </c>
      <c r="E631" s="91" t="s">
        <v>18896</v>
      </c>
      <c r="F631" s="91" t="s">
        <v>547</v>
      </c>
      <c r="G631" s="92"/>
      <c r="H631" s="93"/>
      <c r="I631" s="55">
        <f t="shared" si="1"/>
        <v>616</v>
      </c>
    </row>
    <row r="632">
      <c r="A632" s="56" t="s">
        <v>102</v>
      </c>
      <c r="B632" s="92" t="s">
        <v>18897</v>
      </c>
      <c r="C632" s="105" t="s">
        <v>18898</v>
      </c>
      <c r="D632" s="90" t="s">
        <v>1008</v>
      </c>
      <c r="E632" s="91" t="s">
        <v>18899</v>
      </c>
      <c r="F632" s="91" t="s">
        <v>547</v>
      </c>
      <c r="G632" s="92"/>
      <c r="H632" s="93"/>
      <c r="I632" s="55">
        <f t="shared" si="1"/>
        <v>617</v>
      </c>
    </row>
    <row r="633">
      <c r="A633" s="56" t="s">
        <v>102</v>
      </c>
      <c r="B633" s="92" t="s">
        <v>18900</v>
      </c>
      <c r="C633" s="105" t="s">
        <v>128</v>
      </c>
      <c r="D633" s="90" t="s">
        <v>483</v>
      </c>
      <c r="E633" s="91" t="s">
        <v>18901</v>
      </c>
      <c r="F633" s="91" t="s">
        <v>547</v>
      </c>
      <c r="G633" s="92"/>
      <c r="H633" s="93"/>
      <c r="I633" s="55">
        <f t="shared" si="1"/>
        <v>618</v>
      </c>
    </row>
    <row r="634">
      <c r="A634" s="56" t="s">
        <v>102</v>
      </c>
      <c r="B634" s="92" t="s">
        <v>18902</v>
      </c>
      <c r="C634" s="105" t="s">
        <v>18903</v>
      </c>
      <c r="D634" s="90" t="s">
        <v>483</v>
      </c>
      <c r="E634" s="91" t="s">
        <v>18904</v>
      </c>
      <c r="F634" s="91" t="s">
        <v>3043</v>
      </c>
      <c r="G634" s="92"/>
      <c r="H634" s="93"/>
      <c r="I634" s="55">
        <f t="shared" si="1"/>
        <v>619</v>
      </c>
    </row>
    <row r="635">
      <c r="A635" s="56" t="s">
        <v>102</v>
      </c>
      <c r="B635" s="92" t="s">
        <v>18905</v>
      </c>
      <c r="C635" s="105" t="s">
        <v>18906</v>
      </c>
      <c r="D635" s="90" t="s">
        <v>483</v>
      </c>
      <c r="E635" s="91" t="s">
        <v>18907</v>
      </c>
      <c r="F635" s="91" t="s">
        <v>547</v>
      </c>
      <c r="G635" s="92"/>
      <c r="H635" s="93"/>
      <c r="I635" s="55">
        <f t="shared" si="1"/>
        <v>620</v>
      </c>
    </row>
    <row r="636">
      <c r="A636" s="56"/>
      <c r="B636" s="92" t="s">
        <v>18908</v>
      </c>
      <c r="C636" s="105" t="s">
        <v>128</v>
      </c>
      <c r="D636" s="90" t="s">
        <v>491</v>
      </c>
      <c r="E636" s="91" t="s">
        <v>18909</v>
      </c>
      <c r="F636" s="91" t="s">
        <v>547</v>
      </c>
      <c r="G636" s="92"/>
      <c r="H636" s="93"/>
      <c r="I636" s="55">
        <f t="shared" si="1"/>
        <v>621</v>
      </c>
    </row>
    <row r="637">
      <c r="A637" s="56" t="s">
        <v>102</v>
      </c>
      <c r="B637" s="92" t="s">
        <v>18910</v>
      </c>
      <c r="C637" s="105" t="s">
        <v>128</v>
      </c>
      <c r="D637" s="90" t="s">
        <v>483</v>
      </c>
      <c r="E637" s="91" t="s">
        <v>18911</v>
      </c>
      <c r="F637" s="91" t="s">
        <v>547</v>
      </c>
      <c r="G637" s="92"/>
      <c r="H637" s="93"/>
      <c r="I637" s="55">
        <f t="shared" si="1"/>
        <v>622</v>
      </c>
    </row>
    <row r="638">
      <c r="A638" s="56"/>
      <c r="B638" s="92" t="s">
        <v>18912</v>
      </c>
      <c r="C638" s="105" t="s">
        <v>128</v>
      </c>
      <c r="D638" s="96"/>
      <c r="E638" s="97"/>
      <c r="F638" s="97"/>
      <c r="G638" s="92"/>
      <c r="H638" s="93"/>
      <c r="I638" s="55">
        <f t="shared" si="1"/>
        <v>623</v>
      </c>
    </row>
    <row r="639">
      <c r="A639" s="56"/>
      <c r="B639" s="92" t="s">
        <v>18913</v>
      </c>
      <c r="C639" s="105" t="s">
        <v>18914</v>
      </c>
      <c r="D639" s="90" t="s">
        <v>498</v>
      </c>
      <c r="E639" s="91" t="s">
        <v>18915</v>
      </c>
      <c r="F639" s="91" t="s">
        <v>547</v>
      </c>
      <c r="G639" s="92"/>
      <c r="H639" s="93"/>
      <c r="I639" s="55">
        <f t="shared" si="1"/>
        <v>624</v>
      </c>
    </row>
    <row r="640">
      <c r="A640" s="56" t="s">
        <v>102</v>
      </c>
      <c r="B640" s="92" t="s">
        <v>18916</v>
      </c>
      <c r="C640" s="105" t="s">
        <v>18917</v>
      </c>
      <c r="D640" s="90" t="s">
        <v>483</v>
      </c>
      <c r="E640" s="91" t="s">
        <v>18918</v>
      </c>
      <c r="F640" s="91" t="s">
        <v>547</v>
      </c>
      <c r="G640" s="92"/>
      <c r="H640" s="93"/>
      <c r="I640" s="55">
        <f t="shared" si="1"/>
        <v>625</v>
      </c>
    </row>
    <row r="641">
      <c r="A641" s="56" t="s">
        <v>102</v>
      </c>
      <c r="B641" s="92" t="s">
        <v>18919</v>
      </c>
      <c r="C641" s="105" t="s">
        <v>128</v>
      </c>
      <c r="D641" s="90" t="s">
        <v>981</v>
      </c>
      <c r="E641" s="91" t="s">
        <v>488</v>
      </c>
      <c r="F641" s="91" t="s">
        <v>547</v>
      </c>
      <c r="G641" s="92"/>
      <c r="H641" s="93"/>
      <c r="I641" s="55">
        <f t="shared" si="1"/>
        <v>626</v>
      </c>
    </row>
    <row r="642">
      <c r="A642" s="56" t="s">
        <v>102</v>
      </c>
      <c r="B642" s="92" t="s">
        <v>18920</v>
      </c>
      <c r="C642" s="105" t="s">
        <v>128</v>
      </c>
      <c r="D642" s="90" t="s">
        <v>483</v>
      </c>
      <c r="E642" s="91" t="s">
        <v>488</v>
      </c>
      <c r="F642" s="91" t="s">
        <v>547</v>
      </c>
      <c r="G642" s="92"/>
      <c r="H642" s="93"/>
      <c r="I642" s="55">
        <f t="shared" si="1"/>
        <v>627</v>
      </c>
    </row>
    <row r="643">
      <c r="A643" s="56" t="s">
        <v>102</v>
      </c>
      <c r="B643" s="92" t="s">
        <v>18921</v>
      </c>
      <c r="C643" s="105" t="s">
        <v>128</v>
      </c>
      <c r="D643" s="90" t="s">
        <v>483</v>
      </c>
      <c r="E643" s="91" t="s">
        <v>18922</v>
      </c>
      <c r="F643" s="91" t="s">
        <v>547</v>
      </c>
      <c r="G643" s="92"/>
      <c r="H643" s="93"/>
      <c r="I643" s="55">
        <f t="shared" si="1"/>
        <v>628</v>
      </c>
    </row>
    <row r="644">
      <c r="A644" s="56" t="s">
        <v>92</v>
      </c>
      <c r="B644" s="92" t="s">
        <v>18923</v>
      </c>
      <c r="C644" s="105" t="s">
        <v>128</v>
      </c>
      <c r="D644" s="90" t="s">
        <v>483</v>
      </c>
      <c r="E644" s="91" t="s">
        <v>488</v>
      </c>
      <c r="F644" s="91" t="s">
        <v>547</v>
      </c>
      <c r="G644" s="92"/>
      <c r="H644" s="93"/>
      <c r="I644" s="55">
        <f t="shared" si="1"/>
        <v>629</v>
      </c>
    </row>
    <row r="645">
      <c r="A645" s="56" t="s">
        <v>102</v>
      </c>
      <c r="B645" s="92" t="s">
        <v>18924</v>
      </c>
      <c r="C645" s="105" t="s">
        <v>128</v>
      </c>
      <c r="D645" s="90" t="s">
        <v>483</v>
      </c>
      <c r="E645" s="91" t="s">
        <v>18925</v>
      </c>
      <c r="F645" s="91" t="s">
        <v>547</v>
      </c>
      <c r="G645" s="92"/>
      <c r="H645" s="93"/>
      <c r="I645" s="55">
        <f t="shared" si="1"/>
        <v>630</v>
      </c>
    </row>
    <row r="646">
      <c r="A646" s="56" t="s">
        <v>102</v>
      </c>
      <c r="B646" s="92" t="s">
        <v>18926</v>
      </c>
      <c r="C646" s="105" t="s">
        <v>18927</v>
      </c>
      <c r="D646" s="90" t="s">
        <v>2684</v>
      </c>
      <c r="E646" s="91" t="s">
        <v>18928</v>
      </c>
      <c r="F646" s="91" t="s">
        <v>526</v>
      </c>
      <c r="G646" s="92"/>
      <c r="H646" s="93"/>
      <c r="I646" s="55">
        <f t="shared" si="1"/>
        <v>631</v>
      </c>
    </row>
    <row r="647">
      <c r="A647" s="56" t="s">
        <v>102</v>
      </c>
      <c r="B647" s="92" t="s">
        <v>18929</v>
      </c>
      <c r="C647" s="105" t="s">
        <v>128</v>
      </c>
      <c r="D647" s="90" t="s">
        <v>483</v>
      </c>
      <c r="E647" s="91" t="s">
        <v>18930</v>
      </c>
      <c r="F647" s="91" t="s">
        <v>547</v>
      </c>
      <c r="G647" s="92"/>
      <c r="H647" s="93"/>
      <c r="I647" s="55">
        <f t="shared" si="1"/>
        <v>632</v>
      </c>
    </row>
    <row r="648">
      <c r="A648" s="56"/>
      <c r="B648" s="92" t="s">
        <v>18931</v>
      </c>
      <c r="C648" s="105" t="s">
        <v>18932</v>
      </c>
      <c r="D648" s="90" t="s">
        <v>498</v>
      </c>
      <c r="E648" s="91" t="s">
        <v>18933</v>
      </c>
      <c r="F648" s="91" t="s">
        <v>547</v>
      </c>
      <c r="G648" s="92"/>
      <c r="H648" s="93"/>
      <c r="I648" s="55">
        <f t="shared" si="1"/>
        <v>633</v>
      </c>
    </row>
    <row r="649">
      <c r="A649" s="56" t="s">
        <v>102</v>
      </c>
      <c r="B649" s="92" t="s">
        <v>18934</v>
      </c>
      <c r="C649" s="105" t="s">
        <v>18935</v>
      </c>
      <c r="D649" s="90" t="s">
        <v>483</v>
      </c>
      <c r="E649" s="91" t="s">
        <v>18936</v>
      </c>
      <c r="F649" s="91" t="s">
        <v>526</v>
      </c>
      <c r="G649" s="92"/>
      <c r="H649" s="93"/>
      <c r="I649" s="55">
        <f t="shared" si="1"/>
        <v>634</v>
      </c>
    </row>
    <row r="650">
      <c r="A650" s="56" t="s">
        <v>92</v>
      </c>
      <c r="B650" s="92" t="s">
        <v>18937</v>
      </c>
      <c r="C650" s="105" t="s">
        <v>18938</v>
      </c>
      <c r="D650" s="90" t="s">
        <v>483</v>
      </c>
      <c r="E650" s="91" t="s">
        <v>18939</v>
      </c>
      <c r="F650" s="91" t="s">
        <v>3043</v>
      </c>
      <c r="G650" s="92"/>
      <c r="H650" s="93"/>
      <c r="I650" s="55">
        <f t="shared" si="1"/>
        <v>635</v>
      </c>
    </row>
    <row r="651">
      <c r="A651" s="56" t="s">
        <v>102</v>
      </c>
      <c r="B651" s="92" t="s">
        <v>18940</v>
      </c>
      <c r="C651" s="105" t="s">
        <v>128</v>
      </c>
      <c r="D651" s="90" t="s">
        <v>483</v>
      </c>
      <c r="E651" s="91" t="s">
        <v>18941</v>
      </c>
      <c r="F651" s="91" t="s">
        <v>547</v>
      </c>
      <c r="G651" s="92"/>
      <c r="H651" s="93"/>
      <c r="I651" s="55">
        <f t="shared" si="1"/>
        <v>636</v>
      </c>
    </row>
    <row r="652">
      <c r="A652" s="56" t="s">
        <v>102</v>
      </c>
      <c r="B652" s="92" t="s">
        <v>18942</v>
      </c>
      <c r="C652" s="105" t="s">
        <v>128</v>
      </c>
      <c r="D652" s="90" t="s">
        <v>483</v>
      </c>
      <c r="E652" s="91" t="s">
        <v>18943</v>
      </c>
      <c r="F652" s="91" t="s">
        <v>526</v>
      </c>
      <c r="G652" s="92"/>
      <c r="H652" s="93"/>
      <c r="I652" s="55">
        <f t="shared" si="1"/>
        <v>637</v>
      </c>
    </row>
    <row r="653">
      <c r="A653" s="56"/>
      <c r="B653" s="92" t="s">
        <v>18944</v>
      </c>
      <c r="C653" s="105" t="s">
        <v>128</v>
      </c>
      <c r="D653" s="90" t="s">
        <v>491</v>
      </c>
      <c r="E653" s="91" t="s">
        <v>18945</v>
      </c>
      <c r="F653" s="91" t="s">
        <v>547</v>
      </c>
      <c r="G653" s="92"/>
      <c r="H653" s="93"/>
      <c r="I653" s="55">
        <f t="shared" si="1"/>
        <v>638</v>
      </c>
    </row>
    <row r="654">
      <c r="A654" s="56" t="s">
        <v>102</v>
      </c>
      <c r="B654" s="92" t="s">
        <v>18946</v>
      </c>
      <c r="C654" s="105" t="s">
        <v>18947</v>
      </c>
      <c r="D654" s="90" t="s">
        <v>483</v>
      </c>
      <c r="E654" s="91" t="s">
        <v>18948</v>
      </c>
      <c r="F654" s="91" t="s">
        <v>547</v>
      </c>
      <c r="G654" s="92"/>
      <c r="H654" s="93"/>
      <c r="I654" s="55">
        <f t="shared" si="1"/>
        <v>639</v>
      </c>
    </row>
    <row r="655">
      <c r="A655" s="56" t="s">
        <v>102</v>
      </c>
      <c r="B655" s="92" t="s">
        <v>18949</v>
      </c>
      <c r="C655" s="105" t="s">
        <v>18950</v>
      </c>
      <c r="D655" s="90" t="s">
        <v>483</v>
      </c>
      <c r="E655" s="91" t="s">
        <v>18951</v>
      </c>
      <c r="F655" s="91" t="s">
        <v>547</v>
      </c>
      <c r="G655" s="92"/>
      <c r="H655" s="93"/>
      <c r="I655" s="55">
        <f t="shared" si="1"/>
        <v>640</v>
      </c>
    </row>
    <row r="656">
      <c r="A656" s="56" t="s">
        <v>102</v>
      </c>
      <c r="B656" s="92" t="s">
        <v>18952</v>
      </c>
      <c r="C656" s="105" t="s">
        <v>18953</v>
      </c>
      <c r="D656" s="90" t="s">
        <v>483</v>
      </c>
      <c r="E656" s="91" t="s">
        <v>18954</v>
      </c>
      <c r="F656" s="91" t="s">
        <v>547</v>
      </c>
      <c r="G656" s="92"/>
      <c r="H656" s="93"/>
      <c r="I656" s="55">
        <f t="shared" si="1"/>
        <v>641</v>
      </c>
    </row>
    <row r="657">
      <c r="A657" s="56"/>
      <c r="B657" s="92" t="s">
        <v>18955</v>
      </c>
      <c r="C657" s="105" t="s">
        <v>18956</v>
      </c>
      <c r="D657" s="90" t="s">
        <v>491</v>
      </c>
      <c r="E657" s="91" t="s">
        <v>18957</v>
      </c>
      <c r="F657" s="91" t="s">
        <v>547</v>
      </c>
      <c r="G657" s="92"/>
      <c r="H657" s="93"/>
      <c r="I657" s="55">
        <f t="shared" si="1"/>
        <v>642</v>
      </c>
    </row>
    <row r="658">
      <c r="A658" s="56" t="s">
        <v>102</v>
      </c>
      <c r="B658" s="92" t="s">
        <v>18958</v>
      </c>
      <c r="C658" s="105" t="s">
        <v>18959</v>
      </c>
      <c r="D658" s="90" t="s">
        <v>1008</v>
      </c>
      <c r="E658" s="91" t="s">
        <v>18960</v>
      </c>
      <c r="F658" s="91" t="s">
        <v>3043</v>
      </c>
      <c r="G658" s="92"/>
      <c r="H658" s="93"/>
      <c r="I658" s="55">
        <f t="shared" si="1"/>
        <v>643</v>
      </c>
    </row>
    <row r="659">
      <c r="A659" s="56" t="s">
        <v>102</v>
      </c>
      <c r="B659" s="92" t="s">
        <v>18961</v>
      </c>
      <c r="C659" s="105" t="s">
        <v>128</v>
      </c>
      <c r="D659" s="90" t="s">
        <v>483</v>
      </c>
      <c r="E659" s="91" t="s">
        <v>18962</v>
      </c>
      <c r="F659" s="91" t="s">
        <v>547</v>
      </c>
      <c r="G659" s="92"/>
      <c r="H659" s="93"/>
      <c r="I659" s="55">
        <f t="shared" si="1"/>
        <v>644</v>
      </c>
    </row>
    <row r="660">
      <c r="A660" s="56" t="s">
        <v>102</v>
      </c>
      <c r="B660" s="92" t="s">
        <v>18963</v>
      </c>
      <c r="C660" s="105" t="s">
        <v>18964</v>
      </c>
      <c r="D660" s="90" t="s">
        <v>1008</v>
      </c>
      <c r="E660" s="91" t="s">
        <v>18965</v>
      </c>
      <c r="F660" s="91" t="s">
        <v>3043</v>
      </c>
      <c r="G660" s="92"/>
      <c r="H660" s="93"/>
      <c r="I660" s="55">
        <f t="shared" si="1"/>
        <v>645</v>
      </c>
    </row>
    <row r="661">
      <c r="A661" s="56"/>
      <c r="B661" s="92" t="s">
        <v>18966</v>
      </c>
      <c r="C661" s="105" t="s">
        <v>128</v>
      </c>
      <c r="D661" s="90" t="s">
        <v>3553</v>
      </c>
      <c r="E661" s="91" t="s">
        <v>128</v>
      </c>
      <c r="F661" s="91" t="s">
        <v>547</v>
      </c>
      <c r="G661" s="92"/>
      <c r="H661" s="93"/>
      <c r="I661" s="55">
        <f t="shared" si="1"/>
        <v>646</v>
      </c>
    </row>
    <row r="662">
      <c r="A662" s="56" t="s">
        <v>102</v>
      </c>
      <c r="B662" s="92" t="s">
        <v>18967</v>
      </c>
      <c r="C662" s="105" t="s">
        <v>18968</v>
      </c>
      <c r="D662" s="90" t="s">
        <v>483</v>
      </c>
      <c r="E662" s="91" t="s">
        <v>18969</v>
      </c>
      <c r="F662" s="91" t="s">
        <v>9</v>
      </c>
      <c r="G662" s="92"/>
      <c r="H662" s="93"/>
      <c r="I662" s="55">
        <f t="shared" si="1"/>
        <v>647</v>
      </c>
    </row>
    <row r="663">
      <c r="A663" s="56" t="s">
        <v>92</v>
      </c>
      <c r="B663" s="92" t="s">
        <v>18970</v>
      </c>
      <c r="C663" s="105" t="s">
        <v>18971</v>
      </c>
      <c r="D663" s="90" t="s">
        <v>483</v>
      </c>
      <c r="E663" s="91" t="s">
        <v>18972</v>
      </c>
      <c r="F663" s="91" t="s">
        <v>526</v>
      </c>
      <c r="G663" s="92"/>
      <c r="H663" s="93"/>
      <c r="I663" s="55">
        <f t="shared" si="1"/>
        <v>648</v>
      </c>
    </row>
    <row r="664">
      <c r="A664" s="56" t="s">
        <v>102</v>
      </c>
      <c r="B664" s="92" t="s">
        <v>18973</v>
      </c>
      <c r="C664" s="105" t="s">
        <v>18974</v>
      </c>
      <c r="D664" s="90" t="s">
        <v>483</v>
      </c>
      <c r="E664" s="91" t="s">
        <v>18975</v>
      </c>
      <c r="F664" s="91" t="s">
        <v>547</v>
      </c>
      <c r="G664" s="92"/>
      <c r="H664" s="93"/>
      <c r="I664" s="55">
        <f t="shared" si="1"/>
        <v>649</v>
      </c>
    </row>
    <row r="665">
      <c r="A665" s="56"/>
      <c r="B665" s="92" t="s">
        <v>18976</v>
      </c>
      <c r="C665" s="105" t="s">
        <v>18977</v>
      </c>
      <c r="D665" s="90" t="s">
        <v>498</v>
      </c>
      <c r="E665" s="91" t="s">
        <v>18978</v>
      </c>
      <c r="F665" s="91" t="s">
        <v>526</v>
      </c>
      <c r="G665" s="92"/>
      <c r="H665" s="93"/>
      <c r="I665" s="55">
        <f t="shared" si="1"/>
        <v>650</v>
      </c>
    </row>
    <row r="666">
      <c r="A666" s="56" t="s">
        <v>102</v>
      </c>
      <c r="B666" s="92" t="s">
        <v>18979</v>
      </c>
      <c r="C666" s="105" t="s">
        <v>18980</v>
      </c>
      <c r="D666" s="90" t="s">
        <v>483</v>
      </c>
      <c r="E666" s="91" t="s">
        <v>18981</v>
      </c>
      <c r="F666" s="91" t="s">
        <v>526</v>
      </c>
      <c r="G666" s="92"/>
      <c r="H666" s="93"/>
      <c r="I666" s="55">
        <f t="shared" si="1"/>
        <v>651</v>
      </c>
    </row>
    <row r="667">
      <c r="A667" s="56" t="s">
        <v>102</v>
      </c>
      <c r="B667" s="92" t="s">
        <v>18982</v>
      </c>
      <c r="C667" s="105" t="s">
        <v>128</v>
      </c>
      <c r="D667" s="90" t="s">
        <v>483</v>
      </c>
      <c r="E667" s="91" t="s">
        <v>18983</v>
      </c>
      <c r="F667" s="91" t="s">
        <v>547</v>
      </c>
      <c r="G667" s="92"/>
      <c r="H667" s="93"/>
      <c r="I667" s="55">
        <f t="shared" si="1"/>
        <v>652</v>
      </c>
    </row>
    <row r="668">
      <c r="A668" s="56"/>
      <c r="B668" s="92" t="s">
        <v>18984</v>
      </c>
      <c r="C668" s="105" t="s">
        <v>128</v>
      </c>
      <c r="D668" s="90" t="s">
        <v>483</v>
      </c>
      <c r="E668" s="91" t="s">
        <v>488</v>
      </c>
      <c r="F668" s="91" t="s">
        <v>547</v>
      </c>
      <c r="G668" s="92"/>
      <c r="H668" s="93"/>
      <c r="I668" s="55">
        <f t="shared" si="1"/>
        <v>653</v>
      </c>
    </row>
    <row r="669">
      <c r="A669" s="56"/>
      <c r="B669" s="92" t="s">
        <v>18985</v>
      </c>
      <c r="C669" s="105" t="s">
        <v>128</v>
      </c>
      <c r="D669" s="96"/>
      <c r="E669" s="97"/>
      <c r="F669" s="97"/>
      <c r="G669" s="92"/>
      <c r="H669" s="93"/>
      <c r="I669" s="55">
        <f t="shared" si="1"/>
        <v>654</v>
      </c>
    </row>
    <row r="670">
      <c r="A670" s="56" t="s">
        <v>92</v>
      </c>
      <c r="B670" s="92" t="s">
        <v>18986</v>
      </c>
      <c r="C670" s="105" t="s">
        <v>128</v>
      </c>
      <c r="D670" s="90" t="s">
        <v>483</v>
      </c>
      <c r="E670" s="91" t="s">
        <v>18987</v>
      </c>
      <c r="F670" s="91" t="s">
        <v>526</v>
      </c>
      <c r="G670" s="92"/>
      <c r="H670" s="93"/>
      <c r="I670" s="55">
        <f t="shared" si="1"/>
        <v>655</v>
      </c>
    </row>
    <row r="671">
      <c r="A671" s="56"/>
      <c r="B671" s="92" t="s">
        <v>18988</v>
      </c>
      <c r="C671" s="105" t="s">
        <v>128</v>
      </c>
      <c r="D671" s="90" t="s">
        <v>498</v>
      </c>
      <c r="E671" s="91" t="s">
        <v>18989</v>
      </c>
      <c r="F671" s="91" t="s">
        <v>547</v>
      </c>
      <c r="G671" s="92"/>
      <c r="H671" s="93"/>
      <c r="I671" s="55">
        <f t="shared" si="1"/>
        <v>656</v>
      </c>
    </row>
    <row r="672">
      <c r="A672" s="56"/>
      <c r="B672" s="92" t="s">
        <v>18990</v>
      </c>
      <c r="C672" s="105" t="s">
        <v>18991</v>
      </c>
      <c r="D672" s="90" t="s">
        <v>868</v>
      </c>
      <c r="E672" s="91" t="s">
        <v>18992</v>
      </c>
      <c r="F672" s="91" t="s">
        <v>547</v>
      </c>
      <c r="G672" s="92"/>
      <c r="H672" s="93"/>
      <c r="I672" s="55">
        <f t="shared" si="1"/>
        <v>657</v>
      </c>
    </row>
    <row r="673">
      <c r="A673" s="56" t="s">
        <v>102</v>
      </c>
      <c r="B673" s="92" t="s">
        <v>18990</v>
      </c>
      <c r="C673" s="105" t="s">
        <v>18991</v>
      </c>
      <c r="D673" s="90" t="s">
        <v>868</v>
      </c>
      <c r="E673" s="91" t="s">
        <v>488</v>
      </c>
      <c r="F673" s="91" t="s">
        <v>547</v>
      </c>
      <c r="G673" s="92"/>
      <c r="H673" s="93"/>
      <c r="I673" s="55">
        <f t="shared" si="1"/>
        <v>658</v>
      </c>
    </row>
    <row r="674">
      <c r="A674" s="56" t="s">
        <v>102</v>
      </c>
      <c r="B674" s="92" t="s">
        <v>18993</v>
      </c>
      <c r="C674" s="105" t="s">
        <v>128</v>
      </c>
      <c r="D674" s="90" t="s">
        <v>483</v>
      </c>
      <c r="E674" s="91" t="s">
        <v>18994</v>
      </c>
      <c r="F674" s="91" t="s">
        <v>547</v>
      </c>
      <c r="G674" s="92"/>
      <c r="H674" s="93"/>
      <c r="I674" s="55">
        <f t="shared" si="1"/>
        <v>659</v>
      </c>
    </row>
    <row r="675">
      <c r="A675" s="56" t="s">
        <v>102</v>
      </c>
      <c r="B675" s="92" t="s">
        <v>18995</v>
      </c>
      <c r="C675" s="105" t="s">
        <v>18996</v>
      </c>
      <c r="D675" s="90" t="s">
        <v>483</v>
      </c>
      <c r="E675" s="91" t="s">
        <v>18997</v>
      </c>
      <c r="F675" s="91" t="s">
        <v>547</v>
      </c>
      <c r="G675" s="92"/>
      <c r="H675" s="93"/>
      <c r="I675" s="55">
        <f t="shared" si="1"/>
        <v>660</v>
      </c>
    </row>
  </sheetData>
  <conditionalFormatting sqref="A1:A675">
    <cfRule type="cellIs" dxfId="0" priority="1" operator="equal">
      <formula>"de"</formula>
    </cfRule>
  </conditionalFormatting>
  <conditionalFormatting sqref="A1:A675">
    <cfRule type="cellIs" dxfId="1" priority="2" operator="equal">
      <formula>"het"</formula>
    </cfRule>
  </conditionalFormatting>
  <conditionalFormatting sqref="A1:A675">
    <cfRule type="notContainsBlanks" dxfId="2" priority="3">
      <formula>LEN(TRIM(A1))&gt;0</formula>
    </cfRule>
  </conditionalFormatting>
  <conditionalFormatting sqref="B1:I675">
    <cfRule type="expression" dxfId="3" priority="4">
      <formula>iseven(match($I1,unique($I:$I),0))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/>
      <c r="B2" s="126" t="s">
        <v>18998</v>
      </c>
      <c r="C2" s="105" t="s">
        <v>18999</v>
      </c>
      <c r="D2" s="96"/>
      <c r="E2" s="97"/>
      <c r="F2" s="97"/>
      <c r="G2" s="94"/>
      <c r="H2" s="93"/>
      <c r="I2" s="55">
        <v>1.0</v>
      </c>
    </row>
    <row r="3">
      <c r="A3" s="56" t="s">
        <v>102</v>
      </c>
      <c r="B3" s="107" t="s">
        <v>19000</v>
      </c>
      <c r="C3" s="105" t="s">
        <v>128</v>
      </c>
      <c r="D3" s="90" t="s">
        <v>483</v>
      </c>
      <c r="E3" s="91" t="s">
        <v>19001</v>
      </c>
      <c r="F3" s="91" t="s">
        <v>9</v>
      </c>
      <c r="G3" s="94" t="s">
        <v>19002</v>
      </c>
      <c r="H3" s="93"/>
      <c r="I3" s="55">
        <f t="shared" ref="I3:I318" si="1">IF(OR(A2&lt;&gt;A3, B2&lt;&gt;B3,D2&lt;&gt;D3),I2+1,I2)</f>
        <v>2</v>
      </c>
    </row>
    <row r="4">
      <c r="A4" s="56"/>
      <c r="B4" s="92" t="s">
        <v>19003</v>
      </c>
      <c r="C4" s="105" t="s">
        <v>19004</v>
      </c>
      <c r="D4" s="90" t="s">
        <v>19005</v>
      </c>
      <c r="E4" s="91" t="s">
        <v>128</v>
      </c>
      <c r="F4" s="91" t="s">
        <v>3043</v>
      </c>
      <c r="G4" s="93"/>
      <c r="H4" s="93"/>
      <c r="I4" s="55">
        <f t="shared" si="1"/>
        <v>3</v>
      </c>
    </row>
    <row r="5">
      <c r="A5" s="56" t="s">
        <v>102</v>
      </c>
      <c r="B5" s="92" t="s">
        <v>19006</v>
      </c>
      <c r="C5" s="105" t="s">
        <v>19007</v>
      </c>
      <c r="D5" s="90" t="s">
        <v>483</v>
      </c>
      <c r="E5" s="91" t="s">
        <v>19008</v>
      </c>
      <c r="F5" s="91" t="s">
        <v>526</v>
      </c>
      <c r="G5" s="93"/>
      <c r="H5" s="93"/>
      <c r="I5" s="55">
        <f t="shared" si="1"/>
        <v>4</v>
      </c>
    </row>
    <row r="6">
      <c r="A6" s="56"/>
      <c r="B6" s="92" t="s">
        <v>19009</v>
      </c>
      <c r="C6" s="105" t="s">
        <v>19010</v>
      </c>
      <c r="D6" s="90" t="s">
        <v>491</v>
      </c>
      <c r="E6" s="91" t="s">
        <v>19011</v>
      </c>
      <c r="F6" s="91" t="s">
        <v>3043</v>
      </c>
      <c r="G6" s="93"/>
      <c r="H6" s="93"/>
      <c r="I6" s="55">
        <f t="shared" si="1"/>
        <v>5</v>
      </c>
    </row>
    <row r="7">
      <c r="A7" s="56" t="s">
        <v>102</v>
      </c>
      <c r="B7" s="92" t="s">
        <v>19012</v>
      </c>
      <c r="C7" s="105" t="s">
        <v>128</v>
      </c>
      <c r="D7" s="90" t="s">
        <v>483</v>
      </c>
      <c r="E7" s="91" t="s">
        <v>19013</v>
      </c>
      <c r="F7" s="91" t="s">
        <v>526</v>
      </c>
      <c r="G7" s="93"/>
      <c r="H7" s="93"/>
      <c r="I7" s="55">
        <f t="shared" si="1"/>
        <v>6</v>
      </c>
    </row>
    <row r="8">
      <c r="A8" s="56"/>
      <c r="B8" s="92" t="s">
        <v>19014</v>
      </c>
      <c r="C8" s="105" t="s">
        <v>19015</v>
      </c>
      <c r="D8" s="90" t="s">
        <v>981</v>
      </c>
      <c r="E8" s="91" t="s">
        <v>19016</v>
      </c>
      <c r="F8" s="91" t="s">
        <v>547</v>
      </c>
      <c r="G8" s="93"/>
      <c r="H8" s="93"/>
      <c r="I8" s="55">
        <f t="shared" si="1"/>
        <v>7</v>
      </c>
    </row>
    <row r="9">
      <c r="A9" s="56" t="s">
        <v>102</v>
      </c>
      <c r="B9" s="92" t="s">
        <v>19017</v>
      </c>
      <c r="C9" s="105" t="s">
        <v>19018</v>
      </c>
      <c r="D9" s="90" t="s">
        <v>483</v>
      </c>
      <c r="E9" s="91" t="s">
        <v>19019</v>
      </c>
      <c r="F9" s="91" t="s">
        <v>526</v>
      </c>
      <c r="G9" s="93"/>
      <c r="H9" s="93"/>
      <c r="I9" s="55">
        <f t="shared" si="1"/>
        <v>8</v>
      </c>
    </row>
    <row r="10">
      <c r="A10" s="56" t="s">
        <v>102</v>
      </c>
      <c r="B10" s="92" t="s">
        <v>19020</v>
      </c>
      <c r="C10" s="105" t="s">
        <v>19021</v>
      </c>
      <c r="D10" s="90" t="s">
        <v>483</v>
      </c>
      <c r="E10" s="91" t="s">
        <v>19022</v>
      </c>
      <c r="F10" s="91" t="s">
        <v>547</v>
      </c>
      <c r="G10" s="93"/>
      <c r="H10" s="93"/>
      <c r="I10" s="55">
        <f t="shared" si="1"/>
        <v>9</v>
      </c>
    </row>
    <row r="11">
      <c r="A11" s="56" t="s">
        <v>102</v>
      </c>
      <c r="B11" s="92" t="s">
        <v>19023</v>
      </c>
      <c r="C11" s="105" t="s">
        <v>19024</v>
      </c>
      <c r="D11" s="90" t="s">
        <v>483</v>
      </c>
      <c r="E11" s="91" t="s">
        <v>19025</v>
      </c>
      <c r="F11" s="91" t="s">
        <v>3043</v>
      </c>
      <c r="G11" s="93"/>
      <c r="H11" s="93"/>
      <c r="I11" s="55">
        <f t="shared" si="1"/>
        <v>10</v>
      </c>
    </row>
    <row r="12">
      <c r="A12" s="56" t="s">
        <v>102</v>
      </c>
      <c r="B12" s="92" t="s">
        <v>19026</v>
      </c>
      <c r="C12" s="105" t="s">
        <v>19027</v>
      </c>
      <c r="D12" s="90" t="s">
        <v>483</v>
      </c>
      <c r="E12" s="91" t="s">
        <v>19028</v>
      </c>
      <c r="F12" s="91" t="s">
        <v>547</v>
      </c>
      <c r="G12" s="93"/>
      <c r="H12" s="93"/>
      <c r="I12" s="55">
        <f t="shared" si="1"/>
        <v>11</v>
      </c>
    </row>
    <row r="13">
      <c r="A13" s="56" t="s">
        <v>102</v>
      </c>
      <c r="B13" s="92" t="s">
        <v>19029</v>
      </c>
      <c r="C13" s="105" t="s">
        <v>128</v>
      </c>
      <c r="D13" s="96"/>
      <c r="E13" s="97"/>
      <c r="F13" s="97"/>
      <c r="G13" s="93"/>
      <c r="H13" s="93"/>
      <c r="I13" s="55">
        <f t="shared" si="1"/>
        <v>12</v>
      </c>
    </row>
    <row r="14">
      <c r="A14" s="56" t="s">
        <v>102</v>
      </c>
      <c r="B14" s="92" t="s">
        <v>19030</v>
      </c>
      <c r="C14" s="105" t="s">
        <v>19031</v>
      </c>
      <c r="D14" s="90" t="s">
        <v>483</v>
      </c>
      <c r="E14" s="91" t="s">
        <v>19032</v>
      </c>
      <c r="F14" s="91" t="s">
        <v>547</v>
      </c>
      <c r="G14" s="93"/>
      <c r="H14" s="93"/>
      <c r="I14" s="55">
        <f t="shared" si="1"/>
        <v>13</v>
      </c>
    </row>
    <row r="15">
      <c r="A15" s="56"/>
      <c r="B15" s="92" t="s">
        <v>19033</v>
      </c>
      <c r="C15" s="105" t="s">
        <v>128</v>
      </c>
      <c r="D15" s="90" t="s">
        <v>491</v>
      </c>
      <c r="E15" s="91" t="s">
        <v>19034</v>
      </c>
      <c r="F15" s="91" t="s">
        <v>547</v>
      </c>
      <c r="G15" s="93"/>
      <c r="H15" s="93"/>
      <c r="I15" s="55">
        <f t="shared" si="1"/>
        <v>14</v>
      </c>
    </row>
    <row r="16">
      <c r="A16" s="56"/>
      <c r="B16" s="92" t="s">
        <v>19035</v>
      </c>
      <c r="C16" s="105" t="s">
        <v>19036</v>
      </c>
      <c r="D16" s="90" t="s">
        <v>19037</v>
      </c>
      <c r="E16" s="91" t="s">
        <v>128</v>
      </c>
      <c r="F16" s="91" t="s">
        <v>9</v>
      </c>
      <c r="G16" s="93"/>
      <c r="H16" s="93"/>
      <c r="I16" s="55">
        <f t="shared" si="1"/>
        <v>15</v>
      </c>
    </row>
    <row r="17">
      <c r="A17" s="56"/>
      <c r="B17" s="92" t="s">
        <v>19035</v>
      </c>
      <c r="C17" s="105" t="s">
        <v>19036</v>
      </c>
      <c r="D17" s="90" t="s">
        <v>19037</v>
      </c>
      <c r="E17" s="91" t="s">
        <v>128</v>
      </c>
      <c r="F17" s="91" t="s">
        <v>3043</v>
      </c>
      <c r="G17" s="93"/>
      <c r="H17" s="93"/>
      <c r="I17" s="55">
        <f t="shared" si="1"/>
        <v>15</v>
      </c>
    </row>
    <row r="18">
      <c r="A18" s="56"/>
      <c r="B18" s="92" t="s">
        <v>19035</v>
      </c>
      <c r="C18" s="105" t="s">
        <v>19036</v>
      </c>
      <c r="D18" s="90" t="s">
        <v>19037</v>
      </c>
      <c r="E18" s="91" t="s">
        <v>19038</v>
      </c>
      <c r="F18" s="91" t="s">
        <v>3043</v>
      </c>
      <c r="G18" s="93"/>
      <c r="H18" s="93"/>
      <c r="I18" s="55">
        <f t="shared" si="1"/>
        <v>15</v>
      </c>
    </row>
    <row r="19">
      <c r="A19" s="56"/>
      <c r="B19" s="92" t="s">
        <v>19039</v>
      </c>
      <c r="C19" s="105" t="s">
        <v>19040</v>
      </c>
      <c r="D19" s="90" t="s">
        <v>18172</v>
      </c>
      <c r="E19" s="91" t="s">
        <v>128</v>
      </c>
      <c r="F19" s="91" t="s">
        <v>547</v>
      </c>
      <c r="G19" s="93"/>
      <c r="H19" s="93"/>
      <c r="I19" s="55">
        <f t="shared" si="1"/>
        <v>16</v>
      </c>
    </row>
    <row r="20">
      <c r="A20" s="56"/>
      <c r="B20" s="92" t="s">
        <v>19041</v>
      </c>
      <c r="C20" s="105" t="s">
        <v>19042</v>
      </c>
      <c r="D20" s="90" t="s">
        <v>2053</v>
      </c>
      <c r="E20" s="91" t="s">
        <v>128</v>
      </c>
      <c r="F20" s="91" t="s">
        <v>547</v>
      </c>
      <c r="G20" s="93"/>
      <c r="H20" s="93"/>
      <c r="I20" s="55">
        <f t="shared" si="1"/>
        <v>17</v>
      </c>
    </row>
    <row r="21">
      <c r="A21" s="56"/>
      <c r="B21" s="92" t="s">
        <v>19043</v>
      </c>
      <c r="C21" s="105" t="s">
        <v>19044</v>
      </c>
      <c r="D21" s="90" t="s">
        <v>498</v>
      </c>
      <c r="E21" s="91" t="s">
        <v>19045</v>
      </c>
      <c r="F21" s="91" t="s">
        <v>547</v>
      </c>
      <c r="G21" s="93"/>
      <c r="H21" s="93"/>
      <c r="I21" s="55">
        <f t="shared" si="1"/>
        <v>18</v>
      </c>
    </row>
    <row r="22">
      <c r="A22" s="56"/>
      <c r="B22" s="92" t="s">
        <v>19046</v>
      </c>
      <c r="C22" s="105" t="s">
        <v>19047</v>
      </c>
      <c r="D22" s="90" t="s">
        <v>19048</v>
      </c>
      <c r="E22" s="91" t="s">
        <v>128</v>
      </c>
      <c r="F22" s="91" t="s">
        <v>3043</v>
      </c>
      <c r="G22" s="93"/>
      <c r="H22" s="93"/>
      <c r="I22" s="55">
        <f t="shared" si="1"/>
        <v>19</v>
      </c>
    </row>
    <row r="23">
      <c r="A23" s="56"/>
      <c r="B23" s="92" t="s">
        <v>19046</v>
      </c>
      <c r="C23" s="105" t="s">
        <v>19047</v>
      </c>
      <c r="D23" s="90" t="s">
        <v>19048</v>
      </c>
      <c r="E23" s="91" t="s">
        <v>19049</v>
      </c>
      <c r="F23" s="91" t="s">
        <v>3043</v>
      </c>
      <c r="G23" s="93"/>
      <c r="H23" s="93"/>
      <c r="I23" s="55">
        <f t="shared" si="1"/>
        <v>19</v>
      </c>
    </row>
    <row r="24">
      <c r="A24" s="56" t="s">
        <v>102</v>
      </c>
      <c r="B24" s="92" t="s">
        <v>19050</v>
      </c>
      <c r="C24" s="105" t="s">
        <v>19051</v>
      </c>
      <c r="D24" s="90" t="s">
        <v>483</v>
      </c>
      <c r="E24" s="91" t="s">
        <v>19052</v>
      </c>
      <c r="F24" s="91" t="s">
        <v>3043</v>
      </c>
      <c r="G24" s="93"/>
      <c r="H24" s="93"/>
      <c r="I24" s="55">
        <f t="shared" si="1"/>
        <v>20</v>
      </c>
    </row>
    <row r="25">
      <c r="A25" s="56" t="s">
        <v>102</v>
      </c>
      <c r="B25" s="92" t="s">
        <v>19053</v>
      </c>
      <c r="C25" s="105" t="s">
        <v>19054</v>
      </c>
      <c r="D25" s="90" t="s">
        <v>483</v>
      </c>
      <c r="E25" s="91" t="s">
        <v>19055</v>
      </c>
      <c r="F25" s="91" t="s">
        <v>526</v>
      </c>
      <c r="G25" s="93"/>
      <c r="H25" s="93"/>
      <c r="I25" s="55">
        <f t="shared" si="1"/>
        <v>21</v>
      </c>
    </row>
    <row r="26">
      <c r="A26" s="56"/>
      <c r="B26" s="92" t="s">
        <v>19056</v>
      </c>
      <c r="C26" s="105" t="s">
        <v>128</v>
      </c>
      <c r="D26" s="90" t="s">
        <v>11113</v>
      </c>
      <c r="E26" s="91" t="s">
        <v>128</v>
      </c>
      <c r="F26" s="91" t="s">
        <v>547</v>
      </c>
      <c r="G26" s="93"/>
      <c r="H26" s="93"/>
      <c r="I26" s="55">
        <f t="shared" si="1"/>
        <v>22</v>
      </c>
    </row>
    <row r="27">
      <c r="A27" s="56"/>
      <c r="B27" s="92" t="s">
        <v>19056</v>
      </c>
      <c r="C27" s="105" t="s">
        <v>128</v>
      </c>
      <c r="D27" s="90" t="s">
        <v>11113</v>
      </c>
      <c r="E27" s="91" t="s">
        <v>128</v>
      </c>
      <c r="F27" s="91" t="s">
        <v>547</v>
      </c>
      <c r="G27" s="93"/>
      <c r="H27" s="93"/>
      <c r="I27" s="55">
        <f t="shared" si="1"/>
        <v>22</v>
      </c>
    </row>
    <row r="28">
      <c r="A28" s="56"/>
      <c r="B28" s="92" t="s">
        <v>19057</v>
      </c>
      <c r="C28" s="105" t="s">
        <v>128</v>
      </c>
      <c r="D28" s="90" t="s">
        <v>498</v>
      </c>
      <c r="E28" s="91" t="s">
        <v>439</v>
      </c>
      <c r="F28" s="91" t="s">
        <v>547</v>
      </c>
      <c r="G28" s="93"/>
      <c r="H28" s="93"/>
      <c r="I28" s="55">
        <f t="shared" si="1"/>
        <v>23</v>
      </c>
    </row>
    <row r="29">
      <c r="A29" s="56" t="s">
        <v>102</v>
      </c>
      <c r="B29" s="92" t="s">
        <v>19058</v>
      </c>
      <c r="C29" s="105" t="s">
        <v>128</v>
      </c>
      <c r="D29" s="90" t="s">
        <v>483</v>
      </c>
      <c r="E29" s="91" t="s">
        <v>488</v>
      </c>
      <c r="F29" s="91" t="s">
        <v>547</v>
      </c>
      <c r="G29" s="93"/>
      <c r="H29" s="93"/>
      <c r="I29" s="55">
        <f t="shared" si="1"/>
        <v>24</v>
      </c>
    </row>
    <row r="30">
      <c r="A30" s="56"/>
      <c r="B30" s="92" t="s">
        <v>19059</v>
      </c>
      <c r="C30" s="105" t="s">
        <v>19060</v>
      </c>
      <c r="D30" s="90" t="s">
        <v>491</v>
      </c>
      <c r="E30" s="91" t="s">
        <v>19061</v>
      </c>
      <c r="F30" s="91" t="s">
        <v>547</v>
      </c>
      <c r="G30" s="93"/>
      <c r="H30" s="93"/>
      <c r="I30" s="55">
        <f t="shared" si="1"/>
        <v>25</v>
      </c>
    </row>
    <row r="31">
      <c r="A31" s="56"/>
      <c r="B31" s="92" t="s">
        <v>19062</v>
      </c>
      <c r="C31" s="105" t="s">
        <v>128</v>
      </c>
      <c r="D31" s="90" t="s">
        <v>498</v>
      </c>
      <c r="E31" s="91" t="s">
        <v>19063</v>
      </c>
      <c r="F31" s="91" t="s">
        <v>547</v>
      </c>
      <c r="G31" s="93"/>
      <c r="H31" s="93"/>
      <c r="I31" s="55">
        <f t="shared" si="1"/>
        <v>26</v>
      </c>
    </row>
    <row r="32">
      <c r="A32" s="56" t="s">
        <v>102</v>
      </c>
      <c r="B32" s="92" t="s">
        <v>19064</v>
      </c>
      <c r="C32" s="105" t="s">
        <v>19065</v>
      </c>
      <c r="D32" s="90" t="s">
        <v>483</v>
      </c>
      <c r="E32" s="106" t="s">
        <v>19066</v>
      </c>
      <c r="F32" s="106" t="s">
        <v>9</v>
      </c>
      <c r="G32" s="107" t="s">
        <v>19067</v>
      </c>
      <c r="H32" s="93"/>
      <c r="I32" s="55">
        <f t="shared" si="1"/>
        <v>27</v>
      </c>
    </row>
    <row r="33">
      <c r="A33" s="56" t="s">
        <v>102</v>
      </c>
      <c r="B33" s="92" t="s">
        <v>19068</v>
      </c>
      <c r="C33" s="105" t="s">
        <v>128</v>
      </c>
      <c r="D33" s="90" t="s">
        <v>483</v>
      </c>
      <c r="E33" s="106" t="s">
        <v>19069</v>
      </c>
      <c r="F33" s="106" t="s">
        <v>526</v>
      </c>
      <c r="G33" s="107"/>
      <c r="H33" s="93"/>
      <c r="I33" s="55">
        <f t="shared" si="1"/>
        <v>28</v>
      </c>
    </row>
    <row r="34">
      <c r="A34" s="56" t="s">
        <v>102</v>
      </c>
      <c r="B34" s="92" t="s">
        <v>19070</v>
      </c>
      <c r="C34" s="105" t="s">
        <v>19071</v>
      </c>
      <c r="D34" s="90" t="s">
        <v>483</v>
      </c>
      <c r="E34" s="106" t="s">
        <v>19072</v>
      </c>
      <c r="F34" s="106" t="s">
        <v>547</v>
      </c>
      <c r="G34" s="107"/>
      <c r="H34" s="93"/>
      <c r="I34" s="55">
        <f t="shared" si="1"/>
        <v>29</v>
      </c>
    </row>
    <row r="35">
      <c r="A35" s="56"/>
      <c r="B35" s="92" t="s">
        <v>19073</v>
      </c>
      <c r="C35" s="105" t="s">
        <v>128</v>
      </c>
      <c r="D35" s="90" t="s">
        <v>498</v>
      </c>
      <c r="E35" s="106" t="s">
        <v>19074</v>
      </c>
      <c r="F35" s="106" t="s">
        <v>547</v>
      </c>
      <c r="G35" s="107"/>
      <c r="H35" s="93"/>
      <c r="I35" s="55">
        <f t="shared" si="1"/>
        <v>30</v>
      </c>
    </row>
    <row r="36">
      <c r="A36" s="56" t="s">
        <v>102</v>
      </c>
      <c r="B36" s="92" t="s">
        <v>19075</v>
      </c>
      <c r="C36" s="105" t="s">
        <v>19076</v>
      </c>
      <c r="D36" s="90" t="s">
        <v>483</v>
      </c>
      <c r="E36" s="106" t="s">
        <v>19077</v>
      </c>
      <c r="F36" s="106" t="s">
        <v>526</v>
      </c>
      <c r="G36" s="107"/>
      <c r="H36" s="93"/>
      <c r="I36" s="55">
        <f t="shared" si="1"/>
        <v>31</v>
      </c>
    </row>
    <row r="37">
      <c r="A37" s="56" t="s">
        <v>102</v>
      </c>
      <c r="B37" s="92" t="s">
        <v>19078</v>
      </c>
      <c r="C37" s="105" t="s">
        <v>19079</v>
      </c>
      <c r="D37" s="90" t="s">
        <v>483</v>
      </c>
      <c r="E37" s="106" t="s">
        <v>19080</v>
      </c>
      <c r="F37" s="106" t="s">
        <v>526</v>
      </c>
      <c r="G37" s="107"/>
      <c r="H37" s="93"/>
      <c r="I37" s="55">
        <f t="shared" si="1"/>
        <v>32</v>
      </c>
    </row>
    <row r="38">
      <c r="A38" s="56" t="s">
        <v>102</v>
      </c>
      <c r="B38" s="92" t="s">
        <v>19081</v>
      </c>
      <c r="C38" s="105" t="s">
        <v>128</v>
      </c>
      <c r="D38" s="90" t="s">
        <v>483</v>
      </c>
      <c r="E38" s="106" t="s">
        <v>19082</v>
      </c>
      <c r="F38" s="106" t="s">
        <v>547</v>
      </c>
      <c r="G38" s="107"/>
      <c r="H38" s="93"/>
      <c r="I38" s="55">
        <f t="shared" si="1"/>
        <v>33</v>
      </c>
    </row>
    <row r="39">
      <c r="A39" s="56"/>
      <c r="B39" s="92" t="s">
        <v>19083</v>
      </c>
      <c r="C39" s="105" t="s">
        <v>128</v>
      </c>
      <c r="D39" s="90" t="s">
        <v>2053</v>
      </c>
      <c r="E39" s="106" t="s">
        <v>128</v>
      </c>
      <c r="F39" s="106" t="s">
        <v>11</v>
      </c>
      <c r="G39" s="107"/>
      <c r="H39" s="93"/>
      <c r="I39" s="55">
        <f t="shared" si="1"/>
        <v>34</v>
      </c>
    </row>
    <row r="40">
      <c r="A40" s="56" t="s">
        <v>92</v>
      </c>
      <c r="B40" s="92" t="s">
        <v>19084</v>
      </c>
      <c r="C40" s="105" t="s">
        <v>19085</v>
      </c>
      <c r="D40" s="90" t="s">
        <v>483</v>
      </c>
      <c r="E40" s="106" t="s">
        <v>19086</v>
      </c>
      <c r="F40" s="106" t="s">
        <v>11</v>
      </c>
      <c r="G40" s="107"/>
      <c r="H40" s="93"/>
      <c r="I40" s="55">
        <f t="shared" si="1"/>
        <v>35</v>
      </c>
    </row>
    <row r="41">
      <c r="A41" s="56"/>
      <c r="B41" s="92" t="s">
        <v>19087</v>
      </c>
      <c r="C41" s="105" t="s">
        <v>128</v>
      </c>
      <c r="D41" s="90" t="s">
        <v>498</v>
      </c>
      <c r="E41" s="106" t="s">
        <v>19088</v>
      </c>
      <c r="F41" s="106" t="s">
        <v>526</v>
      </c>
      <c r="G41" s="107"/>
      <c r="H41" s="93"/>
      <c r="I41" s="55">
        <f t="shared" si="1"/>
        <v>36</v>
      </c>
    </row>
    <row r="42">
      <c r="A42" s="56"/>
      <c r="B42" s="92" t="s">
        <v>19089</v>
      </c>
      <c r="C42" s="105" t="s">
        <v>128</v>
      </c>
      <c r="D42" s="90" t="s">
        <v>491</v>
      </c>
      <c r="E42" s="106" t="s">
        <v>19090</v>
      </c>
      <c r="F42" s="106" t="s">
        <v>11</v>
      </c>
      <c r="G42" s="107"/>
      <c r="H42" s="93"/>
      <c r="I42" s="55">
        <f t="shared" si="1"/>
        <v>37</v>
      </c>
    </row>
    <row r="43">
      <c r="A43" s="56"/>
      <c r="B43" s="92" t="s">
        <v>19091</v>
      </c>
      <c r="C43" s="105" t="s">
        <v>19092</v>
      </c>
      <c r="D43" s="90" t="s">
        <v>498</v>
      </c>
      <c r="E43" s="106" t="s">
        <v>19093</v>
      </c>
      <c r="F43" s="106" t="s">
        <v>12</v>
      </c>
      <c r="G43" s="107"/>
      <c r="H43" s="93"/>
      <c r="I43" s="55">
        <f t="shared" si="1"/>
        <v>38</v>
      </c>
    </row>
    <row r="44">
      <c r="A44" s="56"/>
      <c r="B44" s="92" t="s">
        <v>19094</v>
      </c>
      <c r="C44" s="105" t="s">
        <v>19095</v>
      </c>
      <c r="D44" s="90" t="s">
        <v>491</v>
      </c>
      <c r="E44" s="106" t="s">
        <v>19096</v>
      </c>
      <c r="F44" s="106" t="s">
        <v>12</v>
      </c>
      <c r="G44" s="107"/>
      <c r="H44" s="93"/>
      <c r="I44" s="55">
        <f t="shared" si="1"/>
        <v>39</v>
      </c>
    </row>
    <row r="45">
      <c r="A45" s="56"/>
      <c r="B45" s="92" t="s">
        <v>19097</v>
      </c>
      <c r="C45" s="105" t="s">
        <v>128</v>
      </c>
      <c r="D45" s="90" t="s">
        <v>1166</v>
      </c>
      <c r="E45" s="106" t="s">
        <v>128</v>
      </c>
      <c r="F45" s="106" t="s">
        <v>547</v>
      </c>
      <c r="G45" s="107"/>
      <c r="H45" s="93"/>
      <c r="I45" s="55">
        <f t="shared" si="1"/>
        <v>40</v>
      </c>
    </row>
    <row r="46">
      <c r="A46" s="56"/>
      <c r="B46" s="92" t="s">
        <v>19098</v>
      </c>
      <c r="C46" s="105" t="s">
        <v>128</v>
      </c>
      <c r="D46" s="90" t="s">
        <v>1166</v>
      </c>
      <c r="E46" s="106" t="s">
        <v>128</v>
      </c>
      <c r="F46" s="106" t="s">
        <v>547</v>
      </c>
      <c r="G46" s="107"/>
      <c r="H46" s="93"/>
      <c r="I46" s="55">
        <f t="shared" si="1"/>
        <v>41</v>
      </c>
    </row>
    <row r="47">
      <c r="A47" s="56"/>
      <c r="B47" s="92" t="s">
        <v>19099</v>
      </c>
      <c r="C47" s="105" t="s">
        <v>128</v>
      </c>
      <c r="D47" s="90" t="s">
        <v>491</v>
      </c>
      <c r="E47" s="106" t="s">
        <v>19100</v>
      </c>
      <c r="F47" s="106" t="s">
        <v>3043</v>
      </c>
      <c r="G47" s="107"/>
      <c r="H47" s="93"/>
      <c r="I47" s="55">
        <f t="shared" si="1"/>
        <v>42</v>
      </c>
    </row>
    <row r="48">
      <c r="A48" s="56" t="s">
        <v>102</v>
      </c>
      <c r="B48" s="92" t="s">
        <v>19101</v>
      </c>
      <c r="C48" s="105" t="s">
        <v>19102</v>
      </c>
      <c r="D48" s="90" t="s">
        <v>1008</v>
      </c>
      <c r="E48" s="106" t="s">
        <v>19103</v>
      </c>
      <c r="F48" s="106" t="s">
        <v>11</v>
      </c>
      <c r="G48" s="107"/>
      <c r="H48" s="93"/>
      <c r="I48" s="55">
        <f t="shared" si="1"/>
        <v>43</v>
      </c>
    </row>
    <row r="49">
      <c r="A49" s="56"/>
      <c r="B49" s="92" t="s">
        <v>19104</v>
      </c>
      <c r="C49" s="105" t="s">
        <v>128</v>
      </c>
      <c r="D49" s="90" t="s">
        <v>498</v>
      </c>
      <c r="E49" s="106" t="s">
        <v>19105</v>
      </c>
      <c r="F49" s="106" t="s">
        <v>547</v>
      </c>
      <c r="G49" s="107"/>
      <c r="H49" s="93"/>
      <c r="I49" s="55">
        <f t="shared" si="1"/>
        <v>44</v>
      </c>
    </row>
    <row r="50">
      <c r="A50" s="56"/>
      <c r="B50" s="92" t="s">
        <v>19106</v>
      </c>
      <c r="C50" s="105" t="s">
        <v>19107</v>
      </c>
      <c r="D50" s="90" t="s">
        <v>491</v>
      </c>
      <c r="E50" s="106" t="s">
        <v>19108</v>
      </c>
      <c r="F50" s="106" t="s">
        <v>547</v>
      </c>
      <c r="G50" s="107"/>
      <c r="H50" s="93"/>
      <c r="I50" s="55">
        <f t="shared" si="1"/>
        <v>45</v>
      </c>
    </row>
    <row r="51">
      <c r="A51" s="56" t="s">
        <v>102</v>
      </c>
      <c r="B51" s="92" t="s">
        <v>19109</v>
      </c>
      <c r="C51" s="105" t="s">
        <v>128</v>
      </c>
      <c r="D51" s="90" t="s">
        <v>483</v>
      </c>
      <c r="E51" s="106" t="s">
        <v>488</v>
      </c>
      <c r="F51" s="106" t="s">
        <v>547</v>
      </c>
      <c r="G51" s="107"/>
      <c r="H51" s="93"/>
      <c r="I51" s="55">
        <f t="shared" si="1"/>
        <v>46</v>
      </c>
    </row>
    <row r="52">
      <c r="A52" s="56" t="s">
        <v>102</v>
      </c>
      <c r="B52" s="92" t="s">
        <v>19110</v>
      </c>
      <c r="C52" s="105" t="s">
        <v>19111</v>
      </c>
      <c r="D52" s="90" t="s">
        <v>483</v>
      </c>
      <c r="E52" s="106" t="s">
        <v>19112</v>
      </c>
      <c r="F52" s="106" t="s">
        <v>3043</v>
      </c>
      <c r="G52" s="107"/>
      <c r="H52" s="93"/>
      <c r="I52" s="55">
        <f t="shared" si="1"/>
        <v>47</v>
      </c>
    </row>
    <row r="53">
      <c r="A53" s="56"/>
      <c r="B53" s="92" t="s">
        <v>19113</v>
      </c>
      <c r="C53" s="105" t="s">
        <v>128</v>
      </c>
      <c r="D53" s="90" t="s">
        <v>1166</v>
      </c>
      <c r="E53" s="106" t="s">
        <v>128</v>
      </c>
      <c r="F53" s="106" t="s">
        <v>547</v>
      </c>
      <c r="G53" s="107"/>
      <c r="H53" s="93"/>
      <c r="I53" s="55">
        <f t="shared" si="1"/>
        <v>48</v>
      </c>
    </row>
    <row r="54">
      <c r="A54" s="56" t="s">
        <v>92</v>
      </c>
      <c r="B54" s="92" t="s">
        <v>19114</v>
      </c>
      <c r="C54" s="105" t="s">
        <v>19115</v>
      </c>
      <c r="D54" s="90" t="s">
        <v>483</v>
      </c>
      <c r="E54" s="106" t="s">
        <v>19116</v>
      </c>
      <c r="F54" s="106" t="s">
        <v>526</v>
      </c>
      <c r="G54" s="107"/>
      <c r="H54" s="93"/>
      <c r="I54" s="55">
        <f t="shared" si="1"/>
        <v>49</v>
      </c>
    </row>
    <row r="55">
      <c r="A55" s="56" t="s">
        <v>92</v>
      </c>
      <c r="B55" s="92" t="s">
        <v>19117</v>
      </c>
      <c r="C55" s="105" t="s">
        <v>128</v>
      </c>
      <c r="D55" s="90" t="s">
        <v>483</v>
      </c>
      <c r="E55" s="106" t="s">
        <v>19118</v>
      </c>
      <c r="F55" s="106" t="s">
        <v>547</v>
      </c>
      <c r="G55" s="107"/>
      <c r="H55" s="93"/>
      <c r="I55" s="55">
        <f t="shared" si="1"/>
        <v>50</v>
      </c>
    </row>
    <row r="56">
      <c r="A56" s="56"/>
      <c r="B56" s="92" t="s">
        <v>19119</v>
      </c>
      <c r="C56" s="105" t="s">
        <v>128</v>
      </c>
      <c r="D56" s="90" t="s">
        <v>491</v>
      </c>
      <c r="E56" s="106" t="s">
        <v>19120</v>
      </c>
      <c r="F56" s="106" t="s">
        <v>547</v>
      </c>
      <c r="G56" s="107"/>
      <c r="H56" s="93"/>
      <c r="I56" s="55">
        <f t="shared" si="1"/>
        <v>51</v>
      </c>
    </row>
    <row r="57">
      <c r="A57" s="56"/>
      <c r="B57" s="92" t="s">
        <v>19121</v>
      </c>
      <c r="C57" s="105" t="s">
        <v>128</v>
      </c>
      <c r="D57" s="90" t="s">
        <v>498</v>
      </c>
      <c r="E57" s="106" t="s">
        <v>19122</v>
      </c>
      <c r="F57" s="106" t="s">
        <v>547</v>
      </c>
      <c r="G57" s="107"/>
      <c r="H57" s="93"/>
      <c r="I57" s="55">
        <f t="shared" si="1"/>
        <v>52</v>
      </c>
    </row>
    <row r="58">
      <c r="A58" s="56" t="s">
        <v>92</v>
      </c>
      <c r="B58" s="92" t="s">
        <v>19123</v>
      </c>
      <c r="C58" s="105" t="s">
        <v>19124</v>
      </c>
      <c r="D58" s="90" t="s">
        <v>483</v>
      </c>
      <c r="E58" s="106" t="s">
        <v>19125</v>
      </c>
      <c r="F58" s="106" t="s">
        <v>526</v>
      </c>
      <c r="G58" s="107"/>
      <c r="H58" s="93"/>
      <c r="I58" s="55">
        <f t="shared" si="1"/>
        <v>53</v>
      </c>
    </row>
    <row r="59">
      <c r="A59" s="56"/>
      <c r="B59" s="92" t="s">
        <v>19126</v>
      </c>
      <c r="C59" s="105" t="s">
        <v>19127</v>
      </c>
      <c r="D59" s="90" t="s">
        <v>491</v>
      </c>
      <c r="E59" s="106" t="s">
        <v>19128</v>
      </c>
      <c r="F59" s="106" t="s">
        <v>3043</v>
      </c>
      <c r="G59" s="107"/>
      <c r="H59" s="93"/>
      <c r="I59" s="55">
        <f t="shared" si="1"/>
        <v>54</v>
      </c>
    </row>
    <row r="60">
      <c r="A60" s="56" t="s">
        <v>102</v>
      </c>
      <c r="B60" s="92" t="s">
        <v>19129</v>
      </c>
      <c r="C60" s="105" t="s">
        <v>19130</v>
      </c>
      <c r="D60" s="90" t="s">
        <v>483</v>
      </c>
      <c r="E60" s="106" t="s">
        <v>19131</v>
      </c>
      <c r="F60" s="106" t="s">
        <v>547</v>
      </c>
      <c r="G60" s="107"/>
      <c r="H60" s="93"/>
      <c r="I60" s="55">
        <f t="shared" si="1"/>
        <v>55</v>
      </c>
    </row>
    <row r="61">
      <c r="A61" s="56"/>
      <c r="B61" s="92" t="s">
        <v>19132</v>
      </c>
      <c r="C61" s="105" t="s">
        <v>128</v>
      </c>
      <c r="D61" s="90" t="s">
        <v>491</v>
      </c>
      <c r="E61" s="106" t="s">
        <v>19133</v>
      </c>
      <c r="F61" s="106" t="s">
        <v>547</v>
      </c>
      <c r="G61" s="107"/>
      <c r="H61" s="93"/>
      <c r="I61" s="55">
        <f t="shared" si="1"/>
        <v>56</v>
      </c>
    </row>
    <row r="62">
      <c r="A62" s="56"/>
      <c r="B62" s="92" t="s">
        <v>19134</v>
      </c>
      <c r="C62" s="105" t="s">
        <v>19135</v>
      </c>
      <c r="D62" s="90" t="s">
        <v>491</v>
      </c>
      <c r="E62" s="106" t="s">
        <v>19136</v>
      </c>
      <c r="F62" s="106" t="s">
        <v>547</v>
      </c>
      <c r="G62" s="107"/>
      <c r="H62" s="93"/>
      <c r="I62" s="55">
        <f t="shared" si="1"/>
        <v>57</v>
      </c>
    </row>
    <row r="63">
      <c r="A63" s="56" t="s">
        <v>102</v>
      </c>
      <c r="B63" s="92" t="s">
        <v>19137</v>
      </c>
      <c r="C63" s="105" t="s">
        <v>19138</v>
      </c>
      <c r="D63" s="90" t="s">
        <v>483</v>
      </c>
      <c r="E63" s="106" t="s">
        <v>19139</v>
      </c>
      <c r="F63" s="106" t="s">
        <v>547</v>
      </c>
      <c r="G63" s="107"/>
      <c r="H63" s="93"/>
      <c r="I63" s="55">
        <f t="shared" si="1"/>
        <v>58</v>
      </c>
    </row>
    <row r="64">
      <c r="A64" s="56"/>
      <c r="B64" s="92" t="s">
        <v>19140</v>
      </c>
      <c r="C64" s="105" t="s">
        <v>19141</v>
      </c>
      <c r="D64" s="90" t="s">
        <v>491</v>
      </c>
      <c r="E64" s="106" t="s">
        <v>19142</v>
      </c>
      <c r="F64" s="106" t="s">
        <v>547</v>
      </c>
      <c r="G64" s="107"/>
      <c r="H64" s="93"/>
      <c r="I64" s="55">
        <f t="shared" si="1"/>
        <v>59</v>
      </c>
    </row>
    <row r="65">
      <c r="A65" s="56"/>
      <c r="B65" s="92" t="s">
        <v>19143</v>
      </c>
      <c r="C65" s="105" t="s">
        <v>128</v>
      </c>
      <c r="D65" s="96"/>
      <c r="E65" s="109"/>
      <c r="F65" s="109"/>
      <c r="G65" s="107"/>
      <c r="H65" s="93"/>
      <c r="I65" s="55">
        <f t="shared" si="1"/>
        <v>60</v>
      </c>
    </row>
    <row r="66">
      <c r="A66" s="56" t="s">
        <v>102</v>
      </c>
      <c r="B66" s="92" t="s">
        <v>19144</v>
      </c>
      <c r="C66" s="105" t="s">
        <v>128</v>
      </c>
      <c r="D66" s="90" t="s">
        <v>483</v>
      </c>
      <c r="E66" s="106" t="s">
        <v>19145</v>
      </c>
      <c r="F66" s="106" t="s">
        <v>526</v>
      </c>
      <c r="G66" s="107"/>
      <c r="H66" s="93"/>
      <c r="I66" s="55">
        <f t="shared" si="1"/>
        <v>61</v>
      </c>
    </row>
    <row r="67">
      <c r="A67" s="56"/>
      <c r="B67" s="92" t="s">
        <v>19146</v>
      </c>
      <c r="C67" s="105" t="s">
        <v>128</v>
      </c>
      <c r="D67" s="90" t="s">
        <v>1166</v>
      </c>
      <c r="E67" s="106" t="s">
        <v>128</v>
      </c>
      <c r="F67" s="106" t="s">
        <v>11</v>
      </c>
      <c r="G67" s="107"/>
      <c r="H67" s="93"/>
      <c r="I67" s="55">
        <f t="shared" si="1"/>
        <v>62</v>
      </c>
    </row>
    <row r="68">
      <c r="A68" s="56"/>
      <c r="B68" s="92" t="s">
        <v>19147</v>
      </c>
      <c r="C68" s="105" t="s">
        <v>128</v>
      </c>
      <c r="D68" s="90" t="s">
        <v>2408</v>
      </c>
      <c r="E68" s="106" t="s">
        <v>128</v>
      </c>
      <c r="F68" s="106" t="s">
        <v>526</v>
      </c>
      <c r="G68" s="107"/>
      <c r="H68" s="93"/>
      <c r="I68" s="55">
        <f t="shared" si="1"/>
        <v>63</v>
      </c>
    </row>
    <row r="69">
      <c r="A69" s="56" t="s">
        <v>102</v>
      </c>
      <c r="B69" s="92" t="s">
        <v>19148</v>
      </c>
      <c r="C69" s="105" t="s">
        <v>19149</v>
      </c>
      <c r="D69" s="90" t="s">
        <v>483</v>
      </c>
      <c r="E69" s="106" t="s">
        <v>19150</v>
      </c>
      <c r="F69" s="106" t="s">
        <v>526</v>
      </c>
      <c r="G69" s="107"/>
      <c r="H69" s="93"/>
      <c r="I69" s="55">
        <f t="shared" si="1"/>
        <v>64</v>
      </c>
    </row>
    <row r="70">
      <c r="A70" s="56" t="s">
        <v>102</v>
      </c>
      <c r="B70" s="92" t="s">
        <v>19151</v>
      </c>
      <c r="C70" s="105" t="s">
        <v>19152</v>
      </c>
      <c r="D70" s="90" t="s">
        <v>483</v>
      </c>
      <c r="E70" s="106" t="s">
        <v>19153</v>
      </c>
      <c r="F70" s="106" t="s">
        <v>526</v>
      </c>
      <c r="G70" s="107"/>
      <c r="H70" s="93"/>
      <c r="I70" s="55">
        <f t="shared" si="1"/>
        <v>65</v>
      </c>
    </row>
    <row r="71">
      <c r="A71" s="56" t="s">
        <v>102</v>
      </c>
      <c r="B71" s="92" t="s">
        <v>19154</v>
      </c>
      <c r="C71" s="105" t="s">
        <v>19155</v>
      </c>
      <c r="D71" s="90" t="s">
        <v>483</v>
      </c>
      <c r="E71" s="106" t="s">
        <v>19156</v>
      </c>
      <c r="F71" s="106" t="s">
        <v>547</v>
      </c>
      <c r="G71" s="107"/>
      <c r="H71" s="93"/>
      <c r="I71" s="55">
        <f t="shared" si="1"/>
        <v>66</v>
      </c>
    </row>
    <row r="72">
      <c r="A72" s="56"/>
      <c r="B72" s="92" t="s">
        <v>19157</v>
      </c>
      <c r="C72" s="105" t="s">
        <v>128</v>
      </c>
      <c r="D72" s="90" t="s">
        <v>498</v>
      </c>
      <c r="E72" s="106" t="s">
        <v>19158</v>
      </c>
      <c r="F72" s="106" t="s">
        <v>547</v>
      </c>
      <c r="G72" s="107"/>
      <c r="H72" s="93"/>
      <c r="I72" s="55">
        <f t="shared" si="1"/>
        <v>67</v>
      </c>
    </row>
    <row r="73">
      <c r="A73" s="56" t="s">
        <v>102</v>
      </c>
      <c r="B73" s="92" t="s">
        <v>19159</v>
      </c>
      <c r="C73" s="105" t="s">
        <v>128</v>
      </c>
      <c r="D73" s="90" t="s">
        <v>483</v>
      </c>
      <c r="E73" s="106" t="s">
        <v>19160</v>
      </c>
      <c r="F73" s="106" t="s">
        <v>547</v>
      </c>
      <c r="G73" s="107"/>
      <c r="H73" s="93"/>
      <c r="I73" s="55">
        <f t="shared" si="1"/>
        <v>68</v>
      </c>
    </row>
    <row r="74">
      <c r="A74" s="56"/>
      <c r="B74" s="92" t="s">
        <v>19161</v>
      </c>
      <c r="C74" s="105" t="s">
        <v>128</v>
      </c>
      <c r="D74" s="90" t="s">
        <v>491</v>
      </c>
      <c r="E74" s="106" t="s">
        <v>19162</v>
      </c>
      <c r="F74" s="106" t="s">
        <v>526</v>
      </c>
      <c r="G74" s="107"/>
      <c r="H74" s="93"/>
      <c r="I74" s="55">
        <f t="shared" si="1"/>
        <v>69</v>
      </c>
    </row>
    <row r="75">
      <c r="A75" s="56" t="s">
        <v>102</v>
      </c>
      <c r="B75" s="92" t="s">
        <v>19163</v>
      </c>
      <c r="C75" s="105" t="s">
        <v>128</v>
      </c>
      <c r="D75" s="90" t="s">
        <v>483</v>
      </c>
      <c r="E75" s="106" t="s">
        <v>19164</v>
      </c>
      <c r="F75" s="106" t="s">
        <v>547</v>
      </c>
      <c r="G75" s="107"/>
      <c r="H75" s="93"/>
      <c r="I75" s="55">
        <f t="shared" si="1"/>
        <v>70</v>
      </c>
    </row>
    <row r="76">
      <c r="A76" s="56" t="s">
        <v>102</v>
      </c>
      <c r="B76" s="92" t="s">
        <v>19165</v>
      </c>
      <c r="C76" s="105" t="s">
        <v>128</v>
      </c>
      <c r="D76" s="90" t="s">
        <v>483</v>
      </c>
      <c r="E76" s="106" t="s">
        <v>19166</v>
      </c>
      <c r="F76" s="106" t="s">
        <v>526</v>
      </c>
      <c r="G76" s="107"/>
      <c r="H76" s="93"/>
      <c r="I76" s="55">
        <f t="shared" si="1"/>
        <v>71</v>
      </c>
    </row>
    <row r="77">
      <c r="A77" s="56" t="s">
        <v>92</v>
      </c>
      <c r="B77" s="92" t="s">
        <v>19167</v>
      </c>
      <c r="C77" s="105" t="s">
        <v>128</v>
      </c>
      <c r="D77" s="90" t="s">
        <v>483</v>
      </c>
      <c r="E77" s="106" t="s">
        <v>19168</v>
      </c>
      <c r="F77" s="106" t="s">
        <v>547</v>
      </c>
      <c r="G77" s="107"/>
      <c r="H77" s="93"/>
      <c r="I77" s="55">
        <f t="shared" si="1"/>
        <v>72</v>
      </c>
    </row>
    <row r="78">
      <c r="A78" s="56" t="s">
        <v>102</v>
      </c>
      <c r="B78" s="92" t="s">
        <v>19169</v>
      </c>
      <c r="C78" s="105" t="s">
        <v>19170</v>
      </c>
      <c r="D78" s="90" t="s">
        <v>483</v>
      </c>
      <c r="E78" s="106" t="s">
        <v>488</v>
      </c>
      <c r="F78" s="106" t="s">
        <v>526</v>
      </c>
      <c r="G78" s="107"/>
      <c r="H78" s="93"/>
      <c r="I78" s="55">
        <f t="shared" si="1"/>
        <v>73</v>
      </c>
    </row>
    <row r="79">
      <c r="A79" s="56" t="s">
        <v>92</v>
      </c>
      <c r="B79" s="92" t="s">
        <v>19171</v>
      </c>
      <c r="C79" s="105" t="s">
        <v>19172</v>
      </c>
      <c r="D79" s="90" t="s">
        <v>483</v>
      </c>
      <c r="E79" s="106" t="s">
        <v>19173</v>
      </c>
      <c r="F79" s="106" t="s">
        <v>547</v>
      </c>
      <c r="G79" s="107"/>
      <c r="H79" s="93"/>
      <c r="I79" s="55">
        <f t="shared" si="1"/>
        <v>74</v>
      </c>
    </row>
    <row r="80">
      <c r="A80" s="56" t="s">
        <v>102</v>
      </c>
      <c r="B80" s="92" t="s">
        <v>19174</v>
      </c>
      <c r="C80" s="105" t="s">
        <v>128</v>
      </c>
      <c r="D80" s="90" t="s">
        <v>483</v>
      </c>
      <c r="E80" s="106" t="s">
        <v>19175</v>
      </c>
      <c r="F80" s="106" t="s">
        <v>547</v>
      </c>
      <c r="G80" s="107"/>
      <c r="H80" s="93"/>
      <c r="I80" s="55">
        <f t="shared" si="1"/>
        <v>75</v>
      </c>
    </row>
    <row r="81">
      <c r="A81" s="56"/>
      <c r="B81" s="92" t="s">
        <v>19176</v>
      </c>
      <c r="C81" s="105" t="s">
        <v>128</v>
      </c>
      <c r="D81" s="90" t="s">
        <v>491</v>
      </c>
      <c r="E81" s="106" t="s">
        <v>19177</v>
      </c>
      <c r="F81" s="106" t="s">
        <v>547</v>
      </c>
      <c r="G81" s="107"/>
      <c r="H81" s="93"/>
      <c r="I81" s="55">
        <f t="shared" si="1"/>
        <v>76</v>
      </c>
    </row>
    <row r="82">
      <c r="A82" s="56"/>
      <c r="B82" s="92" t="s">
        <v>19178</v>
      </c>
      <c r="C82" s="105" t="s">
        <v>128</v>
      </c>
      <c r="D82" s="90" t="s">
        <v>491</v>
      </c>
      <c r="E82" s="106" t="s">
        <v>19179</v>
      </c>
      <c r="F82" s="106" t="s">
        <v>547</v>
      </c>
      <c r="G82" s="107"/>
      <c r="H82" s="93"/>
      <c r="I82" s="55">
        <f t="shared" si="1"/>
        <v>77</v>
      </c>
    </row>
    <row r="83">
      <c r="A83" s="56"/>
      <c r="B83" s="92" t="s">
        <v>19180</v>
      </c>
      <c r="C83" s="105" t="s">
        <v>19181</v>
      </c>
      <c r="D83" s="90" t="s">
        <v>981</v>
      </c>
      <c r="E83" s="106" t="s">
        <v>19182</v>
      </c>
      <c r="F83" s="106" t="s">
        <v>11</v>
      </c>
      <c r="G83" s="107"/>
      <c r="H83" s="93"/>
      <c r="I83" s="55">
        <f t="shared" si="1"/>
        <v>78</v>
      </c>
    </row>
    <row r="84">
      <c r="A84" s="56" t="s">
        <v>102</v>
      </c>
      <c r="B84" s="92" t="s">
        <v>19183</v>
      </c>
      <c r="C84" s="105" t="s">
        <v>19184</v>
      </c>
      <c r="D84" s="90" t="s">
        <v>483</v>
      </c>
      <c r="E84" s="106" t="s">
        <v>19185</v>
      </c>
      <c r="F84" s="106" t="s">
        <v>547</v>
      </c>
      <c r="G84" s="107"/>
      <c r="H84" s="93"/>
      <c r="I84" s="55">
        <f t="shared" si="1"/>
        <v>79</v>
      </c>
    </row>
    <row r="85">
      <c r="A85" s="56"/>
      <c r="B85" s="92" t="s">
        <v>19186</v>
      </c>
      <c r="C85" s="105" t="s">
        <v>128</v>
      </c>
      <c r="D85" s="90" t="s">
        <v>498</v>
      </c>
      <c r="E85" s="106" t="s">
        <v>19187</v>
      </c>
      <c r="F85" s="106" t="s">
        <v>11</v>
      </c>
      <c r="G85" s="107"/>
      <c r="H85" s="93"/>
      <c r="I85" s="55">
        <f t="shared" si="1"/>
        <v>80</v>
      </c>
    </row>
    <row r="86">
      <c r="A86" s="56" t="s">
        <v>92</v>
      </c>
      <c r="B86" s="92" t="s">
        <v>19188</v>
      </c>
      <c r="C86" s="105" t="s">
        <v>19189</v>
      </c>
      <c r="D86" s="90" t="s">
        <v>483</v>
      </c>
      <c r="E86" s="106" t="s">
        <v>488</v>
      </c>
      <c r="F86" s="106" t="s">
        <v>547</v>
      </c>
      <c r="G86" s="107"/>
      <c r="H86" s="93"/>
      <c r="I86" s="55">
        <f t="shared" si="1"/>
        <v>81</v>
      </c>
    </row>
    <row r="87">
      <c r="A87" s="56" t="s">
        <v>102</v>
      </c>
      <c r="B87" s="92" t="s">
        <v>19190</v>
      </c>
      <c r="C87" s="105" t="s">
        <v>128</v>
      </c>
      <c r="D87" s="90" t="s">
        <v>483</v>
      </c>
      <c r="E87" s="106" t="s">
        <v>19191</v>
      </c>
      <c r="F87" s="106" t="s">
        <v>9</v>
      </c>
      <c r="G87" s="107"/>
      <c r="H87" s="93"/>
      <c r="I87" s="55">
        <f t="shared" si="1"/>
        <v>82</v>
      </c>
    </row>
    <row r="88">
      <c r="A88" s="56" t="s">
        <v>102</v>
      </c>
      <c r="B88" s="92" t="s">
        <v>19192</v>
      </c>
      <c r="C88" s="105" t="s">
        <v>128</v>
      </c>
      <c r="D88" s="90" t="s">
        <v>483</v>
      </c>
      <c r="E88" s="106" t="s">
        <v>488</v>
      </c>
      <c r="F88" s="106" t="s">
        <v>547</v>
      </c>
      <c r="G88" s="107"/>
      <c r="H88" s="93"/>
      <c r="I88" s="55">
        <f t="shared" si="1"/>
        <v>83</v>
      </c>
    </row>
    <row r="89">
      <c r="A89" s="56"/>
      <c r="B89" s="92" t="s">
        <v>19193</v>
      </c>
      <c r="C89" s="105" t="s">
        <v>128</v>
      </c>
      <c r="D89" s="90" t="s">
        <v>491</v>
      </c>
      <c r="E89" s="106" t="s">
        <v>19194</v>
      </c>
      <c r="F89" s="106" t="s">
        <v>547</v>
      </c>
      <c r="G89" s="107"/>
      <c r="H89" s="93"/>
      <c r="I89" s="55">
        <f t="shared" si="1"/>
        <v>84</v>
      </c>
    </row>
    <row r="90">
      <c r="A90" s="56"/>
      <c r="B90" s="92" t="s">
        <v>19195</v>
      </c>
      <c r="C90" s="105" t="s">
        <v>128</v>
      </c>
      <c r="D90" s="90" t="s">
        <v>1065</v>
      </c>
      <c r="E90" s="106" t="s">
        <v>19196</v>
      </c>
      <c r="F90" s="106" t="s">
        <v>547</v>
      </c>
      <c r="G90" s="107"/>
      <c r="H90" s="93"/>
      <c r="I90" s="55">
        <f t="shared" si="1"/>
        <v>85</v>
      </c>
    </row>
    <row r="91">
      <c r="A91" s="56" t="s">
        <v>102</v>
      </c>
      <c r="B91" s="92" t="s">
        <v>11600</v>
      </c>
      <c r="C91" s="105" t="s">
        <v>19197</v>
      </c>
      <c r="D91" s="90" t="s">
        <v>483</v>
      </c>
      <c r="E91" s="106" t="s">
        <v>19198</v>
      </c>
      <c r="F91" s="106" t="s">
        <v>11</v>
      </c>
      <c r="G91" s="107" t="s">
        <v>19199</v>
      </c>
      <c r="H91" s="93"/>
      <c r="I91" s="55">
        <f t="shared" si="1"/>
        <v>86</v>
      </c>
    </row>
    <row r="92">
      <c r="A92" s="56" t="s">
        <v>102</v>
      </c>
      <c r="B92" s="92" t="s">
        <v>11600</v>
      </c>
      <c r="C92" s="105" t="s">
        <v>19197</v>
      </c>
      <c r="D92" s="90" t="s">
        <v>483</v>
      </c>
      <c r="E92" s="106" t="s">
        <v>19198</v>
      </c>
      <c r="F92" s="106" t="s">
        <v>3043</v>
      </c>
      <c r="G92" s="107" t="s">
        <v>19200</v>
      </c>
      <c r="H92" s="93"/>
      <c r="I92" s="55">
        <f t="shared" si="1"/>
        <v>86</v>
      </c>
    </row>
    <row r="93">
      <c r="A93" s="50" t="s">
        <v>92</v>
      </c>
      <c r="B93" s="92" t="s">
        <v>19201</v>
      </c>
      <c r="C93" s="105" t="s">
        <v>19202</v>
      </c>
      <c r="D93" s="90" t="s">
        <v>483</v>
      </c>
      <c r="E93" s="106" t="s">
        <v>19203</v>
      </c>
      <c r="F93" s="106" t="s">
        <v>526</v>
      </c>
      <c r="G93" s="107"/>
      <c r="H93" s="93"/>
      <c r="I93" s="55">
        <f t="shared" si="1"/>
        <v>87</v>
      </c>
    </row>
    <row r="94">
      <c r="A94" s="56" t="s">
        <v>102</v>
      </c>
      <c r="B94" s="92" t="s">
        <v>19204</v>
      </c>
      <c r="C94" s="105" t="s">
        <v>19205</v>
      </c>
      <c r="D94" s="90" t="s">
        <v>483</v>
      </c>
      <c r="E94" s="106" t="s">
        <v>488</v>
      </c>
      <c r="F94" s="106" t="s">
        <v>526</v>
      </c>
      <c r="G94" s="107"/>
      <c r="H94" s="93"/>
      <c r="I94" s="55">
        <f t="shared" si="1"/>
        <v>88</v>
      </c>
    </row>
    <row r="95">
      <c r="A95" s="56"/>
      <c r="B95" s="92" t="s">
        <v>19206</v>
      </c>
      <c r="C95" s="105" t="s">
        <v>19207</v>
      </c>
      <c r="D95" s="90" t="s">
        <v>498</v>
      </c>
      <c r="E95" s="106" t="s">
        <v>19208</v>
      </c>
      <c r="F95" s="106" t="s">
        <v>3043</v>
      </c>
      <c r="G95" s="107"/>
      <c r="H95" s="93"/>
      <c r="I95" s="55">
        <f t="shared" si="1"/>
        <v>89</v>
      </c>
    </row>
    <row r="96">
      <c r="A96" s="56"/>
      <c r="B96" s="92" t="s">
        <v>19206</v>
      </c>
      <c r="C96" s="105" t="s">
        <v>19207</v>
      </c>
      <c r="D96" s="90" t="s">
        <v>498</v>
      </c>
      <c r="E96" s="106" t="s">
        <v>19208</v>
      </c>
      <c r="F96" s="106" t="s">
        <v>3043</v>
      </c>
      <c r="G96" s="107"/>
      <c r="H96" s="93"/>
      <c r="I96" s="55">
        <f t="shared" si="1"/>
        <v>89</v>
      </c>
    </row>
    <row r="97">
      <c r="A97" s="56" t="s">
        <v>92</v>
      </c>
      <c r="B97" s="92" t="s">
        <v>19209</v>
      </c>
      <c r="C97" s="105" t="s">
        <v>128</v>
      </c>
      <c r="D97" s="96"/>
      <c r="E97" s="109"/>
      <c r="F97" s="109"/>
      <c r="G97" s="107"/>
      <c r="H97" s="93"/>
      <c r="I97" s="55">
        <f t="shared" si="1"/>
        <v>90</v>
      </c>
    </row>
    <row r="98">
      <c r="A98" s="56" t="s">
        <v>102</v>
      </c>
      <c r="B98" s="92" t="s">
        <v>19210</v>
      </c>
      <c r="C98" s="105" t="s">
        <v>128</v>
      </c>
      <c r="D98" s="90" t="s">
        <v>483</v>
      </c>
      <c r="E98" s="106" t="s">
        <v>19211</v>
      </c>
      <c r="F98" s="106" t="s">
        <v>526</v>
      </c>
      <c r="G98" s="107"/>
      <c r="H98" s="93"/>
      <c r="I98" s="55">
        <f t="shared" si="1"/>
        <v>91</v>
      </c>
    </row>
    <row r="99">
      <c r="A99" s="56"/>
      <c r="B99" s="92" t="s">
        <v>19212</v>
      </c>
      <c r="C99" s="105" t="s">
        <v>19213</v>
      </c>
      <c r="D99" s="90" t="s">
        <v>498</v>
      </c>
      <c r="E99" s="106" t="s">
        <v>19214</v>
      </c>
      <c r="F99" s="106" t="s">
        <v>547</v>
      </c>
      <c r="G99" s="107"/>
      <c r="H99" s="93"/>
      <c r="I99" s="55">
        <f t="shared" si="1"/>
        <v>92</v>
      </c>
    </row>
    <row r="100">
      <c r="A100" s="56" t="s">
        <v>92</v>
      </c>
      <c r="B100" s="92" t="s">
        <v>19212</v>
      </c>
      <c r="C100" s="105" t="s">
        <v>19213</v>
      </c>
      <c r="D100" s="90" t="s">
        <v>498</v>
      </c>
      <c r="E100" s="106" t="s">
        <v>19214</v>
      </c>
      <c r="F100" s="106" t="s">
        <v>547</v>
      </c>
      <c r="G100" s="107"/>
      <c r="H100" s="93"/>
      <c r="I100" s="55">
        <f t="shared" si="1"/>
        <v>93</v>
      </c>
    </row>
    <row r="101">
      <c r="A101" s="56"/>
      <c r="B101" s="92" t="s">
        <v>19215</v>
      </c>
      <c r="C101" s="105" t="s">
        <v>19216</v>
      </c>
      <c r="D101" s="90" t="s">
        <v>1166</v>
      </c>
      <c r="E101" s="106" t="s">
        <v>128</v>
      </c>
      <c r="F101" s="106" t="s">
        <v>526</v>
      </c>
      <c r="G101" s="107"/>
      <c r="H101" s="93"/>
      <c r="I101" s="55">
        <f t="shared" si="1"/>
        <v>94</v>
      </c>
    </row>
    <row r="102">
      <c r="A102" s="56"/>
      <c r="B102" s="92" t="s">
        <v>19217</v>
      </c>
      <c r="C102" s="105" t="s">
        <v>19218</v>
      </c>
      <c r="D102" s="90" t="s">
        <v>498</v>
      </c>
      <c r="E102" s="106" t="s">
        <v>19219</v>
      </c>
      <c r="F102" s="106" t="s">
        <v>547</v>
      </c>
      <c r="G102" s="107"/>
      <c r="H102" s="93"/>
      <c r="I102" s="55">
        <f t="shared" si="1"/>
        <v>95</v>
      </c>
    </row>
    <row r="103">
      <c r="A103" s="56"/>
      <c r="B103" s="92" t="s">
        <v>19220</v>
      </c>
      <c r="C103" s="105" t="s">
        <v>19221</v>
      </c>
      <c r="D103" s="90" t="s">
        <v>498</v>
      </c>
      <c r="E103" s="106" t="s">
        <v>19222</v>
      </c>
      <c r="F103" s="106" t="s">
        <v>526</v>
      </c>
      <c r="G103" s="107"/>
      <c r="H103" s="93"/>
      <c r="I103" s="55">
        <f t="shared" si="1"/>
        <v>96</v>
      </c>
    </row>
    <row r="104">
      <c r="A104" s="56"/>
      <c r="B104" s="92" t="s">
        <v>19223</v>
      </c>
      <c r="C104" s="105" t="s">
        <v>128</v>
      </c>
      <c r="D104" s="90" t="s">
        <v>498</v>
      </c>
      <c r="E104" s="106" t="s">
        <v>19224</v>
      </c>
      <c r="F104" s="106" t="s">
        <v>547</v>
      </c>
      <c r="G104" s="107"/>
      <c r="H104" s="93"/>
      <c r="I104" s="55">
        <f t="shared" si="1"/>
        <v>97</v>
      </c>
    </row>
    <row r="105">
      <c r="A105" s="56"/>
      <c r="B105" s="92" t="s">
        <v>19225</v>
      </c>
      <c r="C105" s="105" t="s">
        <v>128</v>
      </c>
      <c r="D105" s="90" t="s">
        <v>3553</v>
      </c>
      <c r="E105" s="106" t="s">
        <v>128</v>
      </c>
      <c r="F105" s="106" t="s">
        <v>547</v>
      </c>
      <c r="G105" s="107" t="s">
        <v>19226</v>
      </c>
      <c r="H105" s="93"/>
      <c r="I105" s="55">
        <f t="shared" si="1"/>
        <v>98</v>
      </c>
    </row>
    <row r="106">
      <c r="A106" s="56" t="s">
        <v>102</v>
      </c>
      <c r="B106" s="92" t="s">
        <v>19227</v>
      </c>
      <c r="C106" s="105" t="s">
        <v>19228</v>
      </c>
      <c r="D106" s="90" t="s">
        <v>483</v>
      </c>
      <c r="E106" s="106" t="s">
        <v>19229</v>
      </c>
      <c r="F106" s="106" t="s">
        <v>547</v>
      </c>
      <c r="G106" s="107"/>
      <c r="H106" s="93"/>
      <c r="I106" s="55">
        <f t="shared" si="1"/>
        <v>99</v>
      </c>
    </row>
    <row r="107">
      <c r="A107" s="56" t="s">
        <v>102</v>
      </c>
      <c r="B107" s="92" t="s">
        <v>19230</v>
      </c>
      <c r="C107" s="105" t="s">
        <v>19231</v>
      </c>
      <c r="D107" s="90" t="s">
        <v>483</v>
      </c>
      <c r="E107" s="106" t="s">
        <v>19232</v>
      </c>
      <c r="F107" s="106" t="s">
        <v>547</v>
      </c>
      <c r="G107" s="107"/>
      <c r="H107" s="93"/>
      <c r="I107" s="55">
        <f t="shared" si="1"/>
        <v>100</v>
      </c>
    </row>
    <row r="108">
      <c r="A108" s="56" t="s">
        <v>102</v>
      </c>
      <c r="B108" s="92" t="s">
        <v>19233</v>
      </c>
      <c r="C108" s="105" t="s">
        <v>19234</v>
      </c>
      <c r="D108" s="90" t="s">
        <v>483</v>
      </c>
      <c r="E108" s="106" t="s">
        <v>488</v>
      </c>
      <c r="F108" s="106" t="s">
        <v>547</v>
      </c>
      <c r="G108" s="107"/>
      <c r="H108" s="93"/>
      <c r="I108" s="55">
        <f t="shared" si="1"/>
        <v>101</v>
      </c>
    </row>
    <row r="109">
      <c r="A109" s="56" t="s">
        <v>102</v>
      </c>
      <c r="B109" s="92" t="s">
        <v>19235</v>
      </c>
      <c r="C109" s="105" t="s">
        <v>19236</v>
      </c>
      <c r="D109" s="90" t="s">
        <v>483</v>
      </c>
      <c r="E109" s="106" t="s">
        <v>19237</v>
      </c>
      <c r="F109" s="106" t="s">
        <v>547</v>
      </c>
      <c r="G109" s="107"/>
      <c r="H109" s="93"/>
      <c r="I109" s="55">
        <f t="shared" si="1"/>
        <v>102</v>
      </c>
    </row>
    <row r="110">
      <c r="A110" s="56" t="s">
        <v>102</v>
      </c>
      <c r="B110" s="92" t="s">
        <v>19238</v>
      </c>
      <c r="C110" s="105" t="s">
        <v>128</v>
      </c>
      <c r="D110" s="90" t="s">
        <v>483</v>
      </c>
      <c r="E110" s="106" t="s">
        <v>488</v>
      </c>
      <c r="F110" s="106" t="s">
        <v>547</v>
      </c>
      <c r="G110" s="107"/>
      <c r="H110" s="93"/>
      <c r="I110" s="55">
        <f t="shared" si="1"/>
        <v>103</v>
      </c>
    </row>
    <row r="111">
      <c r="A111" s="56" t="s">
        <v>102</v>
      </c>
      <c r="B111" s="92" t="s">
        <v>19239</v>
      </c>
      <c r="C111" s="105" t="s">
        <v>19240</v>
      </c>
      <c r="D111" s="90" t="s">
        <v>483</v>
      </c>
      <c r="E111" s="106" t="s">
        <v>19241</v>
      </c>
      <c r="F111" s="106" t="s">
        <v>547</v>
      </c>
      <c r="G111" s="107"/>
      <c r="H111" s="93"/>
      <c r="I111" s="55">
        <f t="shared" si="1"/>
        <v>104</v>
      </c>
    </row>
    <row r="112">
      <c r="A112" s="56" t="s">
        <v>102</v>
      </c>
      <c r="B112" s="92" t="s">
        <v>19242</v>
      </c>
      <c r="C112" s="105" t="s">
        <v>19243</v>
      </c>
      <c r="D112" s="90" t="s">
        <v>483</v>
      </c>
      <c r="E112" s="106" t="s">
        <v>19244</v>
      </c>
      <c r="F112" s="106" t="s">
        <v>526</v>
      </c>
      <c r="G112" s="107"/>
      <c r="H112" s="93"/>
      <c r="I112" s="55">
        <f t="shared" si="1"/>
        <v>105</v>
      </c>
    </row>
    <row r="113">
      <c r="A113" s="56" t="s">
        <v>92</v>
      </c>
      <c r="B113" s="92" t="s">
        <v>19245</v>
      </c>
      <c r="C113" s="105" t="s">
        <v>128</v>
      </c>
      <c r="D113" s="90" t="s">
        <v>483</v>
      </c>
      <c r="E113" s="106" t="s">
        <v>488</v>
      </c>
      <c r="F113" s="106" t="s">
        <v>547</v>
      </c>
      <c r="G113" s="107"/>
      <c r="H113" s="93"/>
      <c r="I113" s="55">
        <f t="shared" si="1"/>
        <v>106</v>
      </c>
    </row>
    <row r="114">
      <c r="A114" s="56" t="s">
        <v>102</v>
      </c>
      <c r="B114" s="92" t="s">
        <v>19246</v>
      </c>
      <c r="C114" s="105" t="s">
        <v>19247</v>
      </c>
      <c r="D114" s="90" t="s">
        <v>483</v>
      </c>
      <c r="E114" s="106" t="s">
        <v>19248</v>
      </c>
      <c r="F114" s="106" t="s">
        <v>547</v>
      </c>
      <c r="G114" s="107"/>
      <c r="H114" s="93"/>
      <c r="I114" s="55">
        <f t="shared" si="1"/>
        <v>107</v>
      </c>
    </row>
    <row r="115">
      <c r="A115" s="56"/>
      <c r="B115" s="92" t="s">
        <v>19249</v>
      </c>
      <c r="C115" s="105" t="s">
        <v>128</v>
      </c>
      <c r="D115" s="90" t="s">
        <v>1166</v>
      </c>
      <c r="E115" s="106" t="s">
        <v>128</v>
      </c>
      <c r="F115" s="106" t="s">
        <v>547</v>
      </c>
      <c r="G115" s="107"/>
      <c r="H115" s="93"/>
      <c r="I115" s="55">
        <f t="shared" si="1"/>
        <v>108</v>
      </c>
    </row>
    <row r="116">
      <c r="A116" s="56" t="s">
        <v>102</v>
      </c>
      <c r="B116" s="92" t="s">
        <v>19250</v>
      </c>
      <c r="C116" s="105" t="s">
        <v>128</v>
      </c>
      <c r="D116" s="90" t="s">
        <v>483</v>
      </c>
      <c r="E116" s="106" t="s">
        <v>488</v>
      </c>
      <c r="F116" s="106" t="s">
        <v>547</v>
      </c>
      <c r="G116" s="107"/>
      <c r="H116" s="93"/>
      <c r="I116" s="55">
        <f t="shared" si="1"/>
        <v>109</v>
      </c>
    </row>
    <row r="117">
      <c r="A117" s="56"/>
      <c r="B117" s="92" t="s">
        <v>19251</v>
      </c>
      <c r="C117" s="105" t="s">
        <v>19252</v>
      </c>
      <c r="D117" s="90" t="s">
        <v>498</v>
      </c>
      <c r="E117" s="106" t="s">
        <v>19253</v>
      </c>
      <c r="F117" s="106" t="s">
        <v>547</v>
      </c>
      <c r="G117" s="107"/>
      <c r="H117" s="93"/>
      <c r="I117" s="55">
        <f t="shared" si="1"/>
        <v>110</v>
      </c>
    </row>
    <row r="118">
      <c r="A118" s="56" t="s">
        <v>102</v>
      </c>
      <c r="B118" s="92" t="s">
        <v>19254</v>
      </c>
      <c r="C118" s="105" t="s">
        <v>19255</v>
      </c>
      <c r="D118" s="90" t="s">
        <v>483</v>
      </c>
      <c r="E118" s="106" t="s">
        <v>19256</v>
      </c>
      <c r="F118" s="106" t="s">
        <v>547</v>
      </c>
      <c r="G118" s="107"/>
      <c r="H118" s="93"/>
      <c r="I118" s="55">
        <f t="shared" si="1"/>
        <v>111</v>
      </c>
    </row>
    <row r="119">
      <c r="A119" s="56"/>
      <c r="B119" s="92" t="s">
        <v>19257</v>
      </c>
      <c r="C119" s="105" t="s">
        <v>19258</v>
      </c>
      <c r="D119" s="96"/>
      <c r="E119" s="109"/>
      <c r="F119" s="106" t="s">
        <v>9</v>
      </c>
      <c r="G119" s="93"/>
      <c r="H119" s="93"/>
      <c r="I119" s="55">
        <f t="shared" si="1"/>
        <v>112</v>
      </c>
    </row>
    <row r="120">
      <c r="A120" s="56" t="s">
        <v>102</v>
      </c>
      <c r="B120" s="92" t="s">
        <v>19259</v>
      </c>
      <c r="C120" s="105" t="s">
        <v>128</v>
      </c>
      <c r="D120" s="90" t="s">
        <v>483</v>
      </c>
      <c r="E120" s="106" t="s">
        <v>19260</v>
      </c>
      <c r="F120" s="106" t="s">
        <v>547</v>
      </c>
      <c r="G120" s="93"/>
      <c r="H120" s="93"/>
      <c r="I120" s="55">
        <f t="shared" si="1"/>
        <v>113</v>
      </c>
    </row>
    <row r="121">
      <c r="A121" s="56"/>
      <c r="B121" s="92" t="s">
        <v>19261</v>
      </c>
      <c r="C121" s="105" t="s">
        <v>19262</v>
      </c>
      <c r="D121" s="90" t="s">
        <v>868</v>
      </c>
      <c r="E121" s="106" t="s">
        <v>19263</v>
      </c>
      <c r="F121" s="106" t="s">
        <v>9</v>
      </c>
      <c r="G121" s="107" t="s">
        <v>19264</v>
      </c>
      <c r="H121" s="93"/>
      <c r="I121" s="55">
        <f t="shared" si="1"/>
        <v>114</v>
      </c>
    </row>
    <row r="122">
      <c r="A122" s="56" t="s">
        <v>92</v>
      </c>
      <c r="B122" s="92" t="s">
        <v>19261</v>
      </c>
      <c r="C122" s="105" t="s">
        <v>19262</v>
      </c>
      <c r="D122" s="90" t="s">
        <v>868</v>
      </c>
      <c r="E122" s="106" t="s">
        <v>488</v>
      </c>
      <c r="F122" s="106" t="s">
        <v>3043</v>
      </c>
      <c r="G122" s="107" t="s">
        <v>19265</v>
      </c>
      <c r="H122" s="93"/>
      <c r="I122" s="55">
        <f t="shared" si="1"/>
        <v>115</v>
      </c>
    </row>
    <row r="123">
      <c r="A123" s="56" t="s">
        <v>102</v>
      </c>
      <c r="B123" s="92" t="s">
        <v>19266</v>
      </c>
      <c r="C123" s="105" t="s">
        <v>19267</v>
      </c>
      <c r="D123" s="90" t="s">
        <v>483</v>
      </c>
      <c r="E123" s="106" t="s">
        <v>19268</v>
      </c>
      <c r="F123" s="106" t="s">
        <v>547</v>
      </c>
      <c r="G123" s="107"/>
      <c r="H123" s="93"/>
      <c r="I123" s="55">
        <f t="shared" si="1"/>
        <v>116</v>
      </c>
    </row>
    <row r="124">
      <c r="A124" s="56"/>
      <c r="B124" s="92" t="s">
        <v>19269</v>
      </c>
      <c r="C124" s="105" t="s">
        <v>19270</v>
      </c>
      <c r="D124" s="90" t="s">
        <v>1133</v>
      </c>
      <c r="E124" s="106" t="s">
        <v>128</v>
      </c>
      <c r="F124" s="106" t="s">
        <v>9</v>
      </c>
      <c r="G124" s="107" t="s">
        <v>19271</v>
      </c>
      <c r="H124" s="107" t="s">
        <v>19272</v>
      </c>
      <c r="I124" s="55">
        <f t="shared" si="1"/>
        <v>117</v>
      </c>
    </row>
    <row r="125">
      <c r="A125" s="56" t="s">
        <v>102</v>
      </c>
      <c r="B125" s="92" t="s">
        <v>19273</v>
      </c>
      <c r="C125" s="105" t="s">
        <v>128</v>
      </c>
      <c r="D125" s="90" t="s">
        <v>483</v>
      </c>
      <c r="E125" s="106" t="s">
        <v>19274</v>
      </c>
      <c r="F125" s="106" t="s">
        <v>3043</v>
      </c>
      <c r="G125" s="107"/>
      <c r="H125" s="107"/>
      <c r="I125" s="55">
        <f t="shared" si="1"/>
        <v>118</v>
      </c>
    </row>
    <row r="126">
      <c r="A126" s="56"/>
      <c r="B126" s="92" t="s">
        <v>19275</v>
      </c>
      <c r="C126" s="105" t="s">
        <v>19276</v>
      </c>
      <c r="D126" s="90" t="s">
        <v>1133</v>
      </c>
      <c r="E126" s="106" t="s">
        <v>128</v>
      </c>
      <c r="F126" s="106" t="s">
        <v>547</v>
      </c>
      <c r="G126" s="107" t="s">
        <v>19269</v>
      </c>
      <c r="H126" s="107"/>
      <c r="I126" s="55">
        <f t="shared" si="1"/>
        <v>119</v>
      </c>
    </row>
    <row r="127">
      <c r="A127" s="56"/>
      <c r="B127" s="92" t="s">
        <v>19277</v>
      </c>
      <c r="C127" s="105" t="s">
        <v>19278</v>
      </c>
      <c r="D127" s="90" t="s">
        <v>8155</v>
      </c>
      <c r="E127" s="106" t="s">
        <v>128</v>
      </c>
      <c r="F127" s="106" t="s">
        <v>526</v>
      </c>
      <c r="G127" s="107"/>
      <c r="H127" s="107"/>
      <c r="I127" s="55">
        <f t="shared" si="1"/>
        <v>120</v>
      </c>
    </row>
    <row r="128">
      <c r="A128" s="56"/>
      <c r="B128" s="92" t="s">
        <v>19279</v>
      </c>
      <c r="C128" s="105" t="s">
        <v>128</v>
      </c>
      <c r="D128" s="90" t="s">
        <v>498</v>
      </c>
      <c r="E128" s="106" t="s">
        <v>19280</v>
      </c>
      <c r="F128" s="106" t="s">
        <v>547</v>
      </c>
      <c r="G128" s="107"/>
      <c r="H128" s="107"/>
      <c r="I128" s="55">
        <f t="shared" si="1"/>
        <v>121</v>
      </c>
    </row>
    <row r="129">
      <c r="A129" s="56"/>
      <c r="B129" s="92" t="s">
        <v>19281</v>
      </c>
      <c r="C129" s="105" t="s">
        <v>128</v>
      </c>
      <c r="D129" s="96"/>
      <c r="E129" s="109"/>
      <c r="F129" s="109"/>
      <c r="G129" s="107"/>
      <c r="H129" s="107"/>
      <c r="I129" s="55">
        <f t="shared" si="1"/>
        <v>122</v>
      </c>
    </row>
    <row r="130">
      <c r="A130" s="56"/>
      <c r="B130" s="92" t="s">
        <v>19282</v>
      </c>
      <c r="C130" s="105" t="s">
        <v>128</v>
      </c>
      <c r="D130" s="90" t="s">
        <v>491</v>
      </c>
      <c r="E130" s="106" t="s">
        <v>19283</v>
      </c>
      <c r="F130" s="106" t="s">
        <v>11</v>
      </c>
      <c r="G130" s="107"/>
      <c r="H130" s="107"/>
      <c r="I130" s="55">
        <f t="shared" si="1"/>
        <v>123</v>
      </c>
    </row>
    <row r="131">
      <c r="A131" s="56" t="s">
        <v>331</v>
      </c>
      <c r="B131" s="92" t="s">
        <v>19284</v>
      </c>
      <c r="C131" s="105" t="s">
        <v>128</v>
      </c>
      <c r="D131" s="96"/>
      <c r="E131" s="109"/>
      <c r="F131" s="109"/>
      <c r="G131" s="107"/>
      <c r="H131" s="107"/>
      <c r="I131" s="55">
        <f t="shared" si="1"/>
        <v>124</v>
      </c>
    </row>
    <row r="132">
      <c r="A132" s="56"/>
      <c r="B132" s="92" t="s">
        <v>19285</v>
      </c>
      <c r="C132" s="105" t="s">
        <v>19286</v>
      </c>
      <c r="D132" s="90" t="s">
        <v>498</v>
      </c>
      <c r="E132" s="106" t="s">
        <v>19287</v>
      </c>
      <c r="F132" s="106" t="s">
        <v>547</v>
      </c>
      <c r="G132" s="107"/>
      <c r="H132" s="107"/>
      <c r="I132" s="55">
        <f t="shared" si="1"/>
        <v>125</v>
      </c>
    </row>
    <row r="133">
      <c r="A133" s="56" t="s">
        <v>102</v>
      </c>
      <c r="B133" s="92" t="s">
        <v>19288</v>
      </c>
      <c r="C133" s="105" t="s">
        <v>19289</v>
      </c>
      <c r="D133" s="90" t="s">
        <v>1008</v>
      </c>
      <c r="E133" s="106" t="s">
        <v>19290</v>
      </c>
      <c r="F133" s="106" t="s">
        <v>526</v>
      </c>
      <c r="G133" s="107"/>
      <c r="H133" s="107"/>
      <c r="I133" s="55">
        <f t="shared" si="1"/>
        <v>126</v>
      </c>
    </row>
    <row r="134">
      <c r="A134" s="56"/>
      <c r="B134" s="92" t="s">
        <v>19291</v>
      </c>
      <c r="C134" s="105" t="s">
        <v>128</v>
      </c>
      <c r="D134" s="90" t="s">
        <v>491</v>
      </c>
      <c r="E134" s="106" t="s">
        <v>19292</v>
      </c>
      <c r="F134" s="106" t="s">
        <v>547</v>
      </c>
      <c r="G134" s="107"/>
      <c r="H134" s="107"/>
      <c r="I134" s="55">
        <f t="shared" si="1"/>
        <v>127</v>
      </c>
    </row>
    <row r="135">
      <c r="A135" s="56"/>
      <c r="B135" s="92" t="s">
        <v>19293</v>
      </c>
      <c r="C135" s="105" t="s">
        <v>128</v>
      </c>
      <c r="D135" s="90" t="s">
        <v>491</v>
      </c>
      <c r="E135" s="106" t="s">
        <v>19294</v>
      </c>
      <c r="F135" s="106" t="s">
        <v>11</v>
      </c>
      <c r="G135" s="107"/>
      <c r="H135" s="107"/>
      <c r="I135" s="55">
        <f t="shared" si="1"/>
        <v>128</v>
      </c>
    </row>
    <row r="136">
      <c r="A136" s="56" t="s">
        <v>102</v>
      </c>
      <c r="B136" s="92" t="s">
        <v>19295</v>
      </c>
      <c r="C136" s="105" t="s">
        <v>128</v>
      </c>
      <c r="D136" s="90" t="s">
        <v>483</v>
      </c>
      <c r="E136" s="106" t="s">
        <v>19296</v>
      </c>
      <c r="F136" s="106" t="s">
        <v>547</v>
      </c>
      <c r="G136" s="107" t="s">
        <v>19297</v>
      </c>
      <c r="H136" s="107"/>
      <c r="I136" s="55">
        <f t="shared" si="1"/>
        <v>129</v>
      </c>
    </row>
    <row r="137">
      <c r="A137" s="56"/>
      <c r="B137" s="92" t="s">
        <v>19298</v>
      </c>
      <c r="C137" s="105" t="s">
        <v>19299</v>
      </c>
      <c r="D137" s="90" t="s">
        <v>498</v>
      </c>
      <c r="E137" s="106" t="s">
        <v>19300</v>
      </c>
      <c r="F137" s="106" t="s">
        <v>547</v>
      </c>
      <c r="G137" s="107"/>
      <c r="H137" s="107"/>
      <c r="I137" s="55">
        <f t="shared" si="1"/>
        <v>130</v>
      </c>
    </row>
    <row r="138">
      <c r="A138" s="56"/>
      <c r="B138" s="92" t="s">
        <v>19301</v>
      </c>
      <c r="C138" s="105" t="s">
        <v>19302</v>
      </c>
      <c r="D138" s="90" t="s">
        <v>981</v>
      </c>
      <c r="E138" s="106" t="s">
        <v>19303</v>
      </c>
      <c r="F138" s="106" t="s">
        <v>526</v>
      </c>
      <c r="G138" s="107"/>
      <c r="H138" s="107"/>
      <c r="I138" s="55">
        <f t="shared" si="1"/>
        <v>131</v>
      </c>
    </row>
    <row r="139">
      <c r="A139" s="56" t="s">
        <v>92</v>
      </c>
      <c r="B139" s="92" t="s">
        <v>19301</v>
      </c>
      <c r="C139" s="105" t="s">
        <v>19302</v>
      </c>
      <c r="D139" s="90" t="s">
        <v>981</v>
      </c>
      <c r="E139" s="106" t="s">
        <v>19304</v>
      </c>
      <c r="F139" s="106" t="s">
        <v>526</v>
      </c>
      <c r="G139" s="107"/>
      <c r="H139" s="107"/>
      <c r="I139" s="55">
        <f t="shared" si="1"/>
        <v>132</v>
      </c>
    </row>
    <row r="140">
      <c r="A140" s="56"/>
      <c r="B140" s="92" t="s">
        <v>19305</v>
      </c>
      <c r="C140" s="105" t="s">
        <v>19306</v>
      </c>
      <c r="D140" s="90" t="s">
        <v>8859</v>
      </c>
      <c r="E140" s="106" t="s">
        <v>128</v>
      </c>
      <c r="F140" s="106" t="s">
        <v>3043</v>
      </c>
      <c r="G140" s="107">
        <v>9.0</v>
      </c>
      <c r="H140" s="107"/>
      <c r="I140" s="55">
        <f t="shared" si="1"/>
        <v>133</v>
      </c>
    </row>
    <row r="141">
      <c r="A141" s="56"/>
      <c r="B141" s="92" t="s">
        <v>19307</v>
      </c>
      <c r="C141" s="105" t="s">
        <v>19308</v>
      </c>
      <c r="D141" s="90" t="s">
        <v>8859</v>
      </c>
      <c r="E141" s="106" t="s">
        <v>128</v>
      </c>
      <c r="F141" s="106" t="s">
        <v>3043</v>
      </c>
      <c r="G141" s="107" t="s">
        <v>16591</v>
      </c>
      <c r="H141" s="107"/>
      <c r="I141" s="55">
        <f t="shared" si="1"/>
        <v>134</v>
      </c>
    </row>
    <row r="142">
      <c r="A142" s="56"/>
      <c r="B142" s="92" t="s">
        <v>19309</v>
      </c>
      <c r="C142" s="105" t="s">
        <v>19310</v>
      </c>
      <c r="D142" s="90" t="s">
        <v>1289</v>
      </c>
      <c r="E142" s="106" t="s">
        <v>128</v>
      </c>
      <c r="F142" s="106" t="s">
        <v>3043</v>
      </c>
      <c r="G142" s="107">
        <v>19.0</v>
      </c>
      <c r="H142" s="107"/>
      <c r="I142" s="55">
        <f t="shared" si="1"/>
        <v>135</v>
      </c>
    </row>
    <row r="143">
      <c r="A143" s="56"/>
      <c r="B143" s="92" t="s">
        <v>19311</v>
      </c>
      <c r="C143" s="105" t="s">
        <v>19312</v>
      </c>
      <c r="D143" s="90" t="s">
        <v>1289</v>
      </c>
      <c r="E143" s="106" t="s">
        <v>128</v>
      </c>
      <c r="F143" s="106" t="s">
        <v>3043</v>
      </c>
      <c r="G143" s="107">
        <v>90.0</v>
      </c>
      <c r="H143" s="107"/>
      <c r="I143" s="55">
        <f t="shared" si="1"/>
        <v>136</v>
      </c>
    </row>
    <row r="144">
      <c r="A144" s="56" t="s">
        <v>102</v>
      </c>
      <c r="B144" s="92" t="s">
        <v>19313</v>
      </c>
      <c r="C144" s="105" t="s">
        <v>19314</v>
      </c>
      <c r="D144" s="90" t="s">
        <v>483</v>
      </c>
      <c r="E144" s="106" t="s">
        <v>19315</v>
      </c>
      <c r="F144" s="106" t="s">
        <v>526</v>
      </c>
      <c r="G144" s="107"/>
      <c r="H144" s="107"/>
      <c r="I144" s="55">
        <f t="shared" si="1"/>
        <v>137</v>
      </c>
    </row>
    <row r="145">
      <c r="A145" s="56"/>
      <c r="B145" s="92" t="s">
        <v>19316</v>
      </c>
      <c r="C145" s="105" t="s">
        <v>19317</v>
      </c>
      <c r="D145" s="90" t="s">
        <v>1969</v>
      </c>
      <c r="E145" s="106" t="s">
        <v>19318</v>
      </c>
      <c r="F145" s="106" t="s">
        <v>526</v>
      </c>
      <c r="G145" s="107"/>
      <c r="H145" s="107"/>
      <c r="I145" s="55">
        <f t="shared" si="1"/>
        <v>138</v>
      </c>
    </row>
    <row r="146">
      <c r="A146" s="56" t="s">
        <v>102</v>
      </c>
      <c r="B146" s="92" t="s">
        <v>19319</v>
      </c>
      <c r="C146" s="105" t="s">
        <v>19320</v>
      </c>
      <c r="D146" s="90" t="s">
        <v>483</v>
      </c>
      <c r="E146" s="106" t="s">
        <v>19321</v>
      </c>
      <c r="F146" s="106" t="s">
        <v>526</v>
      </c>
      <c r="G146" s="107"/>
      <c r="H146" s="107"/>
      <c r="I146" s="55">
        <f t="shared" si="1"/>
        <v>139</v>
      </c>
    </row>
    <row r="147">
      <c r="A147" s="56"/>
      <c r="B147" s="92" t="s">
        <v>19322</v>
      </c>
      <c r="C147" s="105" t="s">
        <v>128</v>
      </c>
      <c r="D147" s="96"/>
      <c r="E147" s="109"/>
      <c r="F147" s="109"/>
      <c r="G147" s="107"/>
      <c r="H147" s="107"/>
      <c r="I147" s="55">
        <f t="shared" si="1"/>
        <v>140</v>
      </c>
    </row>
    <row r="148">
      <c r="A148" s="56" t="s">
        <v>102</v>
      </c>
      <c r="B148" s="92" t="s">
        <v>19323</v>
      </c>
      <c r="C148" s="105" t="s">
        <v>19324</v>
      </c>
      <c r="D148" s="90" t="s">
        <v>483</v>
      </c>
      <c r="E148" s="106" t="s">
        <v>19325</v>
      </c>
      <c r="F148" s="106" t="s">
        <v>3043</v>
      </c>
      <c r="G148" s="107"/>
      <c r="H148" s="107"/>
      <c r="I148" s="55">
        <f t="shared" si="1"/>
        <v>141</v>
      </c>
    </row>
    <row r="149">
      <c r="A149" s="56" t="s">
        <v>102</v>
      </c>
      <c r="B149" s="92" t="s">
        <v>19326</v>
      </c>
      <c r="C149" s="105" t="s">
        <v>128</v>
      </c>
      <c r="D149" s="90" t="s">
        <v>483</v>
      </c>
      <c r="E149" s="106" t="s">
        <v>19327</v>
      </c>
      <c r="F149" s="106" t="s">
        <v>547</v>
      </c>
      <c r="G149" s="107"/>
      <c r="H149" s="107"/>
      <c r="I149" s="55">
        <f t="shared" si="1"/>
        <v>142</v>
      </c>
    </row>
    <row r="150">
      <c r="A150" s="56" t="s">
        <v>102</v>
      </c>
      <c r="B150" s="92" t="s">
        <v>19328</v>
      </c>
      <c r="C150" s="105" t="s">
        <v>128</v>
      </c>
      <c r="D150" s="90" t="s">
        <v>483</v>
      </c>
      <c r="E150" s="106" t="s">
        <v>19329</v>
      </c>
      <c r="F150" s="106" t="s">
        <v>547</v>
      </c>
      <c r="G150" s="107"/>
      <c r="H150" s="107"/>
      <c r="I150" s="55">
        <f t="shared" si="1"/>
        <v>143</v>
      </c>
    </row>
    <row r="151">
      <c r="A151" s="56"/>
      <c r="B151" s="92" t="s">
        <v>19330</v>
      </c>
      <c r="C151" s="105" t="s">
        <v>19331</v>
      </c>
      <c r="D151" s="90" t="s">
        <v>491</v>
      </c>
      <c r="E151" s="106" t="s">
        <v>19332</v>
      </c>
      <c r="F151" s="106" t="s">
        <v>3043</v>
      </c>
      <c r="G151" s="107"/>
      <c r="H151" s="107"/>
      <c r="I151" s="55">
        <f t="shared" si="1"/>
        <v>144</v>
      </c>
    </row>
    <row r="152">
      <c r="A152" s="56"/>
      <c r="B152" s="92" t="s">
        <v>19333</v>
      </c>
      <c r="C152" s="105" t="s">
        <v>19334</v>
      </c>
      <c r="D152" s="96"/>
      <c r="E152" s="109"/>
      <c r="F152" s="109"/>
      <c r="G152" s="107"/>
      <c r="H152" s="107"/>
      <c r="I152" s="55">
        <f t="shared" si="1"/>
        <v>145</v>
      </c>
    </row>
    <row r="153">
      <c r="A153" s="56"/>
      <c r="B153" s="92" t="s">
        <v>19335</v>
      </c>
      <c r="C153" s="105" t="s">
        <v>19336</v>
      </c>
      <c r="D153" s="90" t="s">
        <v>981</v>
      </c>
      <c r="E153" s="106" t="s">
        <v>19337</v>
      </c>
      <c r="F153" s="106" t="s">
        <v>526</v>
      </c>
      <c r="G153" s="107"/>
      <c r="H153" s="107"/>
      <c r="I153" s="55">
        <f t="shared" si="1"/>
        <v>146</v>
      </c>
    </row>
    <row r="154">
      <c r="A154" s="56" t="s">
        <v>102</v>
      </c>
      <c r="B154" s="92" t="s">
        <v>19338</v>
      </c>
      <c r="C154" s="105" t="s">
        <v>19339</v>
      </c>
      <c r="D154" s="90" t="s">
        <v>483</v>
      </c>
      <c r="E154" s="106" t="s">
        <v>19340</v>
      </c>
      <c r="F154" s="106" t="s">
        <v>547</v>
      </c>
      <c r="G154" s="107"/>
      <c r="H154" s="107"/>
      <c r="I154" s="55">
        <f t="shared" si="1"/>
        <v>147</v>
      </c>
    </row>
    <row r="155">
      <c r="A155" s="56"/>
      <c r="B155" s="92" t="s">
        <v>19341</v>
      </c>
      <c r="C155" s="105" t="s">
        <v>19342</v>
      </c>
      <c r="D155" s="90" t="s">
        <v>1166</v>
      </c>
      <c r="E155" s="106" t="s">
        <v>128</v>
      </c>
      <c r="F155" s="106" t="s">
        <v>11</v>
      </c>
      <c r="G155" s="107"/>
      <c r="H155" s="107"/>
      <c r="I155" s="55">
        <f t="shared" si="1"/>
        <v>148</v>
      </c>
    </row>
    <row r="156">
      <c r="A156" s="56" t="s">
        <v>102</v>
      </c>
      <c r="B156" s="92" t="s">
        <v>19343</v>
      </c>
      <c r="C156" s="105" t="s">
        <v>19344</v>
      </c>
      <c r="D156" s="90" t="s">
        <v>1008</v>
      </c>
      <c r="E156" s="106" t="s">
        <v>19345</v>
      </c>
      <c r="F156" s="106" t="s">
        <v>547</v>
      </c>
      <c r="G156" s="107"/>
      <c r="H156" s="107"/>
      <c r="I156" s="55">
        <f t="shared" si="1"/>
        <v>149</v>
      </c>
    </row>
    <row r="157">
      <c r="A157" s="56"/>
      <c r="B157" s="92" t="s">
        <v>19346</v>
      </c>
      <c r="C157" s="105" t="s">
        <v>19347</v>
      </c>
      <c r="D157" s="90" t="s">
        <v>498</v>
      </c>
      <c r="E157" s="106" t="s">
        <v>19348</v>
      </c>
      <c r="F157" s="106" t="s">
        <v>526</v>
      </c>
      <c r="G157" s="107"/>
      <c r="H157" s="107"/>
      <c r="I157" s="55">
        <f t="shared" si="1"/>
        <v>150</v>
      </c>
    </row>
    <row r="158">
      <c r="A158" s="56" t="s">
        <v>92</v>
      </c>
      <c r="B158" s="92" t="s">
        <v>19349</v>
      </c>
      <c r="C158" s="105" t="s">
        <v>19350</v>
      </c>
      <c r="D158" s="90" t="s">
        <v>483</v>
      </c>
      <c r="E158" s="106" t="s">
        <v>19351</v>
      </c>
      <c r="F158" s="106" t="s">
        <v>526</v>
      </c>
      <c r="G158" s="107"/>
      <c r="H158" s="107"/>
      <c r="I158" s="55">
        <f t="shared" si="1"/>
        <v>151</v>
      </c>
    </row>
    <row r="159">
      <c r="A159" s="56"/>
      <c r="B159" s="92" t="s">
        <v>19352</v>
      </c>
      <c r="C159" s="105" t="s">
        <v>128</v>
      </c>
      <c r="D159" s="90" t="s">
        <v>491</v>
      </c>
      <c r="E159" s="106" t="s">
        <v>19353</v>
      </c>
      <c r="F159" s="106" t="s">
        <v>547</v>
      </c>
      <c r="G159" s="107"/>
      <c r="H159" s="107"/>
      <c r="I159" s="55">
        <f t="shared" si="1"/>
        <v>152</v>
      </c>
    </row>
    <row r="160">
      <c r="A160" s="56" t="s">
        <v>331</v>
      </c>
      <c r="B160" s="92" t="s">
        <v>19352</v>
      </c>
      <c r="C160" s="105" t="s">
        <v>128</v>
      </c>
      <c r="D160" s="90" t="s">
        <v>491</v>
      </c>
      <c r="E160" s="106" t="s">
        <v>19353</v>
      </c>
      <c r="F160" s="106" t="s">
        <v>547</v>
      </c>
      <c r="G160" s="107"/>
      <c r="H160" s="107"/>
      <c r="I160" s="55">
        <f t="shared" si="1"/>
        <v>153</v>
      </c>
    </row>
    <row r="161">
      <c r="A161" s="56"/>
      <c r="B161" s="92" t="s">
        <v>19354</v>
      </c>
      <c r="C161" s="105" t="s">
        <v>19355</v>
      </c>
      <c r="D161" s="90" t="s">
        <v>868</v>
      </c>
      <c r="E161" s="106" t="s">
        <v>19356</v>
      </c>
      <c r="F161" s="106" t="s">
        <v>3043</v>
      </c>
      <c r="G161" s="107"/>
      <c r="H161" s="107"/>
      <c r="I161" s="55">
        <f t="shared" si="1"/>
        <v>154</v>
      </c>
    </row>
    <row r="162">
      <c r="A162" s="56"/>
      <c r="B162" s="92" t="s">
        <v>19354</v>
      </c>
      <c r="C162" s="105" t="s">
        <v>19355</v>
      </c>
      <c r="D162" s="90" t="s">
        <v>868</v>
      </c>
      <c r="E162" s="106" t="s">
        <v>19356</v>
      </c>
      <c r="F162" s="106" t="s">
        <v>3043</v>
      </c>
      <c r="G162" s="107"/>
      <c r="H162" s="107"/>
      <c r="I162" s="55">
        <f t="shared" si="1"/>
        <v>154</v>
      </c>
    </row>
    <row r="163">
      <c r="A163" s="56" t="s">
        <v>92</v>
      </c>
      <c r="B163" s="92" t="s">
        <v>19354</v>
      </c>
      <c r="C163" s="105" t="s">
        <v>19355</v>
      </c>
      <c r="D163" s="90" t="s">
        <v>868</v>
      </c>
      <c r="E163" s="106" t="s">
        <v>19357</v>
      </c>
      <c r="F163" s="106" t="s">
        <v>3043</v>
      </c>
      <c r="G163" s="107"/>
      <c r="H163" s="107"/>
      <c r="I163" s="55">
        <f t="shared" si="1"/>
        <v>155</v>
      </c>
    </row>
    <row r="164">
      <c r="A164" s="56"/>
      <c r="B164" s="92" t="s">
        <v>19358</v>
      </c>
      <c r="C164" s="105" t="s">
        <v>19359</v>
      </c>
      <c r="D164" s="90" t="s">
        <v>1166</v>
      </c>
      <c r="E164" s="106" t="s">
        <v>128</v>
      </c>
      <c r="F164" s="106" t="s">
        <v>3043</v>
      </c>
      <c r="G164" s="107"/>
      <c r="H164" s="107"/>
      <c r="I164" s="55">
        <f t="shared" si="1"/>
        <v>156</v>
      </c>
    </row>
    <row r="165">
      <c r="A165" s="56"/>
      <c r="B165" s="92" t="s">
        <v>19360</v>
      </c>
      <c r="C165" s="105" t="s">
        <v>128</v>
      </c>
      <c r="D165" s="90" t="s">
        <v>1166</v>
      </c>
      <c r="E165" s="106" t="s">
        <v>128</v>
      </c>
      <c r="F165" s="106" t="s">
        <v>526</v>
      </c>
      <c r="G165" s="107"/>
      <c r="H165" s="107"/>
      <c r="I165" s="55">
        <f t="shared" si="1"/>
        <v>157</v>
      </c>
    </row>
    <row r="166">
      <c r="A166" s="56" t="s">
        <v>92</v>
      </c>
      <c r="B166" s="92" t="s">
        <v>19361</v>
      </c>
      <c r="C166" s="105" t="s">
        <v>128</v>
      </c>
      <c r="D166" s="90" t="s">
        <v>483</v>
      </c>
      <c r="E166" s="106" t="s">
        <v>19362</v>
      </c>
      <c r="F166" s="106" t="s">
        <v>547</v>
      </c>
      <c r="G166" s="107"/>
      <c r="H166" s="107"/>
      <c r="I166" s="55">
        <f t="shared" si="1"/>
        <v>158</v>
      </c>
    </row>
    <row r="167">
      <c r="A167" s="56" t="s">
        <v>102</v>
      </c>
      <c r="B167" s="92" t="s">
        <v>19363</v>
      </c>
      <c r="C167" s="105" t="s">
        <v>128</v>
      </c>
      <c r="D167" s="90" t="s">
        <v>483</v>
      </c>
      <c r="E167" s="106" t="s">
        <v>19364</v>
      </c>
      <c r="F167" s="106" t="s">
        <v>547</v>
      </c>
      <c r="G167" s="107"/>
      <c r="H167" s="107"/>
      <c r="I167" s="55">
        <f t="shared" si="1"/>
        <v>159</v>
      </c>
    </row>
    <row r="168">
      <c r="A168" s="56" t="s">
        <v>92</v>
      </c>
      <c r="B168" s="92" t="s">
        <v>19365</v>
      </c>
      <c r="C168" s="105" t="s">
        <v>19366</v>
      </c>
      <c r="D168" s="90" t="s">
        <v>483</v>
      </c>
      <c r="E168" s="106" t="s">
        <v>19367</v>
      </c>
      <c r="F168" s="106" t="s">
        <v>547</v>
      </c>
      <c r="G168" s="107"/>
      <c r="H168" s="107"/>
      <c r="I168" s="55">
        <f t="shared" si="1"/>
        <v>160</v>
      </c>
    </row>
    <row r="169">
      <c r="A169" s="56" t="s">
        <v>92</v>
      </c>
      <c r="B169" s="92" t="s">
        <v>19368</v>
      </c>
      <c r="C169" s="105" t="s">
        <v>19369</v>
      </c>
      <c r="D169" s="90" t="s">
        <v>483</v>
      </c>
      <c r="E169" s="106" t="s">
        <v>19370</v>
      </c>
      <c r="F169" s="106" t="s">
        <v>526</v>
      </c>
      <c r="G169" s="107"/>
      <c r="H169" s="107"/>
      <c r="I169" s="55">
        <f t="shared" si="1"/>
        <v>161</v>
      </c>
    </row>
    <row r="170">
      <c r="A170" s="56" t="s">
        <v>102</v>
      </c>
      <c r="B170" s="92" t="s">
        <v>19371</v>
      </c>
      <c r="C170" s="105" t="s">
        <v>19372</v>
      </c>
      <c r="D170" s="96"/>
      <c r="E170" s="109"/>
      <c r="F170" s="109"/>
      <c r="G170" s="107"/>
      <c r="H170" s="107"/>
      <c r="I170" s="55">
        <f t="shared" si="1"/>
        <v>162</v>
      </c>
    </row>
    <row r="171">
      <c r="A171" s="56"/>
      <c r="B171" s="92" t="s">
        <v>19373</v>
      </c>
      <c r="C171" s="105" t="s">
        <v>19374</v>
      </c>
      <c r="D171" s="90" t="s">
        <v>491</v>
      </c>
      <c r="E171" s="106" t="s">
        <v>19375</v>
      </c>
      <c r="F171" s="106" t="s">
        <v>3043</v>
      </c>
      <c r="G171" s="107"/>
      <c r="H171" s="107"/>
      <c r="I171" s="55">
        <f t="shared" si="1"/>
        <v>163</v>
      </c>
    </row>
    <row r="172">
      <c r="A172" s="56"/>
      <c r="B172" s="92" t="s">
        <v>19376</v>
      </c>
      <c r="C172" s="105" t="s">
        <v>19377</v>
      </c>
      <c r="D172" s="90" t="s">
        <v>491</v>
      </c>
      <c r="E172" s="106" t="s">
        <v>19378</v>
      </c>
      <c r="F172" s="106" t="s">
        <v>526</v>
      </c>
      <c r="G172" s="107"/>
      <c r="H172" s="107"/>
      <c r="I172" s="55">
        <f t="shared" si="1"/>
        <v>164</v>
      </c>
    </row>
    <row r="173">
      <c r="A173" s="56"/>
      <c r="B173" s="92" t="s">
        <v>19379</v>
      </c>
      <c r="C173" s="105" t="s">
        <v>128</v>
      </c>
      <c r="D173" s="90" t="s">
        <v>498</v>
      </c>
      <c r="E173" s="106" t="s">
        <v>19380</v>
      </c>
      <c r="F173" s="106" t="s">
        <v>547</v>
      </c>
      <c r="G173" s="107"/>
      <c r="H173" s="107"/>
      <c r="I173" s="55">
        <f t="shared" si="1"/>
        <v>165</v>
      </c>
    </row>
    <row r="174">
      <c r="A174" s="56" t="s">
        <v>102</v>
      </c>
      <c r="B174" s="92" t="s">
        <v>19381</v>
      </c>
      <c r="C174" s="105" t="s">
        <v>19382</v>
      </c>
      <c r="D174" s="90" t="s">
        <v>483</v>
      </c>
      <c r="E174" s="106" t="s">
        <v>19383</v>
      </c>
      <c r="F174" s="106" t="s">
        <v>3043</v>
      </c>
      <c r="G174" s="107"/>
      <c r="H174" s="107"/>
      <c r="I174" s="55">
        <f t="shared" si="1"/>
        <v>166</v>
      </c>
    </row>
    <row r="175">
      <c r="A175" s="56" t="s">
        <v>102</v>
      </c>
      <c r="B175" s="92" t="s">
        <v>19384</v>
      </c>
      <c r="C175" s="105" t="s">
        <v>19385</v>
      </c>
      <c r="D175" s="90" t="s">
        <v>483</v>
      </c>
      <c r="E175" s="106" t="s">
        <v>19386</v>
      </c>
      <c r="F175" s="106" t="s">
        <v>547</v>
      </c>
      <c r="G175" s="107"/>
      <c r="H175" s="107"/>
      <c r="I175" s="55">
        <f t="shared" si="1"/>
        <v>167</v>
      </c>
    </row>
    <row r="176">
      <c r="A176" s="56" t="s">
        <v>102</v>
      </c>
      <c r="B176" s="92" t="s">
        <v>19387</v>
      </c>
      <c r="C176" s="105" t="s">
        <v>19388</v>
      </c>
      <c r="D176" s="90" t="s">
        <v>483</v>
      </c>
      <c r="E176" s="106" t="s">
        <v>19389</v>
      </c>
      <c r="F176" s="106" t="s">
        <v>547</v>
      </c>
      <c r="G176" s="107"/>
      <c r="H176" s="107"/>
      <c r="I176" s="55">
        <f t="shared" si="1"/>
        <v>168</v>
      </c>
    </row>
    <row r="177">
      <c r="A177" s="56"/>
      <c r="B177" s="92" t="s">
        <v>19390</v>
      </c>
      <c r="C177" s="105" t="s">
        <v>19391</v>
      </c>
      <c r="D177" s="90" t="s">
        <v>498</v>
      </c>
      <c r="E177" s="106" t="s">
        <v>19392</v>
      </c>
      <c r="F177" s="106" t="s">
        <v>547</v>
      </c>
      <c r="G177" s="107"/>
      <c r="H177" s="107"/>
      <c r="I177" s="55">
        <f t="shared" si="1"/>
        <v>169</v>
      </c>
    </row>
    <row r="178">
      <c r="A178" s="56"/>
      <c r="B178" s="92" t="s">
        <v>19393</v>
      </c>
      <c r="C178" s="105" t="s">
        <v>19394</v>
      </c>
      <c r="D178" s="90" t="s">
        <v>491</v>
      </c>
      <c r="E178" s="106" t="s">
        <v>19395</v>
      </c>
      <c r="F178" s="106" t="s">
        <v>3043</v>
      </c>
      <c r="G178" s="107"/>
      <c r="H178" s="107"/>
      <c r="I178" s="55">
        <f t="shared" si="1"/>
        <v>170</v>
      </c>
    </row>
    <row r="179">
      <c r="A179" s="56" t="s">
        <v>102</v>
      </c>
      <c r="B179" s="92" t="s">
        <v>19396</v>
      </c>
      <c r="C179" s="105" t="s">
        <v>19397</v>
      </c>
      <c r="D179" s="90" t="s">
        <v>483</v>
      </c>
      <c r="E179" s="106" t="s">
        <v>19398</v>
      </c>
      <c r="F179" s="106" t="s">
        <v>547</v>
      </c>
      <c r="G179" s="107"/>
      <c r="H179" s="107"/>
      <c r="I179" s="55">
        <f t="shared" si="1"/>
        <v>171</v>
      </c>
    </row>
    <row r="180">
      <c r="A180" s="56"/>
      <c r="B180" s="92" t="s">
        <v>19399</v>
      </c>
      <c r="C180" s="105" t="s">
        <v>128</v>
      </c>
      <c r="D180" s="90" t="s">
        <v>498</v>
      </c>
      <c r="E180" s="106" t="s">
        <v>19400</v>
      </c>
      <c r="F180" s="106" t="s">
        <v>547</v>
      </c>
      <c r="G180" s="107"/>
      <c r="H180" s="107"/>
      <c r="I180" s="55">
        <f t="shared" si="1"/>
        <v>172</v>
      </c>
    </row>
    <row r="181">
      <c r="A181" s="56" t="s">
        <v>102</v>
      </c>
      <c r="B181" s="92" t="s">
        <v>19401</v>
      </c>
      <c r="C181" s="105" t="s">
        <v>19402</v>
      </c>
      <c r="D181" s="90" t="s">
        <v>1008</v>
      </c>
      <c r="E181" s="106" t="s">
        <v>19403</v>
      </c>
      <c r="F181" s="106" t="s">
        <v>3043</v>
      </c>
      <c r="G181" s="107"/>
      <c r="H181" s="107"/>
      <c r="I181" s="55">
        <f t="shared" si="1"/>
        <v>173</v>
      </c>
    </row>
    <row r="182">
      <c r="A182" s="56" t="s">
        <v>102</v>
      </c>
      <c r="B182" s="92" t="s">
        <v>19404</v>
      </c>
      <c r="C182" s="105" t="s">
        <v>19405</v>
      </c>
      <c r="D182" s="90" t="s">
        <v>483</v>
      </c>
      <c r="E182" s="106" t="s">
        <v>488</v>
      </c>
      <c r="F182" s="106" t="s">
        <v>547</v>
      </c>
      <c r="G182" s="107"/>
      <c r="H182" s="107"/>
      <c r="I182" s="55">
        <f t="shared" si="1"/>
        <v>174</v>
      </c>
    </row>
    <row r="183">
      <c r="A183" s="56"/>
      <c r="B183" s="92" t="s">
        <v>19406</v>
      </c>
      <c r="C183" s="105" t="s">
        <v>19407</v>
      </c>
      <c r="D183" s="90" t="s">
        <v>2095</v>
      </c>
      <c r="E183" s="91" t="s">
        <v>128</v>
      </c>
      <c r="F183" s="91" t="s">
        <v>3043</v>
      </c>
      <c r="G183" s="107" t="s">
        <v>19408</v>
      </c>
      <c r="H183" s="93"/>
      <c r="I183" s="55">
        <f t="shared" si="1"/>
        <v>175</v>
      </c>
    </row>
    <row r="184">
      <c r="A184" s="56" t="s">
        <v>92</v>
      </c>
      <c r="B184" s="92" t="s">
        <v>19409</v>
      </c>
      <c r="C184" s="105" t="s">
        <v>19410</v>
      </c>
      <c r="D184" s="90" t="s">
        <v>483</v>
      </c>
      <c r="E184" s="91" t="s">
        <v>19411</v>
      </c>
      <c r="F184" s="91" t="s">
        <v>547</v>
      </c>
      <c r="G184" s="107"/>
      <c r="H184" s="93"/>
      <c r="I184" s="55">
        <f t="shared" si="1"/>
        <v>176</v>
      </c>
    </row>
    <row r="185">
      <c r="A185" s="56" t="s">
        <v>102</v>
      </c>
      <c r="B185" s="92" t="s">
        <v>19412</v>
      </c>
      <c r="C185" s="105" t="s">
        <v>19413</v>
      </c>
      <c r="D185" s="90" t="s">
        <v>483</v>
      </c>
      <c r="E185" s="91" t="s">
        <v>19414</v>
      </c>
      <c r="F185" s="91" t="s">
        <v>526</v>
      </c>
      <c r="G185" s="107"/>
      <c r="H185" s="93"/>
      <c r="I185" s="55">
        <f t="shared" si="1"/>
        <v>177</v>
      </c>
    </row>
    <row r="186">
      <c r="A186" s="56" t="s">
        <v>102</v>
      </c>
      <c r="B186" s="92" t="s">
        <v>19415</v>
      </c>
      <c r="C186" s="105" t="s">
        <v>19416</v>
      </c>
      <c r="D186" s="90" t="s">
        <v>483</v>
      </c>
      <c r="E186" s="91" t="s">
        <v>19417</v>
      </c>
      <c r="F186" s="91" t="s">
        <v>547</v>
      </c>
      <c r="G186" s="107"/>
      <c r="H186" s="93"/>
      <c r="I186" s="55">
        <f t="shared" si="1"/>
        <v>178</v>
      </c>
    </row>
    <row r="187">
      <c r="A187" s="56"/>
      <c r="B187" s="92" t="s">
        <v>19418</v>
      </c>
      <c r="C187" s="105" t="s">
        <v>19419</v>
      </c>
      <c r="D187" s="90" t="s">
        <v>19420</v>
      </c>
      <c r="E187" s="106" t="s">
        <v>128</v>
      </c>
      <c r="F187" s="106" t="s">
        <v>9</v>
      </c>
      <c r="G187" s="93"/>
      <c r="H187" s="93"/>
      <c r="I187" s="55">
        <f t="shared" si="1"/>
        <v>179</v>
      </c>
    </row>
    <row r="188">
      <c r="A188" s="56" t="s">
        <v>92</v>
      </c>
      <c r="B188" s="92" t="s">
        <v>19418</v>
      </c>
      <c r="C188" s="105" t="s">
        <v>19419</v>
      </c>
      <c r="D188" s="90" t="s">
        <v>19420</v>
      </c>
      <c r="E188" s="106" t="s">
        <v>488</v>
      </c>
      <c r="F188" s="106" t="s">
        <v>3043</v>
      </c>
      <c r="G188" s="93"/>
      <c r="H188" s="93"/>
      <c r="I188" s="55">
        <f t="shared" si="1"/>
        <v>180</v>
      </c>
    </row>
    <row r="189">
      <c r="A189" s="56"/>
      <c r="B189" s="92" t="s">
        <v>19421</v>
      </c>
      <c r="C189" s="105" t="s">
        <v>128</v>
      </c>
      <c r="D189" s="90" t="s">
        <v>498</v>
      </c>
      <c r="E189" s="106" t="s">
        <v>19422</v>
      </c>
      <c r="F189" s="106" t="s">
        <v>547</v>
      </c>
      <c r="G189" s="93"/>
      <c r="H189" s="93"/>
      <c r="I189" s="55">
        <f t="shared" si="1"/>
        <v>181</v>
      </c>
    </row>
    <row r="190">
      <c r="A190" s="56" t="s">
        <v>92</v>
      </c>
      <c r="B190" s="92" t="s">
        <v>19423</v>
      </c>
      <c r="C190" s="105" t="s">
        <v>128</v>
      </c>
      <c r="D190" s="96"/>
      <c r="E190" s="109"/>
      <c r="F190" s="109"/>
      <c r="G190" s="93"/>
      <c r="H190" s="93"/>
      <c r="I190" s="55">
        <f t="shared" si="1"/>
        <v>182</v>
      </c>
    </row>
    <row r="191">
      <c r="A191" s="56" t="s">
        <v>102</v>
      </c>
      <c r="B191" s="92" t="s">
        <v>19424</v>
      </c>
      <c r="C191" s="105" t="s">
        <v>19425</v>
      </c>
      <c r="D191" s="90" t="s">
        <v>483</v>
      </c>
      <c r="E191" s="106" t="s">
        <v>19426</v>
      </c>
      <c r="F191" s="106" t="s">
        <v>547</v>
      </c>
      <c r="G191" s="93"/>
      <c r="H191" s="93"/>
      <c r="I191" s="55">
        <f t="shared" si="1"/>
        <v>183</v>
      </c>
    </row>
    <row r="192">
      <c r="A192" s="56" t="s">
        <v>102</v>
      </c>
      <c r="B192" s="92" t="s">
        <v>19427</v>
      </c>
      <c r="C192" s="105" t="s">
        <v>19428</v>
      </c>
      <c r="D192" s="90" t="s">
        <v>483</v>
      </c>
      <c r="E192" s="106" t="s">
        <v>19429</v>
      </c>
      <c r="F192" s="106" t="s">
        <v>526</v>
      </c>
      <c r="G192" s="93"/>
      <c r="H192" s="93"/>
      <c r="I192" s="55">
        <f t="shared" si="1"/>
        <v>184</v>
      </c>
    </row>
    <row r="193">
      <c r="A193" s="56"/>
      <c r="B193" s="107" t="s">
        <v>19430</v>
      </c>
      <c r="C193" s="105" t="s">
        <v>19431</v>
      </c>
      <c r="D193" s="90" t="s">
        <v>19432</v>
      </c>
      <c r="E193" s="91" t="s">
        <v>128</v>
      </c>
      <c r="F193" s="91" t="s">
        <v>11</v>
      </c>
      <c r="G193" s="107" t="s">
        <v>19433</v>
      </c>
      <c r="H193" s="93"/>
      <c r="I193" s="55">
        <f t="shared" si="1"/>
        <v>185</v>
      </c>
    </row>
    <row r="194">
      <c r="A194" s="56"/>
      <c r="B194" s="107" t="s">
        <v>19434</v>
      </c>
      <c r="C194" s="105" t="s">
        <v>128</v>
      </c>
      <c r="D194" s="90" t="s">
        <v>1166</v>
      </c>
      <c r="E194" s="91" t="s">
        <v>128</v>
      </c>
      <c r="F194" s="91" t="s">
        <v>547</v>
      </c>
      <c r="G194" s="107"/>
      <c r="H194" s="93"/>
      <c r="I194" s="55">
        <f t="shared" si="1"/>
        <v>186</v>
      </c>
    </row>
    <row r="195">
      <c r="A195" s="56"/>
      <c r="B195" s="107" t="s">
        <v>19435</v>
      </c>
      <c r="C195" s="105" t="s">
        <v>19436</v>
      </c>
      <c r="D195" s="90" t="s">
        <v>1133</v>
      </c>
      <c r="E195" s="91" t="s">
        <v>128</v>
      </c>
      <c r="F195" s="91" t="s">
        <v>11</v>
      </c>
      <c r="G195" s="107"/>
      <c r="H195" s="93"/>
      <c r="I195" s="55">
        <f t="shared" si="1"/>
        <v>187</v>
      </c>
    </row>
    <row r="196">
      <c r="A196" s="56"/>
      <c r="B196" s="107" t="s">
        <v>19437</v>
      </c>
      <c r="C196" s="105" t="s">
        <v>19438</v>
      </c>
      <c r="D196" s="90" t="s">
        <v>498</v>
      </c>
      <c r="E196" s="91" t="s">
        <v>19439</v>
      </c>
      <c r="F196" s="91" t="s">
        <v>9</v>
      </c>
      <c r="G196" s="107" t="s">
        <v>19440</v>
      </c>
      <c r="H196" s="93"/>
      <c r="I196" s="55">
        <f t="shared" si="1"/>
        <v>188</v>
      </c>
    </row>
    <row r="197">
      <c r="A197" s="56" t="s">
        <v>102</v>
      </c>
      <c r="B197" s="107" t="s">
        <v>19441</v>
      </c>
      <c r="C197" s="105" t="s">
        <v>19442</v>
      </c>
      <c r="D197" s="90" t="s">
        <v>483</v>
      </c>
      <c r="E197" s="91" t="s">
        <v>488</v>
      </c>
      <c r="F197" s="91" t="s">
        <v>526</v>
      </c>
      <c r="G197" s="107"/>
      <c r="H197" s="93"/>
      <c r="I197" s="55">
        <f t="shared" si="1"/>
        <v>189</v>
      </c>
    </row>
    <row r="198">
      <c r="A198" s="56" t="s">
        <v>102</v>
      </c>
      <c r="B198" s="107" t="s">
        <v>19443</v>
      </c>
      <c r="C198" s="105" t="s">
        <v>19444</v>
      </c>
      <c r="D198" s="90" t="s">
        <v>483</v>
      </c>
      <c r="E198" s="91" t="s">
        <v>19445</v>
      </c>
      <c r="F198" s="91" t="s">
        <v>526</v>
      </c>
      <c r="G198" s="107"/>
      <c r="H198" s="93"/>
      <c r="I198" s="55">
        <f t="shared" si="1"/>
        <v>190</v>
      </c>
    </row>
    <row r="199">
      <c r="A199" s="56" t="s">
        <v>102</v>
      </c>
      <c r="B199" s="107" t="s">
        <v>19446</v>
      </c>
      <c r="C199" s="105" t="s">
        <v>128</v>
      </c>
      <c r="D199" s="90" t="s">
        <v>483</v>
      </c>
      <c r="E199" s="91" t="s">
        <v>19447</v>
      </c>
      <c r="F199" s="91" t="s">
        <v>547</v>
      </c>
      <c r="G199" s="107"/>
      <c r="H199" s="93"/>
      <c r="I199" s="55">
        <f t="shared" si="1"/>
        <v>191</v>
      </c>
    </row>
    <row r="200">
      <c r="A200" s="56" t="s">
        <v>92</v>
      </c>
      <c r="B200" s="107" t="s">
        <v>19448</v>
      </c>
      <c r="C200" s="105" t="s">
        <v>128</v>
      </c>
      <c r="D200" s="90" t="s">
        <v>483</v>
      </c>
      <c r="E200" s="91" t="s">
        <v>19449</v>
      </c>
      <c r="F200" s="91" t="s">
        <v>3043</v>
      </c>
      <c r="G200" s="107"/>
      <c r="H200" s="93"/>
      <c r="I200" s="55">
        <f t="shared" si="1"/>
        <v>192</v>
      </c>
    </row>
    <row r="201">
      <c r="A201" s="56" t="s">
        <v>102</v>
      </c>
      <c r="B201" s="107" t="s">
        <v>19450</v>
      </c>
      <c r="C201" s="105" t="s">
        <v>128</v>
      </c>
      <c r="D201" s="90" t="s">
        <v>483</v>
      </c>
      <c r="E201" s="91" t="s">
        <v>19451</v>
      </c>
      <c r="F201" s="91" t="s">
        <v>547</v>
      </c>
      <c r="G201" s="107"/>
      <c r="H201" s="93"/>
      <c r="I201" s="55">
        <f t="shared" si="1"/>
        <v>193</v>
      </c>
    </row>
    <row r="202">
      <c r="A202" s="56" t="s">
        <v>102</v>
      </c>
      <c r="B202" s="107" t="s">
        <v>19452</v>
      </c>
      <c r="C202" s="105" t="s">
        <v>128</v>
      </c>
      <c r="D202" s="90" t="s">
        <v>483</v>
      </c>
      <c r="E202" s="91" t="s">
        <v>19453</v>
      </c>
      <c r="F202" s="91" t="s">
        <v>526</v>
      </c>
      <c r="G202" s="107"/>
      <c r="H202" s="93"/>
      <c r="I202" s="55">
        <f t="shared" si="1"/>
        <v>194</v>
      </c>
    </row>
    <row r="203">
      <c r="A203" s="56" t="s">
        <v>102</v>
      </c>
      <c r="B203" s="107" t="s">
        <v>19454</v>
      </c>
      <c r="C203" s="105" t="s">
        <v>19455</v>
      </c>
      <c r="D203" s="90" t="s">
        <v>483</v>
      </c>
      <c r="E203" s="91" t="s">
        <v>19456</v>
      </c>
      <c r="F203" s="91" t="s">
        <v>526</v>
      </c>
      <c r="G203" s="107"/>
      <c r="H203" s="93"/>
      <c r="I203" s="55">
        <f t="shared" si="1"/>
        <v>195</v>
      </c>
    </row>
    <row r="204">
      <c r="A204" s="56" t="s">
        <v>102</v>
      </c>
      <c r="B204" s="107" t="s">
        <v>19457</v>
      </c>
      <c r="C204" s="105" t="s">
        <v>128</v>
      </c>
      <c r="D204" s="90" t="s">
        <v>483</v>
      </c>
      <c r="E204" s="91" t="s">
        <v>488</v>
      </c>
      <c r="F204" s="91" t="s">
        <v>547</v>
      </c>
      <c r="G204" s="107"/>
      <c r="H204" s="93"/>
      <c r="I204" s="55">
        <f t="shared" si="1"/>
        <v>196</v>
      </c>
    </row>
    <row r="205">
      <c r="A205" s="56" t="s">
        <v>92</v>
      </c>
      <c r="B205" s="107" t="s">
        <v>19458</v>
      </c>
      <c r="C205" s="105" t="s">
        <v>19459</v>
      </c>
      <c r="D205" s="90" t="s">
        <v>483</v>
      </c>
      <c r="E205" s="91" t="s">
        <v>19460</v>
      </c>
      <c r="F205" s="91" t="s">
        <v>11</v>
      </c>
      <c r="G205" s="107"/>
      <c r="H205" s="93"/>
      <c r="I205" s="55">
        <f t="shared" si="1"/>
        <v>197</v>
      </c>
    </row>
    <row r="206">
      <c r="A206" s="56"/>
      <c r="B206" s="107" t="s">
        <v>19461</v>
      </c>
      <c r="C206" s="105" t="s">
        <v>19462</v>
      </c>
      <c r="D206" s="90" t="s">
        <v>498</v>
      </c>
      <c r="E206" s="91" t="s">
        <v>19463</v>
      </c>
      <c r="F206" s="91" t="s">
        <v>11</v>
      </c>
      <c r="G206" s="107"/>
      <c r="H206" s="93"/>
      <c r="I206" s="55">
        <f t="shared" si="1"/>
        <v>198</v>
      </c>
    </row>
    <row r="207">
      <c r="A207" s="56" t="s">
        <v>92</v>
      </c>
      <c r="B207" s="107" t="s">
        <v>19464</v>
      </c>
      <c r="C207" s="105" t="s">
        <v>128</v>
      </c>
      <c r="D207" s="90" t="s">
        <v>483</v>
      </c>
      <c r="E207" s="91" t="s">
        <v>19465</v>
      </c>
      <c r="F207" s="91" t="s">
        <v>526</v>
      </c>
      <c r="G207" s="107"/>
      <c r="H207" s="93"/>
      <c r="I207" s="55">
        <f t="shared" si="1"/>
        <v>199</v>
      </c>
    </row>
    <row r="208">
      <c r="A208" s="56"/>
      <c r="B208" s="107" t="s">
        <v>19466</v>
      </c>
      <c r="C208" s="105" t="s">
        <v>19467</v>
      </c>
      <c r="D208" s="90" t="s">
        <v>491</v>
      </c>
      <c r="E208" s="91" t="s">
        <v>19468</v>
      </c>
      <c r="F208" s="91" t="s">
        <v>3043</v>
      </c>
      <c r="G208" s="107"/>
      <c r="H208" s="93"/>
      <c r="I208" s="55">
        <f t="shared" si="1"/>
        <v>200</v>
      </c>
    </row>
    <row r="209">
      <c r="A209" s="56"/>
      <c r="B209" s="107" t="s">
        <v>19469</v>
      </c>
      <c r="C209" s="105" t="s">
        <v>128</v>
      </c>
      <c r="D209" s="90" t="s">
        <v>2095</v>
      </c>
      <c r="E209" s="91" t="s">
        <v>128</v>
      </c>
      <c r="F209" s="91" t="s">
        <v>547</v>
      </c>
      <c r="G209" s="107"/>
      <c r="H209" s="93"/>
      <c r="I209" s="55">
        <f t="shared" si="1"/>
        <v>201</v>
      </c>
    </row>
    <row r="210">
      <c r="A210" s="56"/>
      <c r="B210" s="107" t="s">
        <v>19470</v>
      </c>
      <c r="C210" s="105" t="s">
        <v>19471</v>
      </c>
      <c r="D210" s="90" t="s">
        <v>498</v>
      </c>
      <c r="E210" s="91" t="s">
        <v>19472</v>
      </c>
      <c r="F210" s="91" t="s">
        <v>547</v>
      </c>
      <c r="G210" s="107"/>
      <c r="H210" s="93"/>
      <c r="I210" s="55">
        <f t="shared" si="1"/>
        <v>202</v>
      </c>
    </row>
    <row r="211">
      <c r="A211" s="56" t="s">
        <v>92</v>
      </c>
      <c r="B211" s="107" t="s">
        <v>19473</v>
      </c>
      <c r="C211" s="105" t="s">
        <v>19474</v>
      </c>
      <c r="D211" s="90" t="s">
        <v>483</v>
      </c>
      <c r="E211" s="91" t="s">
        <v>19475</v>
      </c>
      <c r="F211" s="91" t="s">
        <v>547</v>
      </c>
      <c r="G211" s="107"/>
      <c r="H211" s="93"/>
      <c r="I211" s="55">
        <f t="shared" si="1"/>
        <v>203</v>
      </c>
    </row>
    <row r="212">
      <c r="A212" s="56"/>
      <c r="B212" s="107" t="s">
        <v>19476</v>
      </c>
      <c r="C212" s="105" t="s">
        <v>19477</v>
      </c>
      <c r="D212" s="90" t="s">
        <v>491</v>
      </c>
      <c r="E212" s="91" t="s">
        <v>19478</v>
      </c>
      <c r="F212" s="91" t="s">
        <v>547</v>
      </c>
      <c r="G212" s="107"/>
      <c r="H212" s="93"/>
      <c r="I212" s="55">
        <f t="shared" si="1"/>
        <v>204</v>
      </c>
    </row>
    <row r="213">
      <c r="A213" s="56"/>
      <c r="B213" s="107" t="s">
        <v>19479</v>
      </c>
      <c r="C213" s="105" t="s">
        <v>128</v>
      </c>
      <c r="D213" s="90" t="s">
        <v>498</v>
      </c>
      <c r="E213" s="91" t="s">
        <v>19480</v>
      </c>
      <c r="F213" s="91" t="s">
        <v>547</v>
      </c>
      <c r="G213" s="107"/>
      <c r="H213" s="93"/>
      <c r="I213" s="55">
        <f t="shared" si="1"/>
        <v>205</v>
      </c>
    </row>
    <row r="214">
      <c r="A214" s="56" t="s">
        <v>102</v>
      </c>
      <c r="B214" s="107" t="s">
        <v>19481</v>
      </c>
      <c r="C214" s="105" t="s">
        <v>128</v>
      </c>
      <c r="D214" s="90" t="s">
        <v>483</v>
      </c>
      <c r="E214" s="91" t="s">
        <v>19482</v>
      </c>
      <c r="F214" s="91" t="s">
        <v>547</v>
      </c>
      <c r="G214" s="107"/>
      <c r="H214" s="93"/>
      <c r="I214" s="55">
        <f t="shared" si="1"/>
        <v>206</v>
      </c>
    </row>
    <row r="215">
      <c r="A215" s="56" t="s">
        <v>92</v>
      </c>
      <c r="B215" s="107" t="s">
        <v>19483</v>
      </c>
      <c r="C215" s="105" t="s">
        <v>19484</v>
      </c>
      <c r="D215" s="90" t="s">
        <v>483</v>
      </c>
      <c r="E215" s="91" t="s">
        <v>19485</v>
      </c>
      <c r="F215" s="91" t="s">
        <v>547</v>
      </c>
      <c r="G215" s="107"/>
      <c r="H215" s="93"/>
      <c r="I215" s="55">
        <f t="shared" si="1"/>
        <v>207</v>
      </c>
    </row>
    <row r="216">
      <c r="A216" s="56"/>
      <c r="B216" s="107" t="s">
        <v>19486</v>
      </c>
      <c r="C216" s="105" t="s">
        <v>19487</v>
      </c>
      <c r="D216" s="90" t="s">
        <v>2095</v>
      </c>
      <c r="E216" s="106" t="s">
        <v>128</v>
      </c>
      <c r="F216" s="106" t="s">
        <v>11</v>
      </c>
      <c r="G216" s="107" t="s">
        <v>19430</v>
      </c>
      <c r="H216" s="93"/>
      <c r="I216" s="55">
        <f t="shared" si="1"/>
        <v>208</v>
      </c>
    </row>
    <row r="217">
      <c r="A217" s="56"/>
      <c r="B217" s="107" t="s">
        <v>19488</v>
      </c>
      <c r="C217" s="105" t="s">
        <v>19489</v>
      </c>
      <c r="D217" s="90" t="s">
        <v>1166</v>
      </c>
      <c r="E217" s="106" t="s">
        <v>128</v>
      </c>
      <c r="F217" s="106" t="s">
        <v>547</v>
      </c>
      <c r="G217" s="107"/>
      <c r="H217" s="93"/>
      <c r="I217" s="55">
        <f t="shared" si="1"/>
        <v>209</v>
      </c>
    </row>
    <row r="218">
      <c r="A218" s="56" t="s">
        <v>92</v>
      </c>
      <c r="B218" s="107" t="s">
        <v>19490</v>
      </c>
      <c r="C218" s="105" t="s">
        <v>128</v>
      </c>
      <c r="D218" s="96"/>
      <c r="E218" s="109"/>
      <c r="F218" s="109"/>
      <c r="G218" s="107"/>
      <c r="H218" s="93"/>
      <c r="I218" s="55">
        <f t="shared" si="1"/>
        <v>210</v>
      </c>
    </row>
    <row r="219">
      <c r="A219" s="56"/>
      <c r="B219" s="107" t="s">
        <v>19491</v>
      </c>
      <c r="C219" s="105" t="s">
        <v>128</v>
      </c>
      <c r="D219" s="90" t="s">
        <v>498</v>
      </c>
      <c r="E219" s="106" t="s">
        <v>19492</v>
      </c>
      <c r="F219" s="106" t="s">
        <v>547</v>
      </c>
      <c r="G219" s="107"/>
      <c r="H219" s="93"/>
      <c r="I219" s="55">
        <f t="shared" si="1"/>
        <v>211</v>
      </c>
    </row>
    <row r="220">
      <c r="A220" s="56" t="s">
        <v>102</v>
      </c>
      <c r="B220" s="107" t="s">
        <v>19493</v>
      </c>
      <c r="C220" s="105" t="s">
        <v>19494</v>
      </c>
      <c r="D220" s="90" t="s">
        <v>483</v>
      </c>
      <c r="E220" s="106" t="s">
        <v>19495</v>
      </c>
      <c r="F220" s="106" t="s">
        <v>547</v>
      </c>
      <c r="G220" s="107"/>
      <c r="H220" s="93"/>
      <c r="I220" s="55">
        <f t="shared" si="1"/>
        <v>212</v>
      </c>
    </row>
    <row r="221">
      <c r="A221" s="56" t="s">
        <v>92</v>
      </c>
      <c r="B221" s="107" t="s">
        <v>19496</v>
      </c>
      <c r="C221" s="105" t="s">
        <v>19497</v>
      </c>
      <c r="D221" s="90" t="s">
        <v>483</v>
      </c>
      <c r="E221" s="106" t="s">
        <v>19498</v>
      </c>
      <c r="F221" s="106" t="s">
        <v>526</v>
      </c>
      <c r="G221" s="107"/>
      <c r="H221" s="93"/>
      <c r="I221" s="55">
        <f t="shared" si="1"/>
        <v>213</v>
      </c>
    </row>
    <row r="222">
      <c r="A222" s="56" t="s">
        <v>92</v>
      </c>
      <c r="B222" s="107" t="s">
        <v>19499</v>
      </c>
      <c r="C222" s="105" t="s">
        <v>128</v>
      </c>
      <c r="D222" s="90" t="s">
        <v>483</v>
      </c>
      <c r="E222" s="106" t="s">
        <v>19500</v>
      </c>
      <c r="F222" s="106" t="s">
        <v>547</v>
      </c>
      <c r="G222" s="107"/>
      <c r="H222" s="93"/>
      <c r="I222" s="55">
        <f t="shared" si="1"/>
        <v>214</v>
      </c>
    </row>
    <row r="223">
      <c r="A223" s="56"/>
      <c r="B223" s="107" t="s">
        <v>19501</v>
      </c>
      <c r="C223" s="105" t="s">
        <v>128</v>
      </c>
      <c r="D223" s="90" t="s">
        <v>1166</v>
      </c>
      <c r="E223" s="106" t="s">
        <v>128</v>
      </c>
      <c r="F223" s="106" t="s">
        <v>547</v>
      </c>
      <c r="G223" s="107" t="s">
        <v>19146</v>
      </c>
      <c r="H223" s="93"/>
      <c r="I223" s="55">
        <f t="shared" si="1"/>
        <v>215</v>
      </c>
    </row>
    <row r="224">
      <c r="A224" s="56" t="s">
        <v>102</v>
      </c>
      <c r="B224" s="107" t="s">
        <v>19502</v>
      </c>
      <c r="C224" s="105" t="s">
        <v>128</v>
      </c>
      <c r="D224" s="90" t="s">
        <v>483</v>
      </c>
      <c r="E224" s="106" t="s">
        <v>488</v>
      </c>
      <c r="F224" s="106" t="s">
        <v>547</v>
      </c>
      <c r="G224" s="107"/>
      <c r="H224" s="93"/>
      <c r="I224" s="55">
        <f t="shared" si="1"/>
        <v>216</v>
      </c>
    </row>
    <row r="225">
      <c r="A225" s="56"/>
      <c r="B225" s="107" t="s">
        <v>19503</v>
      </c>
      <c r="C225" s="105" t="s">
        <v>19504</v>
      </c>
      <c r="D225" s="90" t="s">
        <v>2053</v>
      </c>
      <c r="E225" s="106" t="s">
        <v>128</v>
      </c>
      <c r="F225" s="106" t="s">
        <v>547</v>
      </c>
      <c r="G225" s="107"/>
      <c r="H225" s="93"/>
      <c r="I225" s="55">
        <f t="shared" si="1"/>
        <v>217</v>
      </c>
    </row>
    <row r="226">
      <c r="A226" s="56"/>
      <c r="B226" s="107" t="s">
        <v>19505</v>
      </c>
      <c r="C226" s="105" t="s">
        <v>128</v>
      </c>
      <c r="D226" s="90" t="s">
        <v>1166</v>
      </c>
      <c r="E226" s="106" t="s">
        <v>128</v>
      </c>
      <c r="F226" s="106" t="s">
        <v>547</v>
      </c>
      <c r="G226" s="107"/>
      <c r="H226" s="93"/>
      <c r="I226" s="55">
        <f t="shared" si="1"/>
        <v>218</v>
      </c>
    </row>
    <row r="227">
      <c r="A227" s="56"/>
      <c r="B227" s="107" t="s">
        <v>19506</v>
      </c>
      <c r="C227" s="105" t="s">
        <v>128</v>
      </c>
      <c r="D227" s="90" t="s">
        <v>1166</v>
      </c>
      <c r="E227" s="106" t="s">
        <v>128</v>
      </c>
      <c r="F227" s="106" t="s">
        <v>547</v>
      </c>
      <c r="G227" s="107"/>
      <c r="H227" s="93"/>
      <c r="I227" s="55">
        <f t="shared" si="1"/>
        <v>219</v>
      </c>
    </row>
    <row r="228">
      <c r="A228" s="56"/>
      <c r="B228" s="107" t="s">
        <v>19507</v>
      </c>
      <c r="C228" s="105" t="s">
        <v>19508</v>
      </c>
      <c r="D228" s="90" t="s">
        <v>498</v>
      </c>
      <c r="E228" s="106" t="s">
        <v>19509</v>
      </c>
      <c r="F228" s="106" t="s">
        <v>547</v>
      </c>
      <c r="G228" s="107"/>
      <c r="H228" s="93"/>
      <c r="I228" s="55">
        <f t="shared" si="1"/>
        <v>220</v>
      </c>
    </row>
    <row r="229">
      <c r="A229" s="56"/>
      <c r="B229" s="107" t="s">
        <v>19510</v>
      </c>
      <c r="C229" s="105" t="s">
        <v>19511</v>
      </c>
      <c r="D229" s="90" t="s">
        <v>498</v>
      </c>
      <c r="E229" s="106" t="s">
        <v>19512</v>
      </c>
      <c r="F229" s="106" t="s">
        <v>11</v>
      </c>
      <c r="G229" s="107"/>
      <c r="H229" s="93"/>
      <c r="I229" s="55">
        <f t="shared" si="1"/>
        <v>221</v>
      </c>
    </row>
    <row r="230">
      <c r="A230" s="56"/>
      <c r="B230" s="107" t="s">
        <v>19513</v>
      </c>
      <c r="C230" s="105" t="s">
        <v>19514</v>
      </c>
      <c r="D230" s="90" t="s">
        <v>491</v>
      </c>
      <c r="E230" s="106" t="s">
        <v>19515</v>
      </c>
      <c r="F230" s="106" t="s">
        <v>11</v>
      </c>
      <c r="G230" s="107"/>
      <c r="H230" s="93"/>
      <c r="I230" s="55">
        <f t="shared" si="1"/>
        <v>222</v>
      </c>
    </row>
    <row r="231">
      <c r="A231" s="56"/>
      <c r="B231" s="107" t="s">
        <v>19516</v>
      </c>
      <c r="C231" s="105" t="s">
        <v>19504</v>
      </c>
      <c r="D231" s="90" t="s">
        <v>1166</v>
      </c>
      <c r="E231" s="106" t="s">
        <v>128</v>
      </c>
      <c r="F231" s="106" t="s">
        <v>3043</v>
      </c>
      <c r="G231" s="107"/>
      <c r="H231" s="93"/>
      <c r="I231" s="55">
        <f t="shared" si="1"/>
        <v>223</v>
      </c>
    </row>
    <row r="232">
      <c r="A232" s="56"/>
      <c r="B232" s="107" t="s">
        <v>19517</v>
      </c>
      <c r="C232" s="105" t="s">
        <v>19518</v>
      </c>
      <c r="D232" s="90" t="s">
        <v>1166</v>
      </c>
      <c r="E232" s="106" t="s">
        <v>128</v>
      </c>
      <c r="F232" s="106" t="s">
        <v>526</v>
      </c>
      <c r="G232" s="107"/>
      <c r="H232" s="93"/>
      <c r="I232" s="55">
        <f t="shared" si="1"/>
        <v>224</v>
      </c>
    </row>
    <row r="233">
      <c r="A233" s="56"/>
      <c r="B233" s="107" t="s">
        <v>19519</v>
      </c>
      <c r="C233" s="105" t="s">
        <v>19520</v>
      </c>
      <c r="D233" s="90" t="s">
        <v>1166</v>
      </c>
      <c r="E233" s="106" t="s">
        <v>128</v>
      </c>
      <c r="F233" s="106" t="s">
        <v>547</v>
      </c>
      <c r="G233" s="107"/>
      <c r="H233" s="93"/>
      <c r="I233" s="55">
        <f t="shared" si="1"/>
        <v>225</v>
      </c>
    </row>
    <row r="234">
      <c r="A234" s="56" t="s">
        <v>102</v>
      </c>
      <c r="B234" s="107" t="s">
        <v>19521</v>
      </c>
      <c r="C234" s="105" t="s">
        <v>19522</v>
      </c>
      <c r="D234" s="90" t="s">
        <v>483</v>
      </c>
      <c r="E234" s="106" t="s">
        <v>19523</v>
      </c>
      <c r="F234" s="106" t="s">
        <v>547</v>
      </c>
      <c r="G234" s="107"/>
      <c r="H234" s="93"/>
      <c r="I234" s="55">
        <f t="shared" si="1"/>
        <v>226</v>
      </c>
    </row>
    <row r="235">
      <c r="A235" s="56" t="s">
        <v>102</v>
      </c>
      <c r="B235" s="107" t="s">
        <v>19524</v>
      </c>
      <c r="C235" s="105" t="s">
        <v>19525</v>
      </c>
      <c r="D235" s="90" t="s">
        <v>483</v>
      </c>
      <c r="E235" s="106" t="s">
        <v>19526</v>
      </c>
      <c r="F235" s="106" t="s">
        <v>547</v>
      </c>
      <c r="G235" s="107"/>
      <c r="H235" s="93"/>
      <c r="I235" s="55">
        <f t="shared" si="1"/>
        <v>227</v>
      </c>
    </row>
    <row r="236">
      <c r="A236" s="56"/>
      <c r="B236" s="107" t="s">
        <v>19527</v>
      </c>
      <c r="C236" s="105" t="s">
        <v>19528</v>
      </c>
      <c r="D236" s="90" t="s">
        <v>491</v>
      </c>
      <c r="E236" s="106" t="s">
        <v>19529</v>
      </c>
      <c r="F236" s="106" t="s">
        <v>547</v>
      </c>
      <c r="G236" s="107"/>
      <c r="H236" s="93"/>
      <c r="I236" s="55">
        <f t="shared" si="1"/>
        <v>228</v>
      </c>
    </row>
    <row r="237">
      <c r="A237" s="56" t="s">
        <v>102</v>
      </c>
      <c r="B237" s="107" t="s">
        <v>19530</v>
      </c>
      <c r="C237" s="105" t="s">
        <v>128</v>
      </c>
      <c r="D237" s="90" t="s">
        <v>483</v>
      </c>
      <c r="E237" s="106" t="s">
        <v>19531</v>
      </c>
      <c r="F237" s="106" t="s">
        <v>547</v>
      </c>
      <c r="G237" s="107"/>
      <c r="H237" s="93"/>
      <c r="I237" s="55">
        <f t="shared" si="1"/>
        <v>229</v>
      </c>
    </row>
    <row r="238">
      <c r="A238" s="56"/>
      <c r="B238" s="107" t="s">
        <v>19532</v>
      </c>
      <c r="C238" s="105" t="s">
        <v>128</v>
      </c>
      <c r="D238" s="90" t="s">
        <v>498</v>
      </c>
      <c r="E238" s="106" t="s">
        <v>19533</v>
      </c>
      <c r="F238" s="106" t="s">
        <v>547</v>
      </c>
      <c r="G238" s="107"/>
      <c r="H238" s="93"/>
      <c r="I238" s="55">
        <f t="shared" si="1"/>
        <v>230</v>
      </c>
    </row>
    <row r="239">
      <c r="A239" s="56"/>
      <c r="B239" s="107" t="s">
        <v>19534</v>
      </c>
      <c r="C239" s="105" t="s">
        <v>19535</v>
      </c>
      <c r="D239" s="90" t="s">
        <v>498</v>
      </c>
      <c r="E239" s="106" t="s">
        <v>19536</v>
      </c>
      <c r="F239" s="106" t="s">
        <v>547</v>
      </c>
      <c r="G239" s="107"/>
      <c r="H239" s="93"/>
      <c r="I239" s="55">
        <f t="shared" si="1"/>
        <v>231</v>
      </c>
    </row>
    <row r="240">
      <c r="A240" s="56" t="s">
        <v>102</v>
      </c>
      <c r="B240" s="107" t="s">
        <v>19537</v>
      </c>
      <c r="C240" s="105" t="s">
        <v>128</v>
      </c>
      <c r="D240" s="90" t="s">
        <v>483</v>
      </c>
      <c r="E240" s="106" t="s">
        <v>19538</v>
      </c>
      <c r="F240" s="106" t="s">
        <v>547</v>
      </c>
      <c r="G240" s="107"/>
      <c r="H240" s="93"/>
      <c r="I240" s="55">
        <f t="shared" si="1"/>
        <v>232</v>
      </c>
    </row>
    <row r="241">
      <c r="A241" s="56" t="s">
        <v>102</v>
      </c>
      <c r="B241" s="107" t="s">
        <v>19539</v>
      </c>
      <c r="C241" s="105" t="s">
        <v>128</v>
      </c>
      <c r="D241" s="90" t="s">
        <v>483</v>
      </c>
      <c r="E241" s="106" t="s">
        <v>488</v>
      </c>
      <c r="F241" s="106" t="s">
        <v>547</v>
      </c>
      <c r="G241" s="107"/>
      <c r="H241" s="93"/>
      <c r="I241" s="55">
        <f t="shared" si="1"/>
        <v>233</v>
      </c>
    </row>
    <row r="242">
      <c r="A242" s="56" t="s">
        <v>102</v>
      </c>
      <c r="B242" s="107" t="s">
        <v>19540</v>
      </c>
      <c r="C242" s="105" t="s">
        <v>19541</v>
      </c>
      <c r="D242" s="90" t="s">
        <v>483</v>
      </c>
      <c r="E242" s="91" t="s">
        <v>19542</v>
      </c>
      <c r="F242" s="91" t="s">
        <v>526</v>
      </c>
      <c r="G242" s="107"/>
      <c r="H242" s="107"/>
      <c r="I242" s="55">
        <f t="shared" si="1"/>
        <v>234</v>
      </c>
    </row>
    <row r="243">
      <c r="A243" s="56"/>
      <c r="B243" s="107" t="s">
        <v>19543</v>
      </c>
      <c r="C243" s="105" t="s">
        <v>128</v>
      </c>
      <c r="D243" s="90" t="s">
        <v>498</v>
      </c>
      <c r="E243" s="91" t="s">
        <v>439</v>
      </c>
      <c r="F243" s="91" t="s">
        <v>547</v>
      </c>
      <c r="G243" s="107"/>
      <c r="H243" s="107"/>
      <c r="I243" s="55">
        <f t="shared" si="1"/>
        <v>235</v>
      </c>
    </row>
    <row r="244">
      <c r="A244" s="56" t="s">
        <v>92</v>
      </c>
      <c r="B244" s="107" t="s">
        <v>19544</v>
      </c>
      <c r="C244" s="105" t="s">
        <v>19545</v>
      </c>
      <c r="D244" s="90" t="s">
        <v>483</v>
      </c>
      <c r="E244" s="91" t="s">
        <v>19546</v>
      </c>
      <c r="F244" s="91" t="s">
        <v>526</v>
      </c>
      <c r="G244" s="107"/>
      <c r="H244" s="107"/>
      <c r="I244" s="55">
        <f t="shared" si="1"/>
        <v>236</v>
      </c>
    </row>
    <row r="245">
      <c r="A245" s="56"/>
      <c r="B245" s="107" t="s">
        <v>19547</v>
      </c>
      <c r="C245" s="105" t="s">
        <v>128</v>
      </c>
      <c r="D245" s="90" t="s">
        <v>498</v>
      </c>
      <c r="E245" s="91" t="s">
        <v>19548</v>
      </c>
      <c r="F245" s="91" t="s">
        <v>547</v>
      </c>
      <c r="G245" s="107"/>
      <c r="H245" s="107"/>
      <c r="I245" s="55">
        <f t="shared" si="1"/>
        <v>237</v>
      </c>
    </row>
    <row r="246">
      <c r="A246" s="56" t="s">
        <v>92</v>
      </c>
      <c r="B246" s="107" t="s">
        <v>19549</v>
      </c>
      <c r="C246" s="105" t="s">
        <v>128</v>
      </c>
      <c r="D246" s="90" t="s">
        <v>483</v>
      </c>
      <c r="E246" s="91" t="s">
        <v>19550</v>
      </c>
      <c r="F246" s="91" t="s">
        <v>547</v>
      </c>
      <c r="G246" s="107"/>
      <c r="H246" s="107"/>
      <c r="I246" s="55">
        <f t="shared" si="1"/>
        <v>238</v>
      </c>
    </row>
    <row r="247">
      <c r="A247" s="56" t="s">
        <v>92</v>
      </c>
      <c r="B247" s="107" t="s">
        <v>19551</v>
      </c>
      <c r="C247" s="105" t="s">
        <v>128</v>
      </c>
      <c r="D247" s="90" t="s">
        <v>483</v>
      </c>
      <c r="E247" s="91" t="s">
        <v>19552</v>
      </c>
      <c r="F247" s="91" t="s">
        <v>547</v>
      </c>
      <c r="G247" s="107" t="s">
        <v>19553</v>
      </c>
      <c r="H247" s="107"/>
      <c r="I247" s="55">
        <f t="shared" si="1"/>
        <v>239</v>
      </c>
    </row>
    <row r="248">
      <c r="A248" s="56" t="s">
        <v>102</v>
      </c>
      <c r="B248" s="107" t="s">
        <v>19554</v>
      </c>
      <c r="C248" s="105" t="s">
        <v>128</v>
      </c>
      <c r="D248" s="90" t="s">
        <v>483</v>
      </c>
      <c r="E248" s="91" t="s">
        <v>19555</v>
      </c>
      <c r="F248" s="91" t="s">
        <v>526</v>
      </c>
      <c r="G248" s="107"/>
      <c r="H248" s="107"/>
      <c r="I248" s="55">
        <f t="shared" si="1"/>
        <v>240</v>
      </c>
    </row>
    <row r="249">
      <c r="A249" s="56" t="s">
        <v>102</v>
      </c>
      <c r="B249" s="107" t="s">
        <v>19556</v>
      </c>
      <c r="C249" s="105" t="s">
        <v>19557</v>
      </c>
      <c r="D249" s="90" t="s">
        <v>483</v>
      </c>
      <c r="E249" s="91" t="s">
        <v>19558</v>
      </c>
      <c r="F249" s="91" t="s">
        <v>547</v>
      </c>
      <c r="G249" s="107"/>
      <c r="H249" s="107"/>
      <c r="I249" s="55">
        <f t="shared" si="1"/>
        <v>241</v>
      </c>
    </row>
    <row r="250">
      <c r="A250" s="56" t="s">
        <v>102</v>
      </c>
      <c r="B250" s="107" t="s">
        <v>19559</v>
      </c>
      <c r="C250" s="105" t="s">
        <v>19560</v>
      </c>
      <c r="D250" s="90" t="s">
        <v>483</v>
      </c>
      <c r="E250" s="91" t="s">
        <v>19561</v>
      </c>
      <c r="F250" s="91" t="s">
        <v>526</v>
      </c>
      <c r="G250" s="107"/>
      <c r="H250" s="107"/>
      <c r="I250" s="55">
        <f t="shared" si="1"/>
        <v>242</v>
      </c>
    </row>
    <row r="251">
      <c r="A251" s="113" t="s">
        <v>102</v>
      </c>
      <c r="B251" s="107" t="s">
        <v>19562</v>
      </c>
      <c r="C251" s="105" t="s">
        <v>19563</v>
      </c>
      <c r="D251" s="90" t="s">
        <v>1008</v>
      </c>
      <c r="E251" s="91" t="s">
        <v>488</v>
      </c>
      <c r="F251" s="91" t="s">
        <v>526</v>
      </c>
      <c r="G251" s="107"/>
      <c r="H251" s="107"/>
      <c r="I251" s="55">
        <f t="shared" si="1"/>
        <v>243</v>
      </c>
    </row>
    <row r="252">
      <c r="A252" s="50" t="s">
        <v>92</v>
      </c>
      <c r="B252" s="107" t="s">
        <v>19562</v>
      </c>
      <c r="C252" s="105" t="s">
        <v>19563</v>
      </c>
      <c r="D252" s="90" t="s">
        <v>1008</v>
      </c>
      <c r="E252" s="91" t="s">
        <v>488</v>
      </c>
      <c r="F252" s="91" t="s">
        <v>526</v>
      </c>
      <c r="G252" s="107"/>
      <c r="H252" s="107"/>
      <c r="I252" s="55">
        <f t="shared" si="1"/>
        <v>244</v>
      </c>
    </row>
    <row r="253">
      <c r="A253" s="56" t="s">
        <v>102</v>
      </c>
      <c r="B253" s="107" t="s">
        <v>19564</v>
      </c>
      <c r="C253" s="105" t="s">
        <v>19565</v>
      </c>
      <c r="D253" s="90" t="s">
        <v>483</v>
      </c>
      <c r="E253" s="91" t="s">
        <v>19566</v>
      </c>
      <c r="F253" s="91" t="s">
        <v>526</v>
      </c>
      <c r="G253" s="107"/>
      <c r="H253" s="107"/>
      <c r="I253" s="55">
        <f t="shared" si="1"/>
        <v>245</v>
      </c>
    </row>
    <row r="254">
      <c r="A254" s="56"/>
      <c r="B254" s="107" t="s">
        <v>19567</v>
      </c>
      <c r="C254" s="105" t="s">
        <v>128</v>
      </c>
      <c r="D254" s="90" t="s">
        <v>498</v>
      </c>
      <c r="E254" s="91" t="s">
        <v>19568</v>
      </c>
      <c r="F254" s="91" t="s">
        <v>11</v>
      </c>
      <c r="G254" s="107"/>
      <c r="H254" s="107"/>
      <c r="I254" s="55">
        <f t="shared" si="1"/>
        <v>246</v>
      </c>
    </row>
    <row r="255">
      <c r="A255" s="56"/>
      <c r="B255" s="107" t="s">
        <v>19569</v>
      </c>
      <c r="C255" s="105" t="s">
        <v>128</v>
      </c>
      <c r="D255" s="90" t="s">
        <v>491</v>
      </c>
      <c r="E255" s="91" t="s">
        <v>19570</v>
      </c>
      <c r="F255" s="91" t="s">
        <v>526</v>
      </c>
      <c r="G255" s="107"/>
      <c r="H255" s="107"/>
      <c r="I255" s="55">
        <f t="shared" si="1"/>
        <v>247</v>
      </c>
    </row>
    <row r="256">
      <c r="A256" s="56"/>
      <c r="B256" s="107" t="s">
        <v>19571</v>
      </c>
      <c r="C256" s="105" t="s">
        <v>19572</v>
      </c>
      <c r="D256" s="90" t="s">
        <v>1166</v>
      </c>
      <c r="E256" s="91" t="s">
        <v>128</v>
      </c>
      <c r="F256" s="91" t="s">
        <v>3043</v>
      </c>
      <c r="G256" s="107" t="s">
        <v>19573</v>
      </c>
      <c r="H256" s="107" t="s">
        <v>19574</v>
      </c>
      <c r="I256" s="55">
        <f t="shared" si="1"/>
        <v>248</v>
      </c>
    </row>
    <row r="257">
      <c r="A257" s="56"/>
      <c r="B257" s="107" t="s">
        <v>19575</v>
      </c>
      <c r="C257" s="105" t="s">
        <v>19576</v>
      </c>
      <c r="D257" s="90" t="s">
        <v>1265</v>
      </c>
      <c r="E257" s="91" t="s">
        <v>128</v>
      </c>
      <c r="F257" s="91" t="s">
        <v>3043</v>
      </c>
      <c r="G257" s="107"/>
      <c r="H257" s="107"/>
      <c r="I257" s="55">
        <f t="shared" si="1"/>
        <v>249</v>
      </c>
    </row>
    <row r="258">
      <c r="A258" s="56"/>
      <c r="B258" s="107" t="s">
        <v>19577</v>
      </c>
      <c r="C258" s="105" t="s">
        <v>128</v>
      </c>
      <c r="D258" s="90" t="s">
        <v>498</v>
      </c>
      <c r="E258" s="91" t="s">
        <v>19578</v>
      </c>
      <c r="F258" s="91" t="s">
        <v>526</v>
      </c>
      <c r="G258" s="107"/>
      <c r="H258" s="107"/>
      <c r="I258" s="55">
        <f t="shared" si="1"/>
        <v>250</v>
      </c>
    </row>
    <row r="259">
      <c r="A259" s="56" t="s">
        <v>92</v>
      </c>
      <c r="B259" s="107" t="s">
        <v>19579</v>
      </c>
      <c r="C259" s="105" t="s">
        <v>19580</v>
      </c>
      <c r="D259" s="90" t="s">
        <v>483</v>
      </c>
      <c r="E259" s="91" t="s">
        <v>488</v>
      </c>
      <c r="F259" s="91" t="s">
        <v>3043</v>
      </c>
      <c r="G259" s="107"/>
      <c r="H259" s="107"/>
      <c r="I259" s="55">
        <f t="shared" si="1"/>
        <v>251</v>
      </c>
    </row>
    <row r="260">
      <c r="A260" s="56" t="s">
        <v>102</v>
      </c>
      <c r="B260" s="107" t="s">
        <v>19581</v>
      </c>
      <c r="C260" s="105" t="s">
        <v>128</v>
      </c>
      <c r="D260" s="90" t="s">
        <v>483</v>
      </c>
      <c r="E260" s="91" t="s">
        <v>19582</v>
      </c>
      <c r="F260" s="91" t="s">
        <v>547</v>
      </c>
      <c r="G260" s="107"/>
      <c r="H260" s="107"/>
      <c r="I260" s="55">
        <f t="shared" si="1"/>
        <v>252</v>
      </c>
    </row>
    <row r="261">
      <c r="A261" s="56" t="s">
        <v>102</v>
      </c>
      <c r="B261" s="107" t="s">
        <v>19583</v>
      </c>
      <c r="C261" s="105" t="s">
        <v>19541</v>
      </c>
      <c r="D261" s="90" t="s">
        <v>483</v>
      </c>
      <c r="E261" s="91" t="s">
        <v>19584</v>
      </c>
      <c r="F261" s="91" t="s">
        <v>3043</v>
      </c>
      <c r="G261" s="107" t="s">
        <v>19585</v>
      </c>
      <c r="H261" s="107"/>
      <c r="I261" s="55">
        <f t="shared" si="1"/>
        <v>253</v>
      </c>
    </row>
    <row r="262">
      <c r="A262" s="56" t="s">
        <v>102</v>
      </c>
      <c r="B262" s="107" t="s">
        <v>19583</v>
      </c>
      <c r="C262" s="105" t="s">
        <v>19541</v>
      </c>
      <c r="D262" s="90" t="s">
        <v>483</v>
      </c>
      <c r="E262" s="91" t="s">
        <v>19584</v>
      </c>
      <c r="F262" s="91" t="s">
        <v>3043</v>
      </c>
      <c r="G262" s="107" t="s">
        <v>19586</v>
      </c>
      <c r="H262" s="107"/>
      <c r="I262" s="55">
        <f t="shared" si="1"/>
        <v>253</v>
      </c>
    </row>
    <row r="263">
      <c r="A263" s="56" t="s">
        <v>102</v>
      </c>
      <c r="B263" s="107" t="s">
        <v>19587</v>
      </c>
      <c r="C263" s="105" t="s">
        <v>19588</v>
      </c>
      <c r="D263" s="90" t="s">
        <v>483</v>
      </c>
      <c r="E263" s="91" t="s">
        <v>488</v>
      </c>
      <c r="F263" s="91" t="s">
        <v>547</v>
      </c>
      <c r="G263" s="107"/>
      <c r="H263" s="107"/>
      <c r="I263" s="55">
        <f t="shared" si="1"/>
        <v>254</v>
      </c>
    </row>
    <row r="264">
      <c r="A264" s="56" t="s">
        <v>102</v>
      </c>
      <c r="B264" s="107" t="s">
        <v>19589</v>
      </c>
      <c r="C264" s="105" t="s">
        <v>128</v>
      </c>
      <c r="D264" s="90" t="s">
        <v>483</v>
      </c>
      <c r="E264" s="91" t="s">
        <v>19590</v>
      </c>
      <c r="F264" s="91" t="s">
        <v>526</v>
      </c>
      <c r="G264" s="107"/>
      <c r="H264" s="107"/>
      <c r="I264" s="55">
        <f t="shared" si="1"/>
        <v>255</v>
      </c>
    </row>
    <row r="265">
      <c r="A265" s="56"/>
      <c r="B265" s="107" t="s">
        <v>19591</v>
      </c>
      <c r="C265" s="105" t="s">
        <v>128</v>
      </c>
      <c r="D265" s="96"/>
      <c r="E265" s="97"/>
      <c r="F265" s="97"/>
      <c r="G265" s="107"/>
      <c r="H265" s="107"/>
      <c r="I265" s="55">
        <f t="shared" si="1"/>
        <v>256</v>
      </c>
    </row>
    <row r="266">
      <c r="A266" s="56" t="s">
        <v>102</v>
      </c>
      <c r="B266" s="107" t="s">
        <v>19592</v>
      </c>
      <c r="C266" s="105" t="s">
        <v>128</v>
      </c>
      <c r="D266" s="96"/>
      <c r="E266" s="97"/>
      <c r="F266" s="97"/>
      <c r="G266" s="107"/>
      <c r="H266" s="107"/>
      <c r="I266" s="55">
        <f t="shared" si="1"/>
        <v>257</v>
      </c>
    </row>
    <row r="267">
      <c r="A267" s="56"/>
      <c r="B267" s="107" t="s">
        <v>19593</v>
      </c>
      <c r="C267" s="105" t="s">
        <v>128</v>
      </c>
      <c r="D267" s="90" t="s">
        <v>2095</v>
      </c>
      <c r="E267" s="91" t="s">
        <v>128</v>
      </c>
      <c r="F267" s="91" t="s">
        <v>547</v>
      </c>
      <c r="G267" s="107"/>
      <c r="H267" s="107"/>
      <c r="I267" s="55">
        <f t="shared" si="1"/>
        <v>258</v>
      </c>
    </row>
    <row r="268">
      <c r="A268" s="56"/>
      <c r="B268" s="107" t="s">
        <v>19594</v>
      </c>
      <c r="C268" s="105" t="s">
        <v>19595</v>
      </c>
      <c r="D268" s="90" t="s">
        <v>483</v>
      </c>
      <c r="E268" s="91" t="s">
        <v>19596</v>
      </c>
      <c r="F268" s="91" t="s">
        <v>547</v>
      </c>
      <c r="G268" s="107"/>
      <c r="H268" s="107"/>
      <c r="I268" s="55">
        <f t="shared" si="1"/>
        <v>259</v>
      </c>
    </row>
    <row r="269">
      <c r="A269" s="56" t="s">
        <v>102</v>
      </c>
      <c r="B269" s="107" t="s">
        <v>19594</v>
      </c>
      <c r="C269" s="105" t="s">
        <v>19595</v>
      </c>
      <c r="D269" s="90" t="s">
        <v>483</v>
      </c>
      <c r="E269" s="91" t="s">
        <v>19596</v>
      </c>
      <c r="F269" s="91" t="s">
        <v>547</v>
      </c>
      <c r="G269" s="107"/>
      <c r="H269" s="107"/>
      <c r="I269" s="55">
        <f t="shared" si="1"/>
        <v>260</v>
      </c>
    </row>
    <row r="270">
      <c r="A270" s="56" t="s">
        <v>102</v>
      </c>
      <c r="B270" s="107" t="s">
        <v>19597</v>
      </c>
      <c r="C270" s="105" t="s">
        <v>19598</v>
      </c>
      <c r="D270" s="90" t="s">
        <v>483</v>
      </c>
      <c r="E270" s="91" t="s">
        <v>19599</v>
      </c>
      <c r="F270" s="91" t="s">
        <v>526</v>
      </c>
      <c r="G270" s="107"/>
      <c r="H270" s="107"/>
      <c r="I270" s="55">
        <f t="shared" si="1"/>
        <v>261</v>
      </c>
    </row>
    <row r="271">
      <c r="A271" s="56"/>
      <c r="B271" s="107" t="s">
        <v>19600</v>
      </c>
      <c r="C271" s="105" t="s">
        <v>19601</v>
      </c>
      <c r="D271" s="90" t="s">
        <v>1065</v>
      </c>
      <c r="E271" s="91" t="s">
        <v>19602</v>
      </c>
      <c r="F271" s="91" t="s">
        <v>526</v>
      </c>
      <c r="G271" s="107"/>
      <c r="H271" s="107"/>
      <c r="I271" s="55">
        <f t="shared" si="1"/>
        <v>262</v>
      </c>
    </row>
    <row r="272">
      <c r="A272" s="56" t="s">
        <v>102</v>
      </c>
      <c r="B272" s="107" t="s">
        <v>19603</v>
      </c>
      <c r="C272" s="105" t="s">
        <v>128</v>
      </c>
      <c r="D272" s="90" t="s">
        <v>483</v>
      </c>
      <c r="E272" s="91" t="s">
        <v>19604</v>
      </c>
      <c r="F272" s="91" t="s">
        <v>547</v>
      </c>
      <c r="G272" s="107"/>
      <c r="H272" s="107"/>
      <c r="I272" s="55">
        <f t="shared" si="1"/>
        <v>263</v>
      </c>
    </row>
    <row r="273">
      <c r="A273" s="56"/>
      <c r="B273" s="107" t="s">
        <v>19605</v>
      </c>
      <c r="C273" s="105" t="s">
        <v>19606</v>
      </c>
      <c r="D273" s="90" t="s">
        <v>1166</v>
      </c>
      <c r="E273" s="91" t="s">
        <v>128</v>
      </c>
      <c r="F273" s="91" t="s">
        <v>547</v>
      </c>
      <c r="G273" s="107"/>
      <c r="H273" s="107"/>
      <c r="I273" s="55">
        <f t="shared" si="1"/>
        <v>264</v>
      </c>
    </row>
    <row r="274">
      <c r="A274" s="56"/>
      <c r="B274" s="107" t="s">
        <v>19607</v>
      </c>
      <c r="C274" s="105" t="s">
        <v>128</v>
      </c>
      <c r="D274" s="90" t="s">
        <v>498</v>
      </c>
      <c r="E274" s="91" t="s">
        <v>19608</v>
      </c>
      <c r="F274" s="91" t="s">
        <v>526</v>
      </c>
      <c r="G274" s="107"/>
      <c r="H274" s="107"/>
      <c r="I274" s="55">
        <f t="shared" si="1"/>
        <v>265</v>
      </c>
    </row>
    <row r="275">
      <c r="A275" s="56" t="s">
        <v>102</v>
      </c>
      <c r="B275" s="107" t="s">
        <v>19609</v>
      </c>
      <c r="C275" s="105" t="s">
        <v>128</v>
      </c>
      <c r="D275" s="90" t="s">
        <v>483</v>
      </c>
      <c r="E275" s="91" t="s">
        <v>488</v>
      </c>
      <c r="F275" s="91" t="s">
        <v>547</v>
      </c>
      <c r="G275" s="107"/>
      <c r="H275" s="107"/>
      <c r="I275" s="55">
        <f t="shared" si="1"/>
        <v>266</v>
      </c>
    </row>
    <row r="276">
      <c r="A276" s="56" t="s">
        <v>102</v>
      </c>
      <c r="B276" s="107" t="s">
        <v>19610</v>
      </c>
      <c r="C276" s="105" t="s">
        <v>128</v>
      </c>
      <c r="D276" s="90" t="s">
        <v>483</v>
      </c>
      <c r="E276" s="91" t="s">
        <v>488</v>
      </c>
      <c r="F276" s="91" t="s">
        <v>547</v>
      </c>
      <c r="G276" s="107"/>
      <c r="H276" s="107"/>
      <c r="I276" s="55">
        <f t="shared" si="1"/>
        <v>267</v>
      </c>
    </row>
    <row r="277">
      <c r="A277" s="56" t="s">
        <v>102</v>
      </c>
      <c r="B277" s="107" t="s">
        <v>19611</v>
      </c>
      <c r="C277" s="105" t="s">
        <v>19612</v>
      </c>
      <c r="D277" s="90" t="s">
        <v>483</v>
      </c>
      <c r="E277" s="91" t="s">
        <v>19613</v>
      </c>
      <c r="F277" s="91" t="s">
        <v>526</v>
      </c>
      <c r="G277" s="107"/>
      <c r="H277" s="107"/>
      <c r="I277" s="55">
        <f t="shared" si="1"/>
        <v>268</v>
      </c>
    </row>
    <row r="278">
      <c r="A278" s="56"/>
      <c r="B278" s="107" t="s">
        <v>19614</v>
      </c>
      <c r="C278" s="105" t="s">
        <v>19615</v>
      </c>
      <c r="D278" s="90" t="s">
        <v>1166</v>
      </c>
      <c r="E278" s="91" t="s">
        <v>128</v>
      </c>
      <c r="F278" s="91" t="s">
        <v>547</v>
      </c>
      <c r="G278" s="107"/>
      <c r="H278" s="107"/>
      <c r="I278" s="55">
        <f t="shared" si="1"/>
        <v>269</v>
      </c>
    </row>
    <row r="279">
      <c r="A279" s="56" t="s">
        <v>102</v>
      </c>
      <c r="B279" s="107" t="s">
        <v>19616</v>
      </c>
      <c r="C279" s="105" t="s">
        <v>128</v>
      </c>
      <c r="D279" s="90" t="s">
        <v>483</v>
      </c>
      <c r="E279" s="91" t="s">
        <v>19617</v>
      </c>
      <c r="F279" s="91" t="s">
        <v>526</v>
      </c>
      <c r="G279" s="107"/>
      <c r="H279" s="107"/>
      <c r="I279" s="55">
        <f t="shared" si="1"/>
        <v>270</v>
      </c>
    </row>
    <row r="280">
      <c r="A280" s="56" t="s">
        <v>102</v>
      </c>
      <c r="B280" s="107" t="s">
        <v>19618</v>
      </c>
      <c r="C280" s="105" t="s">
        <v>128</v>
      </c>
      <c r="D280" s="90" t="s">
        <v>483</v>
      </c>
      <c r="E280" s="91" t="s">
        <v>19619</v>
      </c>
      <c r="F280" s="91" t="s">
        <v>547</v>
      </c>
      <c r="G280" s="107"/>
      <c r="H280" s="107"/>
      <c r="I280" s="55">
        <f t="shared" si="1"/>
        <v>271</v>
      </c>
    </row>
    <row r="281">
      <c r="A281" s="56"/>
      <c r="B281" s="107" t="s">
        <v>19620</v>
      </c>
      <c r="C281" s="105" t="s">
        <v>128</v>
      </c>
      <c r="D281" s="90" t="s">
        <v>491</v>
      </c>
      <c r="E281" s="91" t="s">
        <v>19621</v>
      </c>
      <c r="F281" s="91" t="s">
        <v>547</v>
      </c>
      <c r="G281" s="107"/>
      <c r="H281" s="107"/>
      <c r="I281" s="55">
        <f t="shared" si="1"/>
        <v>272</v>
      </c>
    </row>
    <row r="282">
      <c r="A282" s="56" t="s">
        <v>102</v>
      </c>
      <c r="B282" s="107" t="s">
        <v>19622</v>
      </c>
      <c r="C282" s="105" t="s">
        <v>128</v>
      </c>
      <c r="D282" s="90" t="s">
        <v>483</v>
      </c>
      <c r="E282" s="91" t="s">
        <v>19623</v>
      </c>
      <c r="F282" s="91" t="s">
        <v>547</v>
      </c>
      <c r="G282" s="107"/>
      <c r="H282" s="107"/>
      <c r="I282" s="55">
        <f t="shared" si="1"/>
        <v>273</v>
      </c>
    </row>
    <row r="283">
      <c r="A283" s="56" t="s">
        <v>102</v>
      </c>
      <c r="B283" s="107" t="s">
        <v>19624</v>
      </c>
      <c r="C283" s="105" t="s">
        <v>19625</v>
      </c>
      <c r="D283" s="90" t="s">
        <v>483</v>
      </c>
      <c r="E283" s="91" t="s">
        <v>19626</v>
      </c>
      <c r="F283" s="91" t="s">
        <v>547</v>
      </c>
      <c r="G283" s="107"/>
      <c r="H283" s="107"/>
      <c r="I283" s="55">
        <f t="shared" si="1"/>
        <v>274</v>
      </c>
    </row>
    <row r="284">
      <c r="A284" s="56" t="s">
        <v>102</v>
      </c>
      <c r="B284" s="107" t="s">
        <v>19627</v>
      </c>
      <c r="C284" s="105" t="s">
        <v>128</v>
      </c>
      <c r="D284" s="90" t="s">
        <v>483</v>
      </c>
      <c r="E284" s="91" t="s">
        <v>19628</v>
      </c>
      <c r="F284" s="91" t="s">
        <v>547</v>
      </c>
      <c r="G284" s="107"/>
      <c r="H284" s="107"/>
      <c r="I284" s="55">
        <f t="shared" si="1"/>
        <v>275</v>
      </c>
    </row>
    <row r="285">
      <c r="A285" s="56"/>
      <c r="B285" s="107" t="s">
        <v>19629</v>
      </c>
      <c r="C285" s="105" t="s">
        <v>19630</v>
      </c>
      <c r="D285" s="90" t="s">
        <v>12211</v>
      </c>
      <c r="E285" s="91" t="s">
        <v>128</v>
      </c>
      <c r="F285" s="91" t="s">
        <v>3043</v>
      </c>
      <c r="G285" s="107"/>
      <c r="H285" s="107"/>
      <c r="I285" s="55">
        <f t="shared" si="1"/>
        <v>276</v>
      </c>
    </row>
    <row r="286">
      <c r="A286" s="56" t="s">
        <v>102</v>
      </c>
      <c r="B286" s="107" t="s">
        <v>19631</v>
      </c>
      <c r="C286" s="105" t="s">
        <v>128</v>
      </c>
      <c r="D286" s="90" t="s">
        <v>483</v>
      </c>
      <c r="E286" s="91" t="s">
        <v>488</v>
      </c>
      <c r="F286" s="91" t="s">
        <v>547</v>
      </c>
      <c r="G286" s="107"/>
      <c r="H286" s="107"/>
      <c r="I286" s="55">
        <f t="shared" si="1"/>
        <v>277</v>
      </c>
    </row>
    <row r="287">
      <c r="A287" s="56" t="s">
        <v>102</v>
      </c>
      <c r="B287" s="107" t="s">
        <v>19632</v>
      </c>
      <c r="C287" s="105" t="s">
        <v>128</v>
      </c>
      <c r="D287" s="90" t="s">
        <v>483</v>
      </c>
      <c r="E287" s="91" t="s">
        <v>19633</v>
      </c>
      <c r="F287" s="91" t="s">
        <v>9</v>
      </c>
      <c r="G287" s="107"/>
      <c r="H287" s="107"/>
      <c r="I287" s="55">
        <f t="shared" si="1"/>
        <v>278</v>
      </c>
    </row>
    <row r="288">
      <c r="A288" s="56" t="s">
        <v>102</v>
      </c>
      <c r="B288" s="107" t="s">
        <v>19634</v>
      </c>
      <c r="C288" s="105" t="s">
        <v>19635</v>
      </c>
      <c r="D288" s="90" t="s">
        <v>483</v>
      </c>
      <c r="E288" s="91" t="s">
        <v>19636</v>
      </c>
      <c r="F288" s="91" t="s">
        <v>547</v>
      </c>
      <c r="G288" s="107"/>
      <c r="H288" s="107"/>
      <c r="I288" s="55">
        <f t="shared" si="1"/>
        <v>279</v>
      </c>
    </row>
    <row r="289">
      <c r="A289" s="56" t="s">
        <v>102</v>
      </c>
      <c r="B289" s="107" t="s">
        <v>19637</v>
      </c>
      <c r="C289" s="105" t="s">
        <v>128</v>
      </c>
      <c r="D289" s="96"/>
      <c r="E289" s="97"/>
      <c r="F289" s="97"/>
      <c r="G289" s="107"/>
      <c r="H289" s="107"/>
      <c r="I289" s="55">
        <f t="shared" si="1"/>
        <v>280</v>
      </c>
    </row>
    <row r="290">
      <c r="A290" s="56"/>
      <c r="B290" s="107" t="s">
        <v>19638</v>
      </c>
      <c r="C290" s="105" t="s">
        <v>128</v>
      </c>
      <c r="D290" s="90" t="s">
        <v>483</v>
      </c>
      <c r="E290" s="91" t="s">
        <v>488</v>
      </c>
      <c r="F290" s="91" t="s">
        <v>547</v>
      </c>
      <c r="G290" s="107" t="s">
        <v>19639</v>
      </c>
      <c r="H290" s="107"/>
      <c r="I290" s="55">
        <f t="shared" si="1"/>
        <v>281</v>
      </c>
    </row>
    <row r="291">
      <c r="A291" s="56" t="s">
        <v>102</v>
      </c>
      <c r="B291" s="107" t="s">
        <v>19640</v>
      </c>
      <c r="C291" s="105" t="s">
        <v>128</v>
      </c>
      <c r="D291" s="90" t="s">
        <v>483</v>
      </c>
      <c r="E291" s="91" t="s">
        <v>19641</v>
      </c>
      <c r="F291" s="91" t="s">
        <v>547</v>
      </c>
      <c r="G291" s="107"/>
      <c r="H291" s="107"/>
      <c r="I291" s="55">
        <f t="shared" si="1"/>
        <v>282</v>
      </c>
    </row>
    <row r="292">
      <c r="A292" s="56" t="s">
        <v>102</v>
      </c>
      <c r="B292" s="107" t="s">
        <v>19642</v>
      </c>
      <c r="C292" s="105" t="s">
        <v>128</v>
      </c>
      <c r="D292" s="96"/>
      <c r="E292" s="97"/>
      <c r="F292" s="97"/>
      <c r="G292" s="107"/>
      <c r="H292" s="107"/>
      <c r="I292" s="55">
        <f t="shared" si="1"/>
        <v>283</v>
      </c>
    </row>
    <row r="293">
      <c r="A293" s="56"/>
      <c r="B293" s="107" t="s">
        <v>19643</v>
      </c>
      <c r="C293" s="105" t="s">
        <v>128</v>
      </c>
      <c r="D293" s="90" t="s">
        <v>483</v>
      </c>
      <c r="E293" s="91" t="s">
        <v>488</v>
      </c>
      <c r="F293" s="91" t="s">
        <v>547</v>
      </c>
      <c r="G293" s="107" t="s">
        <v>19644</v>
      </c>
      <c r="H293" s="107"/>
      <c r="I293" s="55">
        <f t="shared" si="1"/>
        <v>284</v>
      </c>
    </row>
    <row r="294">
      <c r="A294" s="56" t="s">
        <v>102</v>
      </c>
      <c r="B294" s="107" t="s">
        <v>19645</v>
      </c>
      <c r="C294" s="105" t="s">
        <v>128</v>
      </c>
      <c r="D294" s="96"/>
      <c r="E294" s="97"/>
      <c r="F294" s="97"/>
      <c r="G294" s="107"/>
      <c r="H294" s="107"/>
      <c r="I294" s="55">
        <f t="shared" si="1"/>
        <v>285</v>
      </c>
    </row>
    <row r="295">
      <c r="A295" s="56"/>
      <c r="B295" s="107" t="s">
        <v>19646</v>
      </c>
      <c r="C295" s="105" t="s">
        <v>19647</v>
      </c>
      <c r="D295" s="90" t="s">
        <v>19648</v>
      </c>
      <c r="E295" s="91" t="s">
        <v>128</v>
      </c>
      <c r="F295" s="91" t="s">
        <v>3043</v>
      </c>
      <c r="G295" s="107"/>
      <c r="H295" s="107"/>
      <c r="I295" s="55">
        <f t="shared" si="1"/>
        <v>286</v>
      </c>
    </row>
    <row r="296">
      <c r="A296" s="56"/>
      <c r="B296" s="107" t="s">
        <v>19646</v>
      </c>
      <c r="C296" s="105" t="s">
        <v>19647</v>
      </c>
      <c r="D296" s="90" t="s">
        <v>19648</v>
      </c>
      <c r="E296" s="91" t="s">
        <v>128</v>
      </c>
      <c r="F296" s="91" t="s">
        <v>3043</v>
      </c>
      <c r="G296" s="107"/>
      <c r="H296" s="107"/>
      <c r="I296" s="55">
        <f t="shared" si="1"/>
        <v>286</v>
      </c>
    </row>
    <row r="297">
      <c r="A297" s="56" t="s">
        <v>102</v>
      </c>
      <c r="B297" s="107" t="s">
        <v>19649</v>
      </c>
      <c r="C297" s="105" t="s">
        <v>19650</v>
      </c>
      <c r="D297" s="90" t="s">
        <v>483</v>
      </c>
      <c r="E297" s="91" t="s">
        <v>19651</v>
      </c>
      <c r="F297" s="91" t="s">
        <v>547</v>
      </c>
      <c r="G297" s="107"/>
      <c r="H297" s="107"/>
      <c r="I297" s="55">
        <f t="shared" si="1"/>
        <v>287</v>
      </c>
    </row>
    <row r="298">
      <c r="A298" s="56"/>
      <c r="B298" s="107" t="s">
        <v>19652</v>
      </c>
      <c r="C298" s="105" t="s">
        <v>19653</v>
      </c>
      <c r="D298" s="90" t="s">
        <v>491</v>
      </c>
      <c r="E298" s="91" t="s">
        <v>19654</v>
      </c>
      <c r="F298" s="91" t="s">
        <v>547</v>
      </c>
      <c r="G298" s="107"/>
      <c r="H298" s="107"/>
      <c r="I298" s="55">
        <f t="shared" si="1"/>
        <v>288</v>
      </c>
    </row>
    <row r="299">
      <c r="A299" s="56"/>
      <c r="B299" s="107" t="s">
        <v>19655</v>
      </c>
      <c r="C299" s="105" t="s">
        <v>128</v>
      </c>
      <c r="D299" s="90" t="s">
        <v>498</v>
      </c>
      <c r="E299" s="91" t="s">
        <v>19656</v>
      </c>
      <c r="F299" s="91" t="s">
        <v>547</v>
      </c>
      <c r="G299" s="107" t="s">
        <v>19657</v>
      </c>
      <c r="H299" s="107"/>
      <c r="I299" s="55">
        <f t="shared" si="1"/>
        <v>289</v>
      </c>
    </row>
    <row r="300">
      <c r="A300" s="56"/>
      <c r="B300" s="107" t="s">
        <v>19655</v>
      </c>
      <c r="C300" s="105" t="s">
        <v>128</v>
      </c>
      <c r="D300" s="90" t="s">
        <v>498</v>
      </c>
      <c r="E300" s="91" t="s">
        <v>19656</v>
      </c>
      <c r="F300" s="91" t="s">
        <v>547</v>
      </c>
      <c r="G300" s="107" t="s">
        <v>19658</v>
      </c>
      <c r="H300" s="107"/>
      <c r="I300" s="55">
        <f t="shared" si="1"/>
        <v>289</v>
      </c>
    </row>
    <row r="301">
      <c r="A301" s="56"/>
      <c r="B301" s="107" t="s">
        <v>19655</v>
      </c>
      <c r="C301" s="105" t="s">
        <v>128</v>
      </c>
      <c r="D301" s="90" t="s">
        <v>498</v>
      </c>
      <c r="E301" s="91" t="s">
        <v>19656</v>
      </c>
      <c r="F301" s="91" t="s">
        <v>547</v>
      </c>
      <c r="G301" s="107" t="s">
        <v>19659</v>
      </c>
      <c r="H301" s="107"/>
      <c r="I301" s="55">
        <f t="shared" si="1"/>
        <v>289</v>
      </c>
    </row>
    <row r="302">
      <c r="A302" s="56"/>
      <c r="B302" s="107" t="s">
        <v>19660</v>
      </c>
      <c r="C302" s="105" t="s">
        <v>19661</v>
      </c>
      <c r="D302" s="90" t="s">
        <v>498</v>
      </c>
      <c r="E302" s="91" t="s">
        <v>19662</v>
      </c>
      <c r="F302" s="91" t="s">
        <v>547</v>
      </c>
      <c r="G302" s="107"/>
      <c r="H302" s="107"/>
      <c r="I302" s="55">
        <f t="shared" si="1"/>
        <v>290</v>
      </c>
    </row>
    <row r="303">
      <c r="A303" s="56"/>
      <c r="B303" s="107" t="s">
        <v>19663</v>
      </c>
      <c r="C303" s="105" t="s">
        <v>19664</v>
      </c>
      <c r="D303" s="90" t="s">
        <v>498</v>
      </c>
      <c r="E303" s="91" t="s">
        <v>19665</v>
      </c>
      <c r="F303" s="91" t="s">
        <v>547</v>
      </c>
      <c r="G303" s="107"/>
      <c r="H303" s="107"/>
      <c r="I303" s="55">
        <f t="shared" si="1"/>
        <v>291</v>
      </c>
    </row>
    <row r="304">
      <c r="A304" s="56"/>
      <c r="B304" s="107" t="s">
        <v>19666</v>
      </c>
      <c r="C304" s="105" t="s">
        <v>19667</v>
      </c>
      <c r="D304" s="90" t="s">
        <v>19668</v>
      </c>
      <c r="E304" s="91" t="s">
        <v>128</v>
      </c>
      <c r="F304" s="91" t="s">
        <v>3043</v>
      </c>
      <c r="G304" s="107">
        <v>0.0</v>
      </c>
      <c r="H304" s="107"/>
      <c r="I304" s="55">
        <f t="shared" si="1"/>
        <v>292</v>
      </c>
    </row>
    <row r="305">
      <c r="A305" s="56" t="s">
        <v>102</v>
      </c>
      <c r="B305" s="107" t="s">
        <v>19666</v>
      </c>
      <c r="C305" s="105" t="s">
        <v>19667</v>
      </c>
      <c r="D305" s="90" t="s">
        <v>19668</v>
      </c>
      <c r="E305" s="91" t="s">
        <v>19669</v>
      </c>
      <c r="F305" s="91" t="s">
        <v>3043</v>
      </c>
      <c r="G305" s="107" t="s">
        <v>19670</v>
      </c>
      <c r="H305" s="107"/>
      <c r="I305" s="55">
        <f t="shared" si="1"/>
        <v>293</v>
      </c>
    </row>
    <row r="306">
      <c r="A306" s="56" t="s">
        <v>92</v>
      </c>
      <c r="B306" s="127" t="s">
        <v>19671</v>
      </c>
      <c r="C306" s="105" t="s">
        <v>128</v>
      </c>
      <c r="D306" s="96"/>
      <c r="E306" s="97"/>
      <c r="F306" s="97"/>
      <c r="G306" s="107"/>
      <c r="H306" s="107"/>
      <c r="I306" s="55">
        <f t="shared" si="1"/>
        <v>294</v>
      </c>
    </row>
    <row r="307">
      <c r="A307" s="56" t="s">
        <v>92</v>
      </c>
      <c r="B307" s="107" t="s">
        <v>19639</v>
      </c>
      <c r="C307" s="105" t="s">
        <v>19672</v>
      </c>
      <c r="D307" s="90" t="s">
        <v>483</v>
      </c>
      <c r="E307" s="91" t="s">
        <v>19673</v>
      </c>
      <c r="F307" s="91" t="s">
        <v>3043</v>
      </c>
      <c r="G307" s="107"/>
      <c r="H307" s="107"/>
      <c r="I307" s="55">
        <f t="shared" si="1"/>
        <v>295</v>
      </c>
    </row>
    <row r="308">
      <c r="A308" s="56" t="s">
        <v>92</v>
      </c>
      <c r="B308" s="107" t="s">
        <v>19674</v>
      </c>
      <c r="C308" s="105" t="s">
        <v>19675</v>
      </c>
      <c r="D308" s="90" t="s">
        <v>483</v>
      </c>
      <c r="E308" s="91" t="s">
        <v>19676</v>
      </c>
      <c r="F308" s="91" t="s">
        <v>526</v>
      </c>
      <c r="G308" s="107"/>
      <c r="H308" s="107"/>
      <c r="I308" s="55">
        <f t="shared" si="1"/>
        <v>296</v>
      </c>
    </row>
    <row r="309">
      <c r="A309" s="56" t="s">
        <v>92</v>
      </c>
      <c r="B309" s="107" t="s">
        <v>19677</v>
      </c>
      <c r="C309" s="105" t="s">
        <v>19678</v>
      </c>
      <c r="D309" s="90" t="s">
        <v>981</v>
      </c>
      <c r="E309" s="91" t="s">
        <v>488</v>
      </c>
      <c r="F309" s="91" t="s">
        <v>526</v>
      </c>
      <c r="G309" s="107"/>
      <c r="H309" s="107"/>
      <c r="I309" s="55">
        <f t="shared" si="1"/>
        <v>297</v>
      </c>
    </row>
    <row r="310">
      <c r="A310" s="56" t="s">
        <v>92</v>
      </c>
      <c r="B310" s="107" t="s">
        <v>19679</v>
      </c>
      <c r="C310" s="105" t="s">
        <v>19680</v>
      </c>
      <c r="D310" s="90" t="s">
        <v>483</v>
      </c>
      <c r="E310" s="91" t="s">
        <v>19681</v>
      </c>
      <c r="F310" s="91" t="s">
        <v>547</v>
      </c>
      <c r="G310" s="107"/>
      <c r="H310" s="107"/>
      <c r="I310" s="55">
        <f t="shared" si="1"/>
        <v>298</v>
      </c>
    </row>
    <row r="311">
      <c r="A311" s="56"/>
      <c r="B311" s="107" t="s">
        <v>19682</v>
      </c>
      <c r="C311" s="105" t="s">
        <v>128</v>
      </c>
      <c r="D311" s="90" t="s">
        <v>498</v>
      </c>
      <c r="E311" s="91" t="s">
        <v>19683</v>
      </c>
      <c r="F311" s="91" t="s">
        <v>526</v>
      </c>
      <c r="G311" s="107"/>
      <c r="H311" s="107"/>
      <c r="I311" s="55">
        <f t="shared" si="1"/>
        <v>299</v>
      </c>
    </row>
    <row r="312">
      <c r="A312" s="56"/>
      <c r="B312" s="107" t="s">
        <v>19684</v>
      </c>
      <c r="C312" s="105" t="s">
        <v>128</v>
      </c>
      <c r="D312" s="90" t="s">
        <v>498</v>
      </c>
      <c r="E312" s="91" t="s">
        <v>19685</v>
      </c>
      <c r="F312" s="91" t="s">
        <v>526</v>
      </c>
      <c r="G312" s="107"/>
      <c r="H312" s="107"/>
      <c r="I312" s="55">
        <f t="shared" si="1"/>
        <v>300</v>
      </c>
    </row>
    <row r="313">
      <c r="A313" s="56"/>
      <c r="B313" s="107" t="s">
        <v>19686</v>
      </c>
      <c r="C313" s="105" t="s">
        <v>128</v>
      </c>
      <c r="D313" s="90" t="s">
        <v>491</v>
      </c>
      <c r="E313" s="91" t="s">
        <v>19687</v>
      </c>
      <c r="F313" s="91" t="s">
        <v>547</v>
      </c>
      <c r="G313" s="107"/>
      <c r="H313" s="107"/>
      <c r="I313" s="55">
        <f t="shared" si="1"/>
        <v>301</v>
      </c>
    </row>
    <row r="314">
      <c r="A314" s="56" t="s">
        <v>102</v>
      </c>
      <c r="B314" s="107" t="s">
        <v>19688</v>
      </c>
      <c r="C314" s="105" t="s">
        <v>128</v>
      </c>
      <c r="D314" s="90" t="s">
        <v>483</v>
      </c>
      <c r="E314" s="91" t="s">
        <v>19689</v>
      </c>
      <c r="F314" s="91" t="s">
        <v>547</v>
      </c>
      <c r="G314" s="107"/>
      <c r="H314" s="107"/>
      <c r="I314" s="55">
        <f t="shared" si="1"/>
        <v>302</v>
      </c>
    </row>
    <row r="315">
      <c r="A315" s="56" t="s">
        <v>102</v>
      </c>
      <c r="B315" s="107" t="s">
        <v>19690</v>
      </c>
      <c r="C315" s="105" t="s">
        <v>128</v>
      </c>
      <c r="D315" s="96"/>
      <c r="E315" s="97"/>
      <c r="F315" s="97"/>
      <c r="G315" s="107"/>
      <c r="H315" s="107"/>
      <c r="I315" s="55">
        <f t="shared" si="1"/>
        <v>303</v>
      </c>
    </row>
    <row r="316">
      <c r="A316" s="56"/>
      <c r="B316" s="107" t="s">
        <v>19691</v>
      </c>
      <c r="C316" s="105" t="s">
        <v>128</v>
      </c>
      <c r="D316" s="90" t="s">
        <v>3553</v>
      </c>
      <c r="E316" s="91" t="s">
        <v>128</v>
      </c>
      <c r="F316" s="91" t="s">
        <v>547</v>
      </c>
      <c r="G316" s="107" t="s">
        <v>19692</v>
      </c>
      <c r="H316" s="107"/>
      <c r="I316" s="55">
        <f t="shared" si="1"/>
        <v>304</v>
      </c>
    </row>
    <row r="317">
      <c r="A317" s="56" t="s">
        <v>1118</v>
      </c>
      <c r="B317" s="107" t="s">
        <v>19693</v>
      </c>
      <c r="C317" s="105" t="s">
        <v>19694</v>
      </c>
      <c r="D317" s="90" t="s">
        <v>3180</v>
      </c>
      <c r="E317" s="91" t="s">
        <v>488</v>
      </c>
      <c r="F317" s="91" t="s">
        <v>526</v>
      </c>
      <c r="G317" s="107"/>
      <c r="H317" s="107"/>
      <c r="I317" s="55">
        <f t="shared" si="1"/>
        <v>305</v>
      </c>
    </row>
    <row r="318">
      <c r="A318" s="56" t="s">
        <v>102</v>
      </c>
      <c r="B318" s="107" t="s">
        <v>19695</v>
      </c>
      <c r="C318" s="105" t="s">
        <v>19696</v>
      </c>
      <c r="D318" s="90" t="s">
        <v>483</v>
      </c>
      <c r="E318" s="91" t="s">
        <v>19697</v>
      </c>
      <c r="F318" s="91" t="s">
        <v>547</v>
      </c>
      <c r="G318" s="107"/>
      <c r="H318" s="107"/>
      <c r="I318" s="55">
        <f t="shared" si="1"/>
        <v>306</v>
      </c>
    </row>
  </sheetData>
  <conditionalFormatting sqref="A1:A318">
    <cfRule type="cellIs" dxfId="0" priority="1" operator="equal">
      <formula>"de"</formula>
    </cfRule>
  </conditionalFormatting>
  <conditionalFormatting sqref="A1:A318">
    <cfRule type="cellIs" dxfId="1" priority="2" operator="equal">
      <formula>"het"</formula>
    </cfRule>
  </conditionalFormatting>
  <conditionalFormatting sqref="A1:A318">
    <cfRule type="notContainsBlanks" dxfId="2" priority="3">
      <formula>LEN(TRIM(A1))&gt;0</formula>
    </cfRule>
  </conditionalFormatting>
  <conditionalFormatting sqref="B1:I318">
    <cfRule type="expression" dxfId="3" priority="4">
      <formula>iseven(match($I1,unique($I:$I),0))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/>
      <c r="B2" s="92" t="s">
        <v>19698</v>
      </c>
      <c r="C2" s="105" t="s">
        <v>128</v>
      </c>
      <c r="D2" s="90" t="s">
        <v>19699</v>
      </c>
      <c r="E2" s="106" t="s">
        <v>128</v>
      </c>
      <c r="F2" s="106" t="s">
        <v>3043</v>
      </c>
      <c r="G2" s="94" t="s">
        <v>19700</v>
      </c>
      <c r="H2" s="94" t="s">
        <v>19701</v>
      </c>
      <c r="I2" s="55">
        <v>1.0</v>
      </c>
    </row>
    <row r="3">
      <c r="A3" s="56" t="s">
        <v>102</v>
      </c>
      <c r="B3" s="92" t="s">
        <v>19698</v>
      </c>
      <c r="C3" s="105" t="s">
        <v>128</v>
      </c>
      <c r="D3" s="90" t="s">
        <v>19699</v>
      </c>
      <c r="E3" s="106" t="s">
        <v>19702</v>
      </c>
      <c r="F3" s="106" t="s">
        <v>9</v>
      </c>
      <c r="G3" s="94" t="s">
        <v>19703</v>
      </c>
      <c r="H3" s="93"/>
      <c r="I3" s="55">
        <f t="shared" ref="I3:I204" si="1">IF(OR(A2&lt;&gt;A3, B2&lt;&gt;B3,D2&lt;&gt;D3),I2+1,I2)</f>
        <v>2</v>
      </c>
    </row>
    <row r="4">
      <c r="A4" s="56"/>
      <c r="B4" s="92" t="s">
        <v>19704</v>
      </c>
      <c r="C4" s="105" t="s">
        <v>128</v>
      </c>
      <c r="D4" s="90" t="s">
        <v>3553</v>
      </c>
      <c r="E4" s="106" t="s">
        <v>128</v>
      </c>
      <c r="F4" s="106" t="s">
        <v>547</v>
      </c>
      <c r="G4" s="93"/>
      <c r="H4" s="93"/>
      <c r="I4" s="55">
        <f t="shared" si="1"/>
        <v>3</v>
      </c>
    </row>
    <row r="5">
      <c r="A5" s="56" t="s">
        <v>102</v>
      </c>
      <c r="B5" s="92" t="s">
        <v>19705</v>
      </c>
      <c r="C5" s="105" t="s">
        <v>128</v>
      </c>
      <c r="D5" s="90" t="s">
        <v>483</v>
      </c>
      <c r="E5" s="106" t="s">
        <v>19706</v>
      </c>
      <c r="F5" s="106" t="s">
        <v>547</v>
      </c>
      <c r="G5" s="93"/>
      <c r="H5" s="93"/>
      <c r="I5" s="55">
        <f t="shared" si="1"/>
        <v>4</v>
      </c>
    </row>
    <row r="6">
      <c r="A6" s="56" t="s">
        <v>102</v>
      </c>
      <c r="B6" s="92" t="s">
        <v>19707</v>
      </c>
      <c r="C6" s="105" t="s">
        <v>19708</v>
      </c>
      <c r="D6" s="90" t="s">
        <v>483</v>
      </c>
      <c r="E6" s="106" t="s">
        <v>19709</v>
      </c>
      <c r="F6" s="106" t="s">
        <v>3043</v>
      </c>
      <c r="G6" s="93"/>
      <c r="H6" s="93"/>
      <c r="I6" s="55">
        <f t="shared" si="1"/>
        <v>5</v>
      </c>
    </row>
    <row r="7">
      <c r="A7" s="56" t="s">
        <v>102</v>
      </c>
      <c r="B7" s="92" t="s">
        <v>19710</v>
      </c>
      <c r="C7" s="105" t="s">
        <v>19711</v>
      </c>
      <c r="D7" s="90" t="s">
        <v>483</v>
      </c>
      <c r="E7" s="106" t="s">
        <v>488</v>
      </c>
      <c r="F7" s="106" t="s">
        <v>547</v>
      </c>
      <c r="G7" s="93"/>
      <c r="H7" s="93"/>
      <c r="I7" s="55">
        <f t="shared" si="1"/>
        <v>6</v>
      </c>
    </row>
    <row r="8">
      <c r="A8" s="56" t="s">
        <v>92</v>
      </c>
      <c r="B8" s="92" t="s">
        <v>19712</v>
      </c>
      <c r="C8" s="105" t="s">
        <v>19713</v>
      </c>
      <c r="D8" s="90" t="s">
        <v>483</v>
      </c>
      <c r="E8" s="106" t="s">
        <v>19714</v>
      </c>
      <c r="F8" s="106" t="s">
        <v>547</v>
      </c>
      <c r="G8" s="93"/>
      <c r="H8" s="93"/>
      <c r="I8" s="55">
        <f t="shared" si="1"/>
        <v>7</v>
      </c>
    </row>
    <row r="9">
      <c r="A9" s="56"/>
      <c r="B9" s="92" t="s">
        <v>19715</v>
      </c>
      <c r="C9" s="105" t="s">
        <v>128</v>
      </c>
      <c r="D9" s="90" t="s">
        <v>981</v>
      </c>
      <c r="E9" s="106" t="s">
        <v>19716</v>
      </c>
      <c r="F9" s="106" t="s">
        <v>547</v>
      </c>
      <c r="G9" s="93"/>
      <c r="H9" s="93"/>
      <c r="I9" s="55">
        <f t="shared" si="1"/>
        <v>8</v>
      </c>
    </row>
    <row r="10">
      <c r="A10" s="56" t="s">
        <v>102</v>
      </c>
      <c r="B10" s="92" t="s">
        <v>19717</v>
      </c>
      <c r="C10" s="105" t="s">
        <v>19718</v>
      </c>
      <c r="D10" s="90" t="s">
        <v>483</v>
      </c>
      <c r="E10" s="106" t="s">
        <v>19719</v>
      </c>
      <c r="F10" s="106" t="s">
        <v>547</v>
      </c>
      <c r="G10" s="93"/>
      <c r="H10" s="93"/>
      <c r="I10" s="55">
        <f t="shared" si="1"/>
        <v>9</v>
      </c>
    </row>
    <row r="11">
      <c r="A11" s="56"/>
      <c r="B11" s="92" t="s">
        <v>19720</v>
      </c>
      <c r="C11" s="105" t="s">
        <v>128</v>
      </c>
      <c r="D11" s="90" t="s">
        <v>498</v>
      </c>
      <c r="E11" s="106" t="s">
        <v>19721</v>
      </c>
      <c r="F11" s="106" t="s">
        <v>547</v>
      </c>
      <c r="G11" s="93"/>
      <c r="H11" s="93"/>
      <c r="I11" s="55">
        <f t="shared" si="1"/>
        <v>10</v>
      </c>
    </row>
    <row r="12">
      <c r="A12" s="56"/>
      <c r="B12" s="92" t="s">
        <v>19722</v>
      </c>
      <c r="C12" s="105" t="s">
        <v>128</v>
      </c>
      <c r="D12" s="90" t="s">
        <v>491</v>
      </c>
      <c r="E12" s="106" t="s">
        <v>19723</v>
      </c>
      <c r="F12" s="106" t="s">
        <v>547</v>
      </c>
      <c r="G12" s="93"/>
      <c r="H12" s="93"/>
      <c r="I12" s="55">
        <f t="shared" si="1"/>
        <v>11</v>
      </c>
    </row>
    <row r="13">
      <c r="A13" s="56" t="s">
        <v>102</v>
      </c>
      <c r="B13" s="92" t="s">
        <v>19724</v>
      </c>
      <c r="C13" s="105" t="s">
        <v>19725</v>
      </c>
      <c r="D13" s="90" t="s">
        <v>483</v>
      </c>
      <c r="E13" s="106" t="s">
        <v>19726</v>
      </c>
      <c r="F13" s="106" t="s">
        <v>547</v>
      </c>
      <c r="G13" s="93"/>
      <c r="H13" s="93"/>
      <c r="I13" s="55">
        <f t="shared" si="1"/>
        <v>12</v>
      </c>
    </row>
    <row r="14">
      <c r="A14" s="56"/>
      <c r="B14" s="92" t="s">
        <v>10104</v>
      </c>
      <c r="C14" s="105" t="s">
        <v>19727</v>
      </c>
      <c r="D14" s="90" t="s">
        <v>491</v>
      </c>
      <c r="E14" s="106" t="s">
        <v>19728</v>
      </c>
      <c r="F14" s="106" t="s">
        <v>547</v>
      </c>
      <c r="G14" s="93"/>
      <c r="H14" s="93"/>
      <c r="I14" s="55">
        <f t="shared" si="1"/>
        <v>13</v>
      </c>
    </row>
    <row r="15">
      <c r="A15" s="56" t="s">
        <v>102</v>
      </c>
      <c r="B15" s="92" t="s">
        <v>19729</v>
      </c>
      <c r="C15" s="105" t="s">
        <v>128</v>
      </c>
      <c r="D15" s="90" t="s">
        <v>483</v>
      </c>
      <c r="E15" s="106" t="s">
        <v>19730</v>
      </c>
      <c r="F15" s="106" t="s">
        <v>547</v>
      </c>
      <c r="G15" s="93"/>
      <c r="H15" s="93"/>
      <c r="I15" s="55">
        <f t="shared" si="1"/>
        <v>14</v>
      </c>
    </row>
    <row r="16">
      <c r="A16" s="56" t="s">
        <v>92</v>
      </c>
      <c r="B16" s="92" t="s">
        <v>19731</v>
      </c>
      <c r="C16" s="105" t="s">
        <v>19732</v>
      </c>
      <c r="D16" s="90" t="s">
        <v>483</v>
      </c>
      <c r="E16" s="106" t="s">
        <v>19733</v>
      </c>
      <c r="F16" s="106" t="s">
        <v>547</v>
      </c>
      <c r="G16" s="93"/>
      <c r="H16" s="93"/>
      <c r="I16" s="55">
        <f t="shared" si="1"/>
        <v>15</v>
      </c>
    </row>
    <row r="17">
      <c r="A17" s="56" t="s">
        <v>102</v>
      </c>
      <c r="B17" s="92" t="s">
        <v>19734</v>
      </c>
      <c r="C17" s="105" t="s">
        <v>128</v>
      </c>
      <c r="D17" s="90" t="s">
        <v>483</v>
      </c>
      <c r="E17" s="106" t="s">
        <v>488</v>
      </c>
      <c r="F17" s="106" t="s">
        <v>547</v>
      </c>
      <c r="G17" s="93"/>
      <c r="H17" s="93"/>
      <c r="I17" s="55">
        <f t="shared" si="1"/>
        <v>16</v>
      </c>
    </row>
    <row r="18">
      <c r="A18" s="56" t="s">
        <v>102</v>
      </c>
      <c r="B18" s="92" t="s">
        <v>19735</v>
      </c>
      <c r="C18" s="105" t="s">
        <v>19736</v>
      </c>
      <c r="D18" s="90" t="s">
        <v>483</v>
      </c>
      <c r="E18" s="106" t="s">
        <v>19737</v>
      </c>
      <c r="F18" s="106" t="s">
        <v>547</v>
      </c>
      <c r="G18" s="93"/>
      <c r="H18" s="93"/>
      <c r="I18" s="55">
        <f t="shared" si="1"/>
        <v>17</v>
      </c>
    </row>
    <row r="19">
      <c r="A19" s="56" t="s">
        <v>102</v>
      </c>
      <c r="B19" s="92" t="s">
        <v>19738</v>
      </c>
      <c r="C19" s="105" t="s">
        <v>128</v>
      </c>
      <c r="D19" s="90" t="s">
        <v>483</v>
      </c>
      <c r="E19" s="106" t="s">
        <v>19739</v>
      </c>
      <c r="F19" s="106" t="s">
        <v>547</v>
      </c>
      <c r="G19" s="93"/>
      <c r="H19" s="93"/>
      <c r="I19" s="55">
        <f t="shared" si="1"/>
        <v>18</v>
      </c>
    </row>
    <row r="20">
      <c r="A20" s="56" t="s">
        <v>102</v>
      </c>
      <c r="B20" s="92" t="s">
        <v>19740</v>
      </c>
      <c r="C20" s="105" t="s">
        <v>19741</v>
      </c>
      <c r="D20" s="90" t="s">
        <v>483</v>
      </c>
      <c r="E20" s="106" t="s">
        <v>19742</v>
      </c>
      <c r="F20" s="106" t="s">
        <v>526</v>
      </c>
      <c r="G20" s="93"/>
      <c r="H20" s="93"/>
      <c r="I20" s="55">
        <f t="shared" si="1"/>
        <v>19</v>
      </c>
    </row>
    <row r="21">
      <c r="A21" s="56" t="s">
        <v>102</v>
      </c>
      <c r="B21" s="92" t="s">
        <v>19743</v>
      </c>
      <c r="C21" s="105" t="s">
        <v>128</v>
      </c>
      <c r="D21" s="90" t="s">
        <v>1008</v>
      </c>
      <c r="E21" s="106" t="s">
        <v>19744</v>
      </c>
      <c r="F21" s="106" t="s">
        <v>547</v>
      </c>
      <c r="G21" s="94" t="s">
        <v>19745</v>
      </c>
      <c r="H21" s="93"/>
      <c r="I21" s="55">
        <f t="shared" si="1"/>
        <v>20</v>
      </c>
    </row>
    <row r="22">
      <c r="A22" s="56" t="s">
        <v>92</v>
      </c>
      <c r="B22" s="92" t="s">
        <v>19746</v>
      </c>
      <c r="C22" s="105" t="s">
        <v>128</v>
      </c>
      <c r="D22" s="96"/>
      <c r="E22" s="109"/>
      <c r="F22" s="109"/>
      <c r="G22" s="94"/>
      <c r="H22" s="93"/>
      <c r="I22" s="55">
        <f t="shared" si="1"/>
        <v>21</v>
      </c>
    </row>
    <row r="23">
      <c r="A23" s="56"/>
      <c r="B23" s="92" t="s">
        <v>19747</v>
      </c>
      <c r="C23" s="105" t="s">
        <v>19748</v>
      </c>
      <c r="D23" s="90" t="s">
        <v>1133</v>
      </c>
      <c r="E23" s="106" t="s">
        <v>128</v>
      </c>
      <c r="F23" s="106" t="s">
        <v>547</v>
      </c>
      <c r="G23" s="94"/>
      <c r="H23" s="93"/>
      <c r="I23" s="55">
        <f t="shared" si="1"/>
        <v>22</v>
      </c>
    </row>
    <row r="24">
      <c r="A24" s="56" t="s">
        <v>102</v>
      </c>
      <c r="B24" s="92" t="s">
        <v>19749</v>
      </c>
      <c r="C24" s="105" t="s">
        <v>19750</v>
      </c>
      <c r="D24" s="90" t="s">
        <v>483</v>
      </c>
      <c r="E24" s="106" t="s">
        <v>19751</v>
      </c>
      <c r="F24" s="106" t="s">
        <v>9</v>
      </c>
      <c r="G24" s="93"/>
      <c r="H24" s="93"/>
      <c r="I24" s="55">
        <f t="shared" si="1"/>
        <v>23</v>
      </c>
    </row>
    <row r="25">
      <c r="A25" s="56" t="s">
        <v>102</v>
      </c>
      <c r="B25" s="92" t="s">
        <v>19752</v>
      </c>
      <c r="C25" s="105" t="s">
        <v>128</v>
      </c>
      <c r="D25" s="90" t="s">
        <v>483</v>
      </c>
      <c r="E25" s="106" t="s">
        <v>19753</v>
      </c>
      <c r="F25" s="106" t="s">
        <v>547</v>
      </c>
      <c r="G25" s="93"/>
      <c r="H25" s="93"/>
      <c r="I25" s="55">
        <f t="shared" si="1"/>
        <v>24</v>
      </c>
    </row>
    <row r="26">
      <c r="A26" s="56" t="s">
        <v>92</v>
      </c>
      <c r="B26" s="92" t="s">
        <v>19754</v>
      </c>
      <c r="C26" s="105" t="s">
        <v>128</v>
      </c>
      <c r="D26" s="96"/>
      <c r="E26" s="109"/>
      <c r="F26" s="109"/>
      <c r="G26" s="93"/>
      <c r="H26" s="93"/>
      <c r="I26" s="55">
        <f t="shared" si="1"/>
        <v>25</v>
      </c>
    </row>
    <row r="27">
      <c r="A27" s="56" t="s">
        <v>92</v>
      </c>
      <c r="B27" s="92" t="s">
        <v>19755</v>
      </c>
      <c r="C27" s="105" t="s">
        <v>128</v>
      </c>
      <c r="D27" s="90" t="s">
        <v>483</v>
      </c>
      <c r="E27" s="106" t="s">
        <v>19756</v>
      </c>
      <c r="F27" s="106" t="s">
        <v>547</v>
      </c>
      <c r="G27" s="93"/>
      <c r="H27" s="93"/>
      <c r="I27" s="55">
        <f t="shared" si="1"/>
        <v>26</v>
      </c>
    </row>
    <row r="28">
      <c r="A28" s="56" t="s">
        <v>102</v>
      </c>
      <c r="B28" s="92" t="s">
        <v>19757</v>
      </c>
      <c r="C28" s="105" t="s">
        <v>19758</v>
      </c>
      <c r="D28" s="90" t="s">
        <v>483</v>
      </c>
      <c r="E28" s="106" t="s">
        <v>19759</v>
      </c>
      <c r="F28" s="106" t="s">
        <v>526</v>
      </c>
      <c r="G28" s="93"/>
      <c r="H28" s="93"/>
      <c r="I28" s="55">
        <f t="shared" si="1"/>
        <v>27</v>
      </c>
    </row>
    <row r="29">
      <c r="A29" s="56" t="s">
        <v>102</v>
      </c>
      <c r="B29" s="92" t="s">
        <v>19760</v>
      </c>
      <c r="C29" s="105" t="s">
        <v>128</v>
      </c>
      <c r="D29" s="90" t="s">
        <v>483</v>
      </c>
      <c r="E29" s="106" t="s">
        <v>19761</v>
      </c>
      <c r="F29" s="106" t="s">
        <v>547</v>
      </c>
      <c r="G29" s="93"/>
      <c r="H29" s="93"/>
      <c r="I29" s="55">
        <f t="shared" si="1"/>
        <v>28</v>
      </c>
    </row>
    <row r="30">
      <c r="A30" s="56"/>
      <c r="B30" s="92" t="s">
        <v>19762</v>
      </c>
      <c r="C30" s="105" t="s">
        <v>128</v>
      </c>
      <c r="D30" s="90" t="s">
        <v>498</v>
      </c>
      <c r="E30" s="106" t="s">
        <v>19763</v>
      </c>
      <c r="F30" s="106" t="s">
        <v>547</v>
      </c>
      <c r="G30" s="93"/>
      <c r="H30" s="93"/>
      <c r="I30" s="55">
        <f t="shared" si="1"/>
        <v>29</v>
      </c>
    </row>
    <row r="31">
      <c r="A31" s="56"/>
      <c r="B31" s="92" t="s">
        <v>19764</v>
      </c>
      <c r="C31" s="105" t="s">
        <v>19765</v>
      </c>
      <c r="D31" s="90" t="s">
        <v>491</v>
      </c>
      <c r="E31" s="106" t="s">
        <v>19766</v>
      </c>
      <c r="F31" s="106" t="s">
        <v>11</v>
      </c>
      <c r="G31" s="93"/>
      <c r="H31" s="93"/>
      <c r="I31" s="55">
        <f t="shared" si="1"/>
        <v>30</v>
      </c>
    </row>
    <row r="32">
      <c r="A32" s="56" t="s">
        <v>102</v>
      </c>
      <c r="B32" s="92" t="s">
        <v>19767</v>
      </c>
      <c r="C32" s="105" t="s">
        <v>19768</v>
      </c>
      <c r="D32" s="90" t="s">
        <v>483</v>
      </c>
      <c r="E32" s="106" t="s">
        <v>19769</v>
      </c>
      <c r="F32" s="106" t="s">
        <v>526</v>
      </c>
      <c r="G32" s="93"/>
      <c r="H32" s="93"/>
      <c r="I32" s="55">
        <f t="shared" si="1"/>
        <v>31</v>
      </c>
    </row>
    <row r="33">
      <c r="A33" s="56" t="s">
        <v>102</v>
      </c>
      <c r="B33" s="92" t="s">
        <v>19770</v>
      </c>
      <c r="C33" s="105" t="s">
        <v>19771</v>
      </c>
      <c r="D33" s="90" t="s">
        <v>483</v>
      </c>
      <c r="E33" s="106" t="s">
        <v>19772</v>
      </c>
      <c r="F33" s="106" t="s">
        <v>547</v>
      </c>
      <c r="G33" s="93"/>
      <c r="H33" s="93"/>
      <c r="I33" s="55">
        <f t="shared" si="1"/>
        <v>32</v>
      </c>
    </row>
    <row r="34">
      <c r="A34" s="56"/>
      <c r="B34" s="92" t="s">
        <v>19773</v>
      </c>
      <c r="C34" s="105" t="s">
        <v>19774</v>
      </c>
      <c r="D34" s="90" t="s">
        <v>1133</v>
      </c>
      <c r="E34" s="106" t="s">
        <v>128</v>
      </c>
      <c r="F34" s="106" t="s">
        <v>547</v>
      </c>
      <c r="G34" s="94" t="s">
        <v>19775</v>
      </c>
      <c r="H34" s="93"/>
      <c r="I34" s="55">
        <f t="shared" si="1"/>
        <v>33</v>
      </c>
    </row>
    <row r="35">
      <c r="A35" s="56"/>
      <c r="B35" s="92" t="s">
        <v>19776</v>
      </c>
      <c r="C35" s="105" t="s">
        <v>128</v>
      </c>
      <c r="D35" s="96"/>
      <c r="E35" s="109"/>
      <c r="F35" s="109"/>
      <c r="G35" s="93"/>
      <c r="H35" s="93"/>
      <c r="I35" s="55">
        <f t="shared" si="1"/>
        <v>34</v>
      </c>
    </row>
    <row r="36">
      <c r="A36" s="56" t="s">
        <v>92</v>
      </c>
      <c r="B36" s="92" t="s">
        <v>19777</v>
      </c>
      <c r="C36" s="105" t="s">
        <v>19778</v>
      </c>
      <c r="D36" s="90" t="s">
        <v>483</v>
      </c>
      <c r="E36" s="106" t="s">
        <v>19779</v>
      </c>
      <c r="F36" s="106" t="s">
        <v>526</v>
      </c>
      <c r="G36" s="93"/>
      <c r="H36" s="93"/>
      <c r="I36" s="55">
        <f t="shared" si="1"/>
        <v>35</v>
      </c>
    </row>
    <row r="37">
      <c r="A37" s="56" t="s">
        <v>102</v>
      </c>
      <c r="B37" s="92" t="s">
        <v>19780</v>
      </c>
      <c r="C37" s="105" t="s">
        <v>19781</v>
      </c>
      <c r="D37" s="90" t="s">
        <v>483</v>
      </c>
      <c r="E37" s="106" t="s">
        <v>19782</v>
      </c>
      <c r="F37" s="106" t="s">
        <v>547</v>
      </c>
      <c r="G37" s="93"/>
      <c r="H37" s="93"/>
      <c r="I37" s="55">
        <f t="shared" si="1"/>
        <v>36</v>
      </c>
    </row>
    <row r="38">
      <c r="A38" s="56" t="s">
        <v>92</v>
      </c>
      <c r="B38" s="92" t="s">
        <v>19783</v>
      </c>
      <c r="C38" s="105" t="s">
        <v>128</v>
      </c>
      <c r="D38" s="90" t="s">
        <v>483</v>
      </c>
      <c r="E38" s="106" t="s">
        <v>19784</v>
      </c>
      <c r="F38" s="106" t="s">
        <v>547</v>
      </c>
      <c r="G38" s="93"/>
      <c r="H38" s="93"/>
      <c r="I38" s="55">
        <f t="shared" si="1"/>
        <v>37</v>
      </c>
    </row>
    <row r="39">
      <c r="A39" s="56" t="s">
        <v>102</v>
      </c>
      <c r="B39" s="92" t="s">
        <v>19785</v>
      </c>
      <c r="C39" s="105" t="s">
        <v>19786</v>
      </c>
      <c r="D39" s="90" t="s">
        <v>483</v>
      </c>
      <c r="E39" s="106" t="s">
        <v>19787</v>
      </c>
      <c r="F39" s="106" t="s">
        <v>526</v>
      </c>
      <c r="G39" s="93"/>
      <c r="H39" s="93"/>
      <c r="I39" s="55">
        <f t="shared" si="1"/>
        <v>38</v>
      </c>
    </row>
    <row r="40">
      <c r="A40" s="56"/>
      <c r="B40" s="92" t="s">
        <v>19788</v>
      </c>
      <c r="C40" s="105" t="s">
        <v>19789</v>
      </c>
      <c r="D40" s="90" t="s">
        <v>2053</v>
      </c>
      <c r="E40" s="106" t="s">
        <v>128</v>
      </c>
      <c r="F40" s="106" t="s">
        <v>3043</v>
      </c>
      <c r="G40" s="93"/>
      <c r="H40" s="93"/>
      <c r="I40" s="55">
        <f t="shared" si="1"/>
        <v>39</v>
      </c>
    </row>
    <row r="41">
      <c r="A41" s="56"/>
      <c r="B41" s="92" t="s">
        <v>19788</v>
      </c>
      <c r="C41" s="105" t="s">
        <v>19789</v>
      </c>
      <c r="D41" s="90" t="s">
        <v>2053</v>
      </c>
      <c r="E41" s="106" t="s">
        <v>128</v>
      </c>
      <c r="F41" s="106" t="s">
        <v>3043</v>
      </c>
      <c r="G41" s="93"/>
      <c r="H41" s="93"/>
      <c r="I41" s="55">
        <f t="shared" si="1"/>
        <v>39</v>
      </c>
    </row>
    <row r="42">
      <c r="A42" s="56"/>
      <c r="B42" s="92" t="s">
        <v>19790</v>
      </c>
      <c r="C42" s="105" t="s">
        <v>19791</v>
      </c>
      <c r="D42" s="90" t="s">
        <v>868</v>
      </c>
      <c r="E42" s="106" t="s">
        <v>19792</v>
      </c>
      <c r="F42" s="106" t="s">
        <v>547</v>
      </c>
      <c r="G42" s="93"/>
      <c r="H42" s="93"/>
      <c r="I42" s="55">
        <f t="shared" si="1"/>
        <v>40</v>
      </c>
    </row>
    <row r="43">
      <c r="A43" s="56" t="s">
        <v>92</v>
      </c>
      <c r="B43" s="92" t="s">
        <v>19790</v>
      </c>
      <c r="C43" s="105" t="s">
        <v>19791</v>
      </c>
      <c r="D43" s="90" t="s">
        <v>868</v>
      </c>
      <c r="E43" s="106" t="s">
        <v>19793</v>
      </c>
      <c r="F43" s="106" t="s">
        <v>547</v>
      </c>
      <c r="G43" s="93"/>
      <c r="H43" s="93"/>
      <c r="I43" s="55">
        <f t="shared" si="1"/>
        <v>41</v>
      </c>
    </row>
    <row r="44">
      <c r="A44" s="56" t="s">
        <v>92</v>
      </c>
      <c r="B44" s="92" t="s">
        <v>19794</v>
      </c>
      <c r="C44" s="105" t="s">
        <v>19795</v>
      </c>
      <c r="D44" s="90" t="s">
        <v>483</v>
      </c>
      <c r="E44" s="106" t="s">
        <v>19796</v>
      </c>
      <c r="F44" s="106" t="s">
        <v>547</v>
      </c>
      <c r="G44" s="93"/>
      <c r="H44" s="93"/>
      <c r="I44" s="55">
        <f t="shared" si="1"/>
        <v>42</v>
      </c>
    </row>
    <row r="45">
      <c r="A45" s="56"/>
      <c r="B45" s="92" t="s">
        <v>19797</v>
      </c>
      <c r="C45" s="105" t="s">
        <v>128</v>
      </c>
      <c r="D45" s="90" t="s">
        <v>491</v>
      </c>
      <c r="E45" s="106" t="s">
        <v>19798</v>
      </c>
      <c r="F45" s="106" t="s">
        <v>547</v>
      </c>
      <c r="G45" s="93"/>
      <c r="H45" s="93"/>
      <c r="I45" s="55">
        <f t="shared" si="1"/>
        <v>43</v>
      </c>
    </row>
    <row r="46">
      <c r="A46" s="56" t="s">
        <v>92</v>
      </c>
      <c r="B46" s="92" t="s">
        <v>19799</v>
      </c>
      <c r="C46" s="105" t="s">
        <v>19800</v>
      </c>
      <c r="D46" s="90" t="s">
        <v>483</v>
      </c>
      <c r="E46" s="106" t="s">
        <v>488</v>
      </c>
      <c r="F46" s="106" t="s">
        <v>547</v>
      </c>
      <c r="G46" s="93"/>
      <c r="H46" s="93"/>
      <c r="I46" s="55">
        <f t="shared" si="1"/>
        <v>44</v>
      </c>
    </row>
    <row r="47">
      <c r="A47" s="56" t="s">
        <v>102</v>
      </c>
      <c r="B47" s="92" t="s">
        <v>19801</v>
      </c>
      <c r="C47" s="105" t="s">
        <v>128</v>
      </c>
      <c r="D47" s="90" t="s">
        <v>483</v>
      </c>
      <c r="E47" s="106" t="s">
        <v>19802</v>
      </c>
      <c r="F47" s="106" t="s">
        <v>526</v>
      </c>
      <c r="G47" s="93"/>
      <c r="H47" s="93"/>
      <c r="I47" s="55">
        <f t="shared" si="1"/>
        <v>45</v>
      </c>
    </row>
    <row r="48">
      <c r="A48" s="56"/>
      <c r="B48" s="92" t="s">
        <v>19803</v>
      </c>
      <c r="C48" s="105" t="s">
        <v>19804</v>
      </c>
      <c r="D48" s="90" t="s">
        <v>498</v>
      </c>
      <c r="E48" s="106" t="s">
        <v>19805</v>
      </c>
      <c r="F48" s="106" t="s">
        <v>526</v>
      </c>
      <c r="G48" s="93"/>
      <c r="H48" s="93"/>
      <c r="I48" s="55">
        <f t="shared" si="1"/>
        <v>46</v>
      </c>
    </row>
    <row r="49">
      <c r="A49" s="56" t="s">
        <v>102</v>
      </c>
      <c r="B49" s="92" t="s">
        <v>19806</v>
      </c>
      <c r="C49" s="105" t="s">
        <v>19807</v>
      </c>
      <c r="D49" s="90" t="s">
        <v>483</v>
      </c>
      <c r="E49" s="106" t="s">
        <v>19808</v>
      </c>
      <c r="F49" s="106" t="s">
        <v>526</v>
      </c>
      <c r="G49" s="93"/>
      <c r="H49" s="93"/>
      <c r="I49" s="55">
        <f t="shared" si="1"/>
        <v>47</v>
      </c>
    </row>
    <row r="50">
      <c r="A50" s="56"/>
      <c r="B50" s="92" t="s">
        <v>19809</v>
      </c>
      <c r="C50" s="105" t="s">
        <v>128</v>
      </c>
      <c r="D50" s="90" t="s">
        <v>498</v>
      </c>
      <c r="E50" s="106" t="s">
        <v>19810</v>
      </c>
      <c r="F50" s="106" t="s">
        <v>547</v>
      </c>
      <c r="G50" s="93"/>
      <c r="H50" s="93"/>
      <c r="I50" s="55">
        <f t="shared" si="1"/>
        <v>48</v>
      </c>
    </row>
    <row r="51">
      <c r="A51" s="56"/>
      <c r="B51" s="92" t="s">
        <v>19811</v>
      </c>
      <c r="C51" s="105" t="s">
        <v>19812</v>
      </c>
      <c r="D51" s="90" t="s">
        <v>2053</v>
      </c>
      <c r="E51" s="106" t="s">
        <v>128</v>
      </c>
      <c r="F51" s="106" t="s">
        <v>547</v>
      </c>
      <c r="G51" s="93"/>
      <c r="H51" s="93"/>
      <c r="I51" s="55">
        <f t="shared" si="1"/>
        <v>49</v>
      </c>
    </row>
    <row r="52">
      <c r="A52" s="56"/>
      <c r="B52" s="92" t="s">
        <v>19813</v>
      </c>
      <c r="C52" s="105" t="s">
        <v>128</v>
      </c>
      <c r="D52" s="90" t="s">
        <v>2053</v>
      </c>
      <c r="E52" s="106" t="s">
        <v>128</v>
      </c>
      <c r="F52" s="106" t="s">
        <v>547</v>
      </c>
      <c r="G52" s="93"/>
      <c r="H52" s="93"/>
      <c r="I52" s="55">
        <f t="shared" si="1"/>
        <v>50</v>
      </c>
    </row>
    <row r="53">
      <c r="A53" s="56"/>
      <c r="B53" s="92" t="s">
        <v>19814</v>
      </c>
      <c r="C53" s="105" t="s">
        <v>128</v>
      </c>
      <c r="D53" s="90" t="s">
        <v>2053</v>
      </c>
      <c r="E53" s="106" t="s">
        <v>128</v>
      </c>
      <c r="F53" s="106" t="s">
        <v>547</v>
      </c>
      <c r="G53" s="93"/>
      <c r="H53" s="93"/>
      <c r="I53" s="55">
        <f t="shared" si="1"/>
        <v>51</v>
      </c>
    </row>
    <row r="54">
      <c r="A54" s="56"/>
      <c r="B54" s="92" t="s">
        <v>19815</v>
      </c>
      <c r="C54" s="105" t="s">
        <v>19816</v>
      </c>
      <c r="D54" s="90" t="s">
        <v>491</v>
      </c>
      <c r="E54" s="106" t="s">
        <v>19817</v>
      </c>
      <c r="F54" s="106" t="s">
        <v>3043</v>
      </c>
      <c r="G54" s="93"/>
      <c r="H54" s="93"/>
      <c r="I54" s="55">
        <f t="shared" si="1"/>
        <v>52</v>
      </c>
    </row>
    <row r="55">
      <c r="A55" s="56" t="s">
        <v>92</v>
      </c>
      <c r="B55" s="92" t="s">
        <v>19818</v>
      </c>
      <c r="C55" s="105" t="s">
        <v>19819</v>
      </c>
      <c r="D55" s="90" t="s">
        <v>483</v>
      </c>
      <c r="E55" s="106" t="s">
        <v>19820</v>
      </c>
      <c r="F55" s="106" t="s">
        <v>526</v>
      </c>
      <c r="G55" s="93"/>
      <c r="H55" s="93"/>
      <c r="I55" s="55">
        <f t="shared" si="1"/>
        <v>53</v>
      </c>
    </row>
    <row r="56">
      <c r="A56" s="56"/>
      <c r="B56" s="92" t="s">
        <v>19821</v>
      </c>
      <c r="C56" s="105" t="s">
        <v>128</v>
      </c>
      <c r="D56" s="90" t="s">
        <v>498</v>
      </c>
      <c r="E56" s="106" t="s">
        <v>19822</v>
      </c>
      <c r="F56" s="106" t="s">
        <v>547</v>
      </c>
      <c r="G56" s="93"/>
      <c r="H56" s="93"/>
      <c r="I56" s="55">
        <f t="shared" si="1"/>
        <v>54</v>
      </c>
    </row>
    <row r="57">
      <c r="A57" s="56"/>
      <c r="B57" s="92" t="s">
        <v>19823</v>
      </c>
      <c r="C57" s="105" t="s">
        <v>128</v>
      </c>
      <c r="D57" s="90" t="s">
        <v>498</v>
      </c>
      <c r="E57" s="106" t="s">
        <v>19824</v>
      </c>
      <c r="F57" s="106" t="s">
        <v>547</v>
      </c>
      <c r="G57" s="93"/>
      <c r="H57" s="93"/>
      <c r="I57" s="55">
        <f t="shared" si="1"/>
        <v>55</v>
      </c>
    </row>
    <row r="58">
      <c r="A58" s="56" t="s">
        <v>102</v>
      </c>
      <c r="B58" s="92" t="s">
        <v>19825</v>
      </c>
      <c r="C58" s="105" t="s">
        <v>128</v>
      </c>
      <c r="D58" s="90" t="s">
        <v>483</v>
      </c>
      <c r="E58" s="106" t="s">
        <v>488</v>
      </c>
      <c r="F58" s="106" t="s">
        <v>547</v>
      </c>
      <c r="G58" s="93"/>
      <c r="H58" s="93"/>
      <c r="I58" s="55">
        <f t="shared" si="1"/>
        <v>56</v>
      </c>
    </row>
    <row r="59">
      <c r="A59" s="56"/>
      <c r="B59" s="92" t="s">
        <v>19826</v>
      </c>
      <c r="C59" s="105" t="s">
        <v>128</v>
      </c>
      <c r="D59" s="90" t="s">
        <v>3553</v>
      </c>
      <c r="E59" s="106" t="s">
        <v>128</v>
      </c>
      <c r="F59" s="106" t="s">
        <v>547</v>
      </c>
      <c r="G59" s="94" t="s">
        <v>19827</v>
      </c>
      <c r="H59" s="93"/>
      <c r="I59" s="55">
        <f t="shared" si="1"/>
        <v>57</v>
      </c>
    </row>
    <row r="60">
      <c r="A60" s="56"/>
      <c r="B60" s="92" t="s">
        <v>19828</v>
      </c>
      <c r="C60" s="105" t="s">
        <v>19829</v>
      </c>
      <c r="D60" s="90" t="s">
        <v>1133</v>
      </c>
      <c r="E60" s="106" t="s">
        <v>128</v>
      </c>
      <c r="F60" s="106" t="s">
        <v>526</v>
      </c>
      <c r="G60" s="94" t="s">
        <v>19830</v>
      </c>
      <c r="H60" s="93"/>
      <c r="I60" s="55">
        <f t="shared" si="1"/>
        <v>58</v>
      </c>
    </row>
    <row r="61">
      <c r="A61" s="56" t="s">
        <v>102</v>
      </c>
      <c r="B61" s="92" t="s">
        <v>19831</v>
      </c>
      <c r="C61" s="105" t="s">
        <v>128</v>
      </c>
      <c r="D61" s="96"/>
      <c r="E61" s="109"/>
      <c r="F61" s="109"/>
      <c r="G61" s="94" t="s">
        <v>19832</v>
      </c>
      <c r="H61" s="93"/>
      <c r="I61" s="55">
        <f t="shared" si="1"/>
        <v>59</v>
      </c>
    </row>
    <row r="62">
      <c r="A62" s="56"/>
      <c r="B62" s="92" t="s">
        <v>19830</v>
      </c>
      <c r="C62" s="105" t="s">
        <v>128</v>
      </c>
      <c r="D62" s="90" t="s">
        <v>15418</v>
      </c>
      <c r="E62" s="106" t="s">
        <v>19833</v>
      </c>
      <c r="F62" s="106" t="s">
        <v>526</v>
      </c>
      <c r="G62" s="93"/>
      <c r="H62" s="93"/>
      <c r="I62" s="55">
        <f t="shared" si="1"/>
        <v>60</v>
      </c>
    </row>
    <row r="63">
      <c r="A63" s="56" t="s">
        <v>102</v>
      </c>
      <c r="B63" s="92" t="s">
        <v>19834</v>
      </c>
      <c r="C63" s="105" t="s">
        <v>19835</v>
      </c>
      <c r="D63" s="90" t="s">
        <v>483</v>
      </c>
      <c r="E63" s="106" t="s">
        <v>19836</v>
      </c>
      <c r="F63" s="106" t="s">
        <v>526</v>
      </c>
      <c r="G63" s="93"/>
      <c r="H63" s="93"/>
      <c r="I63" s="55">
        <f t="shared" si="1"/>
        <v>61</v>
      </c>
    </row>
    <row r="64">
      <c r="A64" s="56" t="s">
        <v>102</v>
      </c>
      <c r="B64" s="92" t="s">
        <v>19837</v>
      </c>
      <c r="C64" s="105" t="s">
        <v>19838</v>
      </c>
      <c r="D64" s="90" t="s">
        <v>483</v>
      </c>
      <c r="E64" s="106" t="s">
        <v>19839</v>
      </c>
      <c r="F64" s="106" t="s">
        <v>9</v>
      </c>
      <c r="G64" s="93"/>
      <c r="H64" s="93"/>
      <c r="I64" s="55">
        <f t="shared" si="1"/>
        <v>62</v>
      </c>
    </row>
    <row r="65">
      <c r="A65" s="56" t="s">
        <v>102</v>
      </c>
      <c r="B65" s="92" t="s">
        <v>19840</v>
      </c>
      <c r="C65" s="105" t="s">
        <v>19841</v>
      </c>
      <c r="D65" s="90" t="s">
        <v>483</v>
      </c>
      <c r="E65" s="106" t="s">
        <v>19842</v>
      </c>
      <c r="F65" s="106" t="s">
        <v>3043</v>
      </c>
      <c r="G65" s="93"/>
      <c r="H65" s="93"/>
      <c r="I65" s="55">
        <f t="shared" si="1"/>
        <v>63</v>
      </c>
    </row>
    <row r="66">
      <c r="A66" s="56" t="s">
        <v>102</v>
      </c>
      <c r="B66" s="92" t="s">
        <v>19843</v>
      </c>
      <c r="C66" s="105" t="s">
        <v>19844</v>
      </c>
      <c r="D66" s="90" t="s">
        <v>483</v>
      </c>
      <c r="E66" s="106" t="s">
        <v>19845</v>
      </c>
      <c r="F66" s="106" t="s">
        <v>526</v>
      </c>
      <c r="G66" s="93"/>
      <c r="H66" s="93"/>
      <c r="I66" s="55">
        <f t="shared" si="1"/>
        <v>64</v>
      </c>
    </row>
    <row r="67">
      <c r="A67" s="56" t="s">
        <v>102</v>
      </c>
      <c r="B67" s="92" t="s">
        <v>19846</v>
      </c>
      <c r="C67" s="105" t="s">
        <v>19847</v>
      </c>
      <c r="D67" s="90" t="s">
        <v>483</v>
      </c>
      <c r="E67" s="106" t="s">
        <v>19848</v>
      </c>
      <c r="F67" s="106" t="s">
        <v>3043</v>
      </c>
      <c r="G67" s="93"/>
      <c r="H67" s="93"/>
      <c r="I67" s="55">
        <f t="shared" si="1"/>
        <v>65</v>
      </c>
    </row>
    <row r="68">
      <c r="A68" s="56" t="s">
        <v>102</v>
      </c>
      <c r="B68" s="92" t="s">
        <v>19849</v>
      </c>
      <c r="C68" s="105" t="s">
        <v>19850</v>
      </c>
      <c r="D68" s="90" t="s">
        <v>483</v>
      </c>
      <c r="E68" s="106" t="s">
        <v>19851</v>
      </c>
      <c r="F68" s="106" t="s">
        <v>547</v>
      </c>
      <c r="G68" s="93"/>
      <c r="H68" s="93"/>
      <c r="I68" s="55">
        <f t="shared" si="1"/>
        <v>66</v>
      </c>
    </row>
    <row r="69">
      <c r="A69" s="56" t="s">
        <v>102</v>
      </c>
      <c r="B69" s="92" t="s">
        <v>19852</v>
      </c>
      <c r="C69" s="105" t="s">
        <v>19853</v>
      </c>
      <c r="D69" s="90" t="s">
        <v>483</v>
      </c>
      <c r="E69" s="106" t="s">
        <v>19854</v>
      </c>
      <c r="F69" s="106" t="s">
        <v>526</v>
      </c>
      <c r="G69" s="93"/>
      <c r="H69" s="93"/>
      <c r="I69" s="55">
        <f t="shared" si="1"/>
        <v>67</v>
      </c>
    </row>
    <row r="70">
      <c r="A70" s="56" t="s">
        <v>102</v>
      </c>
      <c r="B70" s="92" t="s">
        <v>19855</v>
      </c>
      <c r="C70" s="105" t="s">
        <v>19856</v>
      </c>
      <c r="D70" s="90" t="s">
        <v>483</v>
      </c>
      <c r="E70" s="106" t="s">
        <v>19857</v>
      </c>
      <c r="F70" s="106" t="s">
        <v>547</v>
      </c>
      <c r="G70" s="93"/>
      <c r="H70" s="93"/>
      <c r="I70" s="55">
        <f t="shared" si="1"/>
        <v>68</v>
      </c>
    </row>
    <row r="71">
      <c r="A71" s="56"/>
      <c r="B71" s="92" t="s">
        <v>19858</v>
      </c>
      <c r="C71" s="105" t="s">
        <v>19859</v>
      </c>
      <c r="D71" s="90" t="s">
        <v>498</v>
      </c>
      <c r="E71" s="106" t="s">
        <v>19860</v>
      </c>
      <c r="F71" s="106" t="s">
        <v>547</v>
      </c>
      <c r="G71" s="93"/>
      <c r="H71" s="93"/>
      <c r="I71" s="55">
        <f t="shared" si="1"/>
        <v>69</v>
      </c>
    </row>
    <row r="72">
      <c r="A72" s="56"/>
      <c r="B72" s="92" t="s">
        <v>19861</v>
      </c>
      <c r="C72" s="105" t="s">
        <v>128</v>
      </c>
      <c r="D72" s="96"/>
      <c r="E72" s="109"/>
      <c r="F72" s="109"/>
      <c r="G72" s="93"/>
      <c r="H72" s="93"/>
      <c r="I72" s="55">
        <f t="shared" si="1"/>
        <v>70</v>
      </c>
    </row>
    <row r="73">
      <c r="A73" s="56"/>
      <c r="B73" s="92" t="s">
        <v>19862</v>
      </c>
      <c r="C73" s="105" t="s">
        <v>128</v>
      </c>
      <c r="D73" s="90" t="s">
        <v>498</v>
      </c>
      <c r="E73" s="106" t="s">
        <v>19863</v>
      </c>
      <c r="F73" s="106" t="s">
        <v>3043</v>
      </c>
      <c r="G73" s="93"/>
      <c r="H73" s="93"/>
      <c r="I73" s="55">
        <f t="shared" si="1"/>
        <v>71</v>
      </c>
    </row>
    <row r="74">
      <c r="A74" s="56"/>
      <c r="B74" s="92" t="s">
        <v>19864</v>
      </c>
      <c r="C74" s="105" t="s">
        <v>19865</v>
      </c>
      <c r="D74" s="90" t="s">
        <v>19866</v>
      </c>
      <c r="E74" s="106" t="s">
        <v>128</v>
      </c>
      <c r="F74" s="106" t="s">
        <v>3043</v>
      </c>
      <c r="G74" s="93"/>
      <c r="H74" s="94" t="s">
        <v>19867</v>
      </c>
      <c r="I74" s="55">
        <f t="shared" si="1"/>
        <v>72</v>
      </c>
    </row>
    <row r="75">
      <c r="A75" s="56"/>
      <c r="B75" s="92" t="s">
        <v>19864</v>
      </c>
      <c r="C75" s="105" t="s">
        <v>19865</v>
      </c>
      <c r="D75" s="90" t="s">
        <v>19866</v>
      </c>
      <c r="E75" s="106" t="s">
        <v>128</v>
      </c>
      <c r="F75" s="106" t="s">
        <v>3043</v>
      </c>
      <c r="G75" s="93"/>
      <c r="H75" s="94" t="s">
        <v>19868</v>
      </c>
      <c r="I75" s="55">
        <f t="shared" si="1"/>
        <v>72</v>
      </c>
    </row>
    <row r="76">
      <c r="A76" s="56"/>
      <c r="B76" s="92" t="s">
        <v>19864</v>
      </c>
      <c r="C76" s="105" t="s">
        <v>19865</v>
      </c>
      <c r="D76" s="90" t="s">
        <v>19866</v>
      </c>
      <c r="E76" s="106" t="s">
        <v>128</v>
      </c>
      <c r="F76" s="106" t="s">
        <v>3043</v>
      </c>
      <c r="G76" s="93"/>
      <c r="H76" s="94" t="s">
        <v>19869</v>
      </c>
      <c r="I76" s="55">
        <f t="shared" si="1"/>
        <v>72</v>
      </c>
    </row>
    <row r="77">
      <c r="A77" s="56" t="s">
        <v>92</v>
      </c>
      <c r="B77" s="92" t="s">
        <v>19870</v>
      </c>
      <c r="C77" s="105" t="s">
        <v>128</v>
      </c>
      <c r="D77" s="96"/>
      <c r="E77" s="109"/>
      <c r="F77" s="109"/>
      <c r="G77" s="94" t="s">
        <v>19871</v>
      </c>
      <c r="H77" s="93"/>
      <c r="I77" s="55">
        <f t="shared" si="1"/>
        <v>73</v>
      </c>
    </row>
    <row r="78">
      <c r="A78" s="56" t="s">
        <v>102</v>
      </c>
      <c r="B78" s="92" t="s">
        <v>11674</v>
      </c>
      <c r="C78" s="105" t="s">
        <v>19872</v>
      </c>
      <c r="D78" s="90" t="s">
        <v>483</v>
      </c>
      <c r="E78" s="106" t="s">
        <v>19873</v>
      </c>
      <c r="F78" s="106" t="s">
        <v>3043</v>
      </c>
      <c r="G78" s="94" t="s">
        <v>19874</v>
      </c>
      <c r="H78" s="93"/>
      <c r="I78" s="55">
        <f t="shared" si="1"/>
        <v>74</v>
      </c>
    </row>
    <row r="79">
      <c r="A79" s="56"/>
      <c r="B79" s="92" t="s">
        <v>19875</v>
      </c>
      <c r="C79" s="105" t="s">
        <v>19876</v>
      </c>
      <c r="D79" s="90" t="s">
        <v>491</v>
      </c>
      <c r="E79" s="106" t="s">
        <v>19877</v>
      </c>
      <c r="F79" s="106" t="s">
        <v>547</v>
      </c>
      <c r="G79" s="94"/>
      <c r="H79" s="93"/>
      <c r="I79" s="55">
        <f t="shared" si="1"/>
        <v>75</v>
      </c>
    </row>
    <row r="80">
      <c r="A80" s="56"/>
      <c r="B80" s="92" t="s">
        <v>19878</v>
      </c>
      <c r="C80" s="105" t="s">
        <v>128</v>
      </c>
      <c r="D80" s="90" t="s">
        <v>491</v>
      </c>
      <c r="E80" s="106" t="s">
        <v>19879</v>
      </c>
      <c r="F80" s="106" t="s">
        <v>547</v>
      </c>
      <c r="G80" s="94"/>
      <c r="H80" s="93"/>
      <c r="I80" s="55">
        <f t="shared" si="1"/>
        <v>76</v>
      </c>
    </row>
    <row r="81">
      <c r="A81" s="56" t="s">
        <v>102</v>
      </c>
      <c r="B81" s="92" t="s">
        <v>19880</v>
      </c>
      <c r="C81" s="105" t="s">
        <v>19881</v>
      </c>
      <c r="D81" s="90" t="s">
        <v>483</v>
      </c>
      <c r="E81" s="106" t="s">
        <v>19882</v>
      </c>
      <c r="F81" s="106" t="s">
        <v>547</v>
      </c>
      <c r="G81" s="94"/>
      <c r="H81" s="93"/>
      <c r="I81" s="55">
        <f t="shared" si="1"/>
        <v>77</v>
      </c>
    </row>
    <row r="82">
      <c r="A82" s="56" t="s">
        <v>102</v>
      </c>
      <c r="B82" s="92" t="s">
        <v>19883</v>
      </c>
      <c r="C82" s="105" t="s">
        <v>19884</v>
      </c>
      <c r="D82" s="90" t="s">
        <v>483</v>
      </c>
      <c r="E82" s="106" t="s">
        <v>19885</v>
      </c>
      <c r="F82" s="106" t="s">
        <v>547</v>
      </c>
      <c r="G82" s="94"/>
      <c r="H82" s="93"/>
      <c r="I82" s="55">
        <f t="shared" si="1"/>
        <v>78</v>
      </c>
    </row>
    <row r="83">
      <c r="A83" s="56"/>
      <c r="B83" s="92" t="s">
        <v>19886</v>
      </c>
      <c r="C83" s="105" t="s">
        <v>19887</v>
      </c>
      <c r="D83" s="90" t="s">
        <v>491</v>
      </c>
      <c r="E83" s="106" t="s">
        <v>19888</v>
      </c>
      <c r="F83" s="106" t="s">
        <v>547</v>
      </c>
      <c r="G83" s="94"/>
      <c r="H83" s="93"/>
      <c r="I83" s="55">
        <f t="shared" si="1"/>
        <v>79</v>
      </c>
    </row>
    <row r="84">
      <c r="A84" s="56"/>
      <c r="B84" s="92" t="s">
        <v>449</v>
      </c>
      <c r="C84" s="105" t="s">
        <v>19889</v>
      </c>
      <c r="D84" s="90" t="s">
        <v>2053</v>
      </c>
      <c r="E84" s="106" t="s">
        <v>128</v>
      </c>
      <c r="F84" s="106" t="s">
        <v>3043</v>
      </c>
      <c r="G84" s="94"/>
      <c r="H84" s="93"/>
      <c r="I84" s="55">
        <f t="shared" si="1"/>
        <v>80</v>
      </c>
    </row>
    <row r="85">
      <c r="A85" s="56"/>
      <c r="B85" s="92" t="s">
        <v>19890</v>
      </c>
      <c r="C85" s="105" t="s">
        <v>128</v>
      </c>
      <c r="D85" s="90" t="s">
        <v>491</v>
      </c>
      <c r="E85" s="106" t="s">
        <v>19891</v>
      </c>
      <c r="F85" s="106" t="s">
        <v>526</v>
      </c>
      <c r="G85" s="94"/>
      <c r="H85" s="93"/>
      <c r="I85" s="55">
        <f t="shared" si="1"/>
        <v>81</v>
      </c>
    </row>
    <row r="86">
      <c r="A86" s="56" t="s">
        <v>331</v>
      </c>
      <c r="B86" s="92" t="s">
        <v>19890</v>
      </c>
      <c r="C86" s="105" t="s">
        <v>128</v>
      </c>
      <c r="D86" s="90" t="s">
        <v>491</v>
      </c>
      <c r="E86" s="106" t="s">
        <v>19892</v>
      </c>
      <c r="F86" s="106" t="s">
        <v>526</v>
      </c>
      <c r="G86" s="94"/>
      <c r="H86" s="93"/>
      <c r="I86" s="55">
        <f t="shared" si="1"/>
        <v>82</v>
      </c>
    </row>
    <row r="87">
      <c r="A87" s="56" t="s">
        <v>102</v>
      </c>
      <c r="B87" s="92" t="s">
        <v>19893</v>
      </c>
      <c r="C87" s="105" t="s">
        <v>19894</v>
      </c>
      <c r="D87" s="90" t="s">
        <v>483</v>
      </c>
      <c r="E87" s="106" t="s">
        <v>19895</v>
      </c>
      <c r="F87" s="106" t="s">
        <v>526</v>
      </c>
      <c r="G87" s="94"/>
      <c r="H87" s="93"/>
      <c r="I87" s="55">
        <f t="shared" si="1"/>
        <v>83</v>
      </c>
    </row>
    <row r="88">
      <c r="A88" s="56"/>
      <c r="B88" s="92" t="s">
        <v>19896</v>
      </c>
      <c r="C88" s="105" t="s">
        <v>19897</v>
      </c>
      <c r="D88" s="90" t="s">
        <v>491</v>
      </c>
      <c r="E88" s="106" t="s">
        <v>19898</v>
      </c>
      <c r="F88" s="106" t="s">
        <v>3043</v>
      </c>
      <c r="G88" s="94"/>
      <c r="H88" s="93"/>
      <c r="I88" s="55">
        <f t="shared" si="1"/>
        <v>84</v>
      </c>
    </row>
    <row r="89">
      <c r="A89" s="56"/>
      <c r="B89" s="92" t="s">
        <v>19899</v>
      </c>
      <c r="C89" s="105" t="s">
        <v>128</v>
      </c>
      <c r="D89" s="96"/>
      <c r="E89" s="109"/>
      <c r="F89" s="109"/>
      <c r="G89" s="94"/>
      <c r="H89" s="93"/>
      <c r="I89" s="55">
        <f t="shared" si="1"/>
        <v>85</v>
      </c>
    </row>
    <row r="90">
      <c r="A90" s="56"/>
      <c r="B90" s="92" t="s">
        <v>19900</v>
      </c>
      <c r="C90" s="105" t="s">
        <v>128</v>
      </c>
      <c r="D90" s="96"/>
      <c r="E90" s="109"/>
      <c r="F90" s="109"/>
      <c r="G90" s="94"/>
      <c r="H90" s="93"/>
      <c r="I90" s="55">
        <f t="shared" si="1"/>
        <v>86</v>
      </c>
    </row>
    <row r="91">
      <c r="A91" s="56" t="s">
        <v>102</v>
      </c>
      <c r="B91" s="92" t="s">
        <v>19901</v>
      </c>
      <c r="C91" s="105" t="s">
        <v>19902</v>
      </c>
      <c r="D91" s="90" t="s">
        <v>483</v>
      </c>
      <c r="E91" s="106" t="s">
        <v>19903</v>
      </c>
      <c r="F91" s="106" t="s">
        <v>547</v>
      </c>
      <c r="G91" s="94"/>
      <c r="H91" s="93"/>
      <c r="I91" s="55">
        <f t="shared" si="1"/>
        <v>87</v>
      </c>
    </row>
    <row r="92">
      <c r="A92" s="56"/>
      <c r="B92" s="92" t="s">
        <v>19904</v>
      </c>
      <c r="C92" s="105" t="s">
        <v>128</v>
      </c>
      <c r="D92" s="90" t="s">
        <v>498</v>
      </c>
      <c r="E92" s="106" t="s">
        <v>19905</v>
      </c>
      <c r="F92" s="106" t="s">
        <v>526</v>
      </c>
      <c r="G92" s="94"/>
      <c r="H92" s="93"/>
      <c r="I92" s="55">
        <f t="shared" si="1"/>
        <v>88</v>
      </c>
    </row>
    <row r="93">
      <c r="A93" s="56"/>
      <c r="B93" s="92" t="s">
        <v>19906</v>
      </c>
      <c r="C93" s="105" t="s">
        <v>19907</v>
      </c>
      <c r="D93" s="90" t="s">
        <v>1969</v>
      </c>
      <c r="E93" s="106" t="s">
        <v>19908</v>
      </c>
      <c r="F93" s="106" t="s">
        <v>547</v>
      </c>
      <c r="G93" s="94"/>
      <c r="H93" s="93"/>
      <c r="I93" s="55">
        <f t="shared" si="1"/>
        <v>89</v>
      </c>
    </row>
    <row r="94">
      <c r="A94" s="56"/>
      <c r="B94" s="92" t="s">
        <v>19909</v>
      </c>
      <c r="C94" s="105" t="s">
        <v>128</v>
      </c>
      <c r="D94" s="96"/>
      <c r="E94" s="109"/>
      <c r="F94" s="109"/>
      <c r="G94" s="94"/>
      <c r="H94" s="93"/>
      <c r="I94" s="55">
        <f t="shared" si="1"/>
        <v>90</v>
      </c>
    </row>
    <row r="95">
      <c r="A95" s="56" t="s">
        <v>102</v>
      </c>
      <c r="B95" s="92" t="s">
        <v>19910</v>
      </c>
      <c r="C95" s="105" t="s">
        <v>19911</v>
      </c>
      <c r="D95" s="90" t="s">
        <v>483</v>
      </c>
      <c r="E95" s="106" t="s">
        <v>19912</v>
      </c>
      <c r="F95" s="106" t="s">
        <v>526</v>
      </c>
      <c r="G95" s="94"/>
      <c r="H95" s="93"/>
      <c r="I95" s="55">
        <f t="shared" si="1"/>
        <v>91</v>
      </c>
    </row>
    <row r="96">
      <c r="A96" s="56"/>
      <c r="B96" s="92" t="s">
        <v>19913</v>
      </c>
      <c r="C96" s="105" t="s">
        <v>19914</v>
      </c>
      <c r="D96" s="90" t="s">
        <v>491</v>
      </c>
      <c r="E96" s="106" t="s">
        <v>19915</v>
      </c>
      <c r="F96" s="106" t="s">
        <v>547</v>
      </c>
      <c r="G96" s="94"/>
      <c r="H96" s="93"/>
      <c r="I96" s="55">
        <f t="shared" si="1"/>
        <v>92</v>
      </c>
    </row>
    <row r="97">
      <c r="A97" s="56" t="s">
        <v>102</v>
      </c>
      <c r="B97" s="92" t="s">
        <v>19916</v>
      </c>
      <c r="C97" s="105" t="s">
        <v>128</v>
      </c>
      <c r="D97" s="90" t="s">
        <v>483</v>
      </c>
      <c r="E97" s="106" t="s">
        <v>19917</v>
      </c>
      <c r="F97" s="106" t="s">
        <v>547</v>
      </c>
      <c r="G97" s="94"/>
      <c r="H97" s="93"/>
      <c r="I97" s="55">
        <f t="shared" si="1"/>
        <v>93</v>
      </c>
    </row>
    <row r="98">
      <c r="A98" s="56"/>
      <c r="B98" s="92" t="s">
        <v>19918</v>
      </c>
      <c r="C98" s="105" t="s">
        <v>128</v>
      </c>
      <c r="D98" s="90" t="s">
        <v>1166</v>
      </c>
      <c r="E98" s="106" t="s">
        <v>128</v>
      </c>
      <c r="F98" s="106" t="s">
        <v>526</v>
      </c>
      <c r="G98" s="94"/>
      <c r="H98" s="93"/>
      <c r="I98" s="55">
        <f t="shared" si="1"/>
        <v>94</v>
      </c>
    </row>
    <row r="99">
      <c r="A99" s="56" t="s">
        <v>102</v>
      </c>
      <c r="B99" s="92" t="s">
        <v>19919</v>
      </c>
      <c r="C99" s="105" t="s">
        <v>128</v>
      </c>
      <c r="D99" s="90" t="s">
        <v>483</v>
      </c>
      <c r="E99" s="106" t="s">
        <v>19920</v>
      </c>
      <c r="F99" s="106" t="s">
        <v>547</v>
      </c>
      <c r="G99" s="94"/>
      <c r="H99" s="93"/>
      <c r="I99" s="55">
        <f t="shared" si="1"/>
        <v>95</v>
      </c>
    </row>
    <row r="100">
      <c r="A100" s="56"/>
      <c r="B100" s="92" t="s">
        <v>19921</v>
      </c>
      <c r="C100" s="105" t="s">
        <v>19922</v>
      </c>
      <c r="D100" s="90" t="s">
        <v>491</v>
      </c>
      <c r="E100" s="106" t="s">
        <v>19923</v>
      </c>
      <c r="F100" s="106" t="s">
        <v>547</v>
      </c>
      <c r="G100" s="94"/>
      <c r="H100" s="93"/>
      <c r="I100" s="55">
        <f t="shared" si="1"/>
        <v>96</v>
      </c>
    </row>
    <row r="101">
      <c r="A101" s="56"/>
      <c r="B101" s="92" t="s">
        <v>19924</v>
      </c>
      <c r="C101" s="105" t="s">
        <v>128</v>
      </c>
      <c r="D101" s="90" t="s">
        <v>1166</v>
      </c>
      <c r="E101" s="106" t="s">
        <v>128</v>
      </c>
      <c r="F101" s="106" t="s">
        <v>526</v>
      </c>
      <c r="G101" s="94" t="s">
        <v>19925</v>
      </c>
      <c r="H101" s="93"/>
      <c r="I101" s="55">
        <f t="shared" si="1"/>
        <v>97</v>
      </c>
    </row>
    <row r="102">
      <c r="A102" s="56" t="s">
        <v>92</v>
      </c>
      <c r="B102" s="92" t="s">
        <v>19926</v>
      </c>
      <c r="C102" s="105" t="s">
        <v>128</v>
      </c>
      <c r="D102" s="90" t="s">
        <v>483</v>
      </c>
      <c r="E102" s="106" t="s">
        <v>19927</v>
      </c>
      <c r="F102" s="106" t="s">
        <v>547</v>
      </c>
      <c r="G102" s="94"/>
      <c r="H102" s="93"/>
      <c r="I102" s="55">
        <f t="shared" si="1"/>
        <v>98</v>
      </c>
    </row>
    <row r="103">
      <c r="A103" s="56"/>
      <c r="B103" s="92" t="s">
        <v>19928</v>
      </c>
      <c r="C103" s="105" t="s">
        <v>128</v>
      </c>
      <c r="D103" s="90" t="s">
        <v>491</v>
      </c>
      <c r="E103" s="106" t="s">
        <v>19929</v>
      </c>
      <c r="F103" s="106" t="s">
        <v>547</v>
      </c>
      <c r="G103" s="94"/>
      <c r="H103" s="93"/>
      <c r="I103" s="55">
        <f t="shared" si="1"/>
        <v>99</v>
      </c>
    </row>
    <row r="104">
      <c r="A104" s="56"/>
      <c r="B104" s="92" t="s">
        <v>19930</v>
      </c>
      <c r="C104" s="105" t="s">
        <v>128</v>
      </c>
      <c r="D104" s="90" t="s">
        <v>491</v>
      </c>
      <c r="E104" s="106" t="s">
        <v>19931</v>
      </c>
      <c r="F104" s="106" t="s">
        <v>526</v>
      </c>
      <c r="G104" s="94"/>
      <c r="H104" s="93"/>
      <c r="I104" s="55">
        <f t="shared" si="1"/>
        <v>100</v>
      </c>
    </row>
    <row r="105">
      <c r="A105" s="56" t="s">
        <v>331</v>
      </c>
      <c r="B105" s="92" t="s">
        <v>19930</v>
      </c>
      <c r="C105" s="105" t="s">
        <v>128</v>
      </c>
      <c r="D105" s="90" t="s">
        <v>491</v>
      </c>
      <c r="E105" s="106" t="s">
        <v>19932</v>
      </c>
      <c r="F105" s="106" t="s">
        <v>526</v>
      </c>
      <c r="G105" s="94"/>
      <c r="H105" s="93"/>
      <c r="I105" s="55">
        <f t="shared" si="1"/>
        <v>101</v>
      </c>
    </row>
    <row r="106">
      <c r="A106" s="56"/>
      <c r="B106" s="92" t="s">
        <v>19933</v>
      </c>
      <c r="C106" s="105" t="s">
        <v>128</v>
      </c>
      <c r="D106" s="90" t="s">
        <v>491</v>
      </c>
      <c r="E106" s="106" t="s">
        <v>19934</v>
      </c>
      <c r="F106" s="106" t="s">
        <v>526</v>
      </c>
      <c r="G106" s="94"/>
      <c r="H106" s="93"/>
      <c r="I106" s="55">
        <f t="shared" si="1"/>
        <v>102</v>
      </c>
    </row>
    <row r="107">
      <c r="A107" s="56"/>
      <c r="B107" s="92" t="s">
        <v>19935</v>
      </c>
      <c r="C107" s="105" t="s">
        <v>19936</v>
      </c>
      <c r="D107" s="90" t="s">
        <v>491</v>
      </c>
      <c r="E107" s="106" t="s">
        <v>19937</v>
      </c>
      <c r="F107" s="106" t="s">
        <v>547</v>
      </c>
      <c r="G107" s="94"/>
      <c r="H107" s="93"/>
      <c r="I107" s="55">
        <f t="shared" si="1"/>
        <v>103</v>
      </c>
    </row>
    <row r="108">
      <c r="A108" s="56"/>
      <c r="B108" s="92" t="s">
        <v>19938</v>
      </c>
      <c r="C108" s="105" t="s">
        <v>128</v>
      </c>
      <c r="D108" s="90" t="s">
        <v>1166</v>
      </c>
      <c r="E108" s="106" t="s">
        <v>128</v>
      </c>
      <c r="F108" s="106" t="s">
        <v>526</v>
      </c>
      <c r="G108" s="94" t="s">
        <v>19939</v>
      </c>
      <c r="H108" s="93"/>
      <c r="I108" s="55">
        <f t="shared" si="1"/>
        <v>104</v>
      </c>
    </row>
    <row r="109">
      <c r="A109" s="56"/>
      <c r="B109" s="92" t="s">
        <v>19940</v>
      </c>
      <c r="C109" s="105" t="s">
        <v>128</v>
      </c>
      <c r="D109" s="90" t="s">
        <v>491</v>
      </c>
      <c r="E109" s="106" t="s">
        <v>19941</v>
      </c>
      <c r="F109" s="106" t="s">
        <v>526</v>
      </c>
      <c r="G109" s="94"/>
      <c r="H109" s="93"/>
      <c r="I109" s="55">
        <f t="shared" si="1"/>
        <v>105</v>
      </c>
    </row>
    <row r="110">
      <c r="A110" s="56"/>
      <c r="B110" s="92" t="s">
        <v>19942</v>
      </c>
      <c r="C110" s="105" t="s">
        <v>128</v>
      </c>
      <c r="D110" s="90" t="s">
        <v>498</v>
      </c>
      <c r="E110" s="106" t="s">
        <v>19943</v>
      </c>
      <c r="F110" s="106" t="s">
        <v>547</v>
      </c>
      <c r="G110" s="94"/>
      <c r="H110" s="93"/>
      <c r="I110" s="55">
        <f t="shared" si="1"/>
        <v>106</v>
      </c>
    </row>
    <row r="111">
      <c r="A111" s="50" t="s">
        <v>102</v>
      </c>
      <c r="B111" s="92" t="s">
        <v>19944</v>
      </c>
      <c r="C111" s="105" t="s">
        <v>128</v>
      </c>
      <c r="D111" s="90" t="s">
        <v>483</v>
      </c>
      <c r="E111" s="106" t="s">
        <v>19945</v>
      </c>
      <c r="F111" s="106" t="s">
        <v>526</v>
      </c>
      <c r="G111" s="94"/>
      <c r="H111" s="93"/>
      <c r="I111" s="55">
        <f t="shared" si="1"/>
        <v>107</v>
      </c>
    </row>
    <row r="112">
      <c r="A112" s="56" t="s">
        <v>102</v>
      </c>
      <c r="B112" s="92" t="s">
        <v>19946</v>
      </c>
      <c r="C112" s="105" t="s">
        <v>128</v>
      </c>
      <c r="D112" s="90" t="s">
        <v>483</v>
      </c>
      <c r="E112" s="106" t="s">
        <v>19947</v>
      </c>
      <c r="F112" s="106" t="s">
        <v>547</v>
      </c>
      <c r="G112" s="94"/>
      <c r="H112" s="93"/>
      <c r="I112" s="55">
        <f t="shared" si="1"/>
        <v>108</v>
      </c>
    </row>
    <row r="113">
      <c r="A113" s="56" t="s">
        <v>92</v>
      </c>
      <c r="B113" s="92" t="s">
        <v>19948</v>
      </c>
      <c r="C113" s="105" t="s">
        <v>19949</v>
      </c>
      <c r="D113" s="90" t="s">
        <v>483</v>
      </c>
      <c r="E113" s="106" t="s">
        <v>19950</v>
      </c>
      <c r="F113" s="106" t="s">
        <v>547</v>
      </c>
      <c r="G113" s="94"/>
      <c r="H113" s="93"/>
      <c r="I113" s="55">
        <f t="shared" si="1"/>
        <v>109</v>
      </c>
    </row>
    <row r="114">
      <c r="A114" s="56" t="s">
        <v>92</v>
      </c>
      <c r="B114" s="92" t="s">
        <v>19951</v>
      </c>
      <c r="C114" s="105" t="s">
        <v>128</v>
      </c>
      <c r="D114" s="90" t="s">
        <v>483</v>
      </c>
      <c r="E114" s="106" t="s">
        <v>19952</v>
      </c>
      <c r="F114" s="106" t="s">
        <v>547</v>
      </c>
      <c r="G114" s="94"/>
      <c r="H114" s="93"/>
      <c r="I114" s="55">
        <f t="shared" si="1"/>
        <v>110</v>
      </c>
    </row>
    <row r="115">
      <c r="A115" s="56" t="s">
        <v>102</v>
      </c>
      <c r="B115" s="92" t="s">
        <v>19953</v>
      </c>
      <c r="C115" s="105" t="s">
        <v>128</v>
      </c>
      <c r="D115" s="90" t="s">
        <v>483</v>
      </c>
      <c r="E115" s="106" t="s">
        <v>19954</v>
      </c>
      <c r="F115" s="106" t="s">
        <v>547</v>
      </c>
      <c r="G115" s="94"/>
      <c r="H115" s="93"/>
      <c r="I115" s="55">
        <f t="shared" si="1"/>
        <v>111</v>
      </c>
    </row>
    <row r="116">
      <c r="A116" s="50" t="s">
        <v>102</v>
      </c>
      <c r="B116" s="92" t="s">
        <v>19955</v>
      </c>
      <c r="C116" s="105" t="s">
        <v>128</v>
      </c>
      <c r="D116" s="90" t="s">
        <v>483</v>
      </c>
      <c r="E116" s="106" t="s">
        <v>19956</v>
      </c>
      <c r="F116" s="106" t="s">
        <v>547</v>
      </c>
      <c r="G116" s="94"/>
      <c r="H116" s="93"/>
      <c r="I116" s="55">
        <f t="shared" si="1"/>
        <v>112</v>
      </c>
    </row>
    <row r="117">
      <c r="A117" s="56" t="s">
        <v>102</v>
      </c>
      <c r="B117" s="92" t="s">
        <v>19957</v>
      </c>
      <c r="C117" s="105" t="s">
        <v>128</v>
      </c>
      <c r="D117" s="90" t="s">
        <v>483</v>
      </c>
      <c r="E117" s="106" t="s">
        <v>19958</v>
      </c>
      <c r="F117" s="106" t="s">
        <v>547</v>
      </c>
      <c r="G117" s="94"/>
      <c r="H117" s="93"/>
      <c r="I117" s="55">
        <f t="shared" si="1"/>
        <v>113</v>
      </c>
    </row>
    <row r="118">
      <c r="A118" s="56"/>
      <c r="B118" s="92" t="s">
        <v>19959</v>
      </c>
      <c r="C118" s="105" t="s">
        <v>128</v>
      </c>
      <c r="D118" s="90" t="s">
        <v>491</v>
      </c>
      <c r="E118" s="106" t="s">
        <v>19960</v>
      </c>
      <c r="F118" s="106" t="s">
        <v>526</v>
      </c>
      <c r="G118" s="94"/>
      <c r="H118" s="93"/>
      <c r="I118" s="55">
        <f t="shared" si="1"/>
        <v>114</v>
      </c>
    </row>
    <row r="119">
      <c r="A119" s="56"/>
      <c r="B119" s="92" t="s">
        <v>19961</v>
      </c>
      <c r="C119" s="105" t="s">
        <v>128</v>
      </c>
      <c r="D119" s="90" t="s">
        <v>491</v>
      </c>
      <c r="E119" s="106" t="s">
        <v>19962</v>
      </c>
      <c r="F119" s="106" t="s">
        <v>547</v>
      </c>
      <c r="G119" s="94"/>
      <c r="H119" s="93"/>
      <c r="I119" s="55">
        <f t="shared" si="1"/>
        <v>115</v>
      </c>
    </row>
    <row r="120">
      <c r="A120" s="56"/>
      <c r="B120" s="92" t="s">
        <v>19963</v>
      </c>
      <c r="C120" s="105" t="s">
        <v>128</v>
      </c>
      <c r="D120" s="90" t="s">
        <v>491</v>
      </c>
      <c r="E120" s="106" t="s">
        <v>19964</v>
      </c>
      <c r="F120" s="106" t="s">
        <v>547</v>
      </c>
      <c r="G120" s="94"/>
      <c r="H120" s="93"/>
      <c r="I120" s="55">
        <f t="shared" si="1"/>
        <v>116</v>
      </c>
    </row>
    <row r="121">
      <c r="A121" s="56"/>
      <c r="B121" s="92" t="s">
        <v>19965</v>
      </c>
      <c r="C121" s="105" t="s">
        <v>128</v>
      </c>
      <c r="D121" s="96"/>
      <c r="E121" s="109"/>
      <c r="F121" s="109"/>
      <c r="G121" s="94"/>
      <c r="H121" s="93"/>
      <c r="I121" s="55">
        <f t="shared" si="1"/>
        <v>117</v>
      </c>
    </row>
    <row r="122">
      <c r="A122" s="56" t="s">
        <v>102</v>
      </c>
      <c r="B122" s="92" t="s">
        <v>19966</v>
      </c>
      <c r="C122" s="105" t="s">
        <v>128</v>
      </c>
      <c r="D122" s="90" t="s">
        <v>483</v>
      </c>
      <c r="E122" s="106" t="s">
        <v>19967</v>
      </c>
      <c r="F122" s="106" t="s">
        <v>526</v>
      </c>
      <c r="G122" s="94"/>
      <c r="H122" s="93"/>
      <c r="I122" s="55">
        <f t="shared" si="1"/>
        <v>118</v>
      </c>
    </row>
    <row r="123">
      <c r="A123" s="56"/>
      <c r="B123" s="92" t="s">
        <v>19968</v>
      </c>
      <c r="C123" s="105" t="s">
        <v>128</v>
      </c>
      <c r="D123" s="90" t="s">
        <v>491</v>
      </c>
      <c r="E123" s="106" t="s">
        <v>19969</v>
      </c>
      <c r="F123" s="106" t="s">
        <v>526</v>
      </c>
      <c r="G123" s="94"/>
      <c r="H123" s="93"/>
      <c r="I123" s="55">
        <f t="shared" si="1"/>
        <v>119</v>
      </c>
    </row>
    <row r="124">
      <c r="A124" s="56"/>
      <c r="B124" s="92" t="s">
        <v>19970</v>
      </c>
      <c r="C124" s="105" t="s">
        <v>128</v>
      </c>
      <c r="D124" s="90" t="s">
        <v>491</v>
      </c>
      <c r="E124" s="106" t="s">
        <v>19971</v>
      </c>
      <c r="F124" s="106" t="s">
        <v>547</v>
      </c>
      <c r="G124" s="94"/>
      <c r="H124" s="93"/>
      <c r="I124" s="55">
        <f t="shared" si="1"/>
        <v>120</v>
      </c>
    </row>
    <row r="125">
      <c r="A125" s="56"/>
      <c r="B125" s="92" t="s">
        <v>19972</v>
      </c>
      <c r="C125" s="105" t="s">
        <v>128</v>
      </c>
      <c r="D125" s="90" t="s">
        <v>491</v>
      </c>
      <c r="E125" s="106" t="s">
        <v>19973</v>
      </c>
      <c r="F125" s="106" t="s">
        <v>526</v>
      </c>
      <c r="G125" s="94"/>
      <c r="H125" s="93"/>
      <c r="I125" s="55">
        <f t="shared" si="1"/>
        <v>121</v>
      </c>
    </row>
    <row r="126">
      <c r="A126" s="56"/>
      <c r="B126" s="92" t="s">
        <v>19974</v>
      </c>
      <c r="C126" s="105" t="s">
        <v>19975</v>
      </c>
      <c r="D126" s="90" t="s">
        <v>491</v>
      </c>
      <c r="E126" s="106" t="s">
        <v>19976</v>
      </c>
      <c r="F126" s="106" t="s">
        <v>526</v>
      </c>
      <c r="G126" s="94"/>
      <c r="H126" s="93"/>
      <c r="I126" s="55">
        <f t="shared" si="1"/>
        <v>122</v>
      </c>
    </row>
    <row r="127">
      <c r="A127" s="56" t="s">
        <v>102</v>
      </c>
      <c r="B127" s="92" t="s">
        <v>19977</v>
      </c>
      <c r="C127" s="105" t="s">
        <v>128</v>
      </c>
      <c r="D127" s="90" t="s">
        <v>483</v>
      </c>
      <c r="E127" s="106" t="s">
        <v>19978</v>
      </c>
      <c r="F127" s="106" t="s">
        <v>526</v>
      </c>
      <c r="G127" s="94"/>
      <c r="H127" s="93"/>
      <c r="I127" s="55">
        <f t="shared" si="1"/>
        <v>123</v>
      </c>
    </row>
    <row r="128">
      <c r="A128" s="56"/>
      <c r="B128" s="92" t="s">
        <v>19979</v>
      </c>
      <c r="C128" s="105" t="s">
        <v>19980</v>
      </c>
      <c r="D128" s="90" t="s">
        <v>491</v>
      </c>
      <c r="E128" s="106" t="s">
        <v>19981</v>
      </c>
      <c r="F128" s="106" t="s">
        <v>547</v>
      </c>
      <c r="G128" s="94"/>
      <c r="H128" s="93"/>
      <c r="I128" s="55">
        <f t="shared" si="1"/>
        <v>124</v>
      </c>
    </row>
    <row r="129">
      <c r="A129" s="56"/>
      <c r="B129" s="92" t="s">
        <v>19982</v>
      </c>
      <c r="C129" s="105" t="s">
        <v>128</v>
      </c>
      <c r="D129" s="90" t="s">
        <v>498</v>
      </c>
      <c r="E129" s="106" t="s">
        <v>19983</v>
      </c>
      <c r="F129" s="106" t="s">
        <v>547</v>
      </c>
      <c r="G129" s="94"/>
      <c r="H129" s="93"/>
      <c r="I129" s="55">
        <f t="shared" si="1"/>
        <v>125</v>
      </c>
    </row>
    <row r="130">
      <c r="A130" s="56" t="s">
        <v>102</v>
      </c>
      <c r="B130" s="92" t="s">
        <v>19984</v>
      </c>
      <c r="C130" s="105" t="s">
        <v>19985</v>
      </c>
      <c r="D130" s="90" t="s">
        <v>1008</v>
      </c>
      <c r="E130" s="106" t="s">
        <v>19986</v>
      </c>
      <c r="F130" s="106" t="s">
        <v>547</v>
      </c>
      <c r="G130" s="94"/>
      <c r="H130" s="93"/>
      <c r="I130" s="55">
        <f t="shared" si="1"/>
        <v>126</v>
      </c>
    </row>
    <row r="131">
      <c r="A131" s="113" t="s">
        <v>1118</v>
      </c>
      <c r="B131" s="92" t="s">
        <v>19984</v>
      </c>
      <c r="C131" s="105" t="s">
        <v>19985</v>
      </c>
      <c r="D131" s="90" t="s">
        <v>1008</v>
      </c>
      <c r="E131" s="106" t="s">
        <v>19986</v>
      </c>
      <c r="F131" s="106" t="s">
        <v>547</v>
      </c>
      <c r="G131" s="94"/>
      <c r="H131" s="93"/>
      <c r="I131" s="55">
        <f t="shared" si="1"/>
        <v>127</v>
      </c>
    </row>
    <row r="132">
      <c r="A132" s="56"/>
      <c r="B132" s="92" t="s">
        <v>19987</v>
      </c>
      <c r="C132" s="105" t="s">
        <v>128</v>
      </c>
      <c r="D132" s="96"/>
      <c r="E132" s="109"/>
      <c r="F132" s="109"/>
      <c r="G132" s="94"/>
      <c r="H132" s="93"/>
      <c r="I132" s="55">
        <f t="shared" si="1"/>
        <v>128</v>
      </c>
    </row>
    <row r="133">
      <c r="A133" s="56" t="s">
        <v>102</v>
      </c>
      <c r="B133" s="92" t="s">
        <v>19988</v>
      </c>
      <c r="C133" s="105" t="s">
        <v>128</v>
      </c>
      <c r="D133" s="96"/>
      <c r="E133" s="109"/>
      <c r="F133" s="109"/>
      <c r="G133" s="94" t="s">
        <v>905</v>
      </c>
      <c r="H133" s="93"/>
      <c r="I133" s="55">
        <f t="shared" si="1"/>
        <v>129</v>
      </c>
    </row>
    <row r="134">
      <c r="A134" s="56" t="s">
        <v>102</v>
      </c>
      <c r="B134" s="92" t="s">
        <v>19989</v>
      </c>
      <c r="C134" s="105" t="s">
        <v>128</v>
      </c>
      <c r="D134" s="96"/>
      <c r="E134" s="109"/>
      <c r="F134" s="109"/>
      <c r="G134" s="94"/>
      <c r="H134" s="93"/>
      <c r="I134" s="55">
        <f t="shared" si="1"/>
        <v>130</v>
      </c>
    </row>
    <row r="135">
      <c r="A135" s="56" t="s">
        <v>102</v>
      </c>
      <c r="B135" s="92" t="s">
        <v>19990</v>
      </c>
      <c r="C135" s="105" t="s">
        <v>19991</v>
      </c>
      <c r="D135" s="90" t="s">
        <v>483</v>
      </c>
      <c r="E135" s="106" t="s">
        <v>19992</v>
      </c>
      <c r="F135" s="106" t="s">
        <v>547</v>
      </c>
      <c r="G135" s="94"/>
      <c r="H135" s="93"/>
      <c r="I135" s="55">
        <f t="shared" si="1"/>
        <v>131</v>
      </c>
    </row>
    <row r="136">
      <c r="A136" s="56"/>
      <c r="B136" s="92" t="s">
        <v>19993</v>
      </c>
      <c r="C136" s="105" t="s">
        <v>128</v>
      </c>
      <c r="D136" s="90" t="s">
        <v>498</v>
      </c>
      <c r="E136" s="106" t="s">
        <v>19994</v>
      </c>
      <c r="F136" s="106" t="s">
        <v>547</v>
      </c>
      <c r="G136" s="94"/>
      <c r="H136" s="93"/>
      <c r="I136" s="55">
        <f t="shared" si="1"/>
        <v>132</v>
      </c>
    </row>
    <row r="137">
      <c r="A137" s="56"/>
      <c r="B137" s="92" t="s">
        <v>19995</v>
      </c>
      <c r="C137" s="105" t="s">
        <v>128</v>
      </c>
      <c r="D137" s="90" t="s">
        <v>5711</v>
      </c>
      <c r="E137" s="106" t="s">
        <v>128</v>
      </c>
      <c r="F137" s="106" t="s">
        <v>547</v>
      </c>
      <c r="G137" s="94"/>
      <c r="H137" s="93"/>
      <c r="I137" s="55">
        <f t="shared" si="1"/>
        <v>133</v>
      </c>
    </row>
    <row r="138">
      <c r="A138" s="56" t="s">
        <v>102</v>
      </c>
      <c r="B138" s="92" t="s">
        <v>19996</v>
      </c>
      <c r="C138" s="105" t="s">
        <v>128</v>
      </c>
      <c r="D138" s="90" t="s">
        <v>483</v>
      </c>
      <c r="E138" s="106" t="s">
        <v>19997</v>
      </c>
      <c r="F138" s="106" t="s">
        <v>547</v>
      </c>
      <c r="G138" s="93"/>
      <c r="H138" s="93"/>
      <c r="I138" s="55">
        <f t="shared" si="1"/>
        <v>134</v>
      </c>
    </row>
    <row r="139">
      <c r="A139" s="56" t="s">
        <v>102</v>
      </c>
      <c r="B139" s="92" t="s">
        <v>19998</v>
      </c>
      <c r="C139" s="105" t="s">
        <v>128</v>
      </c>
      <c r="D139" s="90" t="s">
        <v>483</v>
      </c>
      <c r="E139" s="106" t="s">
        <v>19999</v>
      </c>
      <c r="F139" s="106" t="s">
        <v>547</v>
      </c>
      <c r="G139" s="93"/>
      <c r="H139" s="93"/>
      <c r="I139" s="55">
        <f t="shared" si="1"/>
        <v>135</v>
      </c>
    </row>
    <row r="140">
      <c r="A140" s="56"/>
      <c r="B140" s="92" t="s">
        <v>20000</v>
      </c>
      <c r="C140" s="105" t="s">
        <v>20001</v>
      </c>
      <c r="D140" s="90" t="s">
        <v>1157</v>
      </c>
      <c r="E140" s="106" t="s">
        <v>128</v>
      </c>
      <c r="F140" s="106" t="s">
        <v>547</v>
      </c>
      <c r="G140" s="93"/>
      <c r="H140" s="93"/>
      <c r="I140" s="55">
        <f t="shared" si="1"/>
        <v>136</v>
      </c>
    </row>
    <row r="141">
      <c r="A141" s="56"/>
      <c r="B141" s="92" t="s">
        <v>20002</v>
      </c>
      <c r="C141" s="105" t="s">
        <v>128</v>
      </c>
      <c r="D141" s="90" t="s">
        <v>491</v>
      </c>
      <c r="E141" s="106" t="s">
        <v>20003</v>
      </c>
      <c r="F141" s="106" t="s">
        <v>547</v>
      </c>
      <c r="G141" s="93"/>
      <c r="H141" s="93"/>
      <c r="I141" s="55">
        <f t="shared" si="1"/>
        <v>137</v>
      </c>
    </row>
    <row r="142">
      <c r="A142" s="56" t="s">
        <v>102</v>
      </c>
      <c r="B142" s="92" t="s">
        <v>20004</v>
      </c>
      <c r="C142" s="105" t="s">
        <v>20005</v>
      </c>
      <c r="D142" s="90" t="s">
        <v>483</v>
      </c>
      <c r="E142" s="106" t="s">
        <v>20006</v>
      </c>
      <c r="F142" s="106" t="s">
        <v>547</v>
      </c>
      <c r="G142" s="93"/>
      <c r="H142" s="93"/>
      <c r="I142" s="55">
        <f t="shared" si="1"/>
        <v>138</v>
      </c>
    </row>
    <row r="143">
      <c r="A143" s="56"/>
      <c r="B143" s="92" t="s">
        <v>20007</v>
      </c>
      <c r="C143" s="105" t="s">
        <v>128</v>
      </c>
      <c r="D143" s="90" t="s">
        <v>498</v>
      </c>
      <c r="E143" s="106" t="s">
        <v>20008</v>
      </c>
      <c r="F143" s="106" t="s">
        <v>547</v>
      </c>
      <c r="G143" s="93"/>
      <c r="H143" s="93"/>
      <c r="I143" s="55">
        <f t="shared" si="1"/>
        <v>139</v>
      </c>
    </row>
    <row r="144">
      <c r="A144" s="56"/>
      <c r="B144" s="92" t="s">
        <v>20009</v>
      </c>
      <c r="C144" s="105" t="s">
        <v>20010</v>
      </c>
      <c r="D144" s="90" t="s">
        <v>491</v>
      </c>
      <c r="E144" s="106" t="s">
        <v>20011</v>
      </c>
      <c r="F144" s="106" t="s">
        <v>547</v>
      </c>
      <c r="G144" s="93"/>
      <c r="H144" s="93"/>
      <c r="I144" s="55">
        <f t="shared" si="1"/>
        <v>140</v>
      </c>
    </row>
    <row r="145">
      <c r="A145" s="56"/>
      <c r="B145" s="92" t="s">
        <v>20012</v>
      </c>
      <c r="C145" s="105" t="s">
        <v>128</v>
      </c>
      <c r="D145" s="90" t="s">
        <v>1166</v>
      </c>
      <c r="E145" s="106" t="s">
        <v>128</v>
      </c>
      <c r="F145" s="106" t="s">
        <v>526</v>
      </c>
      <c r="G145" s="93"/>
      <c r="H145" s="93"/>
      <c r="I145" s="55">
        <f t="shared" si="1"/>
        <v>141</v>
      </c>
    </row>
    <row r="146">
      <c r="A146" s="56"/>
      <c r="B146" s="92" t="s">
        <v>20013</v>
      </c>
      <c r="C146" s="105" t="s">
        <v>128</v>
      </c>
      <c r="D146" s="96"/>
      <c r="E146" s="109"/>
      <c r="F146" s="109"/>
      <c r="G146" s="93"/>
      <c r="H146" s="93"/>
      <c r="I146" s="55">
        <f t="shared" si="1"/>
        <v>142</v>
      </c>
    </row>
    <row r="147">
      <c r="A147" s="56"/>
      <c r="B147" s="92" t="s">
        <v>20014</v>
      </c>
      <c r="C147" s="105" t="s">
        <v>128</v>
      </c>
      <c r="D147" s="90" t="s">
        <v>491</v>
      </c>
      <c r="E147" s="106" t="s">
        <v>20015</v>
      </c>
      <c r="F147" s="106" t="s">
        <v>547</v>
      </c>
      <c r="G147" s="93"/>
      <c r="H147" s="93"/>
      <c r="I147" s="55">
        <f t="shared" si="1"/>
        <v>143</v>
      </c>
    </row>
    <row r="148">
      <c r="A148" s="56" t="s">
        <v>102</v>
      </c>
      <c r="B148" s="92" t="s">
        <v>20016</v>
      </c>
      <c r="C148" s="105" t="s">
        <v>128</v>
      </c>
      <c r="D148" s="90" t="s">
        <v>483</v>
      </c>
      <c r="E148" s="106" t="s">
        <v>20017</v>
      </c>
      <c r="F148" s="106" t="s">
        <v>547</v>
      </c>
      <c r="G148" s="93"/>
      <c r="H148" s="93"/>
      <c r="I148" s="55">
        <f t="shared" si="1"/>
        <v>144</v>
      </c>
    </row>
    <row r="149">
      <c r="A149" s="56" t="s">
        <v>102</v>
      </c>
      <c r="B149" s="92" t="s">
        <v>20018</v>
      </c>
      <c r="C149" s="105" t="s">
        <v>128</v>
      </c>
      <c r="D149" s="90" t="s">
        <v>483</v>
      </c>
      <c r="E149" s="106" t="s">
        <v>20019</v>
      </c>
      <c r="F149" s="106" t="s">
        <v>547</v>
      </c>
      <c r="G149" s="93"/>
      <c r="H149" s="93"/>
      <c r="I149" s="55">
        <f t="shared" si="1"/>
        <v>145</v>
      </c>
    </row>
    <row r="150">
      <c r="A150" s="56"/>
      <c r="B150" s="92" t="s">
        <v>20020</v>
      </c>
      <c r="C150" s="105" t="s">
        <v>128</v>
      </c>
      <c r="D150" s="90" t="s">
        <v>3553</v>
      </c>
      <c r="E150" s="106" t="s">
        <v>128</v>
      </c>
      <c r="F150" s="106" t="s">
        <v>547</v>
      </c>
      <c r="G150" s="93"/>
      <c r="H150" s="93"/>
      <c r="I150" s="55">
        <f t="shared" si="1"/>
        <v>146</v>
      </c>
    </row>
    <row r="151">
      <c r="A151" s="56"/>
      <c r="B151" s="92" t="s">
        <v>20021</v>
      </c>
      <c r="C151" s="105" t="s">
        <v>128</v>
      </c>
      <c r="D151" s="90" t="s">
        <v>1969</v>
      </c>
      <c r="E151" s="106" t="s">
        <v>20022</v>
      </c>
      <c r="F151" s="106" t="s">
        <v>547</v>
      </c>
      <c r="G151" s="93"/>
      <c r="H151" s="93"/>
      <c r="I151" s="55">
        <f t="shared" si="1"/>
        <v>147</v>
      </c>
    </row>
    <row r="152">
      <c r="A152" s="56" t="s">
        <v>102</v>
      </c>
      <c r="B152" s="92" t="s">
        <v>20023</v>
      </c>
      <c r="C152" s="105" t="s">
        <v>20024</v>
      </c>
      <c r="D152" s="90" t="s">
        <v>483</v>
      </c>
      <c r="E152" s="106" t="s">
        <v>20025</v>
      </c>
      <c r="F152" s="106" t="s">
        <v>547</v>
      </c>
      <c r="G152" s="93"/>
      <c r="H152" s="93"/>
      <c r="I152" s="55">
        <f t="shared" si="1"/>
        <v>148</v>
      </c>
    </row>
    <row r="153">
      <c r="A153" s="56"/>
      <c r="B153" s="92" t="s">
        <v>20026</v>
      </c>
      <c r="C153" s="105" t="s">
        <v>128</v>
      </c>
      <c r="D153" s="90" t="s">
        <v>1969</v>
      </c>
      <c r="E153" s="106" t="s">
        <v>20027</v>
      </c>
      <c r="F153" s="106" t="s">
        <v>547</v>
      </c>
      <c r="G153" s="93"/>
      <c r="H153" s="93"/>
      <c r="I153" s="55">
        <f t="shared" si="1"/>
        <v>149</v>
      </c>
    </row>
    <row r="154">
      <c r="A154" s="56"/>
      <c r="B154" s="92" t="s">
        <v>20028</v>
      </c>
      <c r="C154" s="105" t="s">
        <v>128</v>
      </c>
      <c r="D154" s="90" t="s">
        <v>498</v>
      </c>
      <c r="E154" s="106" t="s">
        <v>20029</v>
      </c>
      <c r="F154" s="106" t="s">
        <v>547</v>
      </c>
      <c r="G154" s="93"/>
      <c r="H154" s="93"/>
      <c r="I154" s="55">
        <f t="shared" si="1"/>
        <v>150</v>
      </c>
    </row>
    <row r="155">
      <c r="A155" s="56"/>
      <c r="B155" s="92" t="s">
        <v>20030</v>
      </c>
      <c r="C155" s="105" t="s">
        <v>128</v>
      </c>
      <c r="D155" s="96"/>
      <c r="E155" s="109"/>
      <c r="F155" s="109"/>
      <c r="G155" s="94" t="s">
        <v>125</v>
      </c>
      <c r="H155" s="93"/>
      <c r="I155" s="55">
        <f t="shared" si="1"/>
        <v>151</v>
      </c>
    </row>
    <row r="156">
      <c r="A156" s="56"/>
      <c r="B156" s="92" t="s">
        <v>20031</v>
      </c>
      <c r="C156" s="105" t="s">
        <v>128</v>
      </c>
      <c r="D156" s="90" t="s">
        <v>498</v>
      </c>
      <c r="E156" s="106" t="s">
        <v>20032</v>
      </c>
      <c r="F156" s="106" t="s">
        <v>547</v>
      </c>
      <c r="G156" s="93"/>
      <c r="H156" s="93"/>
      <c r="I156" s="55">
        <f t="shared" si="1"/>
        <v>152</v>
      </c>
    </row>
    <row r="157">
      <c r="A157" s="56"/>
      <c r="B157" s="92" t="s">
        <v>20033</v>
      </c>
      <c r="C157" s="105" t="s">
        <v>128</v>
      </c>
      <c r="D157" s="90" t="s">
        <v>498</v>
      </c>
      <c r="E157" s="106" t="s">
        <v>20034</v>
      </c>
      <c r="F157" s="106" t="s">
        <v>547</v>
      </c>
      <c r="G157" s="93"/>
      <c r="H157" s="93"/>
      <c r="I157" s="55">
        <f t="shared" si="1"/>
        <v>153</v>
      </c>
    </row>
    <row r="158">
      <c r="A158" s="56"/>
      <c r="B158" s="92" t="s">
        <v>20035</v>
      </c>
      <c r="C158" s="105" t="s">
        <v>20036</v>
      </c>
      <c r="D158" s="90" t="s">
        <v>498</v>
      </c>
      <c r="E158" s="106" t="s">
        <v>20037</v>
      </c>
      <c r="F158" s="106" t="s">
        <v>547</v>
      </c>
      <c r="G158" s="93"/>
      <c r="H158" s="93"/>
      <c r="I158" s="55">
        <f t="shared" si="1"/>
        <v>154</v>
      </c>
    </row>
    <row r="159">
      <c r="A159" s="56"/>
      <c r="B159" s="92" t="s">
        <v>20038</v>
      </c>
      <c r="C159" s="105" t="s">
        <v>128</v>
      </c>
      <c r="D159" s="90" t="s">
        <v>498</v>
      </c>
      <c r="E159" s="106" t="s">
        <v>20039</v>
      </c>
      <c r="F159" s="106" t="s">
        <v>547</v>
      </c>
      <c r="G159" s="93"/>
      <c r="H159" s="93"/>
      <c r="I159" s="55">
        <f t="shared" si="1"/>
        <v>155</v>
      </c>
    </row>
    <row r="160">
      <c r="A160" s="56"/>
      <c r="B160" s="92" t="s">
        <v>20040</v>
      </c>
      <c r="C160" s="105" t="s">
        <v>20041</v>
      </c>
      <c r="D160" s="90" t="s">
        <v>498</v>
      </c>
      <c r="E160" s="106" t="s">
        <v>20042</v>
      </c>
      <c r="F160" s="106" t="s">
        <v>526</v>
      </c>
      <c r="G160" s="93"/>
      <c r="H160" s="93"/>
      <c r="I160" s="55">
        <f t="shared" si="1"/>
        <v>156</v>
      </c>
    </row>
    <row r="161">
      <c r="A161" s="56"/>
      <c r="B161" s="92" t="s">
        <v>20043</v>
      </c>
      <c r="C161" s="105" t="s">
        <v>128</v>
      </c>
      <c r="D161" s="90" t="s">
        <v>498</v>
      </c>
      <c r="E161" s="106" t="s">
        <v>20044</v>
      </c>
      <c r="F161" s="106" t="s">
        <v>547</v>
      </c>
      <c r="G161" s="93"/>
      <c r="H161" s="93"/>
      <c r="I161" s="55">
        <f t="shared" si="1"/>
        <v>157</v>
      </c>
    </row>
    <row r="162">
      <c r="A162" s="56"/>
      <c r="B162" s="92" t="s">
        <v>20045</v>
      </c>
      <c r="C162" s="105" t="s">
        <v>20046</v>
      </c>
      <c r="D162" s="90" t="s">
        <v>498</v>
      </c>
      <c r="E162" s="106" t="s">
        <v>20047</v>
      </c>
      <c r="F162" s="106" t="s">
        <v>547</v>
      </c>
      <c r="G162" s="93"/>
      <c r="H162" s="93"/>
      <c r="I162" s="55">
        <f t="shared" si="1"/>
        <v>158</v>
      </c>
    </row>
    <row r="163">
      <c r="A163" s="56" t="s">
        <v>92</v>
      </c>
      <c r="B163" s="92" t="s">
        <v>20048</v>
      </c>
      <c r="C163" s="105" t="s">
        <v>128</v>
      </c>
      <c r="D163" s="90" t="s">
        <v>483</v>
      </c>
      <c r="E163" s="106" t="s">
        <v>488</v>
      </c>
      <c r="F163" s="106" t="s">
        <v>526</v>
      </c>
      <c r="G163" s="93"/>
      <c r="H163" s="93"/>
      <c r="I163" s="55">
        <f t="shared" si="1"/>
        <v>159</v>
      </c>
    </row>
    <row r="164">
      <c r="A164" s="56" t="s">
        <v>92</v>
      </c>
      <c r="B164" s="92" t="s">
        <v>20049</v>
      </c>
      <c r="C164" s="105" t="s">
        <v>128</v>
      </c>
      <c r="D164" s="90" t="s">
        <v>483</v>
      </c>
      <c r="E164" s="106" t="s">
        <v>488</v>
      </c>
      <c r="F164" s="106" t="s">
        <v>547</v>
      </c>
      <c r="G164" s="93"/>
      <c r="H164" s="93"/>
      <c r="I164" s="55">
        <f t="shared" si="1"/>
        <v>160</v>
      </c>
    </row>
    <row r="165">
      <c r="A165" s="56"/>
      <c r="B165" s="92" t="s">
        <v>20050</v>
      </c>
      <c r="C165" s="105" t="s">
        <v>128</v>
      </c>
      <c r="D165" s="90" t="s">
        <v>498</v>
      </c>
      <c r="E165" s="106" t="s">
        <v>20051</v>
      </c>
      <c r="F165" s="106" t="s">
        <v>547</v>
      </c>
      <c r="G165" s="93"/>
      <c r="H165" s="93"/>
      <c r="I165" s="55">
        <f t="shared" si="1"/>
        <v>161</v>
      </c>
    </row>
    <row r="166">
      <c r="A166" s="56"/>
      <c r="B166" s="92" t="s">
        <v>20052</v>
      </c>
      <c r="C166" s="105" t="s">
        <v>128</v>
      </c>
      <c r="D166" s="90" t="s">
        <v>498</v>
      </c>
      <c r="E166" s="106" t="s">
        <v>20053</v>
      </c>
      <c r="F166" s="106" t="s">
        <v>547</v>
      </c>
      <c r="G166" s="93"/>
      <c r="H166" s="93"/>
      <c r="I166" s="55">
        <f t="shared" si="1"/>
        <v>162</v>
      </c>
    </row>
    <row r="167">
      <c r="A167" s="56"/>
      <c r="B167" s="92" t="s">
        <v>20054</v>
      </c>
      <c r="C167" s="105" t="s">
        <v>20055</v>
      </c>
      <c r="D167" s="90" t="s">
        <v>498</v>
      </c>
      <c r="E167" s="106" t="s">
        <v>20056</v>
      </c>
      <c r="F167" s="106" t="s">
        <v>526</v>
      </c>
      <c r="G167" s="93"/>
      <c r="H167" s="93"/>
      <c r="I167" s="55">
        <f t="shared" si="1"/>
        <v>163</v>
      </c>
    </row>
    <row r="168">
      <c r="A168" s="56"/>
      <c r="B168" s="92" t="s">
        <v>20057</v>
      </c>
      <c r="C168" s="105" t="s">
        <v>128</v>
      </c>
      <c r="D168" s="90" t="s">
        <v>498</v>
      </c>
      <c r="E168" s="106" t="s">
        <v>20058</v>
      </c>
      <c r="F168" s="106" t="s">
        <v>547</v>
      </c>
      <c r="G168" s="93"/>
      <c r="H168" s="93"/>
      <c r="I168" s="55">
        <f t="shared" si="1"/>
        <v>164</v>
      </c>
    </row>
    <row r="169">
      <c r="A169" s="56"/>
      <c r="B169" s="92" t="s">
        <v>20059</v>
      </c>
      <c r="C169" s="105" t="s">
        <v>20060</v>
      </c>
      <c r="D169" s="90" t="s">
        <v>498</v>
      </c>
      <c r="E169" s="106" t="s">
        <v>20061</v>
      </c>
      <c r="F169" s="106" t="s">
        <v>526</v>
      </c>
      <c r="G169" s="93"/>
      <c r="H169" s="93"/>
      <c r="I169" s="55">
        <f t="shared" si="1"/>
        <v>165</v>
      </c>
    </row>
    <row r="170">
      <c r="A170" s="56"/>
      <c r="B170" s="92" t="s">
        <v>20062</v>
      </c>
      <c r="C170" s="105" t="s">
        <v>20063</v>
      </c>
      <c r="D170" s="90" t="s">
        <v>498</v>
      </c>
      <c r="E170" s="106" t="s">
        <v>20064</v>
      </c>
      <c r="F170" s="106" t="s">
        <v>547</v>
      </c>
      <c r="G170" s="93"/>
      <c r="H170" s="93"/>
      <c r="I170" s="55">
        <f t="shared" si="1"/>
        <v>166</v>
      </c>
    </row>
    <row r="171">
      <c r="A171" s="56"/>
      <c r="B171" s="92" t="s">
        <v>20065</v>
      </c>
      <c r="C171" s="105" t="s">
        <v>128</v>
      </c>
      <c r="D171" s="90" t="s">
        <v>498</v>
      </c>
      <c r="E171" s="106" t="s">
        <v>20066</v>
      </c>
      <c r="F171" s="106" t="s">
        <v>526</v>
      </c>
      <c r="G171" s="93"/>
      <c r="H171" s="93"/>
      <c r="I171" s="55">
        <f t="shared" si="1"/>
        <v>167</v>
      </c>
    </row>
    <row r="172">
      <c r="A172" s="56"/>
      <c r="B172" s="92" t="s">
        <v>20067</v>
      </c>
      <c r="C172" s="105" t="s">
        <v>128</v>
      </c>
      <c r="D172" s="90" t="s">
        <v>498</v>
      </c>
      <c r="E172" s="106" t="s">
        <v>20068</v>
      </c>
      <c r="F172" s="106" t="s">
        <v>526</v>
      </c>
      <c r="G172" s="93"/>
      <c r="H172" s="93"/>
      <c r="I172" s="55">
        <f t="shared" si="1"/>
        <v>168</v>
      </c>
    </row>
    <row r="173">
      <c r="A173" s="56"/>
      <c r="B173" s="92" t="s">
        <v>20069</v>
      </c>
      <c r="C173" s="105" t="s">
        <v>20070</v>
      </c>
      <c r="D173" s="90" t="s">
        <v>498</v>
      </c>
      <c r="E173" s="106" t="s">
        <v>20071</v>
      </c>
      <c r="F173" s="106" t="s">
        <v>547</v>
      </c>
      <c r="G173" s="93"/>
      <c r="H173" s="93"/>
      <c r="I173" s="55">
        <f t="shared" si="1"/>
        <v>169</v>
      </c>
    </row>
    <row r="174">
      <c r="A174" s="56"/>
      <c r="B174" s="92" t="s">
        <v>20072</v>
      </c>
      <c r="C174" s="105" t="s">
        <v>128</v>
      </c>
      <c r="D174" s="90" t="s">
        <v>498</v>
      </c>
      <c r="E174" s="106" t="s">
        <v>20073</v>
      </c>
      <c r="F174" s="106" t="s">
        <v>547</v>
      </c>
      <c r="G174" s="93"/>
      <c r="H174" s="93"/>
      <c r="I174" s="55">
        <f t="shared" si="1"/>
        <v>170</v>
      </c>
    </row>
    <row r="175">
      <c r="A175" s="56"/>
      <c r="B175" s="92" t="s">
        <v>20074</v>
      </c>
      <c r="C175" s="105" t="s">
        <v>128</v>
      </c>
      <c r="D175" s="90" t="s">
        <v>498</v>
      </c>
      <c r="E175" s="106" t="s">
        <v>20075</v>
      </c>
      <c r="F175" s="106" t="s">
        <v>526</v>
      </c>
      <c r="G175" s="93"/>
      <c r="H175" s="93"/>
      <c r="I175" s="55">
        <f t="shared" si="1"/>
        <v>171</v>
      </c>
    </row>
    <row r="176">
      <c r="A176" s="56"/>
      <c r="B176" s="92" t="s">
        <v>20076</v>
      </c>
      <c r="C176" s="105" t="s">
        <v>128</v>
      </c>
      <c r="D176" s="90" t="s">
        <v>498</v>
      </c>
      <c r="E176" s="106" t="s">
        <v>20077</v>
      </c>
      <c r="F176" s="106" t="s">
        <v>547</v>
      </c>
      <c r="G176" s="93"/>
      <c r="H176" s="93"/>
      <c r="I176" s="55">
        <f t="shared" si="1"/>
        <v>172</v>
      </c>
    </row>
    <row r="177">
      <c r="A177" s="56"/>
      <c r="B177" s="92" t="s">
        <v>20078</v>
      </c>
      <c r="C177" s="105" t="s">
        <v>128</v>
      </c>
      <c r="D177" s="90" t="s">
        <v>498</v>
      </c>
      <c r="E177" s="106" t="s">
        <v>20079</v>
      </c>
      <c r="F177" s="106" t="s">
        <v>547</v>
      </c>
      <c r="G177" s="93"/>
      <c r="H177" s="93"/>
      <c r="I177" s="55">
        <f t="shared" si="1"/>
        <v>173</v>
      </c>
    </row>
    <row r="178">
      <c r="A178" s="56"/>
      <c r="B178" s="92" t="s">
        <v>20080</v>
      </c>
      <c r="C178" s="105" t="s">
        <v>128</v>
      </c>
      <c r="D178" s="90" t="s">
        <v>498</v>
      </c>
      <c r="E178" s="106" t="s">
        <v>20081</v>
      </c>
      <c r="F178" s="106" t="s">
        <v>547</v>
      </c>
      <c r="G178" s="93"/>
      <c r="H178" s="93"/>
      <c r="I178" s="55">
        <f t="shared" si="1"/>
        <v>174</v>
      </c>
    </row>
    <row r="179">
      <c r="A179" s="56"/>
      <c r="B179" s="92" t="s">
        <v>20082</v>
      </c>
      <c r="C179" s="105" t="s">
        <v>128</v>
      </c>
      <c r="D179" s="90" t="s">
        <v>498</v>
      </c>
      <c r="E179" s="106" t="s">
        <v>20083</v>
      </c>
      <c r="F179" s="106" t="s">
        <v>547</v>
      </c>
      <c r="G179" s="93"/>
      <c r="H179" s="93"/>
      <c r="I179" s="55">
        <f t="shared" si="1"/>
        <v>175</v>
      </c>
    </row>
    <row r="180">
      <c r="A180" s="56"/>
      <c r="B180" s="92" t="s">
        <v>20084</v>
      </c>
      <c r="C180" s="105" t="s">
        <v>128</v>
      </c>
      <c r="D180" s="90" t="s">
        <v>498</v>
      </c>
      <c r="E180" s="106" t="s">
        <v>20085</v>
      </c>
      <c r="F180" s="106" t="s">
        <v>547</v>
      </c>
      <c r="G180" s="93"/>
      <c r="H180" s="93"/>
      <c r="I180" s="55">
        <f t="shared" si="1"/>
        <v>176</v>
      </c>
    </row>
    <row r="181">
      <c r="A181" s="56"/>
      <c r="B181" s="92" t="s">
        <v>20086</v>
      </c>
      <c r="C181" s="105" t="s">
        <v>128</v>
      </c>
      <c r="D181" s="90" t="s">
        <v>498</v>
      </c>
      <c r="E181" s="106" t="s">
        <v>20087</v>
      </c>
      <c r="F181" s="106" t="s">
        <v>547</v>
      </c>
      <c r="G181" s="93"/>
      <c r="H181" s="93"/>
      <c r="I181" s="55">
        <f t="shared" si="1"/>
        <v>177</v>
      </c>
    </row>
    <row r="182">
      <c r="A182" s="56"/>
      <c r="B182" s="92" t="s">
        <v>20088</v>
      </c>
      <c r="C182" s="105" t="s">
        <v>128</v>
      </c>
      <c r="D182" s="90" t="s">
        <v>498</v>
      </c>
      <c r="E182" s="106" t="s">
        <v>20089</v>
      </c>
      <c r="F182" s="106" t="s">
        <v>547</v>
      </c>
      <c r="G182" s="93"/>
      <c r="H182" s="93"/>
      <c r="I182" s="55">
        <f t="shared" si="1"/>
        <v>178</v>
      </c>
    </row>
    <row r="183">
      <c r="A183" s="56"/>
      <c r="B183" s="92" t="s">
        <v>20090</v>
      </c>
      <c r="C183" s="105" t="s">
        <v>128</v>
      </c>
      <c r="D183" s="90" t="s">
        <v>498</v>
      </c>
      <c r="E183" s="106" t="s">
        <v>20091</v>
      </c>
      <c r="F183" s="106" t="s">
        <v>547</v>
      </c>
      <c r="G183" s="93"/>
      <c r="H183" s="93"/>
      <c r="I183" s="55">
        <f t="shared" si="1"/>
        <v>179</v>
      </c>
    </row>
    <row r="184">
      <c r="A184" s="56" t="s">
        <v>92</v>
      </c>
      <c r="B184" s="92" t="s">
        <v>20092</v>
      </c>
      <c r="C184" s="105" t="s">
        <v>20093</v>
      </c>
      <c r="D184" s="90" t="s">
        <v>483</v>
      </c>
      <c r="E184" s="106" t="s">
        <v>488</v>
      </c>
      <c r="F184" s="106" t="s">
        <v>547</v>
      </c>
      <c r="G184" s="93"/>
      <c r="H184" s="93"/>
      <c r="I184" s="55">
        <f t="shared" si="1"/>
        <v>180</v>
      </c>
    </row>
    <row r="185">
      <c r="A185" s="56"/>
      <c r="B185" s="92" t="s">
        <v>20094</v>
      </c>
      <c r="C185" s="105" t="s">
        <v>128</v>
      </c>
      <c r="D185" s="90" t="s">
        <v>498</v>
      </c>
      <c r="E185" s="106" t="s">
        <v>20095</v>
      </c>
      <c r="F185" s="106" t="s">
        <v>547</v>
      </c>
      <c r="G185" s="93"/>
      <c r="H185" s="93"/>
      <c r="I185" s="55">
        <f t="shared" si="1"/>
        <v>181</v>
      </c>
    </row>
    <row r="186">
      <c r="A186" s="56"/>
      <c r="B186" s="92" t="s">
        <v>20096</v>
      </c>
      <c r="C186" s="105" t="s">
        <v>20097</v>
      </c>
      <c r="D186" s="90" t="s">
        <v>2408</v>
      </c>
      <c r="E186" s="106" t="s">
        <v>128</v>
      </c>
      <c r="F186" s="106" t="s">
        <v>526</v>
      </c>
      <c r="G186" s="93"/>
      <c r="H186" s="93"/>
      <c r="I186" s="55">
        <f t="shared" si="1"/>
        <v>182</v>
      </c>
    </row>
    <row r="187">
      <c r="A187" s="56"/>
      <c r="B187" s="92" t="s">
        <v>20098</v>
      </c>
      <c r="C187" s="105" t="s">
        <v>128</v>
      </c>
      <c r="D187" s="96"/>
      <c r="E187" s="109"/>
      <c r="F187" s="109"/>
      <c r="G187" s="93"/>
      <c r="H187" s="93"/>
      <c r="I187" s="55">
        <f t="shared" si="1"/>
        <v>183</v>
      </c>
    </row>
    <row r="188">
      <c r="A188" s="56"/>
      <c r="B188" s="92" t="s">
        <v>20099</v>
      </c>
      <c r="C188" s="105" t="s">
        <v>128</v>
      </c>
      <c r="D188" s="90" t="s">
        <v>498</v>
      </c>
      <c r="E188" s="106" t="s">
        <v>20100</v>
      </c>
      <c r="F188" s="106" t="s">
        <v>547</v>
      </c>
      <c r="G188" s="93"/>
      <c r="H188" s="93"/>
      <c r="I188" s="55">
        <f t="shared" si="1"/>
        <v>184</v>
      </c>
    </row>
    <row r="189">
      <c r="A189" s="56"/>
      <c r="B189" s="92" t="s">
        <v>20101</v>
      </c>
      <c r="C189" s="105" t="s">
        <v>20102</v>
      </c>
      <c r="D189" s="90" t="s">
        <v>5711</v>
      </c>
      <c r="E189" s="106" t="s">
        <v>128</v>
      </c>
      <c r="F189" s="106" t="s">
        <v>3043</v>
      </c>
      <c r="G189" s="94" t="s">
        <v>20103</v>
      </c>
      <c r="H189" s="93"/>
      <c r="I189" s="55">
        <f t="shared" si="1"/>
        <v>185</v>
      </c>
    </row>
    <row r="190">
      <c r="A190" s="56"/>
      <c r="B190" s="92" t="s">
        <v>20101</v>
      </c>
      <c r="C190" s="105" t="s">
        <v>20102</v>
      </c>
      <c r="D190" s="90" t="s">
        <v>5711</v>
      </c>
      <c r="E190" s="106" t="s">
        <v>128</v>
      </c>
      <c r="F190" s="106" t="s">
        <v>3043</v>
      </c>
      <c r="G190" s="93"/>
      <c r="H190" s="93"/>
      <c r="I190" s="55">
        <f t="shared" si="1"/>
        <v>185</v>
      </c>
    </row>
    <row r="191">
      <c r="A191" s="56"/>
      <c r="B191" s="92" t="s">
        <v>20104</v>
      </c>
      <c r="C191" s="105" t="s">
        <v>128</v>
      </c>
      <c r="D191" s="90" t="s">
        <v>5711</v>
      </c>
      <c r="E191" s="106" t="s">
        <v>128</v>
      </c>
      <c r="F191" s="106" t="s">
        <v>526</v>
      </c>
      <c r="G191" s="93"/>
      <c r="H191" s="93"/>
      <c r="I191" s="55">
        <f t="shared" si="1"/>
        <v>186</v>
      </c>
    </row>
    <row r="192">
      <c r="A192" s="56"/>
      <c r="B192" s="92" t="s">
        <v>20105</v>
      </c>
      <c r="C192" s="105" t="s">
        <v>128</v>
      </c>
      <c r="D192" s="90" t="s">
        <v>498</v>
      </c>
      <c r="E192" s="106" t="s">
        <v>20106</v>
      </c>
      <c r="F192" s="106" t="s">
        <v>547</v>
      </c>
      <c r="G192" s="93"/>
      <c r="H192" s="93"/>
      <c r="I192" s="55">
        <f t="shared" si="1"/>
        <v>187</v>
      </c>
    </row>
    <row r="193">
      <c r="A193" s="56" t="s">
        <v>102</v>
      </c>
      <c r="B193" s="92" t="s">
        <v>20107</v>
      </c>
      <c r="C193" s="105" t="s">
        <v>128</v>
      </c>
      <c r="D193" s="90" t="s">
        <v>483</v>
      </c>
      <c r="E193" s="106" t="s">
        <v>20108</v>
      </c>
      <c r="F193" s="106" t="s">
        <v>547</v>
      </c>
      <c r="G193" s="93"/>
      <c r="H193" s="93"/>
      <c r="I193" s="55">
        <f t="shared" si="1"/>
        <v>188</v>
      </c>
    </row>
    <row r="194">
      <c r="A194" s="56"/>
      <c r="B194" s="92" t="s">
        <v>20109</v>
      </c>
      <c r="C194" s="105" t="s">
        <v>20110</v>
      </c>
      <c r="D194" s="90" t="s">
        <v>491</v>
      </c>
      <c r="E194" s="106" t="s">
        <v>20111</v>
      </c>
      <c r="F194" s="106" t="s">
        <v>547</v>
      </c>
      <c r="G194" s="93"/>
      <c r="H194" s="93"/>
      <c r="I194" s="55">
        <f t="shared" si="1"/>
        <v>189</v>
      </c>
    </row>
    <row r="195">
      <c r="A195" s="56"/>
      <c r="B195" s="92" t="s">
        <v>20112</v>
      </c>
      <c r="C195" s="105" t="s">
        <v>20113</v>
      </c>
      <c r="D195" s="90" t="s">
        <v>491</v>
      </c>
      <c r="E195" s="106" t="s">
        <v>20114</v>
      </c>
      <c r="F195" s="106" t="s">
        <v>526</v>
      </c>
      <c r="G195" s="93"/>
      <c r="H195" s="93"/>
      <c r="I195" s="55">
        <f t="shared" si="1"/>
        <v>190</v>
      </c>
    </row>
    <row r="196">
      <c r="A196" s="56" t="s">
        <v>102</v>
      </c>
      <c r="B196" s="92" t="s">
        <v>20115</v>
      </c>
      <c r="C196" s="105" t="s">
        <v>128</v>
      </c>
      <c r="D196" s="90" t="s">
        <v>483</v>
      </c>
      <c r="E196" s="106" t="s">
        <v>20116</v>
      </c>
      <c r="F196" s="106" t="s">
        <v>547</v>
      </c>
      <c r="G196" s="93"/>
      <c r="H196" s="93"/>
      <c r="I196" s="55">
        <f t="shared" si="1"/>
        <v>191</v>
      </c>
    </row>
    <row r="197">
      <c r="A197" s="56"/>
      <c r="B197" s="92" t="s">
        <v>20117</v>
      </c>
      <c r="C197" s="105" t="s">
        <v>128</v>
      </c>
      <c r="D197" s="90" t="s">
        <v>491</v>
      </c>
      <c r="E197" s="106" t="s">
        <v>20118</v>
      </c>
      <c r="F197" s="106" t="s">
        <v>547</v>
      </c>
      <c r="G197" s="93"/>
      <c r="H197" s="93"/>
      <c r="I197" s="55">
        <f t="shared" si="1"/>
        <v>192</v>
      </c>
    </row>
    <row r="198">
      <c r="A198" s="56" t="s">
        <v>102</v>
      </c>
      <c r="B198" s="92" t="s">
        <v>20119</v>
      </c>
      <c r="C198" s="105" t="s">
        <v>20120</v>
      </c>
      <c r="D198" s="90" t="s">
        <v>483</v>
      </c>
      <c r="E198" s="106" t="s">
        <v>20121</v>
      </c>
      <c r="F198" s="106" t="s">
        <v>3043</v>
      </c>
      <c r="G198" s="93"/>
      <c r="H198" s="93"/>
      <c r="I198" s="55">
        <f t="shared" si="1"/>
        <v>193</v>
      </c>
    </row>
    <row r="199">
      <c r="A199" s="56" t="s">
        <v>92</v>
      </c>
      <c r="B199" s="92" t="s">
        <v>20122</v>
      </c>
      <c r="C199" s="105" t="s">
        <v>128</v>
      </c>
      <c r="D199" s="90" t="s">
        <v>483</v>
      </c>
      <c r="E199" s="106" t="s">
        <v>488</v>
      </c>
      <c r="F199" s="106" t="s">
        <v>547</v>
      </c>
      <c r="G199" s="93"/>
      <c r="H199" s="93"/>
      <c r="I199" s="55">
        <f t="shared" si="1"/>
        <v>194</v>
      </c>
    </row>
    <row r="200">
      <c r="A200" s="56"/>
      <c r="B200" s="92" t="s">
        <v>20123</v>
      </c>
      <c r="C200" s="105" t="s">
        <v>20124</v>
      </c>
      <c r="D200" s="90" t="s">
        <v>498</v>
      </c>
      <c r="E200" s="106" t="s">
        <v>20125</v>
      </c>
      <c r="F200" s="106" t="s">
        <v>547</v>
      </c>
      <c r="G200" s="93"/>
      <c r="H200" s="93"/>
      <c r="I200" s="55">
        <f t="shared" si="1"/>
        <v>195</v>
      </c>
    </row>
    <row r="201">
      <c r="A201" s="56" t="s">
        <v>92</v>
      </c>
      <c r="B201" s="92" t="s">
        <v>20126</v>
      </c>
      <c r="C201" s="105" t="s">
        <v>128</v>
      </c>
      <c r="D201" s="90" t="s">
        <v>483</v>
      </c>
      <c r="E201" s="106" t="s">
        <v>20127</v>
      </c>
      <c r="F201" s="106" t="s">
        <v>526</v>
      </c>
      <c r="G201" s="93"/>
      <c r="H201" s="93"/>
      <c r="I201" s="55">
        <f t="shared" si="1"/>
        <v>196</v>
      </c>
    </row>
    <row r="202">
      <c r="A202" s="56"/>
      <c r="B202" s="92" t="s">
        <v>20128</v>
      </c>
      <c r="C202" s="105" t="s">
        <v>20129</v>
      </c>
      <c r="D202" s="90" t="s">
        <v>1969</v>
      </c>
      <c r="E202" s="106" t="s">
        <v>20130</v>
      </c>
      <c r="F202" s="106" t="s">
        <v>526</v>
      </c>
      <c r="G202" s="93"/>
      <c r="H202" s="93"/>
      <c r="I202" s="55">
        <f t="shared" si="1"/>
        <v>197</v>
      </c>
    </row>
    <row r="203">
      <c r="A203" s="56"/>
      <c r="B203" s="92" t="s">
        <v>20131</v>
      </c>
      <c r="C203" s="105" t="s">
        <v>20132</v>
      </c>
      <c r="D203" s="90" t="s">
        <v>1969</v>
      </c>
      <c r="E203" s="106" t="s">
        <v>20133</v>
      </c>
      <c r="F203" s="106" t="s">
        <v>547</v>
      </c>
      <c r="G203" s="93"/>
      <c r="H203" s="93"/>
      <c r="I203" s="55">
        <f t="shared" si="1"/>
        <v>198</v>
      </c>
    </row>
    <row r="204">
      <c r="A204" s="56"/>
      <c r="B204" s="92" t="s">
        <v>20131</v>
      </c>
      <c r="C204" s="105" t="s">
        <v>20132</v>
      </c>
      <c r="D204" s="90" t="s">
        <v>1969</v>
      </c>
      <c r="E204" s="106" t="s">
        <v>20133</v>
      </c>
      <c r="F204" s="106" t="s">
        <v>547</v>
      </c>
      <c r="G204" s="93"/>
      <c r="H204" s="93"/>
      <c r="I204" s="55">
        <f t="shared" si="1"/>
        <v>198</v>
      </c>
    </row>
    <row r="205">
      <c r="A205" s="113" t="s">
        <v>102</v>
      </c>
      <c r="B205" s="92" t="s">
        <v>20134</v>
      </c>
      <c r="C205" s="105" t="s">
        <v>128</v>
      </c>
      <c r="D205" s="90" t="s">
        <v>483</v>
      </c>
      <c r="E205" s="106" t="s">
        <v>20135</v>
      </c>
      <c r="F205" s="106" t="s">
        <v>547</v>
      </c>
      <c r="G205" s="93"/>
      <c r="H205" s="93"/>
      <c r="I205" s="55"/>
    </row>
    <row r="206">
      <c r="A206" s="113"/>
      <c r="B206" s="92" t="s">
        <v>20136</v>
      </c>
      <c r="C206" s="105" t="s">
        <v>20137</v>
      </c>
      <c r="D206" s="90" t="s">
        <v>498</v>
      </c>
      <c r="E206" s="106" t="s">
        <v>20138</v>
      </c>
      <c r="F206" s="106" t="s">
        <v>547</v>
      </c>
      <c r="G206" s="93"/>
      <c r="H206" s="93"/>
      <c r="I206" s="55"/>
    </row>
    <row r="207">
      <c r="A207" s="113" t="s">
        <v>102</v>
      </c>
      <c r="B207" s="92" t="s">
        <v>20139</v>
      </c>
      <c r="C207" s="105" t="s">
        <v>128</v>
      </c>
      <c r="D207" s="90" t="s">
        <v>483</v>
      </c>
      <c r="E207" s="106" t="s">
        <v>20140</v>
      </c>
      <c r="F207" s="106" t="s">
        <v>547</v>
      </c>
      <c r="G207" s="93"/>
      <c r="H207" s="93"/>
      <c r="I207" s="55"/>
    </row>
    <row r="208">
      <c r="A208" s="113" t="s">
        <v>92</v>
      </c>
      <c r="B208" s="92" t="s">
        <v>20141</v>
      </c>
      <c r="C208" s="105" t="s">
        <v>20142</v>
      </c>
      <c r="D208" s="90" t="s">
        <v>483</v>
      </c>
      <c r="E208" s="106" t="s">
        <v>20143</v>
      </c>
      <c r="F208" s="106" t="s">
        <v>547</v>
      </c>
      <c r="G208" s="93"/>
      <c r="H208" s="93"/>
      <c r="I208" s="55">
        <f>IF(OR(A204&lt;&gt;A208, B204&lt;&gt;B208,D204&lt;&gt;D208),I204+1,I204)</f>
        <v>199</v>
      </c>
    </row>
    <row r="209">
      <c r="A209" s="56" t="s">
        <v>102</v>
      </c>
      <c r="B209" s="92" t="s">
        <v>20144</v>
      </c>
      <c r="C209" s="105" t="s">
        <v>20145</v>
      </c>
      <c r="D209" s="90" t="s">
        <v>483</v>
      </c>
      <c r="E209" s="106" t="s">
        <v>20146</v>
      </c>
      <c r="F209" s="106" t="s">
        <v>526</v>
      </c>
      <c r="G209" s="93"/>
      <c r="H209" s="93"/>
      <c r="I209" s="55">
        <f t="shared" ref="I209:I660" si="2">IF(OR(A208&lt;&gt;A209, B208&lt;&gt;B209,D208&lt;&gt;D209),I208+1,I208)</f>
        <v>200</v>
      </c>
    </row>
    <row r="210">
      <c r="A210" s="56"/>
      <c r="B210" s="92" t="s">
        <v>20147</v>
      </c>
      <c r="C210" s="105" t="s">
        <v>128</v>
      </c>
      <c r="D210" s="90" t="s">
        <v>498</v>
      </c>
      <c r="E210" s="106" t="s">
        <v>20148</v>
      </c>
      <c r="F210" s="106" t="s">
        <v>526</v>
      </c>
      <c r="G210" s="93"/>
      <c r="H210" s="93"/>
      <c r="I210" s="55">
        <f t="shared" si="2"/>
        <v>201</v>
      </c>
    </row>
    <row r="211">
      <c r="A211" s="56"/>
      <c r="B211" s="92" t="s">
        <v>20149</v>
      </c>
      <c r="C211" s="105" t="s">
        <v>128</v>
      </c>
      <c r="D211" s="90" t="s">
        <v>8155</v>
      </c>
      <c r="E211" s="106" t="s">
        <v>128</v>
      </c>
      <c r="F211" s="106" t="s">
        <v>547</v>
      </c>
      <c r="G211" s="93"/>
      <c r="H211" s="93"/>
      <c r="I211" s="55">
        <f t="shared" si="2"/>
        <v>202</v>
      </c>
    </row>
    <row r="212">
      <c r="A212" s="56"/>
      <c r="B212" s="92" t="s">
        <v>20150</v>
      </c>
      <c r="C212" s="105" t="s">
        <v>20151</v>
      </c>
      <c r="D212" s="90" t="s">
        <v>491</v>
      </c>
      <c r="E212" s="106" t="s">
        <v>20152</v>
      </c>
      <c r="F212" s="106" t="s">
        <v>526</v>
      </c>
      <c r="G212" s="93"/>
      <c r="H212" s="93"/>
      <c r="I212" s="55">
        <f t="shared" si="2"/>
        <v>203</v>
      </c>
    </row>
    <row r="213">
      <c r="A213" s="56" t="s">
        <v>102</v>
      </c>
      <c r="B213" s="92" t="s">
        <v>20153</v>
      </c>
      <c r="C213" s="105" t="s">
        <v>128</v>
      </c>
      <c r="D213" s="90" t="s">
        <v>483</v>
      </c>
      <c r="E213" s="106" t="s">
        <v>20154</v>
      </c>
      <c r="F213" s="106" t="s">
        <v>526</v>
      </c>
      <c r="G213" s="93"/>
      <c r="H213" s="93"/>
      <c r="I213" s="55">
        <f t="shared" si="2"/>
        <v>204</v>
      </c>
    </row>
    <row r="214">
      <c r="A214" s="56"/>
      <c r="B214" s="92" t="s">
        <v>20155</v>
      </c>
      <c r="C214" s="105" t="s">
        <v>128</v>
      </c>
      <c r="D214" s="96"/>
      <c r="E214" s="109"/>
      <c r="F214" s="109"/>
      <c r="G214" s="93"/>
      <c r="H214" s="93"/>
      <c r="I214" s="55">
        <f t="shared" si="2"/>
        <v>205</v>
      </c>
    </row>
    <row r="215">
      <c r="A215" s="56" t="s">
        <v>92</v>
      </c>
      <c r="B215" s="92" t="s">
        <v>20156</v>
      </c>
      <c r="C215" s="105" t="s">
        <v>128</v>
      </c>
      <c r="D215" s="90" t="s">
        <v>483</v>
      </c>
      <c r="E215" s="106" t="s">
        <v>488</v>
      </c>
      <c r="F215" s="106" t="s">
        <v>526</v>
      </c>
      <c r="G215" s="93"/>
      <c r="H215" s="93"/>
      <c r="I215" s="55">
        <f t="shared" si="2"/>
        <v>206</v>
      </c>
    </row>
    <row r="216">
      <c r="A216" s="56"/>
      <c r="B216" s="92" t="s">
        <v>20157</v>
      </c>
      <c r="C216" s="105" t="s">
        <v>20158</v>
      </c>
      <c r="D216" s="90" t="s">
        <v>1969</v>
      </c>
      <c r="E216" s="106" t="s">
        <v>20159</v>
      </c>
      <c r="F216" s="106" t="s">
        <v>526</v>
      </c>
      <c r="G216" s="93"/>
      <c r="H216" s="93"/>
      <c r="I216" s="55">
        <f t="shared" si="2"/>
        <v>207</v>
      </c>
    </row>
    <row r="217">
      <c r="A217" s="56"/>
      <c r="B217" s="92" t="s">
        <v>20160</v>
      </c>
      <c r="C217" s="105" t="s">
        <v>128</v>
      </c>
      <c r="D217" s="90" t="s">
        <v>498</v>
      </c>
      <c r="E217" s="106" t="s">
        <v>20161</v>
      </c>
      <c r="F217" s="106" t="s">
        <v>547</v>
      </c>
      <c r="G217" s="93"/>
      <c r="H217" s="93"/>
      <c r="I217" s="55">
        <f t="shared" si="2"/>
        <v>208</v>
      </c>
    </row>
    <row r="218">
      <c r="A218" s="56" t="s">
        <v>331</v>
      </c>
      <c r="B218" s="92" t="s">
        <v>20162</v>
      </c>
      <c r="C218" s="105" t="s">
        <v>128</v>
      </c>
      <c r="D218" s="96"/>
      <c r="E218" s="109"/>
      <c r="F218" s="109"/>
      <c r="G218" s="93"/>
      <c r="H218" s="93"/>
      <c r="I218" s="55">
        <f t="shared" si="2"/>
        <v>209</v>
      </c>
    </row>
    <row r="219">
      <c r="A219" s="56"/>
      <c r="B219" s="92" t="s">
        <v>20163</v>
      </c>
      <c r="C219" s="105" t="s">
        <v>128</v>
      </c>
      <c r="D219" s="96"/>
      <c r="E219" s="109"/>
      <c r="F219" s="109"/>
      <c r="G219" s="93"/>
      <c r="H219" s="93"/>
      <c r="I219" s="55">
        <f t="shared" si="2"/>
        <v>210</v>
      </c>
    </row>
    <row r="220">
      <c r="A220" s="56"/>
      <c r="B220" s="92" t="s">
        <v>20164</v>
      </c>
      <c r="C220" s="105" t="s">
        <v>128</v>
      </c>
      <c r="D220" s="90" t="s">
        <v>1166</v>
      </c>
      <c r="E220" s="106" t="s">
        <v>128</v>
      </c>
      <c r="F220" s="106" t="s">
        <v>526</v>
      </c>
      <c r="G220" s="93"/>
      <c r="H220" s="93"/>
      <c r="I220" s="55">
        <f t="shared" si="2"/>
        <v>211</v>
      </c>
    </row>
    <row r="221">
      <c r="A221" s="56" t="s">
        <v>102</v>
      </c>
      <c r="B221" s="92" t="s">
        <v>20165</v>
      </c>
      <c r="C221" s="105" t="s">
        <v>128</v>
      </c>
      <c r="D221" s="90" t="s">
        <v>483</v>
      </c>
      <c r="E221" s="106" t="s">
        <v>20166</v>
      </c>
      <c r="F221" s="106" t="s">
        <v>526</v>
      </c>
      <c r="G221" s="93"/>
      <c r="H221" s="93"/>
      <c r="I221" s="55">
        <f t="shared" si="2"/>
        <v>212</v>
      </c>
    </row>
    <row r="222">
      <c r="A222" s="56"/>
      <c r="B222" s="92" t="s">
        <v>20167</v>
      </c>
      <c r="C222" s="105" t="s">
        <v>20168</v>
      </c>
      <c r="D222" s="90" t="s">
        <v>491</v>
      </c>
      <c r="E222" s="106" t="s">
        <v>20169</v>
      </c>
      <c r="F222" s="106" t="s">
        <v>547</v>
      </c>
      <c r="G222" s="93"/>
      <c r="H222" s="93"/>
      <c r="I222" s="55">
        <f t="shared" si="2"/>
        <v>213</v>
      </c>
    </row>
    <row r="223">
      <c r="A223" s="56" t="s">
        <v>92</v>
      </c>
      <c r="B223" s="92" t="s">
        <v>20170</v>
      </c>
      <c r="C223" s="105" t="s">
        <v>128</v>
      </c>
      <c r="D223" s="90" t="s">
        <v>483</v>
      </c>
      <c r="E223" s="106" t="s">
        <v>20171</v>
      </c>
      <c r="F223" s="106" t="s">
        <v>547</v>
      </c>
      <c r="G223" s="93"/>
      <c r="H223" s="93"/>
      <c r="I223" s="55">
        <f t="shared" si="2"/>
        <v>214</v>
      </c>
    </row>
    <row r="224">
      <c r="A224" s="56"/>
      <c r="B224" s="92" t="s">
        <v>20172</v>
      </c>
      <c r="C224" s="105" t="s">
        <v>128</v>
      </c>
      <c r="D224" s="90" t="s">
        <v>498</v>
      </c>
      <c r="E224" s="106" t="s">
        <v>20173</v>
      </c>
      <c r="F224" s="106" t="s">
        <v>547</v>
      </c>
      <c r="G224" s="93"/>
      <c r="H224" s="93"/>
      <c r="I224" s="55">
        <f t="shared" si="2"/>
        <v>215</v>
      </c>
    </row>
    <row r="225">
      <c r="A225" s="56"/>
      <c r="B225" s="92" t="s">
        <v>20174</v>
      </c>
      <c r="C225" s="105" t="s">
        <v>20175</v>
      </c>
      <c r="D225" s="90" t="s">
        <v>491</v>
      </c>
      <c r="E225" s="106" t="s">
        <v>20176</v>
      </c>
      <c r="F225" s="106" t="s">
        <v>547</v>
      </c>
      <c r="G225" s="93"/>
      <c r="H225" s="93"/>
      <c r="I225" s="55">
        <f t="shared" si="2"/>
        <v>216</v>
      </c>
    </row>
    <row r="226">
      <c r="A226" s="56"/>
      <c r="B226" s="92" t="s">
        <v>20177</v>
      </c>
      <c r="C226" s="105" t="s">
        <v>20178</v>
      </c>
      <c r="D226" s="90" t="s">
        <v>491</v>
      </c>
      <c r="E226" s="106" t="s">
        <v>20179</v>
      </c>
      <c r="F226" s="106" t="s">
        <v>526</v>
      </c>
      <c r="G226" s="93"/>
      <c r="H226" s="93"/>
      <c r="I226" s="55">
        <f t="shared" si="2"/>
        <v>217</v>
      </c>
    </row>
    <row r="227">
      <c r="A227" s="56"/>
      <c r="B227" s="92" t="s">
        <v>20180</v>
      </c>
      <c r="C227" s="105" t="s">
        <v>128</v>
      </c>
      <c r="D227" s="90" t="s">
        <v>498</v>
      </c>
      <c r="E227" s="106" t="s">
        <v>20181</v>
      </c>
      <c r="F227" s="106" t="s">
        <v>547</v>
      </c>
      <c r="G227" s="93"/>
      <c r="H227" s="93"/>
      <c r="I227" s="55">
        <f t="shared" si="2"/>
        <v>218</v>
      </c>
    </row>
    <row r="228">
      <c r="A228" s="56" t="s">
        <v>102</v>
      </c>
      <c r="B228" s="92" t="s">
        <v>20182</v>
      </c>
      <c r="C228" s="105" t="s">
        <v>20183</v>
      </c>
      <c r="D228" s="90" t="s">
        <v>483</v>
      </c>
      <c r="E228" s="106" t="s">
        <v>20184</v>
      </c>
      <c r="F228" s="106" t="s">
        <v>526</v>
      </c>
      <c r="G228" s="93"/>
      <c r="H228" s="93"/>
      <c r="I228" s="55">
        <f t="shared" si="2"/>
        <v>219</v>
      </c>
    </row>
    <row r="229">
      <c r="A229" s="50" t="s">
        <v>102</v>
      </c>
      <c r="B229" s="92" t="s">
        <v>20185</v>
      </c>
      <c r="C229" s="105" t="s">
        <v>128</v>
      </c>
      <c r="D229" s="90" t="s">
        <v>483</v>
      </c>
      <c r="E229" s="106" t="s">
        <v>20186</v>
      </c>
      <c r="F229" s="106" t="s">
        <v>526</v>
      </c>
      <c r="G229" s="93"/>
      <c r="H229" s="93"/>
      <c r="I229" s="55">
        <f t="shared" si="2"/>
        <v>220</v>
      </c>
    </row>
    <row r="230">
      <c r="A230" s="56" t="s">
        <v>102</v>
      </c>
      <c r="B230" s="92" t="s">
        <v>20187</v>
      </c>
      <c r="C230" s="105" t="s">
        <v>128</v>
      </c>
      <c r="D230" s="90" t="s">
        <v>483</v>
      </c>
      <c r="E230" s="106" t="s">
        <v>20188</v>
      </c>
      <c r="F230" s="106" t="s">
        <v>526</v>
      </c>
      <c r="G230" s="93"/>
      <c r="H230" s="93"/>
      <c r="I230" s="55">
        <f t="shared" si="2"/>
        <v>221</v>
      </c>
    </row>
    <row r="231">
      <c r="A231" s="56" t="s">
        <v>92</v>
      </c>
      <c r="B231" s="92" t="s">
        <v>20189</v>
      </c>
      <c r="C231" s="105" t="s">
        <v>20190</v>
      </c>
      <c r="D231" s="90" t="s">
        <v>483</v>
      </c>
      <c r="E231" s="106" t="s">
        <v>20191</v>
      </c>
      <c r="F231" s="106" t="s">
        <v>547</v>
      </c>
      <c r="G231" s="93"/>
      <c r="H231" s="93"/>
      <c r="I231" s="55">
        <f t="shared" si="2"/>
        <v>222</v>
      </c>
    </row>
    <row r="232">
      <c r="A232" s="56" t="s">
        <v>92</v>
      </c>
      <c r="B232" s="92" t="s">
        <v>20192</v>
      </c>
      <c r="C232" s="105" t="s">
        <v>128</v>
      </c>
      <c r="D232" s="90" t="s">
        <v>483</v>
      </c>
      <c r="E232" s="106" t="s">
        <v>20193</v>
      </c>
      <c r="F232" s="106" t="s">
        <v>547</v>
      </c>
      <c r="G232" s="93"/>
      <c r="H232" s="93"/>
      <c r="I232" s="55">
        <f t="shared" si="2"/>
        <v>223</v>
      </c>
    </row>
    <row r="233">
      <c r="A233" s="56"/>
      <c r="B233" s="92" t="s">
        <v>20194</v>
      </c>
      <c r="C233" s="105" t="s">
        <v>20195</v>
      </c>
      <c r="D233" s="90" t="s">
        <v>491</v>
      </c>
      <c r="E233" s="106" t="s">
        <v>20196</v>
      </c>
      <c r="F233" s="106" t="s">
        <v>526</v>
      </c>
      <c r="G233" s="93"/>
      <c r="H233" s="93"/>
      <c r="I233" s="55">
        <f t="shared" si="2"/>
        <v>224</v>
      </c>
    </row>
    <row r="234">
      <c r="A234" s="113" t="s">
        <v>92</v>
      </c>
      <c r="B234" s="92" t="s">
        <v>20197</v>
      </c>
      <c r="C234" s="105" t="s">
        <v>20198</v>
      </c>
      <c r="D234" s="90" t="s">
        <v>483</v>
      </c>
      <c r="E234" s="106" t="s">
        <v>488</v>
      </c>
      <c r="F234" s="106" t="s">
        <v>547</v>
      </c>
      <c r="G234" s="93"/>
      <c r="H234" s="93"/>
      <c r="I234" s="55">
        <f t="shared" si="2"/>
        <v>225</v>
      </c>
    </row>
    <row r="235">
      <c r="A235" s="56"/>
      <c r="B235" s="92" t="s">
        <v>20199</v>
      </c>
      <c r="C235" s="105" t="s">
        <v>20200</v>
      </c>
      <c r="D235" s="90" t="s">
        <v>3549</v>
      </c>
      <c r="E235" s="106" t="s">
        <v>20201</v>
      </c>
      <c r="F235" s="106" t="s">
        <v>547</v>
      </c>
      <c r="G235" s="93"/>
      <c r="H235" s="93"/>
      <c r="I235" s="55">
        <f t="shared" si="2"/>
        <v>226</v>
      </c>
    </row>
    <row r="236">
      <c r="A236" s="56" t="s">
        <v>331</v>
      </c>
      <c r="B236" s="92" t="s">
        <v>20199</v>
      </c>
      <c r="C236" s="105" t="s">
        <v>20200</v>
      </c>
      <c r="D236" s="90" t="s">
        <v>3549</v>
      </c>
      <c r="E236" s="106" t="s">
        <v>20201</v>
      </c>
      <c r="F236" s="106" t="s">
        <v>547</v>
      </c>
      <c r="G236" s="93"/>
      <c r="H236" s="93"/>
      <c r="I236" s="55">
        <f t="shared" si="2"/>
        <v>227</v>
      </c>
    </row>
    <row r="237">
      <c r="A237" s="56" t="s">
        <v>102</v>
      </c>
      <c r="B237" s="92" t="s">
        <v>20202</v>
      </c>
      <c r="C237" s="105" t="s">
        <v>20203</v>
      </c>
      <c r="D237" s="90" t="s">
        <v>483</v>
      </c>
      <c r="E237" s="106" t="s">
        <v>20204</v>
      </c>
      <c r="F237" s="106" t="s">
        <v>547</v>
      </c>
      <c r="G237" s="93"/>
      <c r="H237" s="93"/>
      <c r="I237" s="55">
        <f t="shared" si="2"/>
        <v>228</v>
      </c>
    </row>
    <row r="238">
      <c r="A238" s="56"/>
      <c r="B238" s="92" t="s">
        <v>20205</v>
      </c>
      <c r="C238" s="105" t="s">
        <v>20206</v>
      </c>
      <c r="D238" s="90" t="s">
        <v>491</v>
      </c>
      <c r="E238" s="106" t="s">
        <v>20207</v>
      </c>
      <c r="F238" s="106" t="s">
        <v>547</v>
      </c>
      <c r="G238" s="93"/>
      <c r="H238" s="93"/>
      <c r="I238" s="55">
        <f t="shared" si="2"/>
        <v>229</v>
      </c>
    </row>
    <row r="239">
      <c r="A239" s="56"/>
      <c r="B239" s="92" t="s">
        <v>20208</v>
      </c>
      <c r="C239" s="105" t="s">
        <v>20209</v>
      </c>
      <c r="D239" s="90" t="s">
        <v>491</v>
      </c>
      <c r="E239" s="106" t="s">
        <v>20210</v>
      </c>
      <c r="F239" s="106" t="s">
        <v>547</v>
      </c>
      <c r="G239" s="93"/>
      <c r="H239" s="93"/>
      <c r="I239" s="55">
        <f t="shared" si="2"/>
        <v>230</v>
      </c>
    </row>
    <row r="240">
      <c r="A240" s="56" t="s">
        <v>92</v>
      </c>
      <c r="B240" s="92" t="s">
        <v>20211</v>
      </c>
      <c r="C240" s="105" t="s">
        <v>128</v>
      </c>
      <c r="D240" s="90" t="s">
        <v>483</v>
      </c>
      <c r="E240" s="106" t="s">
        <v>488</v>
      </c>
      <c r="F240" s="106" t="s">
        <v>547</v>
      </c>
      <c r="G240" s="93"/>
      <c r="H240" s="93"/>
      <c r="I240" s="55">
        <f t="shared" si="2"/>
        <v>231</v>
      </c>
    </row>
    <row r="241">
      <c r="A241" s="56"/>
      <c r="B241" s="92" t="s">
        <v>20212</v>
      </c>
      <c r="C241" s="105" t="s">
        <v>20213</v>
      </c>
      <c r="D241" s="90" t="s">
        <v>498</v>
      </c>
      <c r="E241" s="106" t="s">
        <v>20214</v>
      </c>
      <c r="F241" s="106" t="s">
        <v>547</v>
      </c>
      <c r="G241" s="93"/>
      <c r="H241" s="93"/>
      <c r="I241" s="55">
        <f t="shared" si="2"/>
        <v>232</v>
      </c>
    </row>
    <row r="242">
      <c r="A242" s="56"/>
      <c r="B242" s="92" t="s">
        <v>20215</v>
      </c>
      <c r="C242" s="105" t="s">
        <v>128</v>
      </c>
      <c r="D242" s="96"/>
      <c r="E242" s="109"/>
      <c r="F242" s="109"/>
      <c r="G242" s="93"/>
      <c r="H242" s="93"/>
      <c r="I242" s="55">
        <f t="shared" si="2"/>
        <v>233</v>
      </c>
    </row>
    <row r="243">
      <c r="A243" s="56"/>
      <c r="B243" s="92" t="s">
        <v>20216</v>
      </c>
      <c r="C243" s="105" t="s">
        <v>128</v>
      </c>
      <c r="D243" s="90" t="s">
        <v>1166</v>
      </c>
      <c r="E243" s="106" t="s">
        <v>128</v>
      </c>
      <c r="F243" s="106" t="s">
        <v>526</v>
      </c>
      <c r="G243" s="93"/>
      <c r="H243" s="93"/>
      <c r="I243" s="55">
        <f t="shared" si="2"/>
        <v>234</v>
      </c>
    </row>
    <row r="244">
      <c r="A244" s="56"/>
      <c r="B244" s="92" t="s">
        <v>20217</v>
      </c>
      <c r="C244" s="105" t="s">
        <v>20218</v>
      </c>
      <c r="D244" s="90" t="s">
        <v>491</v>
      </c>
      <c r="E244" s="106" t="s">
        <v>20219</v>
      </c>
      <c r="F244" s="106" t="s">
        <v>526</v>
      </c>
      <c r="G244" s="93"/>
      <c r="H244" s="93"/>
      <c r="I244" s="55">
        <f t="shared" si="2"/>
        <v>235</v>
      </c>
    </row>
    <row r="245">
      <c r="A245" s="56"/>
      <c r="B245" s="92" t="s">
        <v>20220</v>
      </c>
      <c r="C245" s="105" t="s">
        <v>20221</v>
      </c>
      <c r="D245" s="90" t="s">
        <v>491</v>
      </c>
      <c r="E245" s="106" t="s">
        <v>20222</v>
      </c>
      <c r="F245" s="106" t="s">
        <v>526</v>
      </c>
      <c r="G245" s="93"/>
      <c r="H245" s="93"/>
      <c r="I245" s="55">
        <f t="shared" si="2"/>
        <v>236</v>
      </c>
    </row>
    <row r="246">
      <c r="A246" s="56"/>
      <c r="B246" s="92" t="s">
        <v>20223</v>
      </c>
      <c r="C246" s="105" t="s">
        <v>20224</v>
      </c>
      <c r="D246" s="90" t="s">
        <v>491</v>
      </c>
      <c r="E246" s="106" t="s">
        <v>20225</v>
      </c>
      <c r="F246" s="106" t="s">
        <v>526</v>
      </c>
      <c r="G246" s="93"/>
      <c r="H246" s="93"/>
      <c r="I246" s="55">
        <f t="shared" si="2"/>
        <v>237</v>
      </c>
    </row>
    <row r="247">
      <c r="A247" s="56" t="s">
        <v>102</v>
      </c>
      <c r="B247" s="92" t="s">
        <v>20226</v>
      </c>
      <c r="C247" s="105" t="s">
        <v>20227</v>
      </c>
      <c r="D247" s="90" t="s">
        <v>483</v>
      </c>
      <c r="E247" s="106" t="s">
        <v>20228</v>
      </c>
      <c r="F247" s="106" t="s">
        <v>526</v>
      </c>
      <c r="G247" s="93"/>
      <c r="H247" s="93"/>
      <c r="I247" s="55">
        <f t="shared" si="2"/>
        <v>238</v>
      </c>
    </row>
    <row r="248">
      <c r="A248" s="56" t="s">
        <v>102</v>
      </c>
      <c r="B248" s="92" t="s">
        <v>20229</v>
      </c>
      <c r="C248" s="105" t="s">
        <v>128</v>
      </c>
      <c r="D248" s="90" t="s">
        <v>483</v>
      </c>
      <c r="E248" s="106" t="s">
        <v>20230</v>
      </c>
      <c r="F248" s="106" t="s">
        <v>547</v>
      </c>
      <c r="G248" s="93"/>
      <c r="H248" s="93"/>
      <c r="I248" s="55">
        <f t="shared" si="2"/>
        <v>239</v>
      </c>
    </row>
    <row r="249">
      <c r="A249" s="56"/>
      <c r="B249" s="92" t="s">
        <v>20231</v>
      </c>
      <c r="C249" s="105" t="s">
        <v>20232</v>
      </c>
      <c r="D249" s="90" t="s">
        <v>1166</v>
      </c>
      <c r="E249" s="106" t="s">
        <v>128</v>
      </c>
      <c r="F249" s="106" t="s">
        <v>526</v>
      </c>
      <c r="G249" s="93"/>
      <c r="H249" s="93"/>
      <c r="I249" s="55">
        <f t="shared" si="2"/>
        <v>240</v>
      </c>
    </row>
    <row r="250">
      <c r="A250" s="56"/>
      <c r="B250" s="92" t="s">
        <v>20233</v>
      </c>
      <c r="C250" s="105" t="s">
        <v>128</v>
      </c>
      <c r="D250" s="90" t="s">
        <v>1166</v>
      </c>
      <c r="E250" s="106" t="s">
        <v>128</v>
      </c>
      <c r="F250" s="106" t="s">
        <v>547</v>
      </c>
      <c r="G250" s="93"/>
      <c r="H250" s="93"/>
      <c r="I250" s="55">
        <f t="shared" si="2"/>
        <v>241</v>
      </c>
    </row>
    <row r="251">
      <c r="A251" s="56"/>
      <c r="B251" s="92" t="s">
        <v>20234</v>
      </c>
      <c r="C251" s="105" t="s">
        <v>128</v>
      </c>
      <c r="D251" s="90" t="s">
        <v>491</v>
      </c>
      <c r="E251" s="106" t="s">
        <v>20235</v>
      </c>
      <c r="F251" s="106" t="s">
        <v>547</v>
      </c>
      <c r="G251" s="93"/>
      <c r="H251" s="93"/>
      <c r="I251" s="55">
        <f t="shared" si="2"/>
        <v>242</v>
      </c>
    </row>
    <row r="252">
      <c r="A252" s="56"/>
      <c r="B252" s="92" t="s">
        <v>20236</v>
      </c>
      <c r="C252" s="105" t="s">
        <v>128</v>
      </c>
      <c r="D252" s="90" t="s">
        <v>491</v>
      </c>
      <c r="E252" s="106" t="s">
        <v>20237</v>
      </c>
      <c r="F252" s="106" t="s">
        <v>547</v>
      </c>
      <c r="G252" s="93"/>
      <c r="H252" s="93"/>
      <c r="I252" s="55">
        <f t="shared" si="2"/>
        <v>243</v>
      </c>
    </row>
    <row r="253">
      <c r="A253" s="56"/>
      <c r="B253" s="92" t="s">
        <v>20238</v>
      </c>
      <c r="C253" s="105" t="s">
        <v>20239</v>
      </c>
      <c r="D253" s="90" t="s">
        <v>491</v>
      </c>
      <c r="E253" s="106" t="s">
        <v>20240</v>
      </c>
      <c r="F253" s="106" t="s">
        <v>547</v>
      </c>
      <c r="G253" s="93"/>
      <c r="H253" s="93"/>
      <c r="I253" s="55">
        <f t="shared" si="2"/>
        <v>244</v>
      </c>
    </row>
    <row r="254">
      <c r="A254" s="56"/>
      <c r="B254" s="92" t="s">
        <v>20241</v>
      </c>
      <c r="C254" s="105" t="s">
        <v>20242</v>
      </c>
      <c r="D254" s="90" t="s">
        <v>491</v>
      </c>
      <c r="E254" s="106" t="s">
        <v>20243</v>
      </c>
      <c r="F254" s="106" t="s">
        <v>526</v>
      </c>
      <c r="G254" s="93"/>
      <c r="H254" s="93"/>
      <c r="I254" s="55">
        <f t="shared" si="2"/>
        <v>245</v>
      </c>
    </row>
    <row r="255">
      <c r="A255" s="56"/>
      <c r="B255" s="92" t="s">
        <v>20244</v>
      </c>
      <c r="C255" s="105" t="s">
        <v>128</v>
      </c>
      <c r="D255" s="90" t="s">
        <v>1166</v>
      </c>
      <c r="E255" s="106" t="s">
        <v>128</v>
      </c>
      <c r="F255" s="106" t="s">
        <v>526</v>
      </c>
      <c r="G255" s="93"/>
      <c r="H255" s="93"/>
      <c r="I255" s="55">
        <f t="shared" si="2"/>
        <v>246</v>
      </c>
    </row>
    <row r="256">
      <c r="A256" s="56" t="s">
        <v>102</v>
      </c>
      <c r="B256" s="92" t="s">
        <v>20245</v>
      </c>
      <c r="C256" s="105" t="s">
        <v>20246</v>
      </c>
      <c r="D256" s="90" t="s">
        <v>483</v>
      </c>
      <c r="E256" s="106" t="s">
        <v>20247</v>
      </c>
      <c r="F256" s="106" t="s">
        <v>547</v>
      </c>
      <c r="G256" s="94" t="s">
        <v>20248</v>
      </c>
      <c r="H256" s="93"/>
      <c r="I256" s="55">
        <f t="shared" si="2"/>
        <v>247</v>
      </c>
    </row>
    <row r="257">
      <c r="A257" s="56" t="s">
        <v>102</v>
      </c>
      <c r="B257" s="92" t="s">
        <v>20245</v>
      </c>
      <c r="C257" s="105" t="s">
        <v>20246</v>
      </c>
      <c r="D257" s="90" t="s">
        <v>483</v>
      </c>
      <c r="E257" s="106" t="s">
        <v>20247</v>
      </c>
      <c r="F257" s="106" t="s">
        <v>547</v>
      </c>
      <c r="G257" s="94" t="s">
        <v>20249</v>
      </c>
      <c r="H257" s="93"/>
      <c r="I257" s="55">
        <f t="shared" si="2"/>
        <v>247</v>
      </c>
    </row>
    <row r="258">
      <c r="A258" s="56" t="s">
        <v>92</v>
      </c>
      <c r="B258" s="92" t="s">
        <v>20250</v>
      </c>
      <c r="C258" s="105" t="s">
        <v>128</v>
      </c>
      <c r="D258" s="90" t="s">
        <v>483</v>
      </c>
      <c r="E258" s="106" t="s">
        <v>20251</v>
      </c>
      <c r="F258" s="106" t="s">
        <v>526</v>
      </c>
      <c r="G258" s="93"/>
      <c r="H258" s="93"/>
      <c r="I258" s="55">
        <f t="shared" si="2"/>
        <v>248</v>
      </c>
    </row>
    <row r="259">
      <c r="A259" s="56"/>
      <c r="B259" s="92" t="s">
        <v>20252</v>
      </c>
      <c r="C259" s="105" t="s">
        <v>20253</v>
      </c>
      <c r="D259" s="90" t="s">
        <v>491</v>
      </c>
      <c r="E259" s="106" t="s">
        <v>20254</v>
      </c>
      <c r="F259" s="106" t="s">
        <v>526</v>
      </c>
      <c r="G259" s="93"/>
      <c r="H259" s="93"/>
      <c r="I259" s="55">
        <f t="shared" si="2"/>
        <v>249</v>
      </c>
    </row>
    <row r="260">
      <c r="A260" s="56"/>
      <c r="B260" s="92" t="s">
        <v>20255</v>
      </c>
      <c r="C260" s="105" t="s">
        <v>128</v>
      </c>
      <c r="D260" s="96"/>
      <c r="E260" s="109"/>
      <c r="F260" s="109"/>
      <c r="G260" s="93"/>
      <c r="H260" s="93"/>
      <c r="I260" s="55">
        <f t="shared" si="2"/>
        <v>250</v>
      </c>
    </row>
    <row r="261">
      <c r="A261" s="56" t="s">
        <v>331</v>
      </c>
      <c r="B261" s="92" t="s">
        <v>20255</v>
      </c>
      <c r="C261" s="105" t="s">
        <v>128</v>
      </c>
      <c r="D261" s="96"/>
      <c r="E261" s="109"/>
      <c r="F261" s="109"/>
      <c r="G261" s="93"/>
      <c r="H261" s="93"/>
      <c r="I261" s="55">
        <f t="shared" si="2"/>
        <v>251</v>
      </c>
    </row>
    <row r="262">
      <c r="A262" s="56"/>
      <c r="B262" s="92" t="s">
        <v>20256</v>
      </c>
      <c r="C262" s="105" t="s">
        <v>128</v>
      </c>
      <c r="D262" s="90" t="s">
        <v>1166</v>
      </c>
      <c r="E262" s="106" t="s">
        <v>128</v>
      </c>
      <c r="F262" s="106" t="s">
        <v>547</v>
      </c>
      <c r="G262" s="93"/>
      <c r="H262" s="93"/>
      <c r="I262" s="55">
        <f t="shared" si="2"/>
        <v>252</v>
      </c>
    </row>
    <row r="263">
      <c r="A263" s="56" t="s">
        <v>92</v>
      </c>
      <c r="B263" s="92" t="s">
        <v>20257</v>
      </c>
      <c r="C263" s="105" t="s">
        <v>20258</v>
      </c>
      <c r="D263" s="90" t="s">
        <v>483</v>
      </c>
      <c r="E263" s="106" t="s">
        <v>488</v>
      </c>
      <c r="F263" s="106" t="s">
        <v>3043</v>
      </c>
      <c r="G263" s="93"/>
      <c r="H263" s="93"/>
      <c r="I263" s="55">
        <f t="shared" si="2"/>
        <v>253</v>
      </c>
    </row>
    <row r="264">
      <c r="A264" s="56" t="s">
        <v>102</v>
      </c>
      <c r="B264" s="92" t="s">
        <v>20259</v>
      </c>
      <c r="C264" s="105" t="s">
        <v>20260</v>
      </c>
      <c r="D264" s="90" t="s">
        <v>483</v>
      </c>
      <c r="E264" s="106" t="s">
        <v>20261</v>
      </c>
      <c r="F264" s="106" t="s">
        <v>526</v>
      </c>
      <c r="G264" s="93"/>
      <c r="H264" s="93"/>
      <c r="I264" s="55">
        <f t="shared" si="2"/>
        <v>254</v>
      </c>
    </row>
    <row r="265">
      <c r="A265" s="56" t="s">
        <v>102</v>
      </c>
      <c r="B265" s="92" t="s">
        <v>20262</v>
      </c>
      <c r="C265" s="105" t="s">
        <v>20263</v>
      </c>
      <c r="D265" s="90" t="s">
        <v>483</v>
      </c>
      <c r="E265" s="106" t="s">
        <v>20264</v>
      </c>
      <c r="F265" s="106" t="s">
        <v>526</v>
      </c>
      <c r="G265" s="93"/>
      <c r="H265" s="93"/>
      <c r="I265" s="55">
        <f t="shared" si="2"/>
        <v>255</v>
      </c>
    </row>
    <row r="266">
      <c r="A266" s="56" t="s">
        <v>92</v>
      </c>
      <c r="B266" s="92" t="s">
        <v>20265</v>
      </c>
      <c r="C266" s="105" t="s">
        <v>20266</v>
      </c>
      <c r="D266" s="90" t="s">
        <v>483</v>
      </c>
      <c r="E266" s="106" t="s">
        <v>20267</v>
      </c>
      <c r="F266" s="106" t="s">
        <v>526</v>
      </c>
      <c r="G266" s="93"/>
      <c r="H266" s="93"/>
      <c r="I266" s="55">
        <f t="shared" si="2"/>
        <v>256</v>
      </c>
    </row>
    <row r="267">
      <c r="A267" s="56"/>
      <c r="B267" s="92" t="s">
        <v>20268</v>
      </c>
      <c r="C267" s="105" t="s">
        <v>20269</v>
      </c>
      <c r="D267" s="90" t="s">
        <v>491</v>
      </c>
      <c r="E267" s="106" t="s">
        <v>20270</v>
      </c>
      <c r="F267" s="106" t="s">
        <v>526</v>
      </c>
      <c r="G267" s="93"/>
      <c r="H267" s="93"/>
      <c r="I267" s="55">
        <f t="shared" si="2"/>
        <v>257</v>
      </c>
    </row>
    <row r="268">
      <c r="A268" s="56" t="s">
        <v>102</v>
      </c>
      <c r="B268" s="92" t="s">
        <v>20271</v>
      </c>
      <c r="C268" s="105" t="s">
        <v>20272</v>
      </c>
      <c r="D268" s="90" t="s">
        <v>483</v>
      </c>
      <c r="E268" s="106" t="s">
        <v>20273</v>
      </c>
      <c r="F268" s="106" t="s">
        <v>526</v>
      </c>
      <c r="G268" s="93"/>
      <c r="H268" s="93"/>
      <c r="I268" s="55">
        <f t="shared" si="2"/>
        <v>258</v>
      </c>
    </row>
    <row r="269">
      <c r="A269" s="56" t="s">
        <v>102</v>
      </c>
      <c r="B269" s="92" t="s">
        <v>20274</v>
      </c>
      <c r="C269" s="105" t="s">
        <v>20275</v>
      </c>
      <c r="D269" s="90" t="s">
        <v>483</v>
      </c>
      <c r="E269" s="106" t="s">
        <v>20276</v>
      </c>
      <c r="F269" s="106" t="s">
        <v>547</v>
      </c>
      <c r="G269" s="93"/>
      <c r="H269" s="93"/>
      <c r="I269" s="55">
        <f t="shared" si="2"/>
        <v>259</v>
      </c>
    </row>
    <row r="270">
      <c r="A270" s="56"/>
      <c r="B270" s="92" t="s">
        <v>20277</v>
      </c>
      <c r="C270" s="105" t="s">
        <v>128</v>
      </c>
      <c r="D270" s="90" t="s">
        <v>498</v>
      </c>
      <c r="E270" s="106" t="s">
        <v>20278</v>
      </c>
      <c r="F270" s="106" t="s">
        <v>526</v>
      </c>
      <c r="G270" s="93"/>
      <c r="H270" s="93"/>
      <c r="I270" s="55">
        <f t="shared" si="2"/>
        <v>260</v>
      </c>
    </row>
    <row r="271">
      <c r="A271" s="56"/>
      <c r="B271" s="92" t="s">
        <v>20279</v>
      </c>
      <c r="C271" s="105" t="s">
        <v>128</v>
      </c>
      <c r="D271" s="90" t="s">
        <v>498</v>
      </c>
      <c r="E271" s="106" t="s">
        <v>20280</v>
      </c>
      <c r="F271" s="106" t="s">
        <v>547</v>
      </c>
      <c r="G271" s="93"/>
      <c r="H271" s="93"/>
      <c r="I271" s="55">
        <f t="shared" si="2"/>
        <v>261</v>
      </c>
    </row>
    <row r="272">
      <c r="A272" s="56"/>
      <c r="B272" s="92" t="s">
        <v>20281</v>
      </c>
      <c r="C272" s="105" t="s">
        <v>20282</v>
      </c>
      <c r="D272" s="90" t="s">
        <v>498</v>
      </c>
      <c r="E272" s="106" t="s">
        <v>20283</v>
      </c>
      <c r="F272" s="106" t="s">
        <v>526</v>
      </c>
      <c r="G272" s="93"/>
      <c r="H272" s="93"/>
      <c r="I272" s="55">
        <f t="shared" si="2"/>
        <v>262</v>
      </c>
    </row>
    <row r="273">
      <c r="A273" s="56"/>
      <c r="B273" s="92" t="s">
        <v>20284</v>
      </c>
      <c r="C273" s="105" t="s">
        <v>128</v>
      </c>
      <c r="D273" s="90" t="s">
        <v>498</v>
      </c>
      <c r="E273" s="91" t="s">
        <v>439</v>
      </c>
      <c r="F273" s="91" t="s">
        <v>526</v>
      </c>
      <c r="G273" s="107"/>
      <c r="H273" s="93"/>
      <c r="I273" s="55">
        <f t="shared" si="2"/>
        <v>263</v>
      </c>
    </row>
    <row r="274">
      <c r="A274" s="56"/>
      <c r="B274" s="92" t="s">
        <v>20285</v>
      </c>
      <c r="C274" s="105" t="s">
        <v>128</v>
      </c>
      <c r="D274" s="90" t="s">
        <v>498</v>
      </c>
      <c r="E274" s="91" t="s">
        <v>20286</v>
      </c>
      <c r="F274" s="91" t="s">
        <v>526</v>
      </c>
      <c r="G274" s="107"/>
      <c r="H274" s="93"/>
      <c r="I274" s="55">
        <f t="shared" si="2"/>
        <v>264</v>
      </c>
    </row>
    <row r="275">
      <c r="A275" s="56"/>
      <c r="B275" s="92" t="s">
        <v>20287</v>
      </c>
      <c r="C275" s="105" t="s">
        <v>128</v>
      </c>
      <c r="D275" s="90" t="s">
        <v>498</v>
      </c>
      <c r="E275" s="91" t="s">
        <v>20288</v>
      </c>
      <c r="F275" s="91" t="s">
        <v>547</v>
      </c>
      <c r="G275" s="107"/>
      <c r="H275" s="93"/>
      <c r="I275" s="55">
        <f t="shared" si="2"/>
        <v>265</v>
      </c>
    </row>
    <row r="276">
      <c r="A276" s="56" t="s">
        <v>102</v>
      </c>
      <c r="B276" s="92" t="s">
        <v>20289</v>
      </c>
      <c r="C276" s="105" t="s">
        <v>128</v>
      </c>
      <c r="D276" s="90" t="s">
        <v>483</v>
      </c>
      <c r="E276" s="91" t="s">
        <v>20290</v>
      </c>
      <c r="F276" s="91" t="s">
        <v>547</v>
      </c>
      <c r="G276" s="107"/>
      <c r="H276" s="93"/>
      <c r="I276" s="55">
        <f t="shared" si="2"/>
        <v>266</v>
      </c>
    </row>
    <row r="277">
      <c r="A277" s="56"/>
      <c r="B277" s="92" t="s">
        <v>20291</v>
      </c>
      <c r="C277" s="105" t="s">
        <v>128</v>
      </c>
      <c r="D277" s="90" t="s">
        <v>498</v>
      </c>
      <c r="E277" s="91" t="s">
        <v>20292</v>
      </c>
      <c r="F277" s="91" t="s">
        <v>547</v>
      </c>
      <c r="G277" s="107"/>
      <c r="H277" s="93"/>
      <c r="I277" s="55">
        <f t="shared" si="2"/>
        <v>267</v>
      </c>
    </row>
    <row r="278">
      <c r="A278" s="56"/>
      <c r="B278" s="92" t="s">
        <v>20293</v>
      </c>
      <c r="C278" s="105" t="s">
        <v>128</v>
      </c>
      <c r="D278" s="90" t="s">
        <v>498</v>
      </c>
      <c r="E278" s="91" t="s">
        <v>20294</v>
      </c>
      <c r="F278" s="91" t="s">
        <v>11</v>
      </c>
      <c r="G278" s="107"/>
      <c r="H278" s="93"/>
      <c r="I278" s="55">
        <f t="shared" si="2"/>
        <v>268</v>
      </c>
    </row>
    <row r="279">
      <c r="A279" s="56"/>
      <c r="B279" s="92" t="s">
        <v>20295</v>
      </c>
      <c r="C279" s="105" t="s">
        <v>128</v>
      </c>
      <c r="D279" s="90" t="s">
        <v>20296</v>
      </c>
      <c r="E279" s="91" t="s">
        <v>128</v>
      </c>
      <c r="F279" s="91" t="s">
        <v>547</v>
      </c>
      <c r="G279" s="107"/>
      <c r="H279" s="93"/>
      <c r="I279" s="55">
        <f t="shared" si="2"/>
        <v>269</v>
      </c>
    </row>
    <row r="280">
      <c r="A280" s="56"/>
      <c r="B280" s="92" t="s">
        <v>20297</v>
      </c>
      <c r="C280" s="105" t="s">
        <v>128</v>
      </c>
      <c r="D280" s="90" t="s">
        <v>498</v>
      </c>
      <c r="E280" s="91" t="s">
        <v>20298</v>
      </c>
      <c r="F280" s="91" t="s">
        <v>547</v>
      </c>
      <c r="G280" s="107"/>
      <c r="H280" s="93"/>
      <c r="I280" s="55">
        <f t="shared" si="2"/>
        <v>270</v>
      </c>
    </row>
    <row r="281">
      <c r="A281" s="56"/>
      <c r="B281" s="92" t="s">
        <v>20299</v>
      </c>
      <c r="C281" s="105" t="s">
        <v>128</v>
      </c>
      <c r="D281" s="90" t="s">
        <v>498</v>
      </c>
      <c r="E281" s="91" t="s">
        <v>20300</v>
      </c>
      <c r="F281" s="91" t="s">
        <v>547</v>
      </c>
      <c r="G281" s="107"/>
      <c r="H281" s="93"/>
      <c r="I281" s="55">
        <f t="shared" si="2"/>
        <v>271</v>
      </c>
    </row>
    <row r="282">
      <c r="A282" s="56"/>
      <c r="B282" s="92" t="s">
        <v>20301</v>
      </c>
      <c r="C282" s="105" t="s">
        <v>128</v>
      </c>
      <c r="D282" s="90" t="s">
        <v>498</v>
      </c>
      <c r="E282" s="91" t="s">
        <v>20302</v>
      </c>
      <c r="F282" s="91" t="s">
        <v>547</v>
      </c>
      <c r="G282" s="107"/>
      <c r="H282" s="93"/>
      <c r="I282" s="55">
        <f t="shared" si="2"/>
        <v>272</v>
      </c>
    </row>
    <row r="283">
      <c r="A283" s="56" t="s">
        <v>92</v>
      </c>
      <c r="B283" s="92" t="s">
        <v>20303</v>
      </c>
      <c r="C283" s="105" t="s">
        <v>20304</v>
      </c>
      <c r="D283" s="90" t="s">
        <v>483</v>
      </c>
      <c r="E283" s="91" t="s">
        <v>488</v>
      </c>
      <c r="F283" s="91" t="s">
        <v>526</v>
      </c>
      <c r="G283" s="107"/>
      <c r="H283" s="93"/>
      <c r="I283" s="55">
        <f t="shared" si="2"/>
        <v>273</v>
      </c>
    </row>
    <row r="284">
      <c r="A284" s="56"/>
      <c r="B284" s="92" t="s">
        <v>20305</v>
      </c>
      <c r="C284" s="105" t="s">
        <v>128</v>
      </c>
      <c r="D284" s="90" t="s">
        <v>498</v>
      </c>
      <c r="E284" s="91" t="s">
        <v>439</v>
      </c>
      <c r="F284" s="91" t="s">
        <v>547</v>
      </c>
      <c r="G284" s="107"/>
      <c r="H284" s="93"/>
      <c r="I284" s="55">
        <f t="shared" si="2"/>
        <v>274</v>
      </c>
    </row>
    <row r="285">
      <c r="A285" s="56"/>
      <c r="B285" s="92" t="s">
        <v>20306</v>
      </c>
      <c r="C285" s="105" t="s">
        <v>128</v>
      </c>
      <c r="D285" s="90" t="s">
        <v>498</v>
      </c>
      <c r="E285" s="91" t="s">
        <v>20307</v>
      </c>
      <c r="F285" s="91" t="s">
        <v>547</v>
      </c>
      <c r="G285" s="107"/>
      <c r="H285" s="93"/>
      <c r="I285" s="55">
        <f t="shared" si="2"/>
        <v>275</v>
      </c>
    </row>
    <row r="286">
      <c r="A286" s="56"/>
      <c r="B286" s="92" t="s">
        <v>20308</v>
      </c>
      <c r="C286" s="105" t="s">
        <v>128</v>
      </c>
      <c r="D286" s="90" t="s">
        <v>498</v>
      </c>
      <c r="E286" s="91" t="s">
        <v>20309</v>
      </c>
      <c r="F286" s="91" t="s">
        <v>547</v>
      </c>
      <c r="G286" s="107"/>
      <c r="H286" s="93"/>
      <c r="I286" s="55">
        <f t="shared" si="2"/>
        <v>276</v>
      </c>
    </row>
    <row r="287">
      <c r="A287" s="56"/>
      <c r="B287" s="92" t="s">
        <v>20310</v>
      </c>
      <c r="C287" s="105" t="s">
        <v>128</v>
      </c>
      <c r="D287" s="90" t="s">
        <v>498</v>
      </c>
      <c r="E287" s="91" t="s">
        <v>20311</v>
      </c>
      <c r="F287" s="91" t="s">
        <v>547</v>
      </c>
      <c r="G287" s="107"/>
      <c r="H287" s="93"/>
      <c r="I287" s="55">
        <f t="shared" si="2"/>
        <v>277</v>
      </c>
    </row>
    <row r="288">
      <c r="A288" s="56"/>
      <c r="B288" s="92" t="s">
        <v>20312</v>
      </c>
      <c r="C288" s="105" t="s">
        <v>128</v>
      </c>
      <c r="D288" s="90" t="s">
        <v>981</v>
      </c>
      <c r="E288" s="91" t="s">
        <v>20313</v>
      </c>
      <c r="F288" s="91" t="s">
        <v>526</v>
      </c>
      <c r="G288" s="107"/>
      <c r="H288" s="93"/>
      <c r="I288" s="55">
        <f t="shared" si="2"/>
        <v>278</v>
      </c>
    </row>
    <row r="289">
      <c r="A289" s="56" t="s">
        <v>92</v>
      </c>
      <c r="B289" s="92" t="s">
        <v>20312</v>
      </c>
      <c r="C289" s="105" t="s">
        <v>128</v>
      </c>
      <c r="D289" s="90" t="s">
        <v>981</v>
      </c>
      <c r="E289" s="91" t="s">
        <v>488</v>
      </c>
      <c r="F289" s="91" t="s">
        <v>526</v>
      </c>
      <c r="G289" s="107"/>
      <c r="H289" s="93"/>
      <c r="I289" s="55">
        <f t="shared" si="2"/>
        <v>279</v>
      </c>
    </row>
    <row r="290">
      <c r="A290" s="56"/>
      <c r="B290" s="92" t="s">
        <v>20314</v>
      </c>
      <c r="C290" s="105" t="s">
        <v>128</v>
      </c>
      <c r="D290" s="90" t="s">
        <v>498</v>
      </c>
      <c r="E290" s="91" t="s">
        <v>20315</v>
      </c>
      <c r="F290" s="91" t="s">
        <v>547</v>
      </c>
      <c r="G290" s="107"/>
      <c r="H290" s="93"/>
      <c r="I290" s="55">
        <f t="shared" si="2"/>
        <v>280</v>
      </c>
    </row>
    <row r="291">
      <c r="A291" s="56"/>
      <c r="B291" s="92" t="s">
        <v>20316</v>
      </c>
      <c r="C291" s="105" t="s">
        <v>128</v>
      </c>
      <c r="D291" s="90" t="s">
        <v>498</v>
      </c>
      <c r="E291" s="91" t="s">
        <v>20317</v>
      </c>
      <c r="F291" s="91" t="s">
        <v>547</v>
      </c>
      <c r="G291" s="107"/>
      <c r="H291" s="93"/>
      <c r="I291" s="55">
        <f t="shared" si="2"/>
        <v>281</v>
      </c>
    </row>
    <row r="292">
      <c r="A292" s="56"/>
      <c r="B292" s="92" t="s">
        <v>20318</v>
      </c>
      <c r="C292" s="105" t="s">
        <v>20319</v>
      </c>
      <c r="D292" s="90" t="s">
        <v>498</v>
      </c>
      <c r="E292" s="91" t="s">
        <v>20320</v>
      </c>
      <c r="F292" s="91" t="s">
        <v>547</v>
      </c>
      <c r="G292" s="107"/>
      <c r="H292" s="93"/>
      <c r="I292" s="55">
        <f t="shared" si="2"/>
        <v>282</v>
      </c>
    </row>
    <row r="293">
      <c r="A293" s="56" t="s">
        <v>92</v>
      </c>
      <c r="B293" s="92" t="s">
        <v>20321</v>
      </c>
      <c r="C293" s="105" t="s">
        <v>20322</v>
      </c>
      <c r="D293" s="90" t="s">
        <v>483</v>
      </c>
      <c r="E293" s="91" t="s">
        <v>20323</v>
      </c>
      <c r="F293" s="91" t="s">
        <v>3043</v>
      </c>
      <c r="G293" s="107"/>
      <c r="H293" s="93"/>
      <c r="I293" s="55">
        <f t="shared" si="2"/>
        <v>283</v>
      </c>
    </row>
    <row r="294">
      <c r="A294" s="56"/>
      <c r="B294" s="92" t="s">
        <v>20324</v>
      </c>
      <c r="C294" s="105" t="s">
        <v>20325</v>
      </c>
      <c r="D294" s="90" t="s">
        <v>498</v>
      </c>
      <c r="E294" s="91" t="s">
        <v>20326</v>
      </c>
      <c r="F294" s="91" t="s">
        <v>3043</v>
      </c>
      <c r="G294" s="107"/>
      <c r="H294" s="93"/>
      <c r="I294" s="55">
        <f t="shared" si="2"/>
        <v>284</v>
      </c>
    </row>
    <row r="295">
      <c r="A295" s="56" t="s">
        <v>92</v>
      </c>
      <c r="B295" s="92" t="s">
        <v>20327</v>
      </c>
      <c r="C295" s="105" t="s">
        <v>128</v>
      </c>
      <c r="D295" s="90" t="s">
        <v>483</v>
      </c>
      <c r="E295" s="91" t="s">
        <v>20328</v>
      </c>
      <c r="F295" s="91" t="s">
        <v>526</v>
      </c>
      <c r="G295" s="107"/>
      <c r="H295" s="93"/>
      <c r="I295" s="55">
        <f t="shared" si="2"/>
        <v>285</v>
      </c>
    </row>
    <row r="296">
      <c r="A296" s="56"/>
      <c r="B296" s="92" t="s">
        <v>20329</v>
      </c>
      <c r="C296" s="105" t="s">
        <v>128</v>
      </c>
      <c r="D296" s="90" t="s">
        <v>498</v>
      </c>
      <c r="E296" s="91" t="s">
        <v>20330</v>
      </c>
      <c r="F296" s="91" t="s">
        <v>547</v>
      </c>
      <c r="G296" s="107"/>
      <c r="H296" s="93"/>
      <c r="I296" s="55">
        <f t="shared" si="2"/>
        <v>286</v>
      </c>
    </row>
    <row r="297">
      <c r="A297" s="56"/>
      <c r="B297" s="92" t="s">
        <v>20331</v>
      </c>
      <c r="C297" s="105" t="s">
        <v>128</v>
      </c>
      <c r="D297" s="90" t="s">
        <v>498</v>
      </c>
      <c r="E297" s="91" t="s">
        <v>20332</v>
      </c>
      <c r="F297" s="91" t="s">
        <v>526</v>
      </c>
      <c r="G297" s="107"/>
      <c r="H297" s="93"/>
      <c r="I297" s="55">
        <f t="shared" si="2"/>
        <v>287</v>
      </c>
    </row>
    <row r="298">
      <c r="A298" s="56"/>
      <c r="B298" s="92" t="s">
        <v>20333</v>
      </c>
      <c r="C298" s="105" t="s">
        <v>128</v>
      </c>
      <c r="D298" s="90" t="s">
        <v>498</v>
      </c>
      <c r="E298" s="91" t="s">
        <v>439</v>
      </c>
      <c r="F298" s="91" t="s">
        <v>547</v>
      </c>
      <c r="G298" s="107"/>
      <c r="H298" s="93"/>
      <c r="I298" s="55">
        <f t="shared" si="2"/>
        <v>288</v>
      </c>
    </row>
    <row r="299">
      <c r="A299" s="56"/>
      <c r="B299" s="92" t="s">
        <v>20334</v>
      </c>
      <c r="C299" s="105" t="s">
        <v>20335</v>
      </c>
      <c r="D299" s="90" t="s">
        <v>498</v>
      </c>
      <c r="E299" s="91" t="s">
        <v>20336</v>
      </c>
      <c r="F299" s="91" t="s">
        <v>526</v>
      </c>
      <c r="G299" s="107"/>
      <c r="H299" s="93"/>
      <c r="I299" s="55">
        <f t="shared" si="2"/>
        <v>289</v>
      </c>
    </row>
    <row r="300">
      <c r="A300" s="56" t="s">
        <v>92</v>
      </c>
      <c r="B300" s="92" t="s">
        <v>20337</v>
      </c>
      <c r="C300" s="105" t="s">
        <v>128</v>
      </c>
      <c r="D300" s="90" t="s">
        <v>483</v>
      </c>
      <c r="E300" s="91" t="s">
        <v>20338</v>
      </c>
      <c r="F300" s="91" t="s">
        <v>547</v>
      </c>
      <c r="G300" s="107"/>
      <c r="H300" s="93"/>
      <c r="I300" s="55">
        <f t="shared" si="2"/>
        <v>290</v>
      </c>
    </row>
    <row r="301">
      <c r="A301" s="56"/>
      <c r="B301" s="92" t="s">
        <v>20339</v>
      </c>
      <c r="C301" s="105" t="s">
        <v>128</v>
      </c>
      <c r="D301" s="90" t="s">
        <v>498</v>
      </c>
      <c r="E301" s="91" t="s">
        <v>20340</v>
      </c>
      <c r="F301" s="91" t="s">
        <v>547</v>
      </c>
      <c r="G301" s="107"/>
      <c r="H301" s="93"/>
      <c r="I301" s="55">
        <f t="shared" si="2"/>
        <v>291</v>
      </c>
    </row>
    <row r="302">
      <c r="A302" s="56"/>
      <c r="B302" s="92" t="s">
        <v>20341</v>
      </c>
      <c r="C302" s="105" t="s">
        <v>128</v>
      </c>
      <c r="D302" s="90" t="s">
        <v>498</v>
      </c>
      <c r="E302" s="91" t="s">
        <v>20342</v>
      </c>
      <c r="F302" s="91" t="s">
        <v>547</v>
      </c>
      <c r="G302" s="107"/>
      <c r="H302" s="93"/>
      <c r="I302" s="55">
        <f t="shared" si="2"/>
        <v>292</v>
      </c>
    </row>
    <row r="303">
      <c r="A303" s="56" t="s">
        <v>102</v>
      </c>
      <c r="B303" s="92" t="s">
        <v>20343</v>
      </c>
      <c r="C303" s="105" t="s">
        <v>128</v>
      </c>
      <c r="D303" s="96"/>
      <c r="E303" s="97"/>
      <c r="F303" s="97"/>
      <c r="G303" s="107"/>
      <c r="H303" s="93"/>
      <c r="I303" s="55">
        <f t="shared" si="2"/>
        <v>293</v>
      </c>
    </row>
    <row r="304">
      <c r="A304" s="56"/>
      <c r="B304" s="92" t="s">
        <v>20344</v>
      </c>
      <c r="C304" s="105" t="s">
        <v>20345</v>
      </c>
      <c r="D304" s="90" t="s">
        <v>498</v>
      </c>
      <c r="E304" s="91" t="s">
        <v>20346</v>
      </c>
      <c r="F304" s="91" t="s">
        <v>547</v>
      </c>
      <c r="G304" s="107"/>
      <c r="H304" s="93"/>
      <c r="I304" s="55">
        <f t="shared" si="2"/>
        <v>294</v>
      </c>
    </row>
    <row r="305">
      <c r="A305" s="56"/>
      <c r="B305" s="92" t="s">
        <v>20347</v>
      </c>
      <c r="C305" s="105" t="s">
        <v>128</v>
      </c>
      <c r="D305" s="90" t="s">
        <v>498</v>
      </c>
      <c r="E305" s="91" t="s">
        <v>20348</v>
      </c>
      <c r="F305" s="91" t="s">
        <v>526</v>
      </c>
      <c r="G305" s="107"/>
      <c r="H305" s="93"/>
      <c r="I305" s="55">
        <f t="shared" si="2"/>
        <v>295</v>
      </c>
    </row>
    <row r="306">
      <c r="A306" s="56"/>
      <c r="B306" s="92" t="s">
        <v>20349</v>
      </c>
      <c r="C306" s="105" t="s">
        <v>20350</v>
      </c>
      <c r="D306" s="90" t="s">
        <v>498</v>
      </c>
      <c r="E306" s="91" t="s">
        <v>20351</v>
      </c>
      <c r="F306" s="91" t="s">
        <v>547</v>
      </c>
      <c r="G306" s="107"/>
      <c r="H306" s="93"/>
      <c r="I306" s="55">
        <f t="shared" si="2"/>
        <v>296</v>
      </c>
    </row>
    <row r="307">
      <c r="A307" s="56"/>
      <c r="B307" s="92" t="s">
        <v>20352</v>
      </c>
      <c r="C307" s="105" t="s">
        <v>20353</v>
      </c>
      <c r="D307" s="90" t="s">
        <v>498</v>
      </c>
      <c r="E307" s="91" t="s">
        <v>20354</v>
      </c>
      <c r="F307" s="91" t="s">
        <v>526</v>
      </c>
      <c r="G307" s="107"/>
      <c r="H307" s="93"/>
      <c r="I307" s="55">
        <f t="shared" si="2"/>
        <v>297</v>
      </c>
    </row>
    <row r="308">
      <c r="A308" s="56"/>
      <c r="B308" s="92" t="s">
        <v>20355</v>
      </c>
      <c r="C308" s="105" t="s">
        <v>128</v>
      </c>
      <c r="D308" s="90" t="s">
        <v>1166</v>
      </c>
      <c r="E308" s="91" t="s">
        <v>128</v>
      </c>
      <c r="F308" s="91" t="s">
        <v>547</v>
      </c>
      <c r="G308" s="107"/>
      <c r="H308" s="93"/>
      <c r="I308" s="55">
        <f t="shared" si="2"/>
        <v>298</v>
      </c>
    </row>
    <row r="309">
      <c r="A309" s="113" t="s">
        <v>92</v>
      </c>
      <c r="B309" s="92" t="s">
        <v>20356</v>
      </c>
      <c r="C309" s="105" t="s">
        <v>20357</v>
      </c>
      <c r="D309" s="90" t="s">
        <v>483</v>
      </c>
      <c r="E309" s="91" t="s">
        <v>20358</v>
      </c>
      <c r="F309" s="91" t="s">
        <v>547</v>
      </c>
      <c r="G309" s="107"/>
      <c r="H309" s="93"/>
      <c r="I309" s="55">
        <f t="shared" si="2"/>
        <v>299</v>
      </c>
    </row>
    <row r="310">
      <c r="A310" s="56"/>
      <c r="B310" s="92" t="s">
        <v>20359</v>
      </c>
      <c r="C310" s="105" t="s">
        <v>128</v>
      </c>
      <c r="D310" s="90" t="s">
        <v>1166</v>
      </c>
      <c r="E310" s="91" t="s">
        <v>128</v>
      </c>
      <c r="F310" s="91" t="s">
        <v>3043</v>
      </c>
      <c r="G310" s="107" t="s">
        <v>20360</v>
      </c>
      <c r="H310" s="93"/>
      <c r="I310" s="55">
        <f t="shared" si="2"/>
        <v>300</v>
      </c>
    </row>
    <row r="311">
      <c r="A311" s="56"/>
      <c r="B311" s="92" t="s">
        <v>20361</v>
      </c>
      <c r="C311" s="105" t="s">
        <v>128</v>
      </c>
      <c r="D311" s="90" t="s">
        <v>498</v>
      </c>
      <c r="E311" s="91" t="s">
        <v>20362</v>
      </c>
      <c r="F311" s="91" t="s">
        <v>526</v>
      </c>
      <c r="G311" s="107"/>
      <c r="H311" s="93"/>
      <c r="I311" s="55">
        <f t="shared" si="2"/>
        <v>301</v>
      </c>
    </row>
    <row r="312">
      <c r="A312" s="56" t="s">
        <v>92</v>
      </c>
      <c r="B312" s="92" t="s">
        <v>20363</v>
      </c>
      <c r="C312" s="105" t="s">
        <v>128</v>
      </c>
      <c r="D312" s="90" t="s">
        <v>483</v>
      </c>
      <c r="E312" s="91" t="s">
        <v>488</v>
      </c>
      <c r="F312" s="91" t="s">
        <v>547</v>
      </c>
      <c r="G312" s="107"/>
      <c r="H312" s="93"/>
      <c r="I312" s="55">
        <f t="shared" si="2"/>
        <v>302</v>
      </c>
    </row>
    <row r="313">
      <c r="A313" s="56"/>
      <c r="B313" s="92" t="s">
        <v>20364</v>
      </c>
      <c r="C313" s="105" t="s">
        <v>128</v>
      </c>
      <c r="D313" s="90" t="s">
        <v>498</v>
      </c>
      <c r="E313" s="91" t="s">
        <v>20365</v>
      </c>
      <c r="F313" s="91" t="s">
        <v>547</v>
      </c>
      <c r="G313" s="107" t="s">
        <v>20366</v>
      </c>
      <c r="H313" s="93"/>
      <c r="I313" s="55">
        <f t="shared" si="2"/>
        <v>303</v>
      </c>
    </row>
    <row r="314">
      <c r="A314" s="56"/>
      <c r="B314" s="92" t="s">
        <v>20367</v>
      </c>
      <c r="C314" s="105" t="s">
        <v>128</v>
      </c>
      <c r="D314" s="90" t="s">
        <v>498</v>
      </c>
      <c r="E314" s="91" t="s">
        <v>20368</v>
      </c>
      <c r="F314" s="91" t="s">
        <v>526</v>
      </c>
      <c r="G314" s="107" t="s">
        <v>20369</v>
      </c>
      <c r="H314" s="93"/>
      <c r="I314" s="55">
        <f t="shared" si="2"/>
        <v>304</v>
      </c>
    </row>
    <row r="315">
      <c r="A315" s="56"/>
      <c r="B315" s="92" t="s">
        <v>20370</v>
      </c>
      <c r="C315" s="105" t="s">
        <v>128</v>
      </c>
      <c r="D315" s="90" t="s">
        <v>498</v>
      </c>
      <c r="E315" s="91" t="s">
        <v>20371</v>
      </c>
      <c r="F315" s="91" t="s">
        <v>547</v>
      </c>
      <c r="G315" s="107"/>
      <c r="H315" s="93"/>
      <c r="I315" s="55">
        <f t="shared" si="2"/>
        <v>305</v>
      </c>
    </row>
    <row r="316">
      <c r="A316" s="56"/>
      <c r="B316" s="92" t="s">
        <v>20372</v>
      </c>
      <c r="C316" s="105" t="s">
        <v>128</v>
      </c>
      <c r="D316" s="90" t="s">
        <v>498</v>
      </c>
      <c r="E316" s="91" t="s">
        <v>20373</v>
      </c>
      <c r="F316" s="91" t="s">
        <v>547</v>
      </c>
      <c r="G316" s="107"/>
      <c r="H316" s="93"/>
      <c r="I316" s="55">
        <f t="shared" si="2"/>
        <v>306</v>
      </c>
    </row>
    <row r="317">
      <c r="A317" s="56" t="s">
        <v>92</v>
      </c>
      <c r="B317" s="92" t="s">
        <v>20374</v>
      </c>
      <c r="C317" s="105" t="s">
        <v>20375</v>
      </c>
      <c r="D317" s="90" t="s">
        <v>483</v>
      </c>
      <c r="E317" s="91" t="s">
        <v>20376</v>
      </c>
      <c r="F317" s="91" t="s">
        <v>547</v>
      </c>
      <c r="G317" s="107"/>
      <c r="H317" s="93"/>
      <c r="I317" s="55">
        <f t="shared" si="2"/>
        <v>307</v>
      </c>
    </row>
    <row r="318">
      <c r="A318" s="56"/>
      <c r="B318" s="92" t="s">
        <v>20377</v>
      </c>
      <c r="C318" s="105" t="s">
        <v>128</v>
      </c>
      <c r="D318" s="90" t="s">
        <v>498</v>
      </c>
      <c r="E318" s="91" t="s">
        <v>20378</v>
      </c>
      <c r="F318" s="91" t="s">
        <v>547</v>
      </c>
      <c r="G318" s="107"/>
      <c r="H318" s="93"/>
      <c r="I318" s="55">
        <f t="shared" si="2"/>
        <v>308</v>
      </c>
    </row>
    <row r="319">
      <c r="A319" s="56"/>
      <c r="B319" s="92" t="s">
        <v>20379</v>
      </c>
      <c r="C319" s="105" t="s">
        <v>128</v>
      </c>
      <c r="D319" s="90" t="s">
        <v>498</v>
      </c>
      <c r="E319" s="91" t="s">
        <v>20380</v>
      </c>
      <c r="F319" s="91" t="s">
        <v>547</v>
      </c>
      <c r="G319" s="107"/>
      <c r="H319" s="93"/>
      <c r="I319" s="55">
        <f t="shared" si="2"/>
        <v>309</v>
      </c>
    </row>
    <row r="320">
      <c r="A320" s="56"/>
      <c r="B320" s="92" t="s">
        <v>20381</v>
      </c>
      <c r="C320" s="105" t="s">
        <v>20382</v>
      </c>
      <c r="D320" s="90" t="s">
        <v>498</v>
      </c>
      <c r="E320" s="91" t="s">
        <v>20383</v>
      </c>
      <c r="F320" s="91" t="s">
        <v>547</v>
      </c>
      <c r="G320" s="107"/>
      <c r="H320" s="93"/>
      <c r="I320" s="55">
        <f t="shared" si="2"/>
        <v>310</v>
      </c>
    </row>
    <row r="321">
      <c r="A321" s="56"/>
      <c r="B321" s="92" t="s">
        <v>20384</v>
      </c>
      <c r="C321" s="105" t="s">
        <v>128</v>
      </c>
      <c r="D321" s="90" t="s">
        <v>498</v>
      </c>
      <c r="E321" s="91" t="s">
        <v>20385</v>
      </c>
      <c r="F321" s="91" t="s">
        <v>547</v>
      </c>
      <c r="G321" s="107"/>
      <c r="H321" s="93"/>
      <c r="I321" s="55">
        <f t="shared" si="2"/>
        <v>311</v>
      </c>
    </row>
    <row r="322">
      <c r="A322" s="113" t="s">
        <v>92</v>
      </c>
      <c r="B322" s="92" t="s">
        <v>20386</v>
      </c>
      <c r="C322" s="105" t="s">
        <v>20387</v>
      </c>
      <c r="D322" s="90" t="s">
        <v>483</v>
      </c>
      <c r="E322" s="91" t="s">
        <v>20388</v>
      </c>
      <c r="F322" s="91" t="s">
        <v>526</v>
      </c>
      <c r="G322" s="107"/>
      <c r="H322" s="93"/>
      <c r="I322" s="55">
        <f t="shared" si="2"/>
        <v>312</v>
      </c>
    </row>
    <row r="323">
      <c r="A323" s="56"/>
      <c r="B323" s="92" t="s">
        <v>20389</v>
      </c>
      <c r="C323" s="105" t="s">
        <v>128</v>
      </c>
      <c r="D323" s="90" t="s">
        <v>1166</v>
      </c>
      <c r="E323" s="91" t="s">
        <v>128</v>
      </c>
      <c r="F323" s="91" t="s">
        <v>547</v>
      </c>
      <c r="G323" s="107"/>
      <c r="H323" s="93"/>
      <c r="I323" s="55">
        <f t="shared" si="2"/>
        <v>313</v>
      </c>
    </row>
    <row r="324">
      <c r="A324" s="56"/>
      <c r="B324" s="92" t="s">
        <v>20390</v>
      </c>
      <c r="C324" s="105" t="s">
        <v>20391</v>
      </c>
      <c r="D324" s="90" t="s">
        <v>498</v>
      </c>
      <c r="E324" s="91" t="s">
        <v>439</v>
      </c>
      <c r="F324" s="91" t="s">
        <v>526</v>
      </c>
      <c r="G324" s="107"/>
      <c r="H324" s="93"/>
      <c r="I324" s="55">
        <f t="shared" si="2"/>
        <v>314</v>
      </c>
    </row>
    <row r="325">
      <c r="A325" s="56" t="s">
        <v>102</v>
      </c>
      <c r="B325" s="92" t="s">
        <v>20392</v>
      </c>
      <c r="C325" s="105" t="s">
        <v>128</v>
      </c>
      <c r="D325" s="90" t="s">
        <v>483</v>
      </c>
      <c r="E325" s="91" t="s">
        <v>20393</v>
      </c>
      <c r="F325" s="91" t="s">
        <v>547</v>
      </c>
      <c r="G325" s="107"/>
      <c r="H325" s="93"/>
      <c r="I325" s="55">
        <f t="shared" si="2"/>
        <v>315</v>
      </c>
    </row>
    <row r="326">
      <c r="A326" s="56" t="s">
        <v>102</v>
      </c>
      <c r="B326" s="92" t="s">
        <v>20394</v>
      </c>
      <c r="C326" s="105" t="s">
        <v>20395</v>
      </c>
      <c r="D326" s="90" t="s">
        <v>483</v>
      </c>
      <c r="E326" s="91" t="s">
        <v>488</v>
      </c>
      <c r="F326" s="91" t="s">
        <v>526</v>
      </c>
      <c r="G326" s="107"/>
      <c r="H326" s="93"/>
      <c r="I326" s="55">
        <f t="shared" si="2"/>
        <v>316</v>
      </c>
    </row>
    <row r="327">
      <c r="A327" s="56"/>
      <c r="B327" s="92" t="s">
        <v>20396</v>
      </c>
      <c r="C327" s="105" t="s">
        <v>128</v>
      </c>
      <c r="D327" s="90" t="s">
        <v>498</v>
      </c>
      <c r="E327" s="91" t="s">
        <v>20397</v>
      </c>
      <c r="F327" s="91" t="s">
        <v>547</v>
      </c>
      <c r="G327" s="107"/>
      <c r="H327" s="93"/>
      <c r="I327" s="55">
        <f t="shared" si="2"/>
        <v>317</v>
      </c>
    </row>
    <row r="328">
      <c r="A328" s="56"/>
      <c r="B328" s="92" t="s">
        <v>20398</v>
      </c>
      <c r="C328" s="105" t="s">
        <v>20399</v>
      </c>
      <c r="D328" s="90" t="s">
        <v>498</v>
      </c>
      <c r="E328" s="91" t="s">
        <v>20400</v>
      </c>
      <c r="F328" s="91" t="s">
        <v>547</v>
      </c>
      <c r="G328" s="107"/>
      <c r="H328" s="93"/>
      <c r="I328" s="55">
        <f t="shared" si="2"/>
        <v>318</v>
      </c>
    </row>
    <row r="329">
      <c r="A329" s="56"/>
      <c r="B329" s="92" t="s">
        <v>20401</v>
      </c>
      <c r="C329" s="105" t="s">
        <v>20402</v>
      </c>
      <c r="D329" s="90" t="s">
        <v>498</v>
      </c>
      <c r="E329" s="91" t="s">
        <v>20403</v>
      </c>
      <c r="F329" s="91" t="s">
        <v>547</v>
      </c>
      <c r="G329" s="107"/>
      <c r="H329" s="93"/>
      <c r="I329" s="55">
        <f t="shared" si="2"/>
        <v>319</v>
      </c>
    </row>
    <row r="330">
      <c r="A330" s="56"/>
      <c r="B330" s="92" t="s">
        <v>20404</v>
      </c>
      <c r="C330" s="105" t="s">
        <v>20405</v>
      </c>
      <c r="D330" s="90" t="s">
        <v>498</v>
      </c>
      <c r="E330" s="91" t="s">
        <v>20406</v>
      </c>
      <c r="F330" s="91" t="s">
        <v>547</v>
      </c>
      <c r="G330" s="107"/>
      <c r="H330" s="93"/>
      <c r="I330" s="55">
        <f t="shared" si="2"/>
        <v>320</v>
      </c>
    </row>
    <row r="331">
      <c r="A331" s="56"/>
      <c r="B331" s="92" t="s">
        <v>20407</v>
      </c>
      <c r="C331" s="105" t="s">
        <v>20408</v>
      </c>
      <c r="D331" s="90" t="s">
        <v>498</v>
      </c>
      <c r="E331" s="91" t="s">
        <v>20409</v>
      </c>
      <c r="F331" s="91" t="s">
        <v>526</v>
      </c>
      <c r="G331" s="107"/>
      <c r="H331" s="93"/>
      <c r="I331" s="55">
        <f t="shared" si="2"/>
        <v>321</v>
      </c>
    </row>
    <row r="332">
      <c r="A332" s="56"/>
      <c r="B332" s="92" t="s">
        <v>20410</v>
      </c>
      <c r="C332" s="105" t="s">
        <v>20411</v>
      </c>
      <c r="D332" s="90" t="s">
        <v>498</v>
      </c>
      <c r="E332" s="91" t="s">
        <v>20412</v>
      </c>
      <c r="F332" s="91" t="s">
        <v>526</v>
      </c>
      <c r="G332" s="107"/>
      <c r="H332" s="93"/>
      <c r="I332" s="55">
        <f t="shared" si="2"/>
        <v>322</v>
      </c>
    </row>
    <row r="333">
      <c r="A333" s="56"/>
      <c r="B333" s="92" t="s">
        <v>20413</v>
      </c>
      <c r="C333" s="105" t="s">
        <v>20414</v>
      </c>
      <c r="D333" s="90" t="s">
        <v>498</v>
      </c>
      <c r="E333" s="91" t="s">
        <v>20415</v>
      </c>
      <c r="F333" s="91" t="s">
        <v>547</v>
      </c>
      <c r="G333" s="107"/>
      <c r="H333" s="93"/>
      <c r="I333" s="55">
        <f t="shared" si="2"/>
        <v>323</v>
      </c>
    </row>
    <row r="334">
      <c r="A334" s="56"/>
      <c r="B334" s="92" t="s">
        <v>20416</v>
      </c>
      <c r="C334" s="105" t="s">
        <v>128</v>
      </c>
      <c r="D334" s="90" t="s">
        <v>498</v>
      </c>
      <c r="E334" s="91" t="s">
        <v>20417</v>
      </c>
      <c r="F334" s="91" t="s">
        <v>547</v>
      </c>
      <c r="G334" s="107"/>
      <c r="H334" s="93"/>
      <c r="I334" s="55">
        <f t="shared" si="2"/>
        <v>324</v>
      </c>
    </row>
    <row r="335">
      <c r="A335" s="56"/>
      <c r="B335" s="92" t="s">
        <v>20418</v>
      </c>
      <c r="C335" s="105" t="s">
        <v>128</v>
      </c>
      <c r="D335" s="90" t="s">
        <v>498</v>
      </c>
      <c r="E335" s="91" t="s">
        <v>20419</v>
      </c>
      <c r="F335" s="91" t="s">
        <v>547</v>
      </c>
      <c r="G335" s="107"/>
      <c r="H335" s="93"/>
      <c r="I335" s="55">
        <f t="shared" si="2"/>
        <v>325</v>
      </c>
    </row>
    <row r="336">
      <c r="A336" s="56"/>
      <c r="B336" s="92" t="s">
        <v>20420</v>
      </c>
      <c r="C336" s="105" t="s">
        <v>128</v>
      </c>
      <c r="D336" s="90" t="s">
        <v>498</v>
      </c>
      <c r="E336" s="91" t="s">
        <v>20421</v>
      </c>
      <c r="F336" s="91" t="s">
        <v>547</v>
      </c>
      <c r="G336" s="107"/>
      <c r="H336" s="93"/>
      <c r="I336" s="55">
        <f t="shared" si="2"/>
        <v>326</v>
      </c>
    </row>
    <row r="337">
      <c r="A337" s="56"/>
      <c r="B337" s="92" t="s">
        <v>20422</v>
      </c>
      <c r="C337" s="105" t="s">
        <v>128</v>
      </c>
      <c r="D337" s="90" t="s">
        <v>498</v>
      </c>
      <c r="E337" s="91" t="s">
        <v>20423</v>
      </c>
      <c r="F337" s="91" t="s">
        <v>547</v>
      </c>
      <c r="G337" s="107"/>
      <c r="H337" s="93"/>
      <c r="I337" s="55">
        <f t="shared" si="2"/>
        <v>327</v>
      </c>
    </row>
    <row r="338">
      <c r="A338" s="56"/>
      <c r="B338" s="92" t="s">
        <v>20424</v>
      </c>
      <c r="C338" s="105" t="s">
        <v>128</v>
      </c>
      <c r="D338" s="90" t="s">
        <v>498</v>
      </c>
      <c r="E338" s="91" t="s">
        <v>20425</v>
      </c>
      <c r="F338" s="91" t="s">
        <v>547</v>
      </c>
      <c r="G338" s="107"/>
      <c r="H338" s="93"/>
      <c r="I338" s="55">
        <f t="shared" si="2"/>
        <v>328</v>
      </c>
    </row>
    <row r="339">
      <c r="A339" s="56"/>
      <c r="B339" s="92" t="s">
        <v>20426</v>
      </c>
      <c r="C339" s="105" t="s">
        <v>128</v>
      </c>
      <c r="D339" s="90" t="s">
        <v>498</v>
      </c>
      <c r="E339" s="91" t="s">
        <v>20427</v>
      </c>
      <c r="F339" s="91" t="s">
        <v>547</v>
      </c>
      <c r="G339" s="107"/>
      <c r="H339" s="93"/>
      <c r="I339" s="55">
        <f t="shared" si="2"/>
        <v>329</v>
      </c>
    </row>
    <row r="340">
      <c r="A340" s="56"/>
      <c r="B340" s="92" t="s">
        <v>20428</v>
      </c>
      <c r="C340" s="105" t="s">
        <v>20429</v>
      </c>
      <c r="D340" s="90" t="s">
        <v>498</v>
      </c>
      <c r="E340" s="91" t="s">
        <v>20430</v>
      </c>
      <c r="F340" s="91" t="s">
        <v>547</v>
      </c>
      <c r="G340" s="107"/>
      <c r="H340" s="93"/>
      <c r="I340" s="55">
        <f t="shared" si="2"/>
        <v>330</v>
      </c>
    </row>
    <row r="341">
      <c r="A341" s="56"/>
      <c r="B341" s="92" t="s">
        <v>20431</v>
      </c>
      <c r="C341" s="105" t="s">
        <v>128</v>
      </c>
      <c r="D341" s="90" t="s">
        <v>498</v>
      </c>
      <c r="E341" s="91" t="s">
        <v>20432</v>
      </c>
      <c r="F341" s="91" t="s">
        <v>547</v>
      </c>
      <c r="G341" s="107"/>
      <c r="H341" s="93"/>
      <c r="I341" s="55">
        <f t="shared" si="2"/>
        <v>331</v>
      </c>
    </row>
    <row r="342">
      <c r="A342" s="56" t="s">
        <v>92</v>
      </c>
      <c r="B342" s="92" t="s">
        <v>20433</v>
      </c>
      <c r="C342" s="105" t="s">
        <v>128</v>
      </c>
      <c r="D342" s="90" t="s">
        <v>483</v>
      </c>
      <c r="E342" s="91" t="s">
        <v>488</v>
      </c>
      <c r="F342" s="91" t="s">
        <v>547</v>
      </c>
      <c r="G342" s="107"/>
      <c r="H342" s="93"/>
      <c r="I342" s="55">
        <f t="shared" si="2"/>
        <v>332</v>
      </c>
    </row>
    <row r="343">
      <c r="A343" s="56" t="s">
        <v>92</v>
      </c>
      <c r="B343" s="92" t="s">
        <v>20434</v>
      </c>
      <c r="C343" s="105" t="s">
        <v>128</v>
      </c>
      <c r="D343" s="90" t="s">
        <v>483</v>
      </c>
      <c r="E343" s="91" t="s">
        <v>20435</v>
      </c>
      <c r="F343" s="91" t="s">
        <v>526</v>
      </c>
      <c r="G343" s="107"/>
      <c r="H343" s="93"/>
      <c r="I343" s="55">
        <f t="shared" si="2"/>
        <v>333</v>
      </c>
    </row>
    <row r="344">
      <c r="A344" s="56"/>
      <c r="B344" s="92" t="s">
        <v>20436</v>
      </c>
      <c r="C344" s="105" t="s">
        <v>128</v>
      </c>
      <c r="D344" s="90" t="s">
        <v>498</v>
      </c>
      <c r="E344" s="91" t="s">
        <v>20437</v>
      </c>
      <c r="F344" s="91" t="s">
        <v>547</v>
      </c>
      <c r="G344" s="107"/>
      <c r="H344" s="93"/>
      <c r="I344" s="55">
        <f t="shared" si="2"/>
        <v>334</v>
      </c>
    </row>
    <row r="345">
      <c r="A345" s="56"/>
      <c r="B345" s="92" t="s">
        <v>20438</v>
      </c>
      <c r="C345" s="105" t="s">
        <v>128</v>
      </c>
      <c r="D345" s="90" t="s">
        <v>498</v>
      </c>
      <c r="E345" s="91" t="s">
        <v>20439</v>
      </c>
      <c r="F345" s="91" t="s">
        <v>547</v>
      </c>
      <c r="G345" s="107"/>
      <c r="H345" s="93"/>
      <c r="I345" s="55">
        <f t="shared" si="2"/>
        <v>335</v>
      </c>
    </row>
    <row r="346">
      <c r="A346" s="56"/>
      <c r="B346" s="92" t="s">
        <v>20440</v>
      </c>
      <c r="C346" s="105" t="s">
        <v>128</v>
      </c>
      <c r="D346" s="90" t="s">
        <v>498</v>
      </c>
      <c r="E346" s="91" t="s">
        <v>20441</v>
      </c>
      <c r="F346" s="91" t="s">
        <v>547</v>
      </c>
      <c r="G346" s="107"/>
      <c r="H346" s="93"/>
      <c r="I346" s="55">
        <f t="shared" si="2"/>
        <v>336</v>
      </c>
    </row>
    <row r="347">
      <c r="A347" s="56"/>
      <c r="B347" s="92" t="s">
        <v>20442</v>
      </c>
      <c r="C347" s="105" t="s">
        <v>128</v>
      </c>
      <c r="D347" s="90" t="s">
        <v>498</v>
      </c>
      <c r="E347" s="91" t="s">
        <v>20443</v>
      </c>
      <c r="F347" s="91" t="s">
        <v>526</v>
      </c>
      <c r="G347" s="107"/>
      <c r="H347" s="93"/>
      <c r="I347" s="55">
        <f t="shared" si="2"/>
        <v>337</v>
      </c>
    </row>
    <row r="348">
      <c r="A348" s="56"/>
      <c r="B348" s="92" t="s">
        <v>20444</v>
      </c>
      <c r="C348" s="105" t="s">
        <v>128</v>
      </c>
      <c r="D348" s="90" t="s">
        <v>498</v>
      </c>
      <c r="E348" s="91" t="s">
        <v>20445</v>
      </c>
      <c r="F348" s="91" t="s">
        <v>547</v>
      </c>
      <c r="G348" s="107"/>
      <c r="H348" s="93"/>
      <c r="I348" s="55">
        <f t="shared" si="2"/>
        <v>338</v>
      </c>
    </row>
    <row r="349">
      <c r="A349" s="56" t="s">
        <v>102</v>
      </c>
      <c r="B349" s="111" t="s">
        <v>20446</v>
      </c>
      <c r="C349" s="105" t="s">
        <v>128</v>
      </c>
      <c r="D349" s="90" t="s">
        <v>483</v>
      </c>
      <c r="E349" s="91" t="s">
        <v>20447</v>
      </c>
      <c r="F349" s="91" t="s">
        <v>547</v>
      </c>
      <c r="G349" s="107"/>
      <c r="H349" s="93"/>
      <c r="I349" s="55">
        <f t="shared" si="2"/>
        <v>339</v>
      </c>
    </row>
    <row r="350">
      <c r="A350" s="56" t="s">
        <v>102</v>
      </c>
      <c r="B350" s="92" t="s">
        <v>20448</v>
      </c>
      <c r="C350" s="105" t="s">
        <v>20449</v>
      </c>
      <c r="D350" s="90" t="s">
        <v>483</v>
      </c>
      <c r="E350" s="91" t="s">
        <v>20450</v>
      </c>
      <c r="F350" s="91" t="s">
        <v>526</v>
      </c>
      <c r="G350" s="107"/>
      <c r="H350" s="93"/>
      <c r="I350" s="55">
        <f t="shared" si="2"/>
        <v>340</v>
      </c>
    </row>
    <row r="351">
      <c r="A351" s="56"/>
      <c r="B351" s="92" t="s">
        <v>20451</v>
      </c>
      <c r="C351" s="105" t="s">
        <v>128</v>
      </c>
      <c r="D351" s="90" t="s">
        <v>498</v>
      </c>
      <c r="E351" s="91" t="s">
        <v>20452</v>
      </c>
      <c r="F351" s="91" t="s">
        <v>526</v>
      </c>
      <c r="G351" s="107"/>
      <c r="H351" s="93"/>
      <c r="I351" s="55">
        <f t="shared" si="2"/>
        <v>341</v>
      </c>
    </row>
    <row r="352">
      <c r="A352" s="56"/>
      <c r="B352" s="92" t="s">
        <v>20453</v>
      </c>
      <c r="C352" s="105" t="s">
        <v>20454</v>
      </c>
      <c r="D352" s="90" t="s">
        <v>20455</v>
      </c>
      <c r="E352" s="91" t="s">
        <v>128</v>
      </c>
      <c r="F352" s="91" t="s">
        <v>3043</v>
      </c>
      <c r="G352" s="107"/>
      <c r="H352" s="93"/>
      <c r="I352" s="55">
        <f t="shared" si="2"/>
        <v>342</v>
      </c>
    </row>
    <row r="353">
      <c r="A353" s="56" t="s">
        <v>92</v>
      </c>
      <c r="B353" s="92" t="s">
        <v>20453</v>
      </c>
      <c r="C353" s="105" t="s">
        <v>20454</v>
      </c>
      <c r="D353" s="90" t="s">
        <v>20455</v>
      </c>
      <c r="E353" s="91" t="s">
        <v>20456</v>
      </c>
      <c r="F353" s="91" t="s">
        <v>3043</v>
      </c>
      <c r="G353" s="107"/>
      <c r="H353" s="93"/>
      <c r="I353" s="55">
        <f t="shared" si="2"/>
        <v>343</v>
      </c>
    </row>
    <row r="354">
      <c r="A354" s="56"/>
      <c r="B354" s="92" t="s">
        <v>20457</v>
      </c>
      <c r="C354" s="105" t="s">
        <v>128</v>
      </c>
      <c r="D354" s="90" t="s">
        <v>498</v>
      </c>
      <c r="E354" s="91" t="s">
        <v>20458</v>
      </c>
      <c r="F354" s="91" t="s">
        <v>547</v>
      </c>
      <c r="G354" s="107"/>
      <c r="H354" s="93"/>
      <c r="I354" s="55">
        <f t="shared" si="2"/>
        <v>344</v>
      </c>
    </row>
    <row r="355">
      <c r="A355" s="50" t="s">
        <v>102</v>
      </c>
      <c r="B355" s="92" t="s">
        <v>20459</v>
      </c>
      <c r="C355" s="105" t="s">
        <v>128</v>
      </c>
      <c r="D355" s="90" t="s">
        <v>483</v>
      </c>
      <c r="E355" s="91" t="s">
        <v>488</v>
      </c>
      <c r="F355" s="91" t="s">
        <v>526</v>
      </c>
      <c r="G355" s="107"/>
      <c r="H355" s="93"/>
      <c r="I355" s="55">
        <f t="shared" si="2"/>
        <v>345</v>
      </c>
    </row>
    <row r="356">
      <c r="A356" s="56"/>
      <c r="B356" s="92" t="s">
        <v>20460</v>
      </c>
      <c r="C356" s="105" t="s">
        <v>128</v>
      </c>
      <c r="D356" s="90" t="s">
        <v>498</v>
      </c>
      <c r="E356" s="91" t="s">
        <v>20461</v>
      </c>
      <c r="F356" s="91" t="s">
        <v>526</v>
      </c>
      <c r="G356" s="107"/>
      <c r="H356" s="93"/>
      <c r="I356" s="55">
        <f t="shared" si="2"/>
        <v>346</v>
      </c>
    </row>
    <row r="357">
      <c r="A357" s="56"/>
      <c r="B357" s="92" t="s">
        <v>20462</v>
      </c>
      <c r="C357" s="105" t="s">
        <v>20463</v>
      </c>
      <c r="D357" s="90" t="s">
        <v>498</v>
      </c>
      <c r="E357" s="91" t="s">
        <v>20464</v>
      </c>
      <c r="F357" s="91" t="s">
        <v>547</v>
      </c>
      <c r="G357" s="107"/>
      <c r="H357" s="93"/>
      <c r="I357" s="55">
        <f t="shared" si="2"/>
        <v>347</v>
      </c>
    </row>
    <row r="358">
      <c r="A358" s="56"/>
      <c r="B358" s="92" t="s">
        <v>20465</v>
      </c>
      <c r="C358" s="105" t="s">
        <v>128</v>
      </c>
      <c r="D358" s="90" t="s">
        <v>14027</v>
      </c>
      <c r="E358" s="91" t="s">
        <v>128</v>
      </c>
      <c r="F358" s="91" t="s">
        <v>547</v>
      </c>
      <c r="G358" s="107"/>
      <c r="H358" s="93"/>
      <c r="I358" s="55">
        <f t="shared" si="2"/>
        <v>348</v>
      </c>
    </row>
    <row r="359">
      <c r="A359" s="56"/>
      <c r="B359" s="92" t="s">
        <v>20466</v>
      </c>
      <c r="C359" s="105" t="s">
        <v>128</v>
      </c>
      <c r="D359" s="96"/>
      <c r="E359" s="97"/>
      <c r="F359" s="97"/>
      <c r="G359" s="107"/>
      <c r="H359" s="93"/>
      <c r="I359" s="55">
        <f t="shared" si="2"/>
        <v>349</v>
      </c>
    </row>
    <row r="360">
      <c r="A360" s="56"/>
      <c r="B360" s="92" t="s">
        <v>20467</v>
      </c>
      <c r="C360" s="105" t="s">
        <v>20468</v>
      </c>
      <c r="D360" s="90" t="s">
        <v>491</v>
      </c>
      <c r="E360" s="91" t="s">
        <v>20469</v>
      </c>
      <c r="F360" s="91" t="s">
        <v>547</v>
      </c>
      <c r="G360" s="107"/>
      <c r="H360" s="93"/>
      <c r="I360" s="55">
        <f t="shared" si="2"/>
        <v>350</v>
      </c>
    </row>
    <row r="361">
      <c r="A361" s="56" t="s">
        <v>102</v>
      </c>
      <c r="B361" s="92" t="s">
        <v>20470</v>
      </c>
      <c r="C361" s="105" t="s">
        <v>20471</v>
      </c>
      <c r="D361" s="90" t="s">
        <v>483</v>
      </c>
      <c r="E361" s="91" t="s">
        <v>20472</v>
      </c>
      <c r="F361" s="91" t="s">
        <v>547</v>
      </c>
      <c r="G361" s="107"/>
      <c r="H361" s="93"/>
      <c r="I361" s="55">
        <f t="shared" si="2"/>
        <v>351</v>
      </c>
    </row>
    <row r="362">
      <c r="A362" s="56"/>
      <c r="B362" s="92" t="s">
        <v>20473</v>
      </c>
      <c r="C362" s="105" t="s">
        <v>20474</v>
      </c>
      <c r="D362" s="90" t="s">
        <v>491</v>
      </c>
      <c r="E362" s="91" t="s">
        <v>20475</v>
      </c>
      <c r="F362" s="91" t="s">
        <v>547</v>
      </c>
      <c r="G362" s="107"/>
      <c r="H362" s="93"/>
      <c r="I362" s="55">
        <f t="shared" si="2"/>
        <v>352</v>
      </c>
    </row>
    <row r="363">
      <c r="A363" s="56" t="s">
        <v>92</v>
      </c>
      <c r="B363" s="92" t="s">
        <v>20476</v>
      </c>
      <c r="C363" s="105" t="s">
        <v>20477</v>
      </c>
      <c r="D363" s="90" t="s">
        <v>483</v>
      </c>
      <c r="E363" s="91" t="s">
        <v>20478</v>
      </c>
      <c r="F363" s="91" t="s">
        <v>526</v>
      </c>
      <c r="G363" s="107"/>
      <c r="H363" s="93"/>
      <c r="I363" s="55">
        <f t="shared" si="2"/>
        <v>353</v>
      </c>
    </row>
    <row r="364">
      <c r="A364" s="56"/>
      <c r="B364" s="92" t="s">
        <v>20479</v>
      </c>
      <c r="C364" s="105" t="s">
        <v>20480</v>
      </c>
      <c r="D364" s="90" t="s">
        <v>491</v>
      </c>
      <c r="E364" s="91" t="s">
        <v>20481</v>
      </c>
      <c r="F364" s="91" t="s">
        <v>526</v>
      </c>
      <c r="G364" s="107"/>
      <c r="H364" s="93"/>
      <c r="I364" s="55">
        <f t="shared" si="2"/>
        <v>354</v>
      </c>
    </row>
    <row r="365">
      <c r="A365" s="56" t="s">
        <v>102</v>
      </c>
      <c r="B365" s="92" t="s">
        <v>20482</v>
      </c>
      <c r="C365" s="105" t="s">
        <v>20483</v>
      </c>
      <c r="D365" s="90" t="s">
        <v>483</v>
      </c>
      <c r="E365" s="91" t="s">
        <v>20484</v>
      </c>
      <c r="F365" s="91" t="s">
        <v>547</v>
      </c>
      <c r="G365" s="107"/>
      <c r="H365" s="93"/>
      <c r="I365" s="55">
        <f t="shared" si="2"/>
        <v>355</v>
      </c>
    </row>
    <row r="366">
      <c r="A366" s="56"/>
      <c r="B366" s="92" t="s">
        <v>20485</v>
      </c>
      <c r="C366" s="105" t="s">
        <v>20486</v>
      </c>
      <c r="D366" s="90" t="s">
        <v>491</v>
      </c>
      <c r="E366" s="91" t="s">
        <v>20487</v>
      </c>
      <c r="F366" s="91" t="s">
        <v>547</v>
      </c>
      <c r="G366" s="107"/>
      <c r="H366" s="93"/>
      <c r="I366" s="55">
        <f t="shared" si="2"/>
        <v>356</v>
      </c>
    </row>
    <row r="367">
      <c r="A367" s="56" t="s">
        <v>102</v>
      </c>
      <c r="B367" s="92" t="s">
        <v>20488</v>
      </c>
      <c r="C367" s="105" t="s">
        <v>128</v>
      </c>
      <c r="D367" s="90" t="s">
        <v>483</v>
      </c>
      <c r="E367" s="91" t="s">
        <v>20489</v>
      </c>
      <c r="F367" s="91" t="s">
        <v>547</v>
      </c>
      <c r="G367" s="107"/>
      <c r="H367" s="93"/>
      <c r="I367" s="55">
        <f t="shared" si="2"/>
        <v>357</v>
      </c>
    </row>
    <row r="368">
      <c r="A368" s="56"/>
      <c r="B368" s="92" t="s">
        <v>20490</v>
      </c>
      <c r="C368" s="105" t="s">
        <v>20491</v>
      </c>
      <c r="D368" s="90" t="s">
        <v>491</v>
      </c>
      <c r="E368" s="91" t="s">
        <v>20492</v>
      </c>
      <c r="F368" s="91" t="s">
        <v>526</v>
      </c>
      <c r="G368" s="107"/>
      <c r="H368" s="93"/>
      <c r="I368" s="55">
        <f t="shared" si="2"/>
        <v>358</v>
      </c>
    </row>
    <row r="369">
      <c r="A369" s="56"/>
      <c r="B369" s="92" t="s">
        <v>20493</v>
      </c>
      <c r="C369" s="105" t="s">
        <v>128</v>
      </c>
      <c r="D369" s="96"/>
      <c r="E369" s="97"/>
      <c r="F369" s="97"/>
      <c r="G369" s="107"/>
      <c r="H369" s="93"/>
      <c r="I369" s="55">
        <f t="shared" si="2"/>
        <v>359</v>
      </c>
    </row>
    <row r="370">
      <c r="A370" s="56"/>
      <c r="B370" s="92" t="s">
        <v>20494</v>
      </c>
      <c r="C370" s="105" t="s">
        <v>20495</v>
      </c>
      <c r="D370" s="90" t="s">
        <v>491</v>
      </c>
      <c r="E370" s="91" t="s">
        <v>20496</v>
      </c>
      <c r="F370" s="91" t="s">
        <v>547</v>
      </c>
      <c r="G370" s="107"/>
      <c r="H370" s="93"/>
      <c r="I370" s="55">
        <f t="shared" si="2"/>
        <v>360</v>
      </c>
    </row>
    <row r="371">
      <c r="A371" s="56"/>
      <c r="B371" s="92" t="s">
        <v>20497</v>
      </c>
      <c r="C371" s="105" t="s">
        <v>20498</v>
      </c>
      <c r="D371" s="90" t="s">
        <v>498</v>
      </c>
      <c r="E371" s="91" t="s">
        <v>20499</v>
      </c>
      <c r="F371" s="91" t="s">
        <v>547</v>
      </c>
      <c r="G371" s="107"/>
      <c r="H371" s="93"/>
      <c r="I371" s="55">
        <f t="shared" si="2"/>
        <v>361</v>
      </c>
    </row>
    <row r="372">
      <c r="A372" s="56"/>
      <c r="B372" s="92" t="s">
        <v>20500</v>
      </c>
      <c r="C372" s="105" t="s">
        <v>20501</v>
      </c>
      <c r="D372" s="90" t="s">
        <v>491</v>
      </c>
      <c r="E372" s="91" t="s">
        <v>20502</v>
      </c>
      <c r="F372" s="91" t="s">
        <v>526</v>
      </c>
      <c r="G372" s="107"/>
      <c r="H372" s="93"/>
      <c r="I372" s="55">
        <f t="shared" si="2"/>
        <v>362</v>
      </c>
    </row>
    <row r="373">
      <c r="A373" s="56" t="s">
        <v>102</v>
      </c>
      <c r="B373" s="92" t="s">
        <v>20503</v>
      </c>
      <c r="C373" s="105" t="s">
        <v>20504</v>
      </c>
      <c r="D373" s="90" t="s">
        <v>483</v>
      </c>
      <c r="E373" s="91" t="s">
        <v>20505</v>
      </c>
      <c r="F373" s="91" t="s">
        <v>526</v>
      </c>
      <c r="G373" s="107"/>
      <c r="H373" s="93"/>
      <c r="I373" s="55">
        <f t="shared" si="2"/>
        <v>363</v>
      </c>
    </row>
    <row r="374">
      <c r="A374" s="56"/>
      <c r="B374" s="92" t="s">
        <v>20506</v>
      </c>
      <c r="C374" s="105" t="s">
        <v>20507</v>
      </c>
      <c r="D374" s="90" t="s">
        <v>491</v>
      </c>
      <c r="E374" s="91" t="s">
        <v>20508</v>
      </c>
      <c r="F374" s="91" t="s">
        <v>547</v>
      </c>
      <c r="G374" s="107"/>
      <c r="H374" s="93"/>
      <c r="I374" s="55">
        <f t="shared" si="2"/>
        <v>364</v>
      </c>
    </row>
    <row r="375">
      <c r="A375" s="56" t="s">
        <v>331</v>
      </c>
      <c r="B375" s="92" t="s">
        <v>20509</v>
      </c>
      <c r="C375" s="105" t="s">
        <v>128</v>
      </c>
      <c r="D375" s="96"/>
      <c r="E375" s="97"/>
      <c r="F375" s="97"/>
      <c r="G375" s="107"/>
      <c r="H375" s="93"/>
      <c r="I375" s="55">
        <f t="shared" si="2"/>
        <v>365</v>
      </c>
    </row>
    <row r="376">
      <c r="A376" s="56"/>
      <c r="B376" s="92" t="s">
        <v>20510</v>
      </c>
      <c r="C376" s="105" t="s">
        <v>20511</v>
      </c>
      <c r="D376" s="90" t="s">
        <v>491</v>
      </c>
      <c r="E376" s="91" t="s">
        <v>20512</v>
      </c>
      <c r="F376" s="91" t="s">
        <v>526</v>
      </c>
      <c r="G376" s="107"/>
      <c r="H376" s="93"/>
      <c r="I376" s="55">
        <f t="shared" si="2"/>
        <v>366</v>
      </c>
    </row>
    <row r="377">
      <c r="A377" s="56"/>
      <c r="B377" s="92" t="s">
        <v>20513</v>
      </c>
      <c r="C377" s="105" t="s">
        <v>128</v>
      </c>
      <c r="D377" s="90" t="s">
        <v>498</v>
      </c>
      <c r="E377" s="91" t="s">
        <v>20514</v>
      </c>
      <c r="F377" s="91" t="s">
        <v>547</v>
      </c>
      <c r="G377" s="107"/>
      <c r="H377" s="93"/>
      <c r="I377" s="55">
        <f t="shared" si="2"/>
        <v>367</v>
      </c>
    </row>
    <row r="378">
      <c r="A378" s="56"/>
      <c r="B378" s="92" t="s">
        <v>20515</v>
      </c>
      <c r="C378" s="105" t="s">
        <v>20516</v>
      </c>
      <c r="D378" s="90" t="s">
        <v>491</v>
      </c>
      <c r="E378" s="91" t="s">
        <v>20517</v>
      </c>
      <c r="F378" s="91" t="s">
        <v>547</v>
      </c>
      <c r="G378" s="107"/>
      <c r="H378" s="93"/>
      <c r="I378" s="55">
        <f t="shared" si="2"/>
        <v>368</v>
      </c>
    </row>
    <row r="379">
      <c r="A379" s="56"/>
      <c r="B379" s="92" t="s">
        <v>20518</v>
      </c>
      <c r="C379" s="105" t="s">
        <v>128</v>
      </c>
      <c r="D379" s="90" t="s">
        <v>498</v>
      </c>
      <c r="E379" s="91" t="s">
        <v>20519</v>
      </c>
      <c r="F379" s="91" t="s">
        <v>547</v>
      </c>
      <c r="G379" s="107"/>
      <c r="H379" s="93"/>
      <c r="I379" s="55">
        <f t="shared" si="2"/>
        <v>369</v>
      </c>
    </row>
    <row r="380">
      <c r="A380" s="56"/>
      <c r="B380" s="92" t="s">
        <v>20520</v>
      </c>
      <c r="C380" s="105" t="s">
        <v>20521</v>
      </c>
      <c r="D380" s="90" t="s">
        <v>498</v>
      </c>
      <c r="E380" s="91" t="s">
        <v>20522</v>
      </c>
      <c r="F380" s="91" t="s">
        <v>547</v>
      </c>
      <c r="G380" s="107"/>
      <c r="H380" s="93"/>
      <c r="I380" s="55">
        <f t="shared" si="2"/>
        <v>370</v>
      </c>
    </row>
    <row r="381">
      <c r="A381" s="56"/>
      <c r="B381" s="92" t="s">
        <v>20523</v>
      </c>
      <c r="C381" s="105" t="s">
        <v>128</v>
      </c>
      <c r="D381" s="90" t="s">
        <v>498</v>
      </c>
      <c r="E381" s="91" t="s">
        <v>20524</v>
      </c>
      <c r="F381" s="91" t="s">
        <v>526</v>
      </c>
      <c r="G381" s="107"/>
      <c r="H381" s="93"/>
      <c r="I381" s="55">
        <f t="shared" si="2"/>
        <v>371</v>
      </c>
    </row>
    <row r="382">
      <c r="A382" s="56" t="s">
        <v>331</v>
      </c>
      <c r="B382" s="92" t="s">
        <v>20525</v>
      </c>
      <c r="C382" s="105" t="s">
        <v>128</v>
      </c>
      <c r="D382" s="96"/>
      <c r="E382" s="97"/>
      <c r="F382" s="97"/>
      <c r="G382" s="107"/>
      <c r="H382" s="93"/>
      <c r="I382" s="55">
        <f t="shared" si="2"/>
        <v>372</v>
      </c>
    </row>
    <row r="383">
      <c r="A383" s="56"/>
      <c r="B383" s="92" t="s">
        <v>20526</v>
      </c>
      <c r="C383" s="105" t="s">
        <v>128</v>
      </c>
      <c r="D383" s="90" t="s">
        <v>491</v>
      </c>
      <c r="E383" s="91" t="s">
        <v>20527</v>
      </c>
      <c r="F383" s="91" t="s">
        <v>547</v>
      </c>
      <c r="G383" s="107"/>
      <c r="H383" s="93"/>
      <c r="I383" s="55">
        <f t="shared" si="2"/>
        <v>373</v>
      </c>
    </row>
    <row r="384">
      <c r="A384" s="56"/>
      <c r="B384" s="92" t="s">
        <v>20528</v>
      </c>
      <c r="C384" s="105" t="s">
        <v>128</v>
      </c>
      <c r="D384" s="90" t="s">
        <v>491</v>
      </c>
      <c r="E384" s="91" t="s">
        <v>20529</v>
      </c>
      <c r="F384" s="91" t="s">
        <v>547</v>
      </c>
      <c r="G384" s="107"/>
      <c r="H384" s="93"/>
      <c r="I384" s="55">
        <f t="shared" si="2"/>
        <v>374</v>
      </c>
    </row>
    <row r="385">
      <c r="A385" s="56"/>
      <c r="B385" s="92" t="s">
        <v>20530</v>
      </c>
      <c r="C385" s="105" t="s">
        <v>20531</v>
      </c>
      <c r="D385" s="90" t="s">
        <v>491</v>
      </c>
      <c r="E385" s="91" t="s">
        <v>20532</v>
      </c>
      <c r="F385" s="91" t="s">
        <v>547</v>
      </c>
      <c r="G385" s="107"/>
      <c r="H385" s="93"/>
      <c r="I385" s="55">
        <f t="shared" si="2"/>
        <v>375</v>
      </c>
    </row>
    <row r="386">
      <c r="A386" s="56"/>
      <c r="B386" s="92" t="s">
        <v>20533</v>
      </c>
      <c r="C386" s="105" t="s">
        <v>20534</v>
      </c>
      <c r="D386" s="90" t="s">
        <v>491</v>
      </c>
      <c r="E386" s="91" t="s">
        <v>20535</v>
      </c>
      <c r="F386" s="91" t="s">
        <v>547</v>
      </c>
      <c r="G386" s="107"/>
      <c r="H386" s="93"/>
      <c r="I386" s="55">
        <f t="shared" si="2"/>
        <v>376</v>
      </c>
    </row>
    <row r="387">
      <c r="A387" s="56"/>
      <c r="B387" s="92" t="s">
        <v>20536</v>
      </c>
      <c r="C387" s="105" t="s">
        <v>128</v>
      </c>
      <c r="D387" s="90" t="s">
        <v>491</v>
      </c>
      <c r="E387" s="91" t="s">
        <v>20537</v>
      </c>
      <c r="F387" s="91" t="s">
        <v>547</v>
      </c>
      <c r="G387" s="107"/>
      <c r="H387" s="93"/>
      <c r="I387" s="55">
        <f t="shared" si="2"/>
        <v>377</v>
      </c>
    </row>
    <row r="388">
      <c r="A388" s="56" t="s">
        <v>102</v>
      </c>
      <c r="B388" s="92" t="s">
        <v>20538</v>
      </c>
      <c r="C388" s="105" t="s">
        <v>128</v>
      </c>
      <c r="D388" s="90" t="s">
        <v>483</v>
      </c>
      <c r="E388" s="91" t="s">
        <v>20539</v>
      </c>
      <c r="F388" s="91" t="s">
        <v>547</v>
      </c>
      <c r="G388" s="107"/>
      <c r="H388" s="93"/>
      <c r="I388" s="55">
        <f t="shared" si="2"/>
        <v>378</v>
      </c>
    </row>
    <row r="389">
      <c r="A389" s="56" t="s">
        <v>92</v>
      </c>
      <c r="B389" s="92" t="s">
        <v>20540</v>
      </c>
      <c r="C389" s="105" t="s">
        <v>20541</v>
      </c>
      <c r="D389" s="90" t="s">
        <v>483</v>
      </c>
      <c r="E389" s="91" t="s">
        <v>20542</v>
      </c>
      <c r="F389" s="91" t="s">
        <v>547</v>
      </c>
      <c r="G389" s="107"/>
      <c r="H389" s="93"/>
      <c r="I389" s="55">
        <f t="shared" si="2"/>
        <v>379</v>
      </c>
    </row>
    <row r="390">
      <c r="A390" s="56" t="s">
        <v>102</v>
      </c>
      <c r="B390" s="92" t="s">
        <v>20543</v>
      </c>
      <c r="C390" s="105" t="s">
        <v>128</v>
      </c>
      <c r="D390" s="90" t="s">
        <v>483</v>
      </c>
      <c r="E390" s="91" t="s">
        <v>20544</v>
      </c>
      <c r="F390" s="91" t="s">
        <v>547</v>
      </c>
      <c r="G390" s="107"/>
      <c r="H390" s="93"/>
      <c r="I390" s="55">
        <f t="shared" si="2"/>
        <v>380</v>
      </c>
    </row>
    <row r="391">
      <c r="A391" s="56"/>
      <c r="B391" s="92" t="s">
        <v>20545</v>
      </c>
      <c r="C391" s="105" t="s">
        <v>20546</v>
      </c>
      <c r="D391" s="90" t="s">
        <v>491</v>
      </c>
      <c r="E391" s="91" t="s">
        <v>20547</v>
      </c>
      <c r="F391" s="91" t="s">
        <v>547</v>
      </c>
      <c r="G391" s="107"/>
      <c r="H391" s="93"/>
      <c r="I391" s="55">
        <f t="shared" si="2"/>
        <v>381</v>
      </c>
    </row>
    <row r="392">
      <c r="A392" s="56"/>
      <c r="B392" s="92" t="s">
        <v>20548</v>
      </c>
      <c r="C392" s="105" t="s">
        <v>128</v>
      </c>
      <c r="D392" s="90" t="s">
        <v>498</v>
      </c>
      <c r="E392" s="91" t="s">
        <v>20549</v>
      </c>
      <c r="F392" s="91" t="s">
        <v>547</v>
      </c>
      <c r="G392" s="107"/>
      <c r="H392" s="93"/>
      <c r="I392" s="55">
        <f t="shared" si="2"/>
        <v>382</v>
      </c>
    </row>
    <row r="393">
      <c r="A393" s="56"/>
      <c r="B393" s="92" t="s">
        <v>20550</v>
      </c>
      <c r="C393" s="105" t="s">
        <v>128</v>
      </c>
      <c r="D393" s="96"/>
      <c r="E393" s="97"/>
      <c r="F393" s="97"/>
      <c r="G393" s="107"/>
      <c r="H393" s="93"/>
      <c r="I393" s="55">
        <f t="shared" si="2"/>
        <v>383</v>
      </c>
    </row>
    <row r="394">
      <c r="A394" s="56"/>
      <c r="B394" s="92" t="s">
        <v>20551</v>
      </c>
      <c r="C394" s="105" t="s">
        <v>128</v>
      </c>
      <c r="D394" s="96"/>
      <c r="E394" s="97"/>
      <c r="F394" s="97"/>
      <c r="G394" s="107"/>
      <c r="H394" s="93"/>
      <c r="I394" s="55">
        <f t="shared" si="2"/>
        <v>384</v>
      </c>
    </row>
    <row r="395">
      <c r="A395" s="56" t="s">
        <v>102</v>
      </c>
      <c r="B395" s="92" t="s">
        <v>20552</v>
      </c>
      <c r="C395" s="105" t="s">
        <v>128</v>
      </c>
      <c r="D395" s="90" t="s">
        <v>483</v>
      </c>
      <c r="E395" s="91" t="s">
        <v>20553</v>
      </c>
      <c r="F395" s="91" t="s">
        <v>547</v>
      </c>
      <c r="G395" s="107"/>
      <c r="H395" s="93"/>
      <c r="I395" s="55">
        <f t="shared" si="2"/>
        <v>385</v>
      </c>
    </row>
    <row r="396">
      <c r="A396" s="56"/>
      <c r="B396" s="92" t="s">
        <v>20554</v>
      </c>
      <c r="C396" s="105" t="s">
        <v>20555</v>
      </c>
      <c r="D396" s="90" t="s">
        <v>491</v>
      </c>
      <c r="E396" s="91" t="s">
        <v>20556</v>
      </c>
      <c r="F396" s="91" t="s">
        <v>526</v>
      </c>
      <c r="G396" s="107"/>
      <c r="H396" s="93"/>
      <c r="I396" s="55">
        <f t="shared" si="2"/>
        <v>386</v>
      </c>
    </row>
    <row r="397">
      <c r="A397" s="56" t="s">
        <v>331</v>
      </c>
      <c r="B397" s="92" t="s">
        <v>20557</v>
      </c>
      <c r="C397" s="105" t="s">
        <v>128</v>
      </c>
      <c r="D397" s="96"/>
      <c r="E397" s="97"/>
      <c r="F397" s="97"/>
      <c r="G397" s="107"/>
      <c r="H397" s="93"/>
      <c r="I397" s="55">
        <f t="shared" si="2"/>
        <v>387</v>
      </c>
    </row>
    <row r="398">
      <c r="A398" s="56"/>
      <c r="B398" s="92" t="s">
        <v>20558</v>
      </c>
      <c r="C398" s="105" t="s">
        <v>20559</v>
      </c>
      <c r="D398" s="90" t="s">
        <v>491</v>
      </c>
      <c r="E398" s="91" t="s">
        <v>20560</v>
      </c>
      <c r="F398" s="91" t="s">
        <v>547</v>
      </c>
      <c r="G398" s="107"/>
      <c r="H398" s="93"/>
      <c r="I398" s="55">
        <f t="shared" si="2"/>
        <v>388</v>
      </c>
    </row>
    <row r="399">
      <c r="A399" s="56"/>
      <c r="B399" s="92" t="s">
        <v>20561</v>
      </c>
      <c r="C399" s="105" t="s">
        <v>128</v>
      </c>
      <c r="D399" s="90" t="s">
        <v>498</v>
      </c>
      <c r="E399" s="91" t="s">
        <v>20562</v>
      </c>
      <c r="F399" s="91" t="s">
        <v>547</v>
      </c>
      <c r="G399" s="107"/>
      <c r="H399" s="93"/>
      <c r="I399" s="55">
        <f t="shared" si="2"/>
        <v>389</v>
      </c>
    </row>
    <row r="400">
      <c r="A400" s="56"/>
      <c r="B400" s="92" t="s">
        <v>20563</v>
      </c>
      <c r="C400" s="105" t="s">
        <v>128</v>
      </c>
      <c r="D400" s="90" t="s">
        <v>498</v>
      </c>
      <c r="E400" s="91" t="s">
        <v>20564</v>
      </c>
      <c r="F400" s="91" t="s">
        <v>547</v>
      </c>
      <c r="G400" s="107"/>
      <c r="H400" s="93"/>
      <c r="I400" s="55">
        <f t="shared" si="2"/>
        <v>390</v>
      </c>
    </row>
    <row r="401">
      <c r="A401" s="56"/>
      <c r="B401" s="92" t="s">
        <v>20565</v>
      </c>
      <c r="C401" s="105" t="s">
        <v>20566</v>
      </c>
      <c r="D401" s="90" t="s">
        <v>491</v>
      </c>
      <c r="E401" s="91" t="s">
        <v>20567</v>
      </c>
      <c r="F401" s="91" t="s">
        <v>526</v>
      </c>
      <c r="G401" s="107"/>
      <c r="H401" s="93"/>
      <c r="I401" s="55">
        <f t="shared" si="2"/>
        <v>391</v>
      </c>
    </row>
    <row r="402">
      <c r="A402" s="56" t="s">
        <v>102</v>
      </c>
      <c r="B402" s="92" t="s">
        <v>20568</v>
      </c>
      <c r="C402" s="105" t="s">
        <v>20569</v>
      </c>
      <c r="D402" s="90" t="s">
        <v>483</v>
      </c>
      <c r="E402" s="91" t="s">
        <v>20570</v>
      </c>
      <c r="F402" s="91" t="s">
        <v>547</v>
      </c>
      <c r="G402" s="107"/>
      <c r="H402" s="93"/>
      <c r="I402" s="55">
        <f t="shared" si="2"/>
        <v>392</v>
      </c>
    </row>
    <row r="403">
      <c r="A403" s="56"/>
      <c r="B403" s="92" t="s">
        <v>20571</v>
      </c>
      <c r="C403" s="105" t="s">
        <v>20572</v>
      </c>
      <c r="D403" s="90" t="s">
        <v>491</v>
      </c>
      <c r="E403" s="91" t="s">
        <v>20573</v>
      </c>
      <c r="F403" s="91" t="s">
        <v>547</v>
      </c>
      <c r="G403" s="107"/>
      <c r="H403" s="93"/>
      <c r="I403" s="55">
        <f t="shared" si="2"/>
        <v>393</v>
      </c>
    </row>
    <row r="404">
      <c r="A404" s="56" t="s">
        <v>102</v>
      </c>
      <c r="B404" s="92" t="s">
        <v>20574</v>
      </c>
      <c r="C404" s="105" t="s">
        <v>128</v>
      </c>
      <c r="D404" s="90" t="s">
        <v>483</v>
      </c>
      <c r="E404" s="91" t="s">
        <v>20575</v>
      </c>
      <c r="F404" s="91" t="s">
        <v>547</v>
      </c>
      <c r="G404" s="107"/>
      <c r="H404" s="93"/>
      <c r="I404" s="55">
        <f t="shared" si="2"/>
        <v>394</v>
      </c>
    </row>
    <row r="405">
      <c r="A405" s="56"/>
      <c r="B405" s="92" t="s">
        <v>20576</v>
      </c>
      <c r="C405" s="105" t="s">
        <v>20577</v>
      </c>
      <c r="D405" s="90" t="s">
        <v>491</v>
      </c>
      <c r="E405" s="91" t="s">
        <v>20578</v>
      </c>
      <c r="F405" s="91" t="s">
        <v>547</v>
      </c>
      <c r="G405" s="107"/>
      <c r="H405" s="93"/>
      <c r="I405" s="55">
        <f t="shared" si="2"/>
        <v>395</v>
      </c>
    </row>
    <row r="406">
      <c r="A406" s="56"/>
      <c r="B406" s="92" t="s">
        <v>20579</v>
      </c>
      <c r="C406" s="105" t="s">
        <v>128</v>
      </c>
      <c r="D406" s="96"/>
      <c r="E406" s="97"/>
      <c r="F406" s="97"/>
      <c r="G406" s="107"/>
      <c r="H406" s="93"/>
      <c r="I406" s="55">
        <f t="shared" si="2"/>
        <v>396</v>
      </c>
    </row>
    <row r="407">
      <c r="A407" s="56" t="s">
        <v>102</v>
      </c>
      <c r="B407" s="92" t="s">
        <v>20580</v>
      </c>
      <c r="C407" s="105" t="s">
        <v>128</v>
      </c>
      <c r="D407" s="90" t="s">
        <v>483</v>
      </c>
      <c r="E407" s="91" t="s">
        <v>20581</v>
      </c>
      <c r="F407" s="91" t="s">
        <v>547</v>
      </c>
      <c r="G407" s="107"/>
      <c r="H407" s="93"/>
      <c r="I407" s="55">
        <f t="shared" si="2"/>
        <v>397</v>
      </c>
    </row>
    <row r="408">
      <c r="A408" s="56"/>
      <c r="B408" s="92" t="s">
        <v>20582</v>
      </c>
      <c r="C408" s="105" t="s">
        <v>20583</v>
      </c>
      <c r="D408" s="90" t="s">
        <v>491</v>
      </c>
      <c r="E408" s="91" t="s">
        <v>20584</v>
      </c>
      <c r="F408" s="91" t="s">
        <v>547</v>
      </c>
      <c r="G408" s="107"/>
      <c r="H408" s="93"/>
      <c r="I408" s="55">
        <f t="shared" si="2"/>
        <v>398</v>
      </c>
    </row>
    <row r="409">
      <c r="A409" s="56"/>
      <c r="B409" s="92" t="s">
        <v>20585</v>
      </c>
      <c r="C409" s="105" t="s">
        <v>128</v>
      </c>
      <c r="D409" s="96"/>
      <c r="E409" s="97"/>
      <c r="F409" s="97"/>
      <c r="G409" s="107"/>
      <c r="H409" s="93"/>
      <c r="I409" s="55">
        <f t="shared" si="2"/>
        <v>399</v>
      </c>
    </row>
    <row r="410">
      <c r="A410" s="56"/>
      <c r="B410" s="92" t="s">
        <v>20586</v>
      </c>
      <c r="C410" s="105" t="s">
        <v>20587</v>
      </c>
      <c r="D410" s="90" t="s">
        <v>491</v>
      </c>
      <c r="E410" s="91" t="s">
        <v>20588</v>
      </c>
      <c r="F410" s="91" t="s">
        <v>547</v>
      </c>
      <c r="G410" s="107"/>
      <c r="H410" s="93"/>
      <c r="I410" s="55">
        <f t="shared" si="2"/>
        <v>400</v>
      </c>
    </row>
    <row r="411">
      <c r="A411" s="56"/>
      <c r="B411" s="92" t="s">
        <v>20589</v>
      </c>
      <c r="C411" s="105" t="s">
        <v>20590</v>
      </c>
      <c r="D411" s="90" t="s">
        <v>491</v>
      </c>
      <c r="E411" s="91" t="s">
        <v>20591</v>
      </c>
      <c r="F411" s="91" t="s">
        <v>547</v>
      </c>
      <c r="G411" s="107"/>
      <c r="H411" s="93"/>
      <c r="I411" s="55">
        <f t="shared" si="2"/>
        <v>401</v>
      </c>
    </row>
    <row r="412">
      <c r="A412" s="56"/>
      <c r="B412" s="92" t="s">
        <v>20592</v>
      </c>
      <c r="C412" s="105" t="s">
        <v>20593</v>
      </c>
      <c r="D412" s="90" t="s">
        <v>491</v>
      </c>
      <c r="E412" s="91" t="s">
        <v>20594</v>
      </c>
      <c r="F412" s="91" t="s">
        <v>547</v>
      </c>
      <c r="G412" s="107"/>
      <c r="H412" s="93"/>
      <c r="I412" s="55">
        <f t="shared" si="2"/>
        <v>402</v>
      </c>
    </row>
    <row r="413">
      <c r="A413" s="56"/>
      <c r="B413" s="92" t="s">
        <v>20595</v>
      </c>
      <c r="C413" s="105" t="s">
        <v>20596</v>
      </c>
      <c r="D413" s="90" t="s">
        <v>491</v>
      </c>
      <c r="E413" s="91" t="s">
        <v>20597</v>
      </c>
      <c r="F413" s="91" t="s">
        <v>547</v>
      </c>
      <c r="G413" s="107"/>
      <c r="H413" s="93"/>
      <c r="I413" s="55">
        <f t="shared" si="2"/>
        <v>403</v>
      </c>
    </row>
    <row r="414">
      <c r="A414" s="56"/>
      <c r="B414" s="92" t="s">
        <v>20598</v>
      </c>
      <c r="C414" s="105" t="s">
        <v>20599</v>
      </c>
      <c r="D414" s="90" t="s">
        <v>491</v>
      </c>
      <c r="E414" s="91" t="s">
        <v>20600</v>
      </c>
      <c r="F414" s="91" t="s">
        <v>547</v>
      </c>
      <c r="G414" s="107"/>
      <c r="H414" s="93"/>
      <c r="I414" s="55">
        <f t="shared" si="2"/>
        <v>404</v>
      </c>
    </row>
    <row r="415">
      <c r="A415" s="56"/>
      <c r="B415" s="92" t="s">
        <v>20601</v>
      </c>
      <c r="C415" s="105" t="s">
        <v>20602</v>
      </c>
      <c r="D415" s="90" t="s">
        <v>491</v>
      </c>
      <c r="E415" s="91" t="s">
        <v>20603</v>
      </c>
      <c r="F415" s="91" t="s">
        <v>9</v>
      </c>
      <c r="G415" s="107"/>
      <c r="H415" s="93"/>
      <c r="I415" s="55">
        <f t="shared" si="2"/>
        <v>405</v>
      </c>
    </row>
    <row r="416">
      <c r="A416" s="56" t="s">
        <v>102</v>
      </c>
      <c r="B416" s="92" t="s">
        <v>20604</v>
      </c>
      <c r="C416" s="105" t="s">
        <v>128</v>
      </c>
      <c r="D416" s="90" t="s">
        <v>483</v>
      </c>
      <c r="E416" s="91" t="s">
        <v>20605</v>
      </c>
      <c r="F416" s="91" t="s">
        <v>526</v>
      </c>
      <c r="G416" s="107"/>
      <c r="H416" s="93"/>
      <c r="I416" s="55">
        <f t="shared" si="2"/>
        <v>406</v>
      </c>
    </row>
    <row r="417">
      <c r="A417" s="56"/>
      <c r="B417" s="92" t="s">
        <v>20606</v>
      </c>
      <c r="C417" s="105" t="s">
        <v>20607</v>
      </c>
      <c r="D417" s="90" t="s">
        <v>491</v>
      </c>
      <c r="E417" s="91" t="s">
        <v>20608</v>
      </c>
      <c r="F417" s="91" t="s">
        <v>547</v>
      </c>
      <c r="G417" s="107"/>
      <c r="H417" s="93"/>
      <c r="I417" s="55">
        <f t="shared" si="2"/>
        <v>407</v>
      </c>
    </row>
    <row r="418">
      <c r="A418" s="56"/>
      <c r="B418" s="92" t="s">
        <v>20609</v>
      </c>
      <c r="C418" s="105" t="s">
        <v>20610</v>
      </c>
      <c r="D418" s="90" t="s">
        <v>491</v>
      </c>
      <c r="E418" s="91" t="s">
        <v>20611</v>
      </c>
      <c r="F418" s="91" t="s">
        <v>526</v>
      </c>
      <c r="G418" s="107"/>
      <c r="H418" s="93"/>
      <c r="I418" s="55">
        <f t="shared" si="2"/>
        <v>408</v>
      </c>
    </row>
    <row r="419">
      <c r="A419" s="56" t="s">
        <v>102</v>
      </c>
      <c r="B419" s="92" t="s">
        <v>20612</v>
      </c>
      <c r="C419" s="105" t="s">
        <v>20613</v>
      </c>
      <c r="D419" s="90" t="s">
        <v>483</v>
      </c>
      <c r="E419" s="91" t="s">
        <v>20614</v>
      </c>
      <c r="F419" s="91" t="s">
        <v>526</v>
      </c>
      <c r="G419" s="107"/>
      <c r="H419" s="93"/>
      <c r="I419" s="55">
        <f t="shared" si="2"/>
        <v>409</v>
      </c>
    </row>
    <row r="420">
      <c r="A420" s="56"/>
      <c r="B420" s="92" t="s">
        <v>20615</v>
      </c>
      <c r="C420" s="105" t="s">
        <v>20616</v>
      </c>
      <c r="D420" s="90" t="s">
        <v>491</v>
      </c>
      <c r="E420" s="91" t="s">
        <v>20617</v>
      </c>
      <c r="F420" s="91" t="s">
        <v>547</v>
      </c>
      <c r="G420" s="107"/>
      <c r="H420" s="93"/>
      <c r="I420" s="55">
        <f t="shared" si="2"/>
        <v>410</v>
      </c>
    </row>
    <row r="421">
      <c r="A421" s="56" t="s">
        <v>331</v>
      </c>
      <c r="B421" s="92" t="s">
        <v>20615</v>
      </c>
      <c r="C421" s="105" t="s">
        <v>20616</v>
      </c>
      <c r="D421" s="90" t="s">
        <v>491</v>
      </c>
      <c r="E421" s="91" t="s">
        <v>20617</v>
      </c>
      <c r="F421" s="91" t="s">
        <v>547</v>
      </c>
      <c r="G421" s="107"/>
      <c r="H421" s="93"/>
      <c r="I421" s="55">
        <f t="shared" si="2"/>
        <v>411</v>
      </c>
    </row>
    <row r="422">
      <c r="A422" s="56" t="s">
        <v>331</v>
      </c>
      <c r="B422" s="92" t="s">
        <v>20618</v>
      </c>
      <c r="C422" s="105" t="s">
        <v>128</v>
      </c>
      <c r="D422" s="96"/>
      <c r="E422" s="97"/>
      <c r="F422" s="97"/>
      <c r="G422" s="107"/>
      <c r="H422" s="93"/>
      <c r="I422" s="55">
        <f t="shared" si="2"/>
        <v>412</v>
      </c>
    </row>
    <row r="423">
      <c r="A423" s="56"/>
      <c r="B423" s="92" t="s">
        <v>20619</v>
      </c>
      <c r="C423" s="105" t="s">
        <v>128</v>
      </c>
      <c r="D423" s="90" t="s">
        <v>498</v>
      </c>
      <c r="E423" s="91" t="s">
        <v>20620</v>
      </c>
      <c r="F423" s="91" t="s">
        <v>547</v>
      </c>
      <c r="G423" s="107"/>
      <c r="H423" s="93"/>
      <c r="I423" s="55">
        <f t="shared" si="2"/>
        <v>413</v>
      </c>
    </row>
    <row r="424">
      <c r="A424" s="56"/>
      <c r="B424" s="92" t="s">
        <v>20621</v>
      </c>
      <c r="C424" s="105" t="s">
        <v>20622</v>
      </c>
      <c r="D424" s="90" t="s">
        <v>491</v>
      </c>
      <c r="E424" s="91" t="s">
        <v>20623</v>
      </c>
      <c r="F424" s="91" t="s">
        <v>547</v>
      </c>
      <c r="G424" s="107"/>
      <c r="H424" s="93"/>
      <c r="I424" s="55">
        <f t="shared" si="2"/>
        <v>414</v>
      </c>
    </row>
    <row r="425">
      <c r="A425" s="56"/>
      <c r="B425" s="92" t="s">
        <v>20624</v>
      </c>
      <c r="C425" s="105" t="s">
        <v>20625</v>
      </c>
      <c r="D425" s="90" t="s">
        <v>491</v>
      </c>
      <c r="E425" s="91" t="s">
        <v>20626</v>
      </c>
      <c r="F425" s="91" t="s">
        <v>526</v>
      </c>
      <c r="G425" s="107"/>
      <c r="H425" s="93"/>
      <c r="I425" s="55">
        <f t="shared" si="2"/>
        <v>415</v>
      </c>
    </row>
    <row r="426">
      <c r="A426" s="56"/>
      <c r="B426" s="92" t="s">
        <v>20627</v>
      </c>
      <c r="C426" s="105" t="s">
        <v>20628</v>
      </c>
      <c r="D426" s="90" t="s">
        <v>491</v>
      </c>
      <c r="E426" s="91" t="s">
        <v>20629</v>
      </c>
      <c r="F426" s="91" t="s">
        <v>526</v>
      </c>
      <c r="G426" s="107"/>
      <c r="H426" s="93"/>
      <c r="I426" s="55">
        <f t="shared" si="2"/>
        <v>416</v>
      </c>
    </row>
    <row r="427">
      <c r="A427" s="56"/>
      <c r="B427" s="92" t="s">
        <v>20630</v>
      </c>
      <c r="C427" s="105" t="s">
        <v>128</v>
      </c>
      <c r="D427" s="96"/>
      <c r="E427" s="97"/>
      <c r="F427" s="97"/>
      <c r="G427" s="107"/>
      <c r="H427" s="93"/>
      <c r="I427" s="55">
        <f t="shared" si="2"/>
        <v>417</v>
      </c>
    </row>
    <row r="428">
      <c r="A428" s="56" t="s">
        <v>92</v>
      </c>
      <c r="B428" s="92" t="s">
        <v>20631</v>
      </c>
      <c r="C428" s="105" t="s">
        <v>128</v>
      </c>
      <c r="D428" s="90" t="s">
        <v>483</v>
      </c>
      <c r="E428" s="91" t="s">
        <v>20632</v>
      </c>
      <c r="F428" s="91" t="s">
        <v>526</v>
      </c>
      <c r="G428" s="107"/>
      <c r="H428" s="93"/>
      <c r="I428" s="55">
        <f t="shared" si="2"/>
        <v>418</v>
      </c>
    </row>
    <row r="429">
      <c r="A429" s="56"/>
      <c r="B429" s="92" t="s">
        <v>20633</v>
      </c>
      <c r="C429" s="105" t="s">
        <v>20634</v>
      </c>
      <c r="D429" s="90" t="s">
        <v>491</v>
      </c>
      <c r="E429" s="91" t="s">
        <v>20635</v>
      </c>
      <c r="F429" s="91" t="s">
        <v>526</v>
      </c>
      <c r="G429" s="107"/>
      <c r="H429" s="93"/>
      <c r="I429" s="55">
        <f t="shared" si="2"/>
        <v>419</v>
      </c>
    </row>
    <row r="430">
      <c r="A430" s="56"/>
      <c r="B430" s="92" t="s">
        <v>20636</v>
      </c>
      <c r="C430" s="105" t="s">
        <v>128</v>
      </c>
      <c r="D430" s="96"/>
      <c r="E430" s="97"/>
      <c r="F430" s="97"/>
      <c r="G430" s="107"/>
      <c r="H430" s="93"/>
      <c r="I430" s="55">
        <f t="shared" si="2"/>
        <v>420</v>
      </c>
    </row>
    <row r="431">
      <c r="A431" s="56"/>
      <c r="B431" s="92" t="s">
        <v>20637</v>
      </c>
      <c r="C431" s="105" t="s">
        <v>20638</v>
      </c>
      <c r="D431" s="90" t="s">
        <v>3549</v>
      </c>
      <c r="E431" s="91" t="s">
        <v>20639</v>
      </c>
      <c r="F431" s="91" t="s">
        <v>526</v>
      </c>
      <c r="G431" s="107"/>
      <c r="H431" s="93"/>
      <c r="I431" s="55">
        <f t="shared" si="2"/>
        <v>421</v>
      </c>
    </row>
    <row r="432">
      <c r="A432" s="56" t="s">
        <v>331</v>
      </c>
      <c r="B432" s="92" t="s">
        <v>20637</v>
      </c>
      <c r="C432" s="105" t="s">
        <v>20638</v>
      </c>
      <c r="D432" s="90" t="s">
        <v>3549</v>
      </c>
      <c r="E432" s="91" t="s">
        <v>20639</v>
      </c>
      <c r="F432" s="91" t="s">
        <v>526</v>
      </c>
      <c r="G432" s="107"/>
      <c r="H432" s="93"/>
      <c r="I432" s="55">
        <f t="shared" si="2"/>
        <v>422</v>
      </c>
    </row>
    <row r="433">
      <c r="A433" s="56" t="s">
        <v>102</v>
      </c>
      <c r="B433" s="92" t="s">
        <v>20640</v>
      </c>
      <c r="C433" s="105" t="s">
        <v>128</v>
      </c>
      <c r="D433" s="90" t="s">
        <v>483</v>
      </c>
      <c r="E433" s="91" t="s">
        <v>20641</v>
      </c>
      <c r="F433" s="91" t="s">
        <v>526</v>
      </c>
      <c r="G433" s="107"/>
      <c r="H433" s="93"/>
      <c r="I433" s="55">
        <f t="shared" si="2"/>
        <v>423</v>
      </c>
    </row>
    <row r="434">
      <c r="A434" s="56"/>
      <c r="B434" s="92" t="s">
        <v>20642</v>
      </c>
      <c r="C434" s="105" t="s">
        <v>20643</v>
      </c>
      <c r="D434" s="90" t="s">
        <v>491</v>
      </c>
      <c r="E434" s="91" t="s">
        <v>20644</v>
      </c>
      <c r="F434" s="91" t="s">
        <v>547</v>
      </c>
      <c r="G434" s="107"/>
      <c r="H434" s="93"/>
      <c r="I434" s="55">
        <f t="shared" si="2"/>
        <v>424</v>
      </c>
    </row>
    <row r="435">
      <c r="A435" s="56"/>
      <c r="B435" s="92" t="s">
        <v>20645</v>
      </c>
      <c r="C435" s="105" t="s">
        <v>20646</v>
      </c>
      <c r="D435" s="90" t="s">
        <v>3549</v>
      </c>
      <c r="E435" s="91" t="s">
        <v>20647</v>
      </c>
      <c r="F435" s="91" t="s">
        <v>11</v>
      </c>
      <c r="G435" s="107"/>
      <c r="H435" s="93"/>
      <c r="I435" s="55">
        <f t="shared" si="2"/>
        <v>425</v>
      </c>
    </row>
    <row r="436">
      <c r="A436" s="56"/>
      <c r="B436" s="92" t="s">
        <v>20648</v>
      </c>
      <c r="C436" s="105" t="s">
        <v>20649</v>
      </c>
      <c r="D436" s="90" t="s">
        <v>491</v>
      </c>
      <c r="E436" s="91" t="s">
        <v>20650</v>
      </c>
      <c r="F436" s="91" t="s">
        <v>547</v>
      </c>
      <c r="G436" s="107"/>
      <c r="H436" s="93"/>
      <c r="I436" s="55">
        <f t="shared" si="2"/>
        <v>426</v>
      </c>
    </row>
    <row r="437">
      <c r="A437" s="56" t="s">
        <v>102</v>
      </c>
      <c r="B437" s="92" t="s">
        <v>20651</v>
      </c>
      <c r="C437" s="105" t="s">
        <v>20652</v>
      </c>
      <c r="D437" s="90" t="s">
        <v>483</v>
      </c>
      <c r="E437" s="91" t="s">
        <v>20653</v>
      </c>
      <c r="F437" s="91" t="s">
        <v>526</v>
      </c>
      <c r="G437" s="107"/>
      <c r="H437" s="93"/>
      <c r="I437" s="55">
        <f t="shared" si="2"/>
        <v>427</v>
      </c>
    </row>
    <row r="438">
      <c r="A438" s="56" t="s">
        <v>102</v>
      </c>
      <c r="B438" s="92" t="s">
        <v>20654</v>
      </c>
      <c r="C438" s="105" t="s">
        <v>20655</v>
      </c>
      <c r="D438" s="90" t="s">
        <v>483</v>
      </c>
      <c r="E438" s="91" t="s">
        <v>488</v>
      </c>
      <c r="F438" s="91" t="s">
        <v>547</v>
      </c>
      <c r="G438" s="107"/>
      <c r="H438" s="93"/>
      <c r="I438" s="55">
        <f t="shared" si="2"/>
        <v>428</v>
      </c>
    </row>
    <row r="439">
      <c r="A439" s="56"/>
      <c r="B439" s="92" t="s">
        <v>20656</v>
      </c>
      <c r="C439" s="105" t="s">
        <v>128</v>
      </c>
      <c r="D439" s="90" t="s">
        <v>498</v>
      </c>
      <c r="E439" s="91" t="s">
        <v>20657</v>
      </c>
      <c r="F439" s="91" t="s">
        <v>547</v>
      </c>
      <c r="G439" s="107"/>
      <c r="H439" s="93"/>
      <c r="I439" s="55">
        <f t="shared" si="2"/>
        <v>429</v>
      </c>
    </row>
    <row r="440">
      <c r="A440" s="56"/>
      <c r="B440" s="92" t="s">
        <v>20658</v>
      </c>
      <c r="C440" s="105" t="s">
        <v>128</v>
      </c>
      <c r="D440" s="96"/>
      <c r="E440" s="97"/>
      <c r="F440" s="97"/>
      <c r="G440" s="107"/>
      <c r="H440" s="93"/>
      <c r="I440" s="55">
        <f t="shared" si="2"/>
        <v>430</v>
      </c>
    </row>
    <row r="441">
      <c r="A441" s="56" t="s">
        <v>331</v>
      </c>
      <c r="B441" s="92" t="s">
        <v>20658</v>
      </c>
      <c r="C441" s="105" t="s">
        <v>128</v>
      </c>
      <c r="D441" s="96"/>
      <c r="E441" s="97"/>
      <c r="F441" s="97"/>
      <c r="G441" s="107"/>
      <c r="H441" s="93"/>
      <c r="I441" s="55">
        <f t="shared" si="2"/>
        <v>431</v>
      </c>
    </row>
    <row r="442">
      <c r="A442" s="50" t="s">
        <v>102</v>
      </c>
      <c r="B442" s="92" t="s">
        <v>20659</v>
      </c>
      <c r="C442" s="105" t="s">
        <v>20660</v>
      </c>
      <c r="D442" s="90" t="s">
        <v>483</v>
      </c>
      <c r="E442" s="91" t="s">
        <v>488</v>
      </c>
      <c r="F442" s="91" t="s">
        <v>547</v>
      </c>
      <c r="G442" s="107"/>
      <c r="H442" s="93"/>
      <c r="I442" s="55">
        <f t="shared" si="2"/>
        <v>432</v>
      </c>
    </row>
    <row r="443">
      <c r="A443" s="56"/>
      <c r="B443" s="92" t="s">
        <v>20661</v>
      </c>
      <c r="C443" s="105" t="s">
        <v>20662</v>
      </c>
      <c r="D443" s="90" t="s">
        <v>491</v>
      </c>
      <c r="E443" s="91" t="s">
        <v>20663</v>
      </c>
      <c r="F443" s="91" t="s">
        <v>526</v>
      </c>
      <c r="G443" s="107"/>
      <c r="H443" s="93"/>
      <c r="I443" s="55">
        <f t="shared" si="2"/>
        <v>433</v>
      </c>
    </row>
    <row r="444">
      <c r="A444" s="56" t="s">
        <v>102</v>
      </c>
      <c r="B444" s="92" t="s">
        <v>20664</v>
      </c>
      <c r="C444" s="105" t="s">
        <v>20665</v>
      </c>
      <c r="D444" s="90" t="s">
        <v>483</v>
      </c>
      <c r="E444" s="91" t="s">
        <v>20666</v>
      </c>
      <c r="F444" s="91" t="s">
        <v>526</v>
      </c>
      <c r="G444" s="107"/>
      <c r="H444" s="93"/>
      <c r="I444" s="55">
        <f t="shared" si="2"/>
        <v>434</v>
      </c>
    </row>
    <row r="445">
      <c r="A445" s="56"/>
      <c r="B445" s="92" t="s">
        <v>20667</v>
      </c>
      <c r="C445" s="105" t="s">
        <v>128</v>
      </c>
      <c r="D445" s="90" t="s">
        <v>498</v>
      </c>
      <c r="E445" s="91" t="s">
        <v>20668</v>
      </c>
      <c r="F445" s="91" t="s">
        <v>547</v>
      </c>
      <c r="G445" s="107"/>
      <c r="H445" s="93"/>
      <c r="I445" s="55">
        <f t="shared" si="2"/>
        <v>435</v>
      </c>
    </row>
    <row r="446">
      <c r="A446" s="56"/>
      <c r="B446" s="92" t="s">
        <v>20669</v>
      </c>
      <c r="C446" s="105" t="s">
        <v>20670</v>
      </c>
      <c r="D446" s="90" t="s">
        <v>491</v>
      </c>
      <c r="E446" s="91" t="s">
        <v>20671</v>
      </c>
      <c r="F446" s="91" t="s">
        <v>547</v>
      </c>
      <c r="G446" s="107"/>
      <c r="H446" s="93"/>
      <c r="I446" s="55">
        <f t="shared" si="2"/>
        <v>436</v>
      </c>
    </row>
    <row r="447">
      <c r="A447" s="56"/>
      <c r="B447" s="92" t="s">
        <v>20672</v>
      </c>
      <c r="C447" s="105" t="s">
        <v>20673</v>
      </c>
      <c r="D447" s="90" t="s">
        <v>491</v>
      </c>
      <c r="E447" s="91" t="s">
        <v>20674</v>
      </c>
      <c r="F447" s="91" t="s">
        <v>526</v>
      </c>
      <c r="G447" s="107"/>
      <c r="H447" s="93"/>
      <c r="I447" s="55">
        <f t="shared" si="2"/>
        <v>437</v>
      </c>
    </row>
    <row r="448">
      <c r="A448" s="56"/>
      <c r="B448" s="92" t="s">
        <v>20675</v>
      </c>
      <c r="C448" s="105" t="s">
        <v>20676</v>
      </c>
      <c r="D448" s="90" t="s">
        <v>491</v>
      </c>
      <c r="E448" s="91" t="s">
        <v>20677</v>
      </c>
      <c r="F448" s="91" t="s">
        <v>547</v>
      </c>
      <c r="G448" s="107" t="s">
        <v>20678</v>
      </c>
      <c r="H448" s="93"/>
      <c r="I448" s="55">
        <f t="shared" si="2"/>
        <v>438</v>
      </c>
    </row>
    <row r="449">
      <c r="A449" s="56"/>
      <c r="B449" s="92" t="s">
        <v>20679</v>
      </c>
      <c r="C449" s="105" t="s">
        <v>20680</v>
      </c>
      <c r="D449" s="90" t="s">
        <v>491</v>
      </c>
      <c r="E449" s="91" t="s">
        <v>20681</v>
      </c>
      <c r="F449" s="91" t="s">
        <v>547</v>
      </c>
      <c r="G449" s="107"/>
      <c r="H449" s="93"/>
      <c r="I449" s="55">
        <f t="shared" si="2"/>
        <v>439</v>
      </c>
    </row>
    <row r="450">
      <c r="A450" s="56"/>
      <c r="B450" s="92" t="s">
        <v>20682</v>
      </c>
      <c r="C450" s="105" t="s">
        <v>20683</v>
      </c>
      <c r="D450" s="90" t="s">
        <v>491</v>
      </c>
      <c r="E450" s="91" t="s">
        <v>20684</v>
      </c>
      <c r="F450" s="91" t="s">
        <v>547</v>
      </c>
      <c r="G450" s="107"/>
      <c r="H450" s="93"/>
      <c r="I450" s="55">
        <f t="shared" si="2"/>
        <v>440</v>
      </c>
    </row>
    <row r="451">
      <c r="A451" s="56"/>
      <c r="B451" s="92" t="s">
        <v>20685</v>
      </c>
      <c r="C451" s="105" t="s">
        <v>128</v>
      </c>
      <c r="D451" s="90" t="s">
        <v>498</v>
      </c>
      <c r="E451" s="91" t="s">
        <v>20686</v>
      </c>
      <c r="F451" s="91" t="s">
        <v>547</v>
      </c>
      <c r="G451" s="107"/>
      <c r="H451" s="93"/>
      <c r="I451" s="55">
        <f t="shared" si="2"/>
        <v>441</v>
      </c>
    </row>
    <row r="452">
      <c r="A452" s="56"/>
      <c r="B452" s="92" t="s">
        <v>20687</v>
      </c>
      <c r="C452" s="105" t="s">
        <v>20688</v>
      </c>
      <c r="D452" s="90" t="s">
        <v>491</v>
      </c>
      <c r="E452" s="91" t="s">
        <v>20689</v>
      </c>
      <c r="F452" s="91" t="s">
        <v>547</v>
      </c>
      <c r="G452" s="107"/>
      <c r="H452" s="93"/>
      <c r="I452" s="55">
        <f t="shared" si="2"/>
        <v>442</v>
      </c>
    </row>
    <row r="453">
      <c r="A453" s="56" t="s">
        <v>92</v>
      </c>
      <c r="B453" s="92" t="s">
        <v>20690</v>
      </c>
      <c r="C453" s="105" t="s">
        <v>128</v>
      </c>
      <c r="D453" s="90" t="s">
        <v>483</v>
      </c>
      <c r="E453" s="91" t="s">
        <v>20691</v>
      </c>
      <c r="F453" s="91" t="s">
        <v>526</v>
      </c>
      <c r="G453" s="107"/>
      <c r="H453" s="93"/>
      <c r="I453" s="55">
        <f t="shared" si="2"/>
        <v>443</v>
      </c>
    </row>
    <row r="454">
      <c r="A454" s="56"/>
      <c r="B454" s="92" t="s">
        <v>20692</v>
      </c>
      <c r="C454" s="105" t="s">
        <v>20693</v>
      </c>
      <c r="D454" s="90" t="s">
        <v>491</v>
      </c>
      <c r="E454" s="91" t="s">
        <v>20694</v>
      </c>
      <c r="F454" s="91" t="s">
        <v>526</v>
      </c>
      <c r="G454" s="107"/>
      <c r="H454" s="93"/>
      <c r="I454" s="55">
        <f t="shared" si="2"/>
        <v>444</v>
      </c>
    </row>
    <row r="455">
      <c r="A455" s="56"/>
      <c r="B455" s="92" t="s">
        <v>20695</v>
      </c>
      <c r="C455" s="105" t="s">
        <v>20696</v>
      </c>
      <c r="D455" s="90" t="s">
        <v>491</v>
      </c>
      <c r="E455" s="91" t="s">
        <v>20697</v>
      </c>
      <c r="F455" s="91" t="s">
        <v>526</v>
      </c>
      <c r="G455" s="107"/>
      <c r="H455" s="93"/>
      <c r="I455" s="55">
        <f t="shared" si="2"/>
        <v>445</v>
      </c>
    </row>
    <row r="456">
      <c r="A456" s="56"/>
      <c r="B456" s="92" t="s">
        <v>20698</v>
      </c>
      <c r="C456" s="105" t="s">
        <v>128</v>
      </c>
      <c r="D456" s="90" t="s">
        <v>498</v>
      </c>
      <c r="E456" s="91" t="s">
        <v>20699</v>
      </c>
      <c r="F456" s="91" t="s">
        <v>526</v>
      </c>
      <c r="G456" s="107"/>
      <c r="H456" s="93"/>
      <c r="I456" s="55">
        <f t="shared" si="2"/>
        <v>446</v>
      </c>
    </row>
    <row r="457">
      <c r="A457" s="56"/>
      <c r="B457" s="92" t="s">
        <v>20700</v>
      </c>
      <c r="C457" s="105" t="s">
        <v>20701</v>
      </c>
      <c r="D457" s="90" t="s">
        <v>491</v>
      </c>
      <c r="E457" s="91" t="s">
        <v>20702</v>
      </c>
      <c r="F457" s="91" t="s">
        <v>526</v>
      </c>
      <c r="G457" s="107"/>
      <c r="H457" s="93"/>
      <c r="I457" s="55">
        <f t="shared" si="2"/>
        <v>447</v>
      </c>
    </row>
    <row r="458">
      <c r="A458" s="56" t="s">
        <v>331</v>
      </c>
      <c r="B458" s="92" t="s">
        <v>20700</v>
      </c>
      <c r="C458" s="105" t="s">
        <v>20701</v>
      </c>
      <c r="D458" s="90" t="s">
        <v>491</v>
      </c>
      <c r="E458" s="91" t="s">
        <v>20702</v>
      </c>
      <c r="F458" s="91" t="s">
        <v>526</v>
      </c>
      <c r="G458" s="107"/>
      <c r="H458" s="93"/>
      <c r="I458" s="55">
        <f t="shared" si="2"/>
        <v>448</v>
      </c>
    </row>
    <row r="459">
      <c r="A459" s="56" t="s">
        <v>102</v>
      </c>
      <c r="B459" s="92" t="s">
        <v>20703</v>
      </c>
      <c r="C459" s="105" t="s">
        <v>20704</v>
      </c>
      <c r="D459" s="90" t="s">
        <v>483</v>
      </c>
      <c r="E459" s="91" t="s">
        <v>20705</v>
      </c>
      <c r="F459" s="91" t="s">
        <v>526</v>
      </c>
      <c r="G459" s="107"/>
      <c r="H459" s="93"/>
      <c r="I459" s="55">
        <f t="shared" si="2"/>
        <v>449</v>
      </c>
    </row>
    <row r="460">
      <c r="A460" s="56" t="s">
        <v>102</v>
      </c>
      <c r="B460" s="92" t="s">
        <v>20706</v>
      </c>
      <c r="C460" s="105" t="s">
        <v>128</v>
      </c>
      <c r="D460" s="90" t="s">
        <v>483</v>
      </c>
      <c r="E460" s="91" t="s">
        <v>488</v>
      </c>
      <c r="F460" s="91" t="s">
        <v>547</v>
      </c>
      <c r="G460" s="107"/>
      <c r="H460" s="93"/>
      <c r="I460" s="55">
        <f t="shared" si="2"/>
        <v>450</v>
      </c>
    </row>
    <row r="461">
      <c r="A461" s="56" t="s">
        <v>92</v>
      </c>
      <c r="B461" s="92" t="s">
        <v>20707</v>
      </c>
      <c r="C461" s="105" t="s">
        <v>20708</v>
      </c>
      <c r="D461" s="90" t="s">
        <v>483</v>
      </c>
      <c r="E461" s="91" t="s">
        <v>20709</v>
      </c>
      <c r="F461" s="91" t="s">
        <v>526</v>
      </c>
      <c r="G461" s="107"/>
      <c r="H461" s="93"/>
      <c r="I461" s="55">
        <f t="shared" si="2"/>
        <v>451</v>
      </c>
    </row>
    <row r="462">
      <c r="A462" s="56" t="s">
        <v>102</v>
      </c>
      <c r="B462" s="111" t="s">
        <v>20710</v>
      </c>
      <c r="C462" s="105" t="s">
        <v>128</v>
      </c>
      <c r="D462" s="90" t="s">
        <v>483</v>
      </c>
      <c r="E462" s="91" t="s">
        <v>20711</v>
      </c>
      <c r="F462" s="91" t="s">
        <v>547</v>
      </c>
      <c r="G462" s="107"/>
      <c r="H462" s="93"/>
      <c r="I462" s="55">
        <f t="shared" si="2"/>
        <v>452</v>
      </c>
    </row>
    <row r="463">
      <c r="A463" s="56"/>
      <c r="B463" s="92" t="s">
        <v>20712</v>
      </c>
      <c r="C463" s="105" t="s">
        <v>20713</v>
      </c>
      <c r="D463" s="90" t="s">
        <v>491</v>
      </c>
      <c r="E463" s="91" t="s">
        <v>20714</v>
      </c>
      <c r="F463" s="91" t="s">
        <v>547</v>
      </c>
      <c r="G463" s="107"/>
      <c r="H463" s="93"/>
      <c r="I463" s="55">
        <f t="shared" si="2"/>
        <v>453</v>
      </c>
    </row>
    <row r="464">
      <c r="A464" s="56" t="s">
        <v>92</v>
      </c>
      <c r="B464" s="92" t="s">
        <v>20715</v>
      </c>
      <c r="C464" s="105" t="s">
        <v>128</v>
      </c>
      <c r="D464" s="90" t="s">
        <v>483</v>
      </c>
      <c r="E464" s="91" t="s">
        <v>488</v>
      </c>
      <c r="F464" s="91" t="s">
        <v>547</v>
      </c>
      <c r="G464" s="107"/>
      <c r="H464" s="93"/>
      <c r="I464" s="55">
        <f t="shared" si="2"/>
        <v>454</v>
      </c>
    </row>
    <row r="465">
      <c r="A465" s="56"/>
      <c r="B465" s="92" t="s">
        <v>20716</v>
      </c>
      <c r="C465" s="105" t="s">
        <v>128</v>
      </c>
      <c r="D465" s="90" t="s">
        <v>498</v>
      </c>
      <c r="E465" s="91" t="s">
        <v>20717</v>
      </c>
      <c r="F465" s="91" t="s">
        <v>547</v>
      </c>
      <c r="G465" s="107"/>
      <c r="H465" s="93"/>
      <c r="I465" s="55">
        <f t="shared" si="2"/>
        <v>455</v>
      </c>
    </row>
    <row r="466">
      <c r="A466" s="56"/>
      <c r="B466" s="92" t="s">
        <v>20718</v>
      </c>
      <c r="C466" s="105" t="s">
        <v>20719</v>
      </c>
      <c r="D466" s="90" t="s">
        <v>491</v>
      </c>
      <c r="E466" s="91" t="s">
        <v>20720</v>
      </c>
      <c r="F466" s="91" t="s">
        <v>547</v>
      </c>
      <c r="G466" s="107"/>
      <c r="H466" s="93"/>
      <c r="I466" s="55">
        <f t="shared" si="2"/>
        <v>456</v>
      </c>
    </row>
    <row r="467">
      <c r="A467" s="56"/>
      <c r="B467" s="92" t="s">
        <v>20721</v>
      </c>
      <c r="C467" s="105" t="s">
        <v>128</v>
      </c>
      <c r="D467" s="90" t="s">
        <v>491</v>
      </c>
      <c r="E467" s="91" t="s">
        <v>20722</v>
      </c>
      <c r="F467" s="91" t="s">
        <v>547</v>
      </c>
      <c r="G467" s="107"/>
      <c r="H467" s="93"/>
      <c r="I467" s="55">
        <f t="shared" si="2"/>
        <v>457</v>
      </c>
    </row>
    <row r="468">
      <c r="A468" s="56"/>
      <c r="B468" s="92" t="s">
        <v>20723</v>
      </c>
      <c r="C468" s="105" t="s">
        <v>128</v>
      </c>
      <c r="D468" s="90" t="s">
        <v>498</v>
      </c>
      <c r="E468" s="91" t="s">
        <v>20724</v>
      </c>
      <c r="F468" s="91" t="s">
        <v>547</v>
      </c>
      <c r="G468" s="107"/>
      <c r="H468" s="93"/>
      <c r="I468" s="55">
        <f t="shared" si="2"/>
        <v>458</v>
      </c>
    </row>
    <row r="469">
      <c r="A469" s="56" t="s">
        <v>102</v>
      </c>
      <c r="B469" s="92" t="s">
        <v>20725</v>
      </c>
      <c r="C469" s="105" t="s">
        <v>128</v>
      </c>
      <c r="D469" s="90" t="s">
        <v>483</v>
      </c>
      <c r="E469" s="91" t="s">
        <v>20726</v>
      </c>
      <c r="F469" s="91" t="s">
        <v>547</v>
      </c>
      <c r="G469" s="107"/>
      <c r="H469" s="93"/>
      <c r="I469" s="55">
        <f t="shared" si="2"/>
        <v>459</v>
      </c>
    </row>
    <row r="470">
      <c r="A470" s="56"/>
      <c r="B470" s="92" t="s">
        <v>20727</v>
      </c>
      <c r="C470" s="105" t="s">
        <v>20728</v>
      </c>
      <c r="D470" s="90" t="s">
        <v>491</v>
      </c>
      <c r="E470" s="91" t="s">
        <v>20729</v>
      </c>
      <c r="F470" s="91" t="s">
        <v>547</v>
      </c>
      <c r="G470" s="107"/>
      <c r="H470" s="93"/>
      <c r="I470" s="55">
        <f t="shared" si="2"/>
        <v>460</v>
      </c>
    </row>
    <row r="471">
      <c r="A471" s="56"/>
      <c r="B471" s="92" t="s">
        <v>20730</v>
      </c>
      <c r="C471" s="105" t="s">
        <v>128</v>
      </c>
      <c r="D471" s="90" t="s">
        <v>498</v>
      </c>
      <c r="E471" s="91" t="s">
        <v>20731</v>
      </c>
      <c r="F471" s="91" t="s">
        <v>526</v>
      </c>
      <c r="G471" s="107"/>
      <c r="H471" s="93"/>
      <c r="I471" s="55">
        <f t="shared" si="2"/>
        <v>461</v>
      </c>
    </row>
    <row r="472">
      <c r="A472" s="56"/>
      <c r="B472" s="92" t="s">
        <v>20732</v>
      </c>
      <c r="C472" s="105" t="s">
        <v>20733</v>
      </c>
      <c r="D472" s="90" t="s">
        <v>498</v>
      </c>
      <c r="E472" s="91" t="s">
        <v>20734</v>
      </c>
      <c r="F472" s="91" t="s">
        <v>547</v>
      </c>
      <c r="G472" s="107"/>
      <c r="H472" s="93"/>
      <c r="I472" s="55">
        <f t="shared" si="2"/>
        <v>462</v>
      </c>
    </row>
    <row r="473">
      <c r="A473" s="56"/>
      <c r="B473" s="92" t="s">
        <v>20735</v>
      </c>
      <c r="C473" s="105" t="s">
        <v>20736</v>
      </c>
      <c r="D473" s="90" t="s">
        <v>498</v>
      </c>
      <c r="E473" s="91" t="s">
        <v>20737</v>
      </c>
      <c r="F473" s="91" t="s">
        <v>547</v>
      </c>
      <c r="G473" s="107"/>
      <c r="H473" s="93"/>
      <c r="I473" s="55">
        <f t="shared" si="2"/>
        <v>463</v>
      </c>
    </row>
    <row r="474">
      <c r="A474" s="56"/>
      <c r="B474" s="92" t="s">
        <v>20738</v>
      </c>
      <c r="C474" s="105" t="s">
        <v>128</v>
      </c>
      <c r="D474" s="90" t="s">
        <v>498</v>
      </c>
      <c r="E474" s="91" t="s">
        <v>20739</v>
      </c>
      <c r="F474" s="91" t="s">
        <v>547</v>
      </c>
      <c r="G474" s="107"/>
      <c r="H474" s="93"/>
      <c r="I474" s="55">
        <f t="shared" si="2"/>
        <v>464</v>
      </c>
    </row>
    <row r="475">
      <c r="A475" s="56"/>
      <c r="B475" s="92" t="s">
        <v>20740</v>
      </c>
      <c r="C475" s="105" t="s">
        <v>20741</v>
      </c>
      <c r="D475" s="90" t="s">
        <v>498</v>
      </c>
      <c r="E475" s="91" t="s">
        <v>20742</v>
      </c>
      <c r="F475" s="91" t="s">
        <v>547</v>
      </c>
      <c r="G475" s="107"/>
      <c r="H475" s="93"/>
      <c r="I475" s="55">
        <f t="shared" si="2"/>
        <v>465</v>
      </c>
    </row>
    <row r="476">
      <c r="A476" s="56"/>
      <c r="B476" s="92" t="s">
        <v>20743</v>
      </c>
      <c r="C476" s="105" t="s">
        <v>20744</v>
      </c>
      <c r="D476" s="90" t="s">
        <v>498</v>
      </c>
      <c r="E476" s="91" t="s">
        <v>20745</v>
      </c>
      <c r="F476" s="91" t="s">
        <v>547</v>
      </c>
      <c r="G476" s="107"/>
      <c r="H476" s="93"/>
      <c r="I476" s="55">
        <f t="shared" si="2"/>
        <v>466</v>
      </c>
    </row>
    <row r="477">
      <c r="A477" s="56"/>
      <c r="B477" s="92" t="s">
        <v>20746</v>
      </c>
      <c r="C477" s="105" t="s">
        <v>128</v>
      </c>
      <c r="D477" s="90" t="s">
        <v>498</v>
      </c>
      <c r="E477" s="91" t="s">
        <v>439</v>
      </c>
      <c r="F477" s="91" t="s">
        <v>547</v>
      </c>
      <c r="G477" s="107"/>
      <c r="H477" s="93"/>
      <c r="I477" s="55">
        <f t="shared" si="2"/>
        <v>467</v>
      </c>
    </row>
    <row r="478">
      <c r="A478" s="56"/>
      <c r="B478" s="92" t="s">
        <v>20747</v>
      </c>
      <c r="C478" s="105" t="s">
        <v>128</v>
      </c>
      <c r="D478" s="90" t="s">
        <v>498</v>
      </c>
      <c r="E478" s="91" t="s">
        <v>20748</v>
      </c>
      <c r="F478" s="91" t="s">
        <v>547</v>
      </c>
      <c r="G478" s="107"/>
      <c r="H478" s="93"/>
      <c r="I478" s="55">
        <f t="shared" si="2"/>
        <v>468</v>
      </c>
    </row>
    <row r="479">
      <c r="A479" s="56" t="s">
        <v>92</v>
      </c>
      <c r="B479" s="92" t="s">
        <v>20749</v>
      </c>
      <c r="C479" s="105" t="s">
        <v>20750</v>
      </c>
      <c r="D479" s="90" t="s">
        <v>483</v>
      </c>
      <c r="E479" s="91" t="s">
        <v>488</v>
      </c>
      <c r="F479" s="91" t="s">
        <v>547</v>
      </c>
      <c r="G479" s="107"/>
      <c r="H479" s="93"/>
      <c r="I479" s="55">
        <f t="shared" si="2"/>
        <v>469</v>
      </c>
    </row>
    <row r="480">
      <c r="A480" s="56"/>
      <c r="B480" s="92" t="s">
        <v>20751</v>
      </c>
      <c r="C480" s="105" t="s">
        <v>128</v>
      </c>
      <c r="D480" s="90" t="s">
        <v>498</v>
      </c>
      <c r="E480" s="91" t="s">
        <v>20752</v>
      </c>
      <c r="F480" s="91" t="s">
        <v>547</v>
      </c>
      <c r="G480" s="107"/>
      <c r="H480" s="93"/>
      <c r="I480" s="55">
        <f t="shared" si="2"/>
        <v>470</v>
      </c>
    </row>
    <row r="481">
      <c r="A481" s="56"/>
      <c r="B481" s="92" t="s">
        <v>20753</v>
      </c>
      <c r="C481" s="105" t="s">
        <v>128</v>
      </c>
      <c r="D481" s="90" t="s">
        <v>498</v>
      </c>
      <c r="E481" s="91" t="s">
        <v>20754</v>
      </c>
      <c r="F481" s="91" t="s">
        <v>547</v>
      </c>
      <c r="G481" s="107"/>
      <c r="H481" s="93"/>
      <c r="I481" s="55">
        <f t="shared" si="2"/>
        <v>471</v>
      </c>
    </row>
    <row r="482">
      <c r="A482" s="56"/>
      <c r="B482" s="92" t="s">
        <v>20755</v>
      </c>
      <c r="C482" s="105" t="s">
        <v>128</v>
      </c>
      <c r="D482" s="90" t="s">
        <v>498</v>
      </c>
      <c r="E482" s="91" t="s">
        <v>20756</v>
      </c>
      <c r="F482" s="91" t="s">
        <v>547</v>
      </c>
      <c r="G482" s="107"/>
      <c r="H482" s="93"/>
      <c r="I482" s="55">
        <f t="shared" si="2"/>
        <v>472</v>
      </c>
    </row>
    <row r="483">
      <c r="A483" s="56"/>
      <c r="B483" s="92" t="s">
        <v>20757</v>
      </c>
      <c r="C483" s="105" t="s">
        <v>20758</v>
      </c>
      <c r="D483" s="90" t="s">
        <v>498</v>
      </c>
      <c r="E483" s="91" t="s">
        <v>20759</v>
      </c>
      <c r="F483" s="91" t="s">
        <v>526</v>
      </c>
      <c r="G483" s="107"/>
      <c r="H483" s="93"/>
      <c r="I483" s="55">
        <f t="shared" si="2"/>
        <v>473</v>
      </c>
    </row>
    <row r="484">
      <c r="A484" s="56"/>
      <c r="B484" s="92" t="s">
        <v>20760</v>
      </c>
      <c r="C484" s="105" t="s">
        <v>128</v>
      </c>
      <c r="D484" s="90" t="s">
        <v>498</v>
      </c>
      <c r="E484" s="91" t="s">
        <v>20761</v>
      </c>
      <c r="F484" s="91" t="s">
        <v>526</v>
      </c>
      <c r="G484" s="107"/>
      <c r="H484" s="93"/>
      <c r="I484" s="55">
        <f t="shared" si="2"/>
        <v>474</v>
      </c>
    </row>
    <row r="485">
      <c r="A485" s="56"/>
      <c r="B485" s="92" t="s">
        <v>20762</v>
      </c>
      <c r="C485" s="105" t="s">
        <v>20763</v>
      </c>
      <c r="D485" s="90" t="s">
        <v>981</v>
      </c>
      <c r="E485" s="91" t="s">
        <v>439</v>
      </c>
      <c r="F485" s="91" t="s">
        <v>526</v>
      </c>
      <c r="G485" s="107"/>
      <c r="H485" s="93"/>
      <c r="I485" s="55">
        <f t="shared" si="2"/>
        <v>475</v>
      </c>
    </row>
    <row r="486">
      <c r="A486" s="56" t="s">
        <v>102</v>
      </c>
      <c r="B486" s="92" t="s">
        <v>20762</v>
      </c>
      <c r="C486" s="105" t="s">
        <v>20763</v>
      </c>
      <c r="D486" s="90" t="s">
        <v>981</v>
      </c>
      <c r="E486" s="91" t="s">
        <v>20764</v>
      </c>
      <c r="F486" s="91" t="s">
        <v>526</v>
      </c>
      <c r="G486" s="107"/>
      <c r="H486" s="93"/>
      <c r="I486" s="55">
        <f t="shared" si="2"/>
        <v>476</v>
      </c>
    </row>
    <row r="487">
      <c r="A487" s="56"/>
      <c r="B487" s="92" t="s">
        <v>20765</v>
      </c>
      <c r="C487" s="105" t="s">
        <v>20766</v>
      </c>
      <c r="D487" s="90" t="s">
        <v>498</v>
      </c>
      <c r="E487" s="91" t="s">
        <v>20767</v>
      </c>
      <c r="F487" s="91" t="s">
        <v>526</v>
      </c>
      <c r="G487" s="107"/>
      <c r="H487" s="93"/>
      <c r="I487" s="55">
        <f t="shared" si="2"/>
        <v>477</v>
      </c>
    </row>
    <row r="488">
      <c r="A488" s="56"/>
      <c r="B488" s="92" t="s">
        <v>20768</v>
      </c>
      <c r="C488" s="105" t="s">
        <v>128</v>
      </c>
      <c r="D488" s="90" t="s">
        <v>498</v>
      </c>
      <c r="E488" s="91" t="s">
        <v>20769</v>
      </c>
      <c r="F488" s="91" t="s">
        <v>547</v>
      </c>
      <c r="G488" s="107"/>
      <c r="H488" s="93"/>
      <c r="I488" s="55">
        <f t="shared" si="2"/>
        <v>478</v>
      </c>
    </row>
    <row r="489">
      <c r="A489" s="56"/>
      <c r="B489" s="92" t="s">
        <v>20770</v>
      </c>
      <c r="C489" s="105" t="s">
        <v>128</v>
      </c>
      <c r="D489" s="90" t="s">
        <v>498</v>
      </c>
      <c r="E489" s="91" t="s">
        <v>20771</v>
      </c>
      <c r="F489" s="91" t="s">
        <v>547</v>
      </c>
      <c r="G489" s="107"/>
      <c r="H489" s="93"/>
      <c r="I489" s="55">
        <f t="shared" si="2"/>
        <v>479</v>
      </c>
    </row>
    <row r="490">
      <c r="A490" s="56" t="s">
        <v>102</v>
      </c>
      <c r="B490" s="92" t="s">
        <v>20772</v>
      </c>
      <c r="C490" s="105" t="s">
        <v>128</v>
      </c>
      <c r="D490" s="90" t="s">
        <v>483</v>
      </c>
      <c r="E490" s="91" t="s">
        <v>488</v>
      </c>
      <c r="F490" s="91" t="s">
        <v>547</v>
      </c>
      <c r="G490" s="107"/>
      <c r="H490" s="93"/>
      <c r="I490" s="55">
        <f t="shared" si="2"/>
        <v>480</v>
      </c>
    </row>
    <row r="491">
      <c r="A491" s="56"/>
      <c r="B491" s="92" t="s">
        <v>20773</v>
      </c>
      <c r="C491" s="105" t="s">
        <v>20774</v>
      </c>
      <c r="D491" s="90" t="s">
        <v>498</v>
      </c>
      <c r="E491" s="91" t="s">
        <v>20775</v>
      </c>
      <c r="F491" s="91" t="s">
        <v>526</v>
      </c>
      <c r="G491" s="107"/>
      <c r="H491" s="93"/>
      <c r="I491" s="55">
        <f t="shared" si="2"/>
        <v>481</v>
      </c>
    </row>
    <row r="492">
      <c r="A492" s="113" t="s">
        <v>92</v>
      </c>
      <c r="B492" s="92" t="s">
        <v>20776</v>
      </c>
      <c r="C492" s="105" t="s">
        <v>20777</v>
      </c>
      <c r="D492" s="90" t="s">
        <v>483</v>
      </c>
      <c r="E492" s="91" t="s">
        <v>20778</v>
      </c>
      <c r="F492" s="91" t="s">
        <v>526</v>
      </c>
      <c r="G492" s="107"/>
      <c r="H492" s="93"/>
      <c r="I492" s="55">
        <f t="shared" si="2"/>
        <v>482</v>
      </c>
    </row>
    <row r="493">
      <c r="A493" s="56"/>
      <c r="B493" s="92" t="s">
        <v>20779</v>
      </c>
      <c r="C493" s="105" t="s">
        <v>20780</v>
      </c>
      <c r="D493" s="90" t="s">
        <v>498</v>
      </c>
      <c r="E493" s="91" t="s">
        <v>20781</v>
      </c>
      <c r="F493" s="91" t="s">
        <v>547</v>
      </c>
      <c r="G493" s="107"/>
      <c r="H493" s="93"/>
      <c r="I493" s="55">
        <f t="shared" si="2"/>
        <v>483</v>
      </c>
    </row>
    <row r="494">
      <c r="A494" s="56"/>
      <c r="B494" s="92" t="s">
        <v>20782</v>
      </c>
      <c r="C494" s="105" t="s">
        <v>20783</v>
      </c>
      <c r="D494" s="90" t="s">
        <v>498</v>
      </c>
      <c r="E494" s="91" t="s">
        <v>20784</v>
      </c>
      <c r="F494" s="91" t="s">
        <v>547</v>
      </c>
      <c r="G494" s="107"/>
      <c r="H494" s="93"/>
      <c r="I494" s="55">
        <f t="shared" si="2"/>
        <v>484</v>
      </c>
    </row>
    <row r="495">
      <c r="A495" s="56"/>
      <c r="B495" s="92" t="s">
        <v>20785</v>
      </c>
      <c r="C495" s="105" t="s">
        <v>20786</v>
      </c>
      <c r="D495" s="90" t="s">
        <v>498</v>
      </c>
      <c r="E495" s="91" t="s">
        <v>20787</v>
      </c>
      <c r="F495" s="91" t="s">
        <v>547</v>
      </c>
      <c r="G495" s="107"/>
      <c r="H495" s="93"/>
      <c r="I495" s="55">
        <f t="shared" si="2"/>
        <v>485</v>
      </c>
    </row>
    <row r="496">
      <c r="A496" s="56"/>
      <c r="B496" s="92" t="s">
        <v>20788</v>
      </c>
      <c r="C496" s="105" t="s">
        <v>20789</v>
      </c>
      <c r="D496" s="90" t="s">
        <v>491</v>
      </c>
      <c r="E496" s="91" t="s">
        <v>20790</v>
      </c>
      <c r="F496" s="91" t="s">
        <v>526</v>
      </c>
      <c r="G496" s="107"/>
      <c r="H496" s="93"/>
      <c r="I496" s="55">
        <f t="shared" si="2"/>
        <v>486</v>
      </c>
    </row>
    <row r="497">
      <c r="A497" s="56" t="s">
        <v>102</v>
      </c>
      <c r="B497" s="92" t="s">
        <v>20791</v>
      </c>
      <c r="C497" s="105" t="s">
        <v>128</v>
      </c>
      <c r="D497" s="90" t="s">
        <v>483</v>
      </c>
      <c r="E497" s="91" t="s">
        <v>488</v>
      </c>
      <c r="F497" s="91" t="s">
        <v>547</v>
      </c>
      <c r="G497" s="107"/>
      <c r="H497" s="93"/>
      <c r="I497" s="55">
        <f t="shared" si="2"/>
        <v>487</v>
      </c>
    </row>
    <row r="498">
      <c r="A498" s="56"/>
      <c r="B498" s="92" t="s">
        <v>20792</v>
      </c>
      <c r="C498" s="105" t="s">
        <v>128</v>
      </c>
      <c r="D498" s="90" t="s">
        <v>498</v>
      </c>
      <c r="E498" s="91" t="s">
        <v>20793</v>
      </c>
      <c r="F498" s="91" t="s">
        <v>547</v>
      </c>
      <c r="G498" s="107"/>
      <c r="H498" s="93"/>
      <c r="I498" s="55">
        <f t="shared" si="2"/>
        <v>488</v>
      </c>
    </row>
    <row r="499">
      <c r="A499" s="56"/>
      <c r="B499" s="92" t="s">
        <v>20794</v>
      </c>
      <c r="C499" s="105" t="s">
        <v>128</v>
      </c>
      <c r="D499" s="90" t="s">
        <v>498</v>
      </c>
      <c r="E499" s="91" t="s">
        <v>20795</v>
      </c>
      <c r="F499" s="91" t="s">
        <v>526</v>
      </c>
      <c r="G499" s="107"/>
      <c r="H499" s="93"/>
      <c r="I499" s="55">
        <f t="shared" si="2"/>
        <v>489</v>
      </c>
    </row>
    <row r="500">
      <c r="A500" s="56"/>
      <c r="B500" s="92" t="s">
        <v>20796</v>
      </c>
      <c r="C500" s="105" t="s">
        <v>20797</v>
      </c>
      <c r="D500" s="90" t="s">
        <v>498</v>
      </c>
      <c r="E500" s="91" t="s">
        <v>20798</v>
      </c>
      <c r="F500" s="91" t="s">
        <v>526</v>
      </c>
      <c r="G500" s="107"/>
      <c r="H500" s="93"/>
      <c r="I500" s="55">
        <f t="shared" si="2"/>
        <v>490</v>
      </c>
    </row>
    <row r="501">
      <c r="A501" s="56"/>
      <c r="B501" s="92" t="s">
        <v>20799</v>
      </c>
      <c r="C501" s="105" t="s">
        <v>20800</v>
      </c>
      <c r="D501" s="90" t="s">
        <v>498</v>
      </c>
      <c r="E501" s="91" t="s">
        <v>20801</v>
      </c>
      <c r="F501" s="91" t="s">
        <v>547</v>
      </c>
      <c r="G501" s="107"/>
      <c r="H501" s="93"/>
      <c r="I501" s="55">
        <f t="shared" si="2"/>
        <v>491</v>
      </c>
    </row>
    <row r="502">
      <c r="A502" s="56" t="s">
        <v>102</v>
      </c>
      <c r="B502" s="92" t="s">
        <v>20802</v>
      </c>
      <c r="C502" s="105" t="s">
        <v>128</v>
      </c>
      <c r="D502" s="90" t="s">
        <v>483</v>
      </c>
      <c r="E502" s="91" t="s">
        <v>488</v>
      </c>
      <c r="F502" s="91" t="s">
        <v>526</v>
      </c>
      <c r="G502" s="107" t="s">
        <v>20803</v>
      </c>
      <c r="H502" s="93"/>
      <c r="I502" s="55">
        <f t="shared" si="2"/>
        <v>492</v>
      </c>
    </row>
    <row r="503">
      <c r="A503" s="56"/>
      <c r="B503" s="92" t="s">
        <v>20804</v>
      </c>
      <c r="C503" s="105" t="s">
        <v>128</v>
      </c>
      <c r="D503" s="90" t="s">
        <v>498</v>
      </c>
      <c r="E503" s="91" t="s">
        <v>20805</v>
      </c>
      <c r="F503" s="91" t="s">
        <v>547</v>
      </c>
      <c r="G503" s="107" t="s">
        <v>20806</v>
      </c>
      <c r="H503" s="93"/>
      <c r="I503" s="55">
        <f t="shared" si="2"/>
        <v>493</v>
      </c>
    </row>
    <row r="504">
      <c r="A504" s="56" t="s">
        <v>92</v>
      </c>
      <c r="B504" s="92" t="s">
        <v>20807</v>
      </c>
      <c r="C504" s="105" t="s">
        <v>20808</v>
      </c>
      <c r="D504" s="90" t="s">
        <v>483</v>
      </c>
      <c r="E504" s="91" t="s">
        <v>20809</v>
      </c>
      <c r="F504" s="91" t="s">
        <v>11</v>
      </c>
      <c r="G504" s="107" t="s">
        <v>20810</v>
      </c>
      <c r="H504" s="107" t="s">
        <v>20811</v>
      </c>
      <c r="I504" s="55">
        <f t="shared" si="2"/>
        <v>494</v>
      </c>
    </row>
    <row r="505">
      <c r="A505" s="56" t="s">
        <v>102</v>
      </c>
      <c r="B505" s="92" t="s">
        <v>20812</v>
      </c>
      <c r="C505" s="105" t="s">
        <v>20813</v>
      </c>
      <c r="D505" s="90" t="s">
        <v>483</v>
      </c>
      <c r="E505" s="91" t="s">
        <v>20814</v>
      </c>
      <c r="F505" s="91" t="s">
        <v>547</v>
      </c>
      <c r="G505" s="107"/>
      <c r="H505" s="107"/>
      <c r="I505" s="55">
        <f t="shared" si="2"/>
        <v>495</v>
      </c>
    </row>
    <row r="506">
      <c r="A506" s="56" t="s">
        <v>102</v>
      </c>
      <c r="B506" s="92" t="s">
        <v>20815</v>
      </c>
      <c r="C506" s="105" t="s">
        <v>20816</v>
      </c>
      <c r="D506" s="90" t="s">
        <v>483</v>
      </c>
      <c r="E506" s="91" t="s">
        <v>20817</v>
      </c>
      <c r="F506" s="91" t="s">
        <v>526</v>
      </c>
      <c r="G506" s="107"/>
      <c r="H506" s="107"/>
      <c r="I506" s="55">
        <f t="shared" si="2"/>
        <v>496</v>
      </c>
    </row>
    <row r="507">
      <c r="A507" s="56" t="s">
        <v>92</v>
      </c>
      <c r="B507" s="92" t="s">
        <v>20818</v>
      </c>
      <c r="C507" s="105" t="s">
        <v>20819</v>
      </c>
      <c r="D507" s="90" t="s">
        <v>483</v>
      </c>
      <c r="E507" s="91" t="s">
        <v>20820</v>
      </c>
      <c r="F507" s="91" t="s">
        <v>526</v>
      </c>
      <c r="G507" s="107"/>
      <c r="H507" s="107"/>
      <c r="I507" s="55">
        <f t="shared" si="2"/>
        <v>497</v>
      </c>
    </row>
    <row r="508">
      <c r="A508" s="56"/>
      <c r="B508" s="92" t="s">
        <v>20821</v>
      </c>
      <c r="C508" s="105" t="s">
        <v>128</v>
      </c>
      <c r="D508" s="90" t="s">
        <v>1166</v>
      </c>
      <c r="E508" s="91" t="s">
        <v>128</v>
      </c>
      <c r="F508" s="91" t="s">
        <v>547</v>
      </c>
      <c r="G508" s="107"/>
      <c r="H508" s="107"/>
      <c r="I508" s="55">
        <f t="shared" si="2"/>
        <v>498</v>
      </c>
    </row>
    <row r="509">
      <c r="A509" s="56" t="s">
        <v>102</v>
      </c>
      <c r="B509" s="92" t="s">
        <v>20822</v>
      </c>
      <c r="C509" s="105" t="s">
        <v>128</v>
      </c>
      <c r="D509" s="90" t="s">
        <v>483</v>
      </c>
      <c r="E509" s="91" t="s">
        <v>20823</v>
      </c>
      <c r="F509" s="91" t="s">
        <v>547</v>
      </c>
      <c r="G509" s="107"/>
      <c r="H509" s="107"/>
      <c r="I509" s="55">
        <f t="shared" si="2"/>
        <v>499</v>
      </c>
    </row>
    <row r="510">
      <c r="A510" s="56" t="s">
        <v>92</v>
      </c>
      <c r="B510" s="92" t="s">
        <v>20824</v>
      </c>
      <c r="C510" s="105" t="s">
        <v>128</v>
      </c>
      <c r="D510" s="90" t="s">
        <v>483</v>
      </c>
      <c r="E510" s="91" t="s">
        <v>20825</v>
      </c>
      <c r="F510" s="91" t="s">
        <v>547</v>
      </c>
      <c r="G510" s="107"/>
      <c r="H510" s="107"/>
      <c r="I510" s="55">
        <f t="shared" si="2"/>
        <v>500</v>
      </c>
    </row>
    <row r="511">
      <c r="A511" s="56" t="s">
        <v>102</v>
      </c>
      <c r="B511" s="92" t="s">
        <v>20826</v>
      </c>
      <c r="C511" s="105" t="s">
        <v>128</v>
      </c>
      <c r="D511" s="90" t="s">
        <v>483</v>
      </c>
      <c r="E511" s="91" t="s">
        <v>488</v>
      </c>
      <c r="F511" s="91" t="s">
        <v>526</v>
      </c>
      <c r="G511" s="107"/>
      <c r="H511" s="107"/>
      <c r="I511" s="55">
        <f t="shared" si="2"/>
        <v>501</v>
      </c>
    </row>
    <row r="512">
      <c r="A512" s="56" t="s">
        <v>102</v>
      </c>
      <c r="B512" s="92" t="s">
        <v>20827</v>
      </c>
      <c r="C512" s="105" t="s">
        <v>20828</v>
      </c>
      <c r="D512" s="90" t="s">
        <v>483</v>
      </c>
      <c r="E512" s="91" t="s">
        <v>20829</v>
      </c>
      <c r="F512" s="91" t="s">
        <v>526</v>
      </c>
      <c r="G512" s="107"/>
      <c r="H512" s="107"/>
      <c r="I512" s="55">
        <f t="shared" si="2"/>
        <v>502</v>
      </c>
    </row>
    <row r="513">
      <c r="A513" s="56"/>
      <c r="B513" s="92" t="s">
        <v>20830</v>
      </c>
      <c r="C513" s="105" t="s">
        <v>20831</v>
      </c>
      <c r="D513" s="90" t="s">
        <v>491</v>
      </c>
      <c r="E513" s="91" t="s">
        <v>20832</v>
      </c>
      <c r="F513" s="91" t="s">
        <v>526</v>
      </c>
      <c r="G513" s="107"/>
      <c r="H513" s="107"/>
      <c r="I513" s="55">
        <f t="shared" si="2"/>
        <v>503</v>
      </c>
    </row>
    <row r="514">
      <c r="A514" s="56" t="s">
        <v>102</v>
      </c>
      <c r="B514" s="92" t="s">
        <v>20833</v>
      </c>
      <c r="C514" s="105" t="s">
        <v>20834</v>
      </c>
      <c r="D514" s="90" t="s">
        <v>483</v>
      </c>
      <c r="E514" s="91" t="s">
        <v>20835</v>
      </c>
      <c r="F514" s="91" t="s">
        <v>547</v>
      </c>
      <c r="G514" s="107"/>
      <c r="H514" s="107"/>
      <c r="I514" s="55">
        <f t="shared" si="2"/>
        <v>504</v>
      </c>
    </row>
    <row r="515">
      <c r="A515" s="56" t="s">
        <v>102</v>
      </c>
      <c r="B515" s="92" t="s">
        <v>20836</v>
      </c>
      <c r="C515" s="105" t="s">
        <v>20837</v>
      </c>
      <c r="D515" s="90" t="s">
        <v>483</v>
      </c>
      <c r="E515" s="91" t="s">
        <v>20838</v>
      </c>
      <c r="F515" s="91" t="s">
        <v>526</v>
      </c>
      <c r="G515" s="107"/>
      <c r="H515" s="107"/>
      <c r="I515" s="55">
        <f t="shared" si="2"/>
        <v>505</v>
      </c>
    </row>
    <row r="516">
      <c r="A516" s="56"/>
      <c r="B516" s="92" t="s">
        <v>20839</v>
      </c>
      <c r="C516" s="105" t="s">
        <v>20840</v>
      </c>
      <c r="D516" s="90" t="s">
        <v>1166</v>
      </c>
      <c r="E516" s="91" t="s">
        <v>128</v>
      </c>
      <c r="F516" s="91" t="s">
        <v>11</v>
      </c>
      <c r="G516" s="107"/>
      <c r="H516" s="107"/>
      <c r="I516" s="55">
        <f t="shared" si="2"/>
        <v>506</v>
      </c>
    </row>
    <row r="517">
      <c r="A517" s="56"/>
      <c r="B517" s="92" t="s">
        <v>20841</v>
      </c>
      <c r="C517" s="105" t="s">
        <v>20842</v>
      </c>
      <c r="D517" s="90" t="s">
        <v>1166</v>
      </c>
      <c r="E517" s="91" t="s">
        <v>128</v>
      </c>
      <c r="F517" s="91" t="s">
        <v>9</v>
      </c>
      <c r="G517" s="107"/>
      <c r="H517" s="107"/>
      <c r="I517" s="55">
        <f t="shared" si="2"/>
        <v>507</v>
      </c>
    </row>
    <row r="518">
      <c r="A518" s="56" t="s">
        <v>102</v>
      </c>
      <c r="B518" s="92" t="s">
        <v>20843</v>
      </c>
      <c r="C518" s="105" t="s">
        <v>20844</v>
      </c>
      <c r="D518" s="90" t="s">
        <v>483</v>
      </c>
      <c r="E518" s="91" t="s">
        <v>20845</v>
      </c>
      <c r="F518" s="91" t="s">
        <v>9</v>
      </c>
      <c r="G518" s="107"/>
      <c r="H518" s="107"/>
      <c r="I518" s="55">
        <f t="shared" si="2"/>
        <v>508</v>
      </c>
    </row>
    <row r="519">
      <c r="A519" s="56" t="s">
        <v>92</v>
      </c>
      <c r="B519" s="92" t="s">
        <v>20846</v>
      </c>
      <c r="C519" s="105" t="s">
        <v>20847</v>
      </c>
      <c r="D519" s="90" t="s">
        <v>483</v>
      </c>
      <c r="E519" s="91" t="s">
        <v>20848</v>
      </c>
      <c r="F519" s="91" t="s">
        <v>11</v>
      </c>
      <c r="G519" s="107" t="s">
        <v>20849</v>
      </c>
      <c r="H519" s="107" t="s">
        <v>20850</v>
      </c>
      <c r="I519" s="55">
        <f t="shared" si="2"/>
        <v>509</v>
      </c>
    </row>
    <row r="520">
      <c r="A520" s="56" t="s">
        <v>102</v>
      </c>
      <c r="B520" s="92" t="s">
        <v>20851</v>
      </c>
      <c r="C520" s="105" t="s">
        <v>20852</v>
      </c>
      <c r="D520" s="90" t="s">
        <v>483</v>
      </c>
      <c r="E520" s="91" t="s">
        <v>20853</v>
      </c>
      <c r="F520" s="91" t="s">
        <v>526</v>
      </c>
      <c r="G520" s="107"/>
      <c r="H520" s="107"/>
      <c r="I520" s="55">
        <f t="shared" si="2"/>
        <v>510</v>
      </c>
    </row>
    <row r="521">
      <c r="A521" s="56" t="s">
        <v>92</v>
      </c>
      <c r="B521" s="92" t="s">
        <v>20854</v>
      </c>
      <c r="C521" s="105" t="s">
        <v>20855</v>
      </c>
      <c r="D521" s="90" t="s">
        <v>483</v>
      </c>
      <c r="E521" s="91" t="s">
        <v>20856</v>
      </c>
      <c r="F521" s="91" t="s">
        <v>547</v>
      </c>
      <c r="G521" s="107"/>
      <c r="H521" s="107"/>
      <c r="I521" s="55">
        <f t="shared" si="2"/>
        <v>511</v>
      </c>
    </row>
    <row r="522">
      <c r="A522" s="56" t="s">
        <v>92</v>
      </c>
      <c r="B522" s="92" t="s">
        <v>20857</v>
      </c>
      <c r="C522" s="105" t="s">
        <v>20858</v>
      </c>
      <c r="D522" s="90" t="s">
        <v>483</v>
      </c>
      <c r="E522" s="91" t="s">
        <v>20859</v>
      </c>
      <c r="F522" s="91" t="s">
        <v>11</v>
      </c>
      <c r="G522" s="107"/>
      <c r="H522" s="107"/>
      <c r="I522" s="55">
        <f t="shared" si="2"/>
        <v>512</v>
      </c>
    </row>
    <row r="523">
      <c r="A523" s="56"/>
      <c r="B523" s="92" t="s">
        <v>20860</v>
      </c>
      <c r="C523" s="105" t="s">
        <v>128</v>
      </c>
      <c r="D523" s="90" t="s">
        <v>491</v>
      </c>
      <c r="E523" s="91" t="s">
        <v>20861</v>
      </c>
      <c r="F523" s="91" t="s">
        <v>526</v>
      </c>
      <c r="G523" s="107"/>
      <c r="H523" s="107"/>
      <c r="I523" s="55">
        <f t="shared" si="2"/>
        <v>513</v>
      </c>
    </row>
    <row r="524">
      <c r="A524" s="56" t="s">
        <v>102</v>
      </c>
      <c r="B524" s="92" t="s">
        <v>20862</v>
      </c>
      <c r="C524" s="105" t="s">
        <v>128</v>
      </c>
      <c r="D524" s="90" t="s">
        <v>483</v>
      </c>
      <c r="E524" s="91" t="s">
        <v>20863</v>
      </c>
      <c r="F524" s="91" t="s">
        <v>547</v>
      </c>
      <c r="G524" s="107"/>
      <c r="H524" s="107"/>
      <c r="I524" s="55">
        <f t="shared" si="2"/>
        <v>514</v>
      </c>
    </row>
    <row r="525">
      <c r="A525" s="56" t="s">
        <v>102</v>
      </c>
      <c r="B525" s="92" t="s">
        <v>20864</v>
      </c>
      <c r="C525" s="105" t="s">
        <v>20865</v>
      </c>
      <c r="D525" s="90" t="s">
        <v>483</v>
      </c>
      <c r="E525" s="91" t="s">
        <v>20866</v>
      </c>
      <c r="F525" s="91" t="s">
        <v>526</v>
      </c>
      <c r="G525" s="107"/>
      <c r="H525" s="107"/>
      <c r="I525" s="55">
        <f t="shared" si="2"/>
        <v>515</v>
      </c>
    </row>
    <row r="526">
      <c r="A526" s="56" t="s">
        <v>102</v>
      </c>
      <c r="B526" s="92" t="s">
        <v>20867</v>
      </c>
      <c r="C526" s="105" t="s">
        <v>20868</v>
      </c>
      <c r="D526" s="90" t="s">
        <v>483</v>
      </c>
      <c r="E526" s="91" t="s">
        <v>20869</v>
      </c>
      <c r="F526" s="91" t="s">
        <v>11</v>
      </c>
      <c r="G526" s="107"/>
      <c r="H526" s="107"/>
      <c r="I526" s="55">
        <f t="shared" si="2"/>
        <v>516</v>
      </c>
    </row>
    <row r="527">
      <c r="A527" s="56" t="s">
        <v>102</v>
      </c>
      <c r="B527" s="92" t="s">
        <v>20870</v>
      </c>
      <c r="C527" s="105" t="s">
        <v>20871</v>
      </c>
      <c r="D527" s="90" t="s">
        <v>483</v>
      </c>
      <c r="E527" s="91" t="s">
        <v>20872</v>
      </c>
      <c r="F527" s="91" t="s">
        <v>547</v>
      </c>
      <c r="G527" s="107"/>
      <c r="H527" s="107"/>
      <c r="I527" s="55">
        <f t="shared" si="2"/>
        <v>517</v>
      </c>
    </row>
    <row r="528">
      <c r="A528" s="56" t="s">
        <v>102</v>
      </c>
      <c r="B528" s="92" t="s">
        <v>20873</v>
      </c>
      <c r="C528" s="105" t="s">
        <v>128</v>
      </c>
      <c r="D528" s="96"/>
      <c r="E528" s="97"/>
      <c r="F528" s="97"/>
      <c r="G528" s="107"/>
      <c r="H528" s="107"/>
      <c r="I528" s="55">
        <f t="shared" si="2"/>
        <v>518</v>
      </c>
    </row>
    <row r="529">
      <c r="A529" s="56" t="s">
        <v>102</v>
      </c>
      <c r="B529" s="92" t="s">
        <v>20874</v>
      </c>
      <c r="C529" s="105" t="s">
        <v>20875</v>
      </c>
      <c r="D529" s="90" t="s">
        <v>483</v>
      </c>
      <c r="E529" s="91" t="s">
        <v>20876</v>
      </c>
      <c r="F529" s="91" t="s">
        <v>11</v>
      </c>
      <c r="G529" s="107"/>
      <c r="H529" s="107"/>
      <c r="I529" s="55">
        <f t="shared" si="2"/>
        <v>519</v>
      </c>
    </row>
    <row r="530">
      <c r="A530" s="56"/>
      <c r="B530" s="92" t="s">
        <v>20877</v>
      </c>
      <c r="C530" s="105" t="s">
        <v>20878</v>
      </c>
      <c r="D530" s="90" t="s">
        <v>498</v>
      </c>
      <c r="E530" s="91" t="s">
        <v>20879</v>
      </c>
      <c r="F530" s="91" t="s">
        <v>11</v>
      </c>
      <c r="G530" s="107"/>
      <c r="H530" s="107"/>
      <c r="I530" s="55">
        <f t="shared" si="2"/>
        <v>520</v>
      </c>
    </row>
    <row r="531">
      <c r="A531" s="56"/>
      <c r="B531" s="92" t="s">
        <v>20877</v>
      </c>
      <c r="C531" s="105" t="s">
        <v>20878</v>
      </c>
      <c r="D531" s="90" t="s">
        <v>498</v>
      </c>
      <c r="E531" s="91" t="s">
        <v>20879</v>
      </c>
      <c r="F531" s="91" t="s">
        <v>547</v>
      </c>
      <c r="G531" s="107"/>
      <c r="H531" s="107"/>
      <c r="I531" s="55">
        <f t="shared" si="2"/>
        <v>520</v>
      </c>
    </row>
    <row r="532">
      <c r="A532" s="56"/>
      <c r="B532" s="92" t="s">
        <v>20880</v>
      </c>
      <c r="C532" s="105" t="s">
        <v>128</v>
      </c>
      <c r="D532" s="90" t="s">
        <v>498</v>
      </c>
      <c r="E532" s="91" t="s">
        <v>20881</v>
      </c>
      <c r="F532" s="91" t="s">
        <v>547</v>
      </c>
      <c r="G532" s="107"/>
      <c r="H532" s="107"/>
      <c r="I532" s="55">
        <f t="shared" si="2"/>
        <v>521</v>
      </c>
    </row>
    <row r="533">
      <c r="A533" s="56" t="s">
        <v>102</v>
      </c>
      <c r="B533" s="92" t="s">
        <v>20882</v>
      </c>
      <c r="C533" s="105" t="s">
        <v>128</v>
      </c>
      <c r="D533" s="90" t="s">
        <v>483</v>
      </c>
      <c r="E533" s="91" t="s">
        <v>20883</v>
      </c>
      <c r="F533" s="91" t="s">
        <v>11</v>
      </c>
      <c r="G533" s="107"/>
      <c r="H533" s="107"/>
      <c r="I533" s="55">
        <f t="shared" si="2"/>
        <v>522</v>
      </c>
    </row>
    <row r="534">
      <c r="A534" s="56"/>
      <c r="B534" s="92" t="s">
        <v>20884</v>
      </c>
      <c r="C534" s="105" t="s">
        <v>20885</v>
      </c>
      <c r="D534" s="90" t="s">
        <v>1265</v>
      </c>
      <c r="E534" s="91" t="s">
        <v>128</v>
      </c>
      <c r="F534" s="91" t="s">
        <v>3043</v>
      </c>
      <c r="G534" s="107"/>
      <c r="H534" s="107"/>
      <c r="I534" s="55">
        <f t="shared" si="2"/>
        <v>523</v>
      </c>
    </row>
    <row r="535">
      <c r="A535" s="56"/>
      <c r="B535" s="92" t="s">
        <v>20886</v>
      </c>
      <c r="C535" s="105" t="s">
        <v>20887</v>
      </c>
      <c r="D535" s="90" t="s">
        <v>498</v>
      </c>
      <c r="E535" s="91" t="s">
        <v>20888</v>
      </c>
      <c r="F535" s="91" t="s">
        <v>526</v>
      </c>
      <c r="G535" s="107"/>
      <c r="H535" s="107"/>
      <c r="I535" s="55">
        <f t="shared" si="2"/>
        <v>524</v>
      </c>
    </row>
    <row r="536">
      <c r="A536" s="56" t="s">
        <v>92</v>
      </c>
      <c r="B536" s="92" t="s">
        <v>20889</v>
      </c>
      <c r="C536" s="105" t="s">
        <v>20890</v>
      </c>
      <c r="D536" s="90" t="s">
        <v>483</v>
      </c>
      <c r="E536" s="91" t="s">
        <v>488</v>
      </c>
      <c r="F536" s="91" t="s">
        <v>3043</v>
      </c>
      <c r="G536" s="107"/>
      <c r="H536" s="107"/>
      <c r="I536" s="55">
        <f t="shared" si="2"/>
        <v>525</v>
      </c>
    </row>
    <row r="537">
      <c r="A537" s="56"/>
      <c r="B537" s="92" t="s">
        <v>20891</v>
      </c>
      <c r="C537" s="105" t="s">
        <v>128</v>
      </c>
      <c r="D537" s="90" t="s">
        <v>498</v>
      </c>
      <c r="E537" s="91" t="s">
        <v>20892</v>
      </c>
      <c r="F537" s="91" t="s">
        <v>526</v>
      </c>
      <c r="G537" s="107"/>
      <c r="H537" s="93"/>
      <c r="I537" s="55">
        <f t="shared" si="2"/>
        <v>526</v>
      </c>
    </row>
    <row r="538">
      <c r="A538" s="56"/>
      <c r="B538" s="92" t="s">
        <v>20893</v>
      </c>
      <c r="C538" s="105" t="s">
        <v>20894</v>
      </c>
      <c r="D538" s="90" t="s">
        <v>5711</v>
      </c>
      <c r="E538" s="91" t="s">
        <v>128</v>
      </c>
      <c r="F538" s="91" t="s">
        <v>3043</v>
      </c>
      <c r="G538" s="107"/>
      <c r="H538" s="93"/>
      <c r="I538" s="55">
        <f t="shared" si="2"/>
        <v>527</v>
      </c>
    </row>
    <row r="539">
      <c r="A539" s="56"/>
      <c r="B539" s="92" t="s">
        <v>20893</v>
      </c>
      <c r="C539" s="105" t="s">
        <v>20894</v>
      </c>
      <c r="D539" s="90" t="s">
        <v>5711</v>
      </c>
      <c r="E539" s="91" t="s">
        <v>128</v>
      </c>
      <c r="F539" s="91" t="s">
        <v>9</v>
      </c>
      <c r="G539" s="107"/>
      <c r="H539" s="93"/>
      <c r="I539" s="55">
        <f t="shared" si="2"/>
        <v>527</v>
      </c>
    </row>
    <row r="540">
      <c r="A540" s="56" t="s">
        <v>102</v>
      </c>
      <c r="B540" s="92" t="s">
        <v>11700</v>
      </c>
      <c r="C540" s="105" t="s">
        <v>128</v>
      </c>
      <c r="D540" s="90" t="s">
        <v>483</v>
      </c>
      <c r="E540" s="91" t="s">
        <v>20895</v>
      </c>
      <c r="F540" s="91" t="s">
        <v>9</v>
      </c>
      <c r="G540" s="107"/>
      <c r="H540" s="93"/>
      <c r="I540" s="55">
        <f t="shared" si="2"/>
        <v>528</v>
      </c>
    </row>
    <row r="541">
      <c r="A541" s="56"/>
      <c r="B541" s="92" t="s">
        <v>20896</v>
      </c>
      <c r="C541" s="105" t="s">
        <v>128</v>
      </c>
      <c r="D541" s="90" t="s">
        <v>491</v>
      </c>
      <c r="E541" s="91" t="s">
        <v>20897</v>
      </c>
      <c r="F541" s="91" t="s">
        <v>547</v>
      </c>
      <c r="G541" s="107"/>
      <c r="H541" s="93"/>
      <c r="I541" s="55">
        <f t="shared" si="2"/>
        <v>529</v>
      </c>
    </row>
    <row r="542">
      <c r="A542" s="56"/>
      <c r="B542" s="92" t="s">
        <v>20898</v>
      </c>
      <c r="C542" s="105" t="s">
        <v>20899</v>
      </c>
      <c r="D542" s="90" t="s">
        <v>491</v>
      </c>
      <c r="E542" s="91" t="s">
        <v>20900</v>
      </c>
      <c r="F542" s="91" t="s">
        <v>11</v>
      </c>
      <c r="G542" s="107"/>
      <c r="H542" s="93"/>
      <c r="I542" s="55">
        <f t="shared" si="2"/>
        <v>530</v>
      </c>
    </row>
    <row r="543">
      <c r="A543" s="56"/>
      <c r="B543" s="92" t="s">
        <v>20901</v>
      </c>
      <c r="C543" s="105" t="s">
        <v>128</v>
      </c>
      <c r="D543" s="90" t="s">
        <v>491</v>
      </c>
      <c r="E543" s="91" t="s">
        <v>20902</v>
      </c>
      <c r="F543" s="91" t="s">
        <v>526</v>
      </c>
      <c r="G543" s="107"/>
      <c r="H543" s="93"/>
      <c r="I543" s="55">
        <f t="shared" si="2"/>
        <v>531</v>
      </c>
    </row>
    <row r="544">
      <c r="A544" s="56"/>
      <c r="B544" s="92" t="s">
        <v>20903</v>
      </c>
      <c r="C544" s="105" t="s">
        <v>128</v>
      </c>
      <c r="D544" s="90" t="s">
        <v>491</v>
      </c>
      <c r="E544" s="91" t="s">
        <v>20904</v>
      </c>
      <c r="F544" s="91" t="s">
        <v>547</v>
      </c>
      <c r="G544" s="107"/>
      <c r="H544" s="93"/>
      <c r="I544" s="55">
        <f t="shared" si="2"/>
        <v>532</v>
      </c>
    </row>
    <row r="545">
      <c r="A545" s="56"/>
      <c r="B545" s="92" t="s">
        <v>20905</v>
      </c>
      <c r="C545" s="105" t="s">
        <v>20906</v>
      </c>
      <c r="D545" s="90" t="s">
        <v>491</v>
      </c>
      <c r="E545" s="91" t="s">
        <v>20907</v>
      </c>
      <c r="F545" s="91" t="s">
        <v>547</v>
      </c>
      <c r="G545" s="107"/>
      <c r="H545" s="93"/>
      <c r="I545" s="55">
        <f t="shared" si="2"/>
        <v>533</v>
      </c>
    </row>
    <row r="546">
      <c r="A546" s="56"/>
      <c r="B546" s="92" t="s">
        <v>20908</v>
      </c>
      <c r="C546" s="105" t="s">
        <v>128</v>
      </c>
      <c r="D546" s="90" t="s">
        <v>491</v>
      </c>
      <c r="E546" s="91" t="s">
        <v>20909</v>
      </c>
      <c r="F546" s="91" t="s">
        <v>547</v>
      </c>
      <c r="G546" s="107"/>
      <c r="H546" s="93"/>
      <c r="I546" s="55">
        <f t="shared" si="2"/>
        <v>534</v>
      </c>
    </row>
    <row r="547">
      <c r="A547" s="56"/>
      <c r="B547" s="92" t="s">
        <v>20910</v>
      </c>
      <c r="C547" s="105" t="s">
        <v>20911</v>
      </c>
      <c r="D547" s="90" t="s">
        <v>491</v>
      </c>
      <c r="E547" s="91" t="s">
        <v>20912</v>
      </c>
      <c r="F547" s="91" t="s">
        <v>11</v>
      </c>
      <c r="G547" s="107"/>
      <c r="H547" s="93"/>
      <c r="I547" s="55">
        <f t="shared" si="2"/>
        <v>535</v>
      </c>
    </row>
    <row r="548">
      <c r="A548" s="56"/>
      <c r="B548" s="92" t="s">
        <v>20913</v>
      </c>
      <c r="C548" s="105" t="s">
        <v>20914</v>
      </c>
      <c r="D548" s="90" t="s">
        <v>491</v>
      </c>
      <c r="E548" s="91" t="s">
        <v>20915</v>
      </c>
      <c r="F548" s="91" t="s">
        <v>547</v>
      </c>
      <c r="G548" s="107"/>
      <c r="H548" s="93"/>
      <c r="I548" s="55">
        <f t="shared" si="2"/>
        <v>536</v>
      </c>
    </row>
    <row r="549">
      <c r="A549" s="56"/>
      <c r="B549" s="92" t="s">
        <v>20916</v>
      </c>
      <c r="C549" s="105" t="s">
        <v>20917</v>
      </c>
      <c r="D549" s="90" t="s">
        <v>491</v>
      </c>
      <c r="E549" s="91" t="s">
        <v>20918</v>
      </c>
      <c r="F549" s="91" t="s">
        <v>11</v>
      </c>
      <c r="G549" s="107"/>
      <c r="H549" s="93"/>
      <c r="I549" s="55">
        <f t="shared" si="2"/>
        <v>537</v>
      </c>
    </row>
    <row r="550">
      <c r="A550" s="56" t="s">
        <v>102</v>
      </c>
      <c r="B550" s="92" t="s">
        <v>20919</v>
      </c>
      <c r="C550" s="105" t="s">
        <v>20920</v>
      </c>
      <c r="D550" s="90" t="s">
        <v>483</v>
      </c>
      <c r="E550" s="91" t="s">
        <v>20921</v>
      </c>
      <c r="F550" s="91" t="s">
        <v>547</v>
      </c>
      <c r="G550" s="107"/>
      <c r="H550" s="93"/>
      <c r="I550" s="55">
        <f t="shared" si="2"/>
        <v>538</v>
      </c>
    </row>
    <row r="551">
      <c r="A551" s="56"/>
      <c r="B551" s="92" t="s">
        <v>20922</v>
      </c>
      <c r="C551" s="105" t="s">
        <v>20923</v>
      </c>
      <c r="D551" s="90" t="s">
        <v>491</v>
      </c>
      <c r="E551" s="91" t="s">
        <v>20924</v>
      </c>
      <c r="F551" s="91" t="s">
        <v>547</v>
      </c>
      <c r="G551" s="107"/>
      <c r="H551" s="93"/>
      <c r="I551" s="55">
        <f t="shared" si="2"/>
        <v>539</v>
      </c>
    </row>
    <row r="552">
      <c r="A552" s="56"/>
      <c r="B552" s="92" t="s">
        <v>20925</v>
      </c>
      <c r="C552" s="105" t="s">
        <v>20926</v>
      </c>
      <c r="D552" s="90" t="s">
        <v>2053</v>
      </c>
      <c r="E552" s="91" t="s">
        <v>128</v>
      </c>
      <c r="F552" s="91" t="s">
        <v>547</v>
      </c>
      <c r="G552" s="107"/>
      <c r="H552" s="93"/>
      <c r="I552" s="55">
        <f t="shared" si="2"/>
        <v>540</v>
      </c>
    </row>
    <row r="553">
      <c r="A553" s="56"/>
      <c r="B553" s="92" t="s">
        <v>20927</v>
      </c>
      <c r="C553" s="105" t="s">
        <v>20928</v>
      </c>
      <c r="D553" s="90" t="s">
        <v>491</v>
      </c>
      <c r="E553" s="91" t="s">
        <v>20929</v>
      </c>
      <c r="F553" s="91" t="s">
        <v>547</v>
      </c>
      <c r="G553" s="107"/>
      <c r="H553" s="93"/>
      <c r="I553" s="55">
        <f t="shared" si="2"/>
        <v>541</v>
      </c>
    </row>
    <row r="554">
      <c r="A554" s="56"/>
      <c r="B554" s="92" t="s">
        <v>20930</v>
      </c>
      <c r="C554" s="105" t="s">
        <v>128</v>
      </c>
      <c r="D554" s="90" t="s">
        <v>491</v>
      </c>
      <c r="E554" s="91" t="s">
        <v>20931</v>
      </c>
      <c r="F554" s="91" t="s">
        <v>526</v>
      </c>
      <c r="G554" s="107"/>
      <c r="H554" s="93"/>
      <c r="I554" s="55">
        <f t="shared" si="2"/>
        <v>542</v>
      </c>
    </row>
    <row r="555">
      <c r="A555" s="56"/>
      <c r="B555" s="92" t="s">
        <v>20932</v>
      </c>
      <c r="C555" s="105" t="s">
        <v>128</v>
      </c>
      <c r="D555" s="96"/>
      <c r="E555" s="97"/>
      <c r="F555" s="97"/>
      <c r="G555" s="107"/>
      <c r="H555" s="93"/>
      <c r="I555" s="55">
        <f t="shared" si="2"/>
        <v>543</v>
      </c>
    </row>
    <row r="556">
      <c r="A556" s="56" t="s">
        <v>102</v>
      </c>
      <c r="B556" s="92" t="s">
        <v>20933</v>
      </c>
      <c r="C556" s="105" t="s">
        <v>20934</v>
      </c>
      <c r="D556" s="90" t="s">
        <v>483</v>
      </c>
      <c r="E556" s="91" t="s">
        <v>20935</v>
      </c>
      <c r="F556" s="91" t="s">
        <v>11</v>
      </c>
      <c r="G556" s="107"/>
      <c r="H556" s="93"/>
      <c r="I556" s="55">
        <f t="shared" si="2"/>
        <v>544</v>
      </c>
    </row>
    <row r="557">
      <c r="A557" s="56" t="s">
        <v>102</v>
      </c>
      <c r="B557" s="92" t="s">
        <v>20936</v>
      </c>
      <c r="C557" s="105" t="s">
        <v>128</v>
      </c>
      <c r="D557" s="90" t="s">
        <v>483</v>
      </c>
      <c r="E557" s="91" t="s">
        <v>20937</v>
      </c>
      <c r="F557" s="91" t="s">
        <v>547</v>
      </c>
      <c r="G557" s="107"/>
      <c r="H557" s="93"/>
      <c r="I557" s="55">
        <f t="shared" si="2"/>
        <v>545</v>
      </c>
    </row>
    <row r="558">
      <c r="A558" s="56" t="s">
        <v>102</v>
      </c>
      <c r="B558" s="92" t="s">
        <v>20938</v>
      </c>
      <c r="C558" s="105" t="s">
        <v>20939</v>
      </c>
      <c r="D558" s="90" t="s">
        <v>483</v>
      </c>
      <c r="E558" s="91" t="s">
        <v>20940</v>
      </c>
      <c r="F558" s="91" t="s">
        <v>547</v>
      </c>
      <c r="G558" s="107"/>
      <c r="H558" s="93"/>
      <c r="I558" s="55">
        <f t="shared" si="2"/>
        <v>546</v>
      </c>
    </row>
    <row r="559">
      <c r="A559" s="56"/>
      <c r="B559" s="92" t="s">
        <v>20941</v>
      </c>
      <c r="C559" s="105" t="s">
        <v>128</v>
      </c>
      <c r="D559" s="90" t="s">
        <v>491</v>
      </c>
      <c r="E559" s="91" t="s">
        <v>20942</v>
      </c>
      <c r="F559" s="91" t="s">
        <v>547</v>
      </c>
      <c r="G559" s="107"/>
      <c r="H559" s="93"/>
      <c r="I559" s="55">
        <f t="shared" si="2"/>
        <v>547</v>
      </c>
    </row>
    <row r="560">
      <c r="A560" s="56"/>
      <c r="B560" s="92" t="s">
        <v>20943</v>
      </c>
      <c r="C560" s="105" t="s">
        <v>128</v>
      </c>
      <c r="D560" s="96"/>
      <c r="E560" s="97"/>
      <c r="F560" s="97"/>
      <c r="G560" s="107"/>
      <c r="H560" s="93"/>
      <c r="I560" s="55">
        <f t="shared" si="2"/>
        <v>548</v>
      </c>
    </row>
    <row r="561">
      <c r="A561" s="56"/>
      <c r="B561" s="92" t="s">
        <v>20944</v>
      </c>
      <c r="C561" s="105" t="s">
        <v>128</v>
      </c>
      <c r="D561" s="90" t="s">
        <v>491</v>
      </c>
      <c r="E561" s="91" t="s">
        <v>20945</v>
      </c>
      <c r="F561" s="91" t="s">
        <v>547</v>
      </c>
      <c r="G561" s="107"/>
      <c r="H561" s="93"/>
      <c r="I561" s="55">
        <f t="shared" si="2"/>
        <v>549</v>
      </c>
    </row>
    <row r="562">
      <c r="A562" s="56"/>
      <c r="B562" s="92" t="s">
        <v>20946</v>
      </c>
      <c r="C562" s="105" t="s">
        <v>128</v>
      </c>
      <c r="D562" s="90" t="s">
        <v>491</v>
      </c>
      <c r="E562" s="91" t="s">
        <v>20947</v>
      </c>
      <c r="F562" s="91" t="s">
        <v>526</v>
      </c>
      <c r="G562" s="107"/>
      <c r="H562" s="93"/>
      <c r="I562" s="55">
        <f t="shared" si="2"/>
        <v>550</v>
      </c>
    </row>
    <row r="563">
      <c r="A563" s="56" t="s">
        <v>331</v>
      </c>
      <c r="B563" s="92" t="s">
        <v>20946</v>
      </c>
      <c r="C563" s="105" t="s">
        <v>128</v>
      </c>
      <c r="D563" s="90" t="s">
        <v>491</v>
      </c>
      <c r="E563" s="91" t="s">
        <v>20947</v>
      </c>
      <c r="F563" s="91" t="s">
        <v>526</v>
      </c>
      <c r="G563" s="107"/>
      <c r="H563" s="93"/>
      <c r="I563" s="55">
        <f t="shared" si="2"/>
        <v>551</v>
      </c>
    </row>
    <row r="564">
      <c r="A564" s="56"/>
      <c r="B564" s="92" t="s">
        <v>20948</v>
      </c>
      <c r="C564" s="105" t="s">
        <v>128</v>
      </c>
      <c r="D564" s="90" t="s">
        <v>498</v>
      </c>
      <c r="E564" s="91" t="s">
        <v>20949</v>
      </c>
      <c r="F564" s="91" t="s">
        <v>547</v>
      </c>
      <c r="G564" s="107"/>
      <c r="H564" s="93"/>
      <c r="I564" s="55">
        <f t="shared" si="2"/>
        <v>552</v>
      </c>
    </row>
    <row r="565">
      <c r="A565" s="56"/>
      <c r="B565" s="92" t="s">
        <v>20950</v>
      </c>
      <c r="C565" s="105" t="s">
        <v>128</v>
      </c>
      <c r="D565" s="90" t="s">
        <v>491</v>
      </c>
      <c r="E565" s="91" t="s">
        <v>20951</v>
      </c>
      <c r="F565" s="91" t="s">
        <v>547</v>
      </c>
      <c r="G565" s="107"/>
      <c r="H565" s="93"/>
      <c r="I565" s="55">
        <f t="shared" si="2"/>
        <v>553</v>
      </c>
    </row>
    <row r="566">
      <c r="A566" s="56" t="s">
        <v>102</v>
      </c>
      <c r="B566" s="92" t="s">
        <v>20952</v>
      </c>
      <c r="C566" s="105" t="s">
        <v>128</v>
      </c>
      <c r="D566" s="90" t="s">
        <v>483</v>
      </c>
      <c r="E566" s="91" t="s">
        <v>488</v>
      </c>
      <c r="F566" s="91" t="s">
        <v>547</v>
      </c>
      <c r="G566" s="107"/>
      <c r="H566" s="93"/>
      <c r="I566" s="55">
        <f t="shared" si="2"/>
        <v>554</v>
      </c>
    </row>
    <row r="567">
      <c r="A567" s="56"/>
      <c r="B567" s="92" t="s">
        <v>20953</v>
      </c>
      <c r="C567" s="105" t="s">
        <v>128</v>
      </c>
      <c r="D567" s="90" t="s">
        <v>1166</v>
      </c>
      <c r="E567" s="91" t="s">
        <v>128</v>
      </c>
      <c r="F567" s="91" t="s">
        <v>526</v>
      </c>
      <c r="G567" s="107"/>
      <c r="H567" s="93"/>
      <c r="I567" s="55">
        <f t="shared" si="2"/>
        <v>555</v>
      </c>
    </row>
    <row r="568">
      <c r="A568" s="56"/>
      <c r="B568" s="92" t="s">
        <v>20954</v>
      </c>
      <c r="C568" s="105" t="s">
        <v>128</v>
      </c>
      <c r="D568" s="90" t="s">
        <v>498</v>
      </c>
      <c r="E568" s="91" t="s">
        <v>20955</v>
      </c>
      <c r="F568" s="91" t="s">
        <v>547</v>
      </c>
      <c r="G568" s="107"/>
      <c r="H568" s="93"/>
      <c r="I568" s="55">
        <f t="shared" si="2"/>
        <v>556</v>
      </c>
    </row>
    <row r="569">
      <c r="A569" s="56"/>
      <c r="B569" s="92" t="s">
        <v>20956</v>
      </c>
      <c r="C569" s="105" t="s">
        <v>128</v>
      </c>
      <c r="D569" s="90" t="s">
        <v>491</v>
      </c>
      <c r="E569" s="91" t="s">
        <v>20957</v>
      </c>
      <c r="F569" s="91" t="s">
        <v>547</v>
      </c>
      <c r="G569" s="107"/>
      <c r="H569" s="93"/>
      <c r="I569" s="55">
        <f t="shared" si="2"/>
        <v>557</v>
      </c>
    </row>
    <row r="570">
      <c r="A570" s="56"/>
      <c r="B570" s="92" t="s">
        <v>20958</v>
      </c>
      <c r="C570" s="105" t="s">
        <v>20959</v>
      </c>
      <c r="D570" s="90" t="s">
        <v>981</v>
      </c>
      <c r="E570" s="91" t="s">
        <v>439</v>
      </c>
      <c r="F570" s="91" t="s">
        <v>3043</v>
      </c>
      <c r="G570" s="107" t="s">
        <v>20960</v>
      </c>
      <c r="H570" s="93"/>
      <c r="I570" s="55">
        <f t="shared" si="2"/>
        <v>558</v>
      </c>
    </row>
    <row r="571">
      <c r="A571" s="56"/>
      <c r="B571" s="92" t="s">
        <v>20961</v>
      </c>
      <c r="C571" s="105" t="s">
        <v>128</v>
      </c>
      <c r="D571" s="90" t="s">
        <v>981</v>
      </c>
      <c r="E571" s="91" t="s">
        <v>20962</v>
      </c>
      <c r="F571" s="91" t="s">
        <v>526</v>
      </c>
      <c r="G571" s="107"/>
      <c r="H571" s="93"/>
      <c r="I571" s="55">
        <f t="shared" si="2"/>
        <v>559</v>
      </c>
    </row>
    <row r="572">
      <c r="A572" s="56" t="s">
        <v>102</v>
      </c>
      <c r="B572" s="92" t="s">
        <v>20963</v>
      </c>
      <c r="C572" s="105" t="s">
        <v>128</v>
      </c>
      <c r="D572" s="90" t="s">
        <v>483</v>
      </c>
      <c r="E572" s="91" t="s">
        <v>488</v>
      </c>
      <c r="F572" s="91" t="s">
        <v>547</v>
      </c>
      <c r="G572" s="107"/>
      <c r="H572" s="93"/>
      <c r="I572" s="55">
        <f t="shared" si="2"/>
        <v>560</v>
      </c>
    </row>
    <row r="573">
      <c r="A573" s="56"/>
      <c r="B573" s="92" t="s">
        <v>20964</v>
      </c>
      <c r="C573" s="105" t="s">
        <v>128</v>
      </c>
      <c r="D573" s="90" t="s">
        <v>491</v>
      </c>
      <c r="E573" s="91" t="s">
        <v>20965</v>
      </c>
      <c r="F573" s="91" t="s">
        <v>547</v>
      </c>
      <c r="G573" s="107"/>
      <c r="H573" s="93"/>
      <c r="I573" s="55">
        <f t="shared" si="2"/>
        <v>561</v>
      </c>
    </row>
    <row r="574">
      <c r="A574" s="56" t="s">
        <v>331</v>
      </c>
      <c r="B574" s="92" t="s">
        <v>20964</v>
      </c>
      <c r="C574" s="105" t="s">
        <v>128</v>
      </c>
      <c r="D574" s="90" t="s">
        <v>491</v>
      </c>
      <c r="E574" s="91" t="s">
        <v>20965</v>
      </c>
      <c r="F574" s="91" t="s">
        <v>547</v>
      </c>
      <c r="G574" s="107"/>
      <c r="H574" s="93"/>
      <c r="I574" s="55">
        <f t="shared" si="2"/>
        <v>562</v>
      </c>
    </row>
    <row r="575">
      <c r="A575" s="56" t="s">
        <v>102</v>
      </c>
      <c r="B575" s="92" t="s">
        <v>20966</v>
      </c>
      <c r="C575" s="105" t="s">
        <v>20967</v>
      </c>
      <c r="D575" s="90" t="s">
        <v>483</v>
      </c>
      <c r="E575" s="91" t="s">
        <v>20968</v>
      </c>
      <c r="F575" s="91" t="s">
        <v>547</v>
      </c>
      <c r="G575" s="107"/>
      <c r="H575" s="93"/>
      <c r="I575" s="55">
        <f t="shared" si="2"/>
        <v>563</v>
      </c>
    </row>
    <row r="576">
      <c r="A576" s="56" t="s">
        <v>20969</v>
      </c>
      <c r="B576" s="92" t="s">
        <v>20970</v>
      </c>
      <c r="C576" s="105" t="s">
        <v>128</v>
      </c>
      <c r="D576" s="90" t="s">
        <v>483</v>
      </c>
      <c r="E576" s="91" t="s">
        <v>20971</v>
      </c>
      <c r="F576" s="91" t="s">
        <v>547</v>
      </c>
      <c r="G576" s="107"/>
      <c r="H576" s="93"/>
      <c r="I576" s="55">
        <f t="shared" si="2"/>
        <v>564</v>
      </c>
    </row>
    <row r="577">
      <c r="A577" s="56"/>
      <c r="B577" s="92" t="s">
        <v>20972</v>
      </c>
      <c r="C577" s="105" t="s">
        <v>128</v>
      </c>
      <c r="D577" s="90" t="s">
        <v>491</v>
      </c>
      <c r="E577" s="91" t="s">
        <v>20973</v>
      </c>
      <c r="F577" s="91" t="s">
        <v>547</v>
      </c>
      <c r="G577" s="107"/>
      <c r="H577" s="93"/>
      <c r="I577" s="55">
        <f t="shared" si="2"/>
        <v>565</v>
      </c>
    </row>
    <row r="578">
      <c r="A578" s="56"/>
      <c r="B578" s="92" t="s">
        <v>20974</v>
      </c>
      <c r="C578" s="105" t="s">
        <v>20975</v>
      </c>
      <c r="D578" s="90" t="s">
        <v>491</v>
      </c>
      <c r="E578" s="91" t="s">
        <v>20976</v>
      </c>
      <c r="F578" s="91" t="s">
        <v>3043</v>
      </c>
      <c r="G578" s="107" t="s">
        <v>20977</v>
      </c>
      <c r="H578" s="93"/>
      <c r="I578" s="55">
        <f t="shared" si="2"/>
        <v>566</v>
      </c>
    </row>
    <row r="579">
      <c r="A579" s="56"/>
      <c r="B579" s="92" t="s">
        <v>20978</v>
      </c>
      <c r="C579" s="105" t="s">
        <v>128</v>
      </c>
      <c r="D579" s="90" t="s">
        <v>491</v>
      </c>
      <c r="E579" s="91" t="s">
        <v>20979</v>
      </c>
      <c r="F579" s="91" t="s">
        <v>547</v>
      </c>
      <c r="G579" s="107"/>
      <c r="H579" s="93"/>
      <c r="I579" s="55">
        <f t="shared" si="2"/>
        <v>567</v>
      </c>
    </row>
    <row r="580">
      <c r="A580" s="56"/>
      <c r="B580" s="92" t="s">
        <v>20980</v>
      </c>
      <c r="C580" s="105" t="s">
        <v>128</v>
      </c>
      <c r="D580" s="90" t="s">
        <v>498</v>
      </c>
      <c r="E580" s="91" t="s">
        <v>20981</v>
      </c>
      <c r="F580" s="91" t="s">
        <v>547</v>
      </c>
      <c r="G580" s="107"/>
      <c r="H580" s="93"/>
      <c r="I580" s="55">
        <f t="shared" si="2"/>
        <v>568</v>
      </c>
    </row>
    <row r="581">
      <c r="A581" s="50" t="s">
        <v>102</v>
      </c>
      <c r="B581" s="92" t="s">
        <v>20982</v>
      </c>
      <c r="C581" s="105" t="s">
        <v>20983</v>
      </c>
      <c r="D581" s="90" t="s">
        <v>483</v>
      </c>
      <c r="E581" s="91" t="s">
        <v>20984</v>
      </c>
      <c r="F581" s="91" t="s">
        <v>526</v>
      </c>
      <c r="G581" s="107"/>
      <c r="H581" s="93"/>
      <c r="I581" s="55">
        <f t="shared" si="2"/>
        <v>569</v>
      </c>
    </row>
    <row r="582">
      <c r="A582" s="56" t="s">
        <v>102</v>
      </c>
      <c r="B582" s="92" t="s">
        <v>20985</v>
      </c>
      <c r="C582" s="105" t="s">
        <v>128</v>
      </c>
      <c r="D582" s="96"/>
      <c r="E582" s="97"/>
      <c r="F582" s="97"/>
      <c r="G582" s="107"/>
      <c r="H582" s="93"/>
      <c r="I582" s="55">
        <f t="shared" si="2"/>
        <v>570</v>
      </c>
    </row>
    <row r="583">
      <c r="A583" s="50" t="s">
        <v>102</v>
      </c>
      <c r="B583" s="92" t="s">
        <v>20986</v>
      </c>
      <c r="C583" s="105" t="s">
        <v>128</v>
      </c>
      <c r="D583" s="96"/>
      <c r="E583" s="97"/>
      <c r="F583" s="97"/>
      <c r="G583" s="107"/>
      <c r="H583" s="93"/>
      <c r="I583" s="55">
        <f t="shared" si="2"/>
        <v>571</v>
      </c>
    </row>
    <row r="584">
      <c r="A584" s="56"/>
      <c r="B584" s="92" t="s">
        <v>20987</v>
      </c>
      <c r="C584" s="105" t="s">
        <v>128</v>
      </c>
      <c r="D584" s="90" t="s">
        <v>498</v>
      </c>
      <c r="E584" s="91" t="s">
        <v>20988</v>
      </c>
      <c r="F584" s="91" t="s">
        <v>547</v>
      </c>
      <c r="G584" s="107"/>
      <c r="H584" s="93"/>
      <c r="I584" s="55">
        <f t="shared" si="2"/>
        <v>572</v>
      </c>
    </row>
    <row r="585">
      <c r="A585" s="56"/>
      <c r="B585" s="92" t="s">
        <v>20989</v>
      </c>
      <c r="C585" s="105" t="s">
        <v>128</v>
      </c>
      <c r="D585" s="90" t="s">
        <v>491</v>
      </c>
      <c r="E585" s="91" t="s">
        <v>20990</v>
      </c>
      <c r="F585" s="91" t="s">
        <v>547</v>
      </c>
      <c r="G585" s="107"/>
      <c r="H585" s="93"/>
      <c r="I585" s="55">
        <f t="shared" si="2"/>
        <v>573</v>
      </c>
    </row>
    <row r="586">
      <c r="A586" s="56"/>
      <c r="B586" s="92" t="s">
        <v>20991</v>
      </c>
      <c r="C586" s="105" t="s">
        <v>128</v>
      </c>
      <c r="D586" s="96"/>
      <c r="E586" s="97"/>
      <c r="F586" s="97"/>
      <c r="G586" s="107"/>
      <c r="H586" s="93"/>
      <c r="I586" s="55">
        <f t="shared" si="2"/>
        <v>574</v>
      </c>
    </row>
    <row r="587">
      <c r="A587" s="56"/>
      <c r="B587" s="92" t="s">
        <v>20992</v>
      </c>
      <c r="C587" s="105" t="s">
        <v>128</v>
      </c>
      <c r="D587" s="90" t="s">
        <v>491</v>
      </c>
      <c r="E587" s="91" t="s">
        <v>20993</v>
      </c>
      <c r="F587" s="91" t="s">
        <v>547</v>
      </c>
      <c r="G587" s="107"/>
      <c r="H587" s="93"/>
      <c r="I587" s="55">
        <f t="shared" si="2"/>
        <v>575</v>
      </c>
    </row>
    <row r="588">
      <c r="A588" s="56" t="s">
        <v>331</v>
      </c>
      <c r="B588" s="92" t="s">
        <v>20994</v>
      </c>
      <c r="C588" s="105" t="s">
        <v>128</v>
      </c>
      <c r="D588" s="96"/>
      <c r="E588" s="97"/>
      <c r="F588" s="97"/>
      <c r="G588" s="107"/>
      <c r="H588" s="93"/>
      <c r="I588" s="55">
        <f t="shared" si="2"/>
        <v>576</v>
      </c>
    </row>
    <row r="589">
      <c r="A589" s="56" t="s">
        <v>102</v>
      </c>
      <c r="B589" s="92" t="s">
        <v>20995</v>
      </c>
      <c r="C589" s="105" t="s">
        <v>128</v>
      </c>
      <c r="D589" s="96"/>
      <c r="E589" s="97"/>
      <c r="F589" s="97"/>
      <c r="G589" s="107"/>
      <c r="H589" s="93"/>
      <c r="I589" s="55">
        <f t="shared" si="2"/>
        <v>577</v>
      </c>
    </row>
    <row r="590">
      <c r="A590" s="56" t="s">
        <v>102</v>
      </c>
      <c r="B590" s="92" t="s">
        <v>20996</v>
      </c>
      <c r="C590" s="105" t="s">
        <v>20997</v>
      </c>
      <c r="D590" s="90" t="s">
        <v>483</v>
      </c>
      <c r="E590" s="91" t="s">
        <v>20998</v>
      </c>
      <c r="F590" s="91" t="s">
        <v>526</v>
      </c>
      <c r="G590" s="107"/>
      <c r="H590" s="93"/>
      <c r="I590" s="55">
        <f t="shared" si="2"/>
        <v>578</v>
      </c>
    </row>
    <row r="591">
      <c r="A591" s="56" t="s">
        <v>102</v>
      </c>
      <c r="B591" s="92" t="s">
        <v>20999</v>
      </c>
      <c r="C591" s="105" t="s">
        <v>21000</v>
      </c>
      <c r="D591" s="90" t="s">
        <v>483</v>
      </c>
      <c r="E591" s="91" t="s">
        <v>21001</v>
      </c>
      <c r="F591" s="91" t="s">
        <v>3043</v>
      </c>
      <c r="G591" s="107"/>
      <c r="H591" s="93"/>
      <c r="I591" s="55">
        <f t="shared" si="2"/>
        <v>579</v>
      </c>
    </row>
    <row r="592">
      <c r="A592" s="56"/>
      <c r="B592" s="92" t="s">
        <v>21002</v>
      </c>
      <c r="C592" s="105" t="s">
        <v>128</v>
      </c>
      <c r="D592" s="90" t="s">
        <v>498</v>
      </c>
      <c r="E592" s="91" t="s">
        <v>21003</v>
      </c>
      <c r="F592" s="91" t="s">
        <v>547</v>
      </c>
      <c r="G592" s="107"/>
      <c r="H592" s="93"/>
      <c r="I592" s="55">
        <f t="shared" si="2"/>
        <v>580</v>
      </c>
    </row>
    <row r="593">
      <c r="A593" s="56"/>
      <c r="B593" s="92" t="s">
        <v>21004</v>
      </c>
      <c r="C593" s="105" t="s">
        <v>128</v>
      </c>
      <c r="D593" s="90" t="s">
        <v>491</v>
      </c>
      <c r="E593" s="91" t="s">
        <v>21005</v>
      </c>
      <c r="F593" s="91" t="s">
        <v>3043</v>
      </c>
      <c r="G593" s="107"/>
      <c r="H593" s="93"/>
      <c r="I593" s="55">
        <f t="shared" si="2"/>
        <v>581</v>
      </c>
    </row>
    <row r="594">
      <c r="A594" s="56"/>
      <c r="B594" s="92" t="s">
        <v>21006</v>
      </c>
      <c r="C594" s="105" t="s">
        <v>21007</v>
      </c>
      <c r="D594" s="90" t="s">
        <v>491</v>
      </c>
      <c r="E594" s="91" t="s">
        <v>21008</v>
      </c>
      <c r="F594" s="91" t="s">
        <v>547</v>
      </c>
      <c r="G594" s="107"/>
      <c r="H594" s="93"/>
      <c r="I594" s="55">
        <f t="shared" si="2"/>
        <v>582</v>
      </c>
    </row>
    <row r="595">
      <c r="A595" s="56"/>
      <c r="B595" s="92" t="s">
        <v>21009</v>
      </c>
      <c r="C595" s="105" t="s">
        <v>21010</v>
      </c>
      <c r="D595" s="90" t="s">
        <v>491</v>
      </c>
      <c r="E595" s="91" t="s">
        <v>21011</v>
      </c>
      <c r="F595" s="91" t="s">
        <v>547</v>
      </c>
      <c r="G595" s="107"/>
      <c r="H595" s="93"/>
      <c r="I595" s="55">
        <f t="shared" si="2"/>
        <v>583</v>
      </c>
    </row>
    <row r="596">
      <c r="A596" s="56"/>
      <c r="B596" s="92" t="s">
        <v>21012</v>
      </c>
      <c r="C596" s="105" t="s">
        <v>128</v>
      </c>
      <c r="D596" s="96"/>
      <c r="E596" s="97"/>
      <c r="F596" s="97"/>
      <c r="G596" s="107"/>
      <c r="H596" s="93"/>
      <c r="I596" s="55">
        <f t="shared" si="2"/>
        <v>584</v>
      </c>
    </row>
    <row r="597">
      <c r="A597" s="56" t="s">
        <v>102</v>
      </c>
      <c r="B597" s="92" t="s">
        <v>21013</v>
      </c>
      <c r="C597" s="105" t="s">
        <v>128</v>
      </c>
      <c r="D597" s="90" t="s">
        <v>483</v>
      </c>
      <c r="E597" s="91" t="s">
        <v>21014</v>
      </c>
      <c r="F597" s="91" t="s">
        <v>526</v>
      </c>
      <c r="G597" s="107"/>
      <c r="H597" s="93"/>
      <c r="I597" s="55">
        <f t="shared" si="2"/>
        <v>585</v>
      </c>
    </row>
    <row r="598">
      <c r="A598" s="56"/>
      <c r="B598" s="92" t="s">
        <v>21015</v>
      </c>
      <c r="C598" s="105" t="s">
        <v>128</v>
      </c>
      <c r="D598" s="90" t="s">
        <v>498</v>
      </c>
      <c r="E598" s="91" t="s">
        <v>21016</v>
      </c>
      <c r="F598" s="91" t="s">
        <v>547</v>
      </c>
      <c r="G598" s="107"/>
      <c r="H598" s="93"/>
      <c r="I598" s="55">
        <f t="shared" si="2"/>
        <v>586</v>
      </c>
    </row>
    <row r="599">
      <c r="A599" s="56"/>
      <c r="B599" s="92" t="s">
        <v>21017</v>
      </c>
      <c r="C599" s="105" t="s">
        <v>128</v>
      </c>
      <c r="D599" s="90" t="s">
        <v>498</v>
      </c>
      <c r="E599" s="91" t="s">
        <v>21018</v>
      </c>
      <c r="F599" s="91" t="s">
        <v>547</v>
      </c>
      <c r="G599" s="107"/>
      <c r="H599" s="93"/>
      <c r="I599" s="55">
        <f t="shared" si="2"/>
        <v>587</v>
      </c>
    </row>
    <row r="600">
      <c r="A600" s="56"/>
      <c r="B600" s="92" t="s">
        <v>21019</v>
      </c>
      <c r="C600" s="105" t="s">
        <v>21020</v>
      </c>
      <c r="D600" s="90" t="s">
        <v>498</v>
      </c>
      <c r="E600" s="91" t="s">
        <v>21021</v>
      </c>
      <c r="F600" s="91" t="s">
        <v>526</v>
      </c>
      <c r="G600" s="107"/>
      <c r="H600" s="93"/>
      <c r="I600" s="55">
        <f t="shared" si="2"/>
        <v>588</v>
      </c>
    </row>
    <row r="601">
      <c r="A601" s="56"/>
      <c r="B601" s="92" t="s">
        <v>21022</v>
      </c>
      <c r="C601" s="105" t="s">
        <v>128</v>
      </c>
      <c r="D601" s="90" t="s">
        <v>498</v>
      </c>
      <c r="E601" s="91" t="s">
        <v>21023</v>
      </c>
      <c r="F601" s="91" t="s">
        <v>547</v>
      </c>
      <c r="G601" s="107"/>
      <c r="H601" s="93"/>
      <c r="I601" s="55">
        <f t="shared" si="2"/>
        <v>589</v>
      </c>
    </row>
    <row r="602">
      <c r="A602" s="56"/>
      <c r="B602" s="92" t="s">
        <v>21024</v>
      </c>
      <c r="C602" s="105" t="s">
        <v>21025</v>
      </c>
      <c r="D602" s="90" t="s">
        <v>491</v>
      </c>
      <c r="E602" s="91" t="s">
        <v>21026</v>
      </c>
      <c r="F602" s="91" t="s">
        <v>526</v>
      </c>
      <c r="G602" s="107"/>
      <c r="H602" s="93"/>
      <c r="I602" s="55">
        <f t="shared" si="2"/>
        <v>590</v>
      </c>
    </row>
    <row r="603">
      <c r="A603" s="56"/>
      <c r="B603" s="92" t="s">
        <v>21027</v>
      </c>
      <c r="C603" s="105" t="s">
        <v>128</v>
      </c>
      <c r="D603" s="96"/>
      <c r="E603" s="97"/>
      <c r="F603" s="97"/>
      <c r="G603" s="107"/>
      <c r="H603" s="93"/>
      <c r="I603" s="55">
        <f t="shared" si="2"/>
        <v>591</v>
      </c>
    </row>
    <row r="604">
      <c r="A604" s="56"/>
      <c r="B604" s="92" t="s">
        <v>21028</v>
      </c>
      <c r="C604" s="105" t="s">
        <v>128</v>
      </c>
      <c r="D604" s="90" t="s">
        <v>498</v>
      </c>
      <c r="E604" s="91" t="s">
        <v>21029</v>
      </c>
      <c r="F604" s="91" t="s">
        <v>547</v>
      </c>
      <c r="G604" s="107"/>
      <c r="H604" s="93"/>
      <c r="I604" s="55">
        <f t="shared" si="2"/>
        <v>592</v>
      </c>
    </row>
    <row r="605">
      <c r="A605" s="56"/>
      <c r="B605" s="92" t="s">
        <v>21030</v>
      </c>
      <c r="C605" s="105" t="s">
        <v>21031</v>
      </c>
      <c r="D605" s="90" t="s">
        <v>498</v>
      </c>
      <c r="E605" s="91" t="s">
        <v>21032</v>
      </c>
      <c r="F605" s="91" t="s">
        <v>526</v>
      </c>
      <c r="G605" s="107"/>
      <c r="H605" s="93"/>
      <c r="I605" s="55">
        <f t="shared" si="2"/>
        <v>593</v>
      </c>
    </row>
    <row r="606">
      <c r="A606" s="56"/>
      <c r="B606" s="92" t="s">
        <v>21033</v>
      </c>
      <c r="C606" s="105" t="s">
        <v>128</v>
      </c>
      <c r="D606" s="96"/>
      <c r="E606" s="97"/>
      <c r="F606" s="97"/>
      <c r="G606" s="107"/>
      <c r="H606" s="93"/>
      <c r="I606" s="55">
        <f t="shared" si="2"/>
        <v>594</v>
      </c>
    </row>
    <row r="607">
      <c r="A607" s="56"/>
      <c r="B607" s="92" t="s">
        <v>21034</v>
      </c>
      <c r="C607" s="105" t="s">
        <v>21035</v>
      </c>
      <c r="D607" s="90" t="s">
        <v>491</v>
      </c>
      <c r="E607" s="91" t="s">
        <v>21036</v>
      </c>
      <c r="F607" s="91" t="s">
        <v>547</v>
      </c>
      <c r="G607" s="107"/>
      <c r="H607" s="93"/>
      <c r="I607" s="55">
        <f t="shared" si="2"/>
        <v>595</v>
      </c>
    </row>
    <row r="608">
      <c r="A608" s="56" t="s">
        <v>102</v>
      </c>
      <c r="B608" s="92" t="s">
        <v>21037</v>
      </c>
      <c r="C608" s="105" t="s">
        <v>21038</v>
      </c>
      <c r="D608" s="90" t="s">
        <v>483</v>
      </c>
      <c r="E608" s="91" t="s">
        <v>21039</v>
      </c>
      <c r="F608" s="91" t="s">
        <v>547</v>
      </c>
      <c r="G608" s="107"/>
      <c r="H608" s="93"/>
      <c r="I608" s="55">
        <f t="shared" si="2"/>
        <v>596</v>
      </c>
    </row>
    <row r="609">
      <c r="A609" s="56"/>
      <c r="B609" s="92" t="s">
        <v>21040</v>
      </c>
      <c r="C609" s="105" t="s">
        <v>128</v>
      </c>
      <c r="D609" s="90" t="s">
        <v>491</v>
      </c>
      <c r="E609" s="91" t="s">
        <v>21041</v>
      </c>
      <c r="F609" s="91" t="s">
        <v>526</v>
      </c>
      <c r="G609" s="107"/>
      <c r="H609" s="93"/>
      <c r="I609" s="55">
        <f t="shared" si="2"/>
        <v>597</v>
      </c>
    </row>
    <row r="610">
      <c r="A610" s="56"/>
      <c r="B610" s="92" t="s">
        <v>21042</v>
      </c>
      <c r="C610" s="105" t="s">
        <v>128</v>
      </c>
      <c r="D610" s="90" t="s">
        <v>491</v>
      </c>
      <c r="E610" s="91" t="s">
        <v>21043</v>
      </c>
      <c r="F610" s="91" t="s">
        <v>3043</v>
      </c>
      <c r="G610" s="107"/>
      <c r="H610" s="93"/>
      <c r="I610" s="55">
        <f t="shared" si="2"/>
        <v>598</v>
      </c>
    </row>
    <row r="611">
      <c r="A611" s="56"/>
      <c r="B611" s="92" t="s">
        <v>21044</v>
      </c>
      <c r="C611" s="105" t="s">
        <v>128</v>
      </c>
      <c r="D611" s="96"/>
      <c r="E611" s="97"/>
      <c r="F611" s="97"/>
      <c r="G611" s="107"/>
      <c r="H611" s="93"/>
      <c r="I611" s="55">
        <f t="shared" si="2"/>
        <v>599</v>
      </c>
    </row>
    <row r="612">
      <c r="A612" s="56"/>
      <c r="B612" s="92" t="s">
        <v>21045</v>
      </c>
      <c r="C612" s="105" t="s">
        <v>21046</v>
      </c>
      <c r="D612" s="90" t="s">
        <v>491</v>
      </c>
      <c r="E612" s="91" t="s">
        <v>21047</v>
      </c>
      <c r="F612" s="91" t="s">
        <v>526</v>
      </c>
      <c r="G612" s="107"/>
      <c r="H612" s="93"/>
      <c r="I612" s="55">
        <f t="shared" si="2"/>
        <v>600</v>
      </c>
    </row>
    <row r="613">
      <c r="A613" s="56" t="s">
        <v>102</v>
      </c>
      <c r="B613" s="92" t="s">
        <v>21048</v>
      </c>
      <c r="C613" s="105" t="s">
        <v>128</v>
      </c>
      <c r="D613" s="90" t="s">
        <v>483</v>
      </c>
      <c r="E613" s="91" t="s">
        <v>488</v>
      </c>
      <c r="F613" s="91" t="s">
        <v>547</v>
      </c>
      <c r="G613" s="107"/>
      <c r="H613" s="93"/>
      <c r="I613" s="55">
        <f t="shared" si="2"/>
        <v>601</v>
      </c>
    </row>
    <row r="614">
      <c r="A614" s="56"/>
      <c r="B614" s="92" t="s">
        <v>21049</v>
      </c>
      <c r="C614" s="105" t="s">
        <v>128</v>
      </c>
      <c r="D614" s="90" t="s">
        <v>491</v>
      </c>
      <c r="E614" s="91" t="s">
        <v>21050</v>
      </c>
      <c r="F614" s="91" t="s">
        <v>547</v>
      </c>
      <c r="G614" s="107"/>
      <c r="H614" s="93"/>
      <c r="I614" s="55">
        <f t="shared" si="2"/>
        <v>602</v>
      </c>
    </row>
    <row r="615">
      <c r="A615" s="56"/>
      <c r="B615" s="92" t="s">
        <v>21051</v>
      </c>
      <c r="C615" s="105" t="s">
        <v>128</v>
      </c>
      <c r="D615" s="90" t="s">
        <v>498</v>
      </c>
      <c r="E615" s="91" t="s">
        <v>21052</v>
      </c>
      <c r="F615" s="91" t="s">
        <v>547</v>
      </c>
      <c r="G615" s="107"/>
      <c r="H615" s="93"/>
      <c r="I615" s="55">
        <f t="shared" si="2"/>
        <v>603</v>
      </c>
    </row>
    <row r="616">
      <c r="A616" s="56" t="s">
        <v>102</v>
      </c>
      <c r="B616" s="92" t="s">
        <v>21053</v>
      </c>
      <c r="C616" s="105" t="s">
        <v>128</v>
      </c>
      <c r="D616" s="90" t="s">
        <v>483</v>
      </c>
      <c r="E616" s="91" t="s">
        <v>21054</v>
      </c>
      <c r="F616" s="91" t="s">
        <v>547</v>
      </c>
      <c r="G616" s="107"/>
      <c r="H616" s="93"/>
      <c r="I616" s="55">
        <f t="shared" si="2"/>
        <v>604</v>
      </c>
    </row>
    <row r="617">
      <c r="A617" s="56"/>
      <c r="B617" s="92" t="s">
        <v>21055</v>
      </c>
      <c r="C617" s="105" t="s">
        <v>128</v>
      </c>
      <c r="D617" s="90" t="s">
        <v>491</v>
      </c>
      <c r="E617" s="91" t="s">
        <v>21056</v>
      </c>
      <c r="F617" s="91" t="s">
        <v>547</v>
      </c>
      <c r="G617" s="107"/>
      <c r="H617" s="93"/>
      <c r="I617" s="55">
        <f t="shared" si="2"/>
        <v>605</v>
      </c>
    </row>
    <row r="618">
      <c r="A618" s="56"/>
      <c r="B618" s="92" t="s">
        <v>21057</v>
      </c>
      <c r="C618" s="105" t="s">
        <v>21058</v>
      </c>
      <c r="D618" s="90" t="s">
        <v>491</v>
      </c>
      <c r="E618" s="91" t="s">
        <v>21059</v>
      </c>
      <c r="F618" s="91" t="s">
        <v>547</v>
      </c>
      <c r="G618" s="107"/>
      <c r="H618" s="93"/>
      <c r="I618" s="55">
        <f t="shared" si="2"/>
        <v>606</v>
      </c>
    </row>
    <row r="619">
      <c r="A619" s="56"/>
      <c r="B619" s="92" t="s">
        <v>21060</v>
      </c>
      <c r="C619" s="105" t="s">
        <v>21061</v>
      </c>
      <c r="D619" s="90" t="s">
        <v>491</v>
      </c>
      <c r="E619" s="91" t="s">
        <v>21062</v>
      </c>
      <c r="F619" s="91" t="s">
        <v>11</v>
      </c>
      <c r="G619" s="107"/>
      <c r="H619" s="93"/>
      <c r="I619" s="55">
        <f t="shared" si="2"/>
        <v>607</v>
      </c>
    </row>
    <row r="620">
      <c r="A620" s="56" t="s">
        <v>102</v>
      </c>
      <c r="B620" s="92" t="s">
        <v>21063</v>
      </c>
      <c r="C620" s="105" t="s">
        <v>21064</v>
      </c>
      <c r="D620" s="90" t="s">
        <v>483</v>
      </c>
      <c r="E620" s="91" t="s">
        <v>21065</v>
      </c>
      <c r="F620" s="91" t="s">
        <v>547</v>
      </c>
      <c r="G620" s="107"/>
      <c r="H620" s="93"/>
      <c r="I620" s="55">
        <f t="shared" si="2"/>
        <v>608</v>
      </c>
    </row>
    <row r="621">
      <c r="A621" s="56" t="s">
        <v>102</v>
      </c>
      <c r="B621" s="92" t="s">
        <v>21066</v>
      </c>
      <c r="C621" s="105" t="s">
        <v>128</v>
      </c>
      <c r="D621" s="90" t="s">
        <v>483</v>
      </c>
      <c r="E621" s="91" t="s">
        <v>21067</v>
      </c>
      <c r="F621" s="91" t="s">
        <v>547</v>
      </c>
      <c r="G621" s="107"/>
      <c r="H621" s="93"/>
      <c r="I621" s="55">
        <f t="shared" si="2"/>
        <v>609</v>
      </c>
    </row>
    <row r="622">
      <c r="A622" s="56" t="s">
        <v>92</v>
      </c>
      <c r="B622" s="92" t="s">
        <v>21068</v>
      </c>
      <c r="C622" s="105" t="s">
        <v>21069</v>
      </c>
      <c r="D622" s="90" t="s">
        <v>483</v>
      </c>
      <c r="E622" s="91" t="s">
        <v>488</v>
      </c>
      <c r="F622" s="91" t="s">
        <v>547</v>
      </c>
      <c r="G622" s="107"/>
      <c r="H622" s="93"/>
      <c r="I622" s="55">
        <f t="shared" si="2"/>
        <v>610</v>
      </c>
    </row>
    <row r="623">
      <c r="A623" s="56"/>
      <c r="B623" s="92" t="s">
        <v>21070</v>
      </c>
      <c r="C623" s="105" t="s">
        <v>128</v>
      </c>
      <c r="D623" s="90" t="s">
        <v>491</v>
      </c>
      <c r="E623" s="91" t="s">
        <v>21071</v>
      </c>
      <c r="F623" s="91" t="s">
        <v>526</v>
      </c>
      <c r="G623" s="107"/>
      <c r="H623" s="93"/>
      <c r="I623" s="55">
        <f t="shared" si="2"/>
        <v>611</v>
      </c>
    </row>
    <row r="624">
      <c r="A624" s="56"/>
      <c r="B624" s="92" t="s">
        <v>21072</v>
      </c>
      <c r="C624" s="105" t="s">
        <v>128</v>
      </c>
      <c r="D624" s="90" t="s">
        <v>491</v>
      </c>
      <c r="E624" s="91" t="s">
        <v>21073</v>
      </c>
      <c r="F624" s="91" t="s">
        <v>547</v>
      </c>
      <c r="G624" s="107"/>
      <c r="H624" s="93"/>
      <c r="I624" s="55">
        <f t="shared" si="2"/>
        <v>612</v>
      </c>
    </row>
    <row r="625">
      <c r="A625" s="56"/>
      <c r="B625" s="92" t="s">
        <v>21074</v>
      </c>
      <c r="C625" s="105" t="s">
        <v>128</v>
      </c>
      <c r="D625" s="90" t="s">
        <v>491</v>
      </c>
      <c r="E625" s="91" t="s">
        <v>21075</v>
      </c>
      <c r="F625" s="91" t="s">
        <v>526</v>
      </c>
      <c r="G625" s="107"/>
      <c r="H625" s="93"/>
      <c r="I625" s="55">
        <f t="shared" si="2"/>
        <v>613</v>
      </c>
    </row>
    <row r="626">
      <c r="A626" s="56"/>
      <c r="B626" s="92" t="s">
        <v>21076</v>
      </c>
      <c r="C626" s="105" t="s">
        <v>128</v>
      </c>
      <c r="D626" s="96"/>
      <c r="E626" s="97"/>
      <c r="F626" s="97"/>
      <c r="G626" s="107"/>
      <c r="H626" s="93"/>
      <c r="I626" s="55">
        <f t="shared" si="2"/>
        <v>614</v>
      </c>
    </row>
    <row r="627">
      <c r="A627" s="56"/>
      <c r="B627" s="92" t="s">
        <v>21077</v>
      </c>
      <c r="C627" s="105" t="s">
        <v>128</v>
      </c>
      <c r="D627" s="96"/>
      <c r="E627" s="97"/>
      <c r="F627" s="97"/>
      <c r="G627" s="107"/>
      <c r="H627" s="93"/>
      <c r="I627" s="55">
        <f t="shared" si="2"/>
        <v>615</v>
      </c>
    </row>
    <row r="628">
      <c r="A628" s="56" t="s">
        <v>102</v>
      </c>
      <c r="B628" s="92" t="s">
        <v>21078</v>
      </c>
      <c r="C628" s="105" t="s">
        <v>128</v>
      </c>
      <c r="D628" s="90" t="s">
        <v>483</v>
      </c>
      <c r="E628" s="91" t="s">
        <v>21079</v>
      </c>
      <c r="F628" s="91" t="s">
        <v>547</v>
      </c>
      <c r="G628" s="107"/>
      <c r="H628" s="93"/>
      <c r="I628" s="55">
        <f t="shared" si="2"/>
        <v>616</v>
      </c>
    </row>
    <row r="629">
      <c r="A629" s="56"/>
      <c r="B629" s="92" t="s">
        <v>21080</v>
      </c>
      <c r="C629" s="105" t="s">
        <v>21081</v>
      </c>
      <c r="D629" s="90" t="s">
        <v>491</v>
      </c>
      <c r="E629" s="91" t="s">
        <v>21082</v>
      </c>
      <c r="F629" s="91" t="s">
        <v>547</v>
      </c>
      <c r="G629" s="107"/>
      <c r="H629" s="93"/>
      <c r="I629" s="55">
        <f t="shared" si="2"/>
        <v>617</v>
      </c>
    </row>
    <row r="630">
      <c r="A630" s="56" t="s">
        <v>102</v>
      </c>
      <c r="B630" s="92" t="s">
        <v>21083</v>
      </c>
      <c r="C630" s="105" t="s">
        <v>21084</v>
      </c>
      <c r="D630" s="90" t="s">
        <v>483</v>
      </c>
      <c r="E630" s="91" t="s">
        <v>21085</v>
      </c>
      <c r="F630" s="91" t="s">
        <v>547</v>
      </c>
      <c r="G630" s="107"/>
      <c r="H630" s="93"/>
      <c r="I630" s="55">
        <f t="shared" si="2"/>
        <v>618</v>
      </c>
    </row>
    <row r="631">
      <c r="A631" s="56"/>
      <c r="B631" s="92" t="s">
        <v>21086</v>
      </c>
      <c r="C631" s="105" t="s">
        <v>21087</v>
      </c>
      <c r="D631" s="90" t="s">
        <v>491</v>
      </c>
      <c r="E631" s="91" t="s">
        <v>21088</v>
      </c>
      <c r="F631" s="91" t="s">
        <v>526</v>
      </c>
      <c r="G631" s="107"/>
      <c r="H631" s="93"/>
      <c r="I631" s="55">
        <f t="shared" si="2"/>
        <v>619</v>
      </c>
    </row>
    <row r="632">
      <c r="A632" s="56"/>
      <c r="B632" s="92" t="s">
        <v>21089</v>
      </c>
      <c r="C632" s="105" t="s">
        <v>21090</v>
      </c>
      <c r="D632" s="90" t="s">
        <v>491</v>
      </c>
      <c r="E632" s="91" t="s">
        <v>21091</v>
      </c>
      <c r="F632" s="91" t="s">
        <v>526</v>
      </c>
      <c r="G632" s="107"/>
      <c r="H632" s="93"/>
      <c r="I632" s="55">
        <f t="shared" si="2"/>
        <v>620</v>
      </c>
    </row>
    <row r="633">
      <c r="A633" s="56"/>
      <c r="B633" s="92" t="s">
        <v>21092</v>
      </c>
      <c r="C633" s="105" t="s">
        <v>128</v>
      </c>
      <c r="D633" s="96"/>
      <c r="E633" s="97"/>
      <c r="F633" s="97"/>
      <c r="G633" s="107"/>
      <c r="H633" s="93"/>
      <c r="I633" s="55">
        <f t="shared" si="2"/>
        <v>621</v>
      </c>
    </row>
    <row r="634">
      <c r="A634" s="50" t="s">
        <v>102</v>
      </c>
      <c r="B634" s="92" t="s">
        <v>21093</v>
      </c>
      <c r="C634" s="105" t="s">
        <v>21094</v>
      </c>
      <c r="D634" s="90" t="s">
        <v>483</v>
      </c>
      <c r="E634" s="91" t="s">
        <v>21095</v>
      </c>
      <c r="F634" s="91" t="s">
        <v>526</v>
      </c>
      <c r="G634" s="107"/>
      <c r="H634" s="93"/>
      <c r="I634" s="55">
        <f t="shared" si="2"/>
        <v>622</v>
      </c>
    </row>
    <row r="635">
      <c r="A635" s="56"/>
      <c r="B635" s="92" t="s">
        <v>21096</v>
      </c>
      <c r="C635" s="105" t="s">
        <v>128</v>
      </c>
      <c r="D635" s="90" t="s">
        <v>491</v>
      </c>
      <c r="E635" s="91" t="s">
        <v>21097</v>
      </c>
      <c r="F635" s="91" t="s">
        <v>547</v>
      </c>
      <c r="G635" s="107"/>
      <c r="H635" s="93"/>
      <c r="I635" s="55">
        <f t="shared" si="2"/>
        <v>623</v>
      </c>
    </row>
    <row r="636">
      <c r="A636" s="56"/>
      <c r="B636" s="92" t="s">
        <v>21098</v>
      </c>
      <c r="C636" s="105" t="s">
        <v>128</v>
      </c>
      <c r="D636" s="90" t="s">
        <v>491</v>
      </c>
      <c r="E636" s="91" t="s">
        <v>21099</v>
      </c>
      <c r="F636" s="91" t="s">
        <v>547</v>
      </c>
      <c r="G636" s="107"/>
      <c r="H636" s="93"/>
      <c r="I636" s="55">
        <f t="shared" si="2"/>
        <v>624</v>
      </c>
    </row>
    <row r="637">
      <c r="A637" s="56"/>
      <c r="B637" s="92" t="s">
        <v>21100</v>
      </c>
      <c r="C637" s="105" t="s">
        <v>128</v>
      </c>
      <c r="D637" s="90" t="s">
        <v>491</v>
      </c>
      <c r="E637" s="91" t="s">
        <v>21101</v>
      </c>
      <c r="F637" s="91" t="s">
        <v>547</v>
      </c>
      <c r="G637" s="107"/>
      <c r="H637" s="93"/>
      <c r="I637" s="55">
        <f t="shared" si="2"/>
        <v>625</v>
      </c>
    </row>
    <row r="638">
      <c r="A638" s="56"/>
      <c r="B638" s="92" t="s">
        <v>21102</v>
      </c>
      <c r="C638" s="105" t="s">
        <v>128</v>
      </c>
      <c r="D638" s="90" t="s">
        <v>491</v>
      </c>
      <c r="E638" s="91" t="s">
        <v>21103</v>
      </c>
      <c r="F638" s="91" t="s">
        <v>3043</v>
      </c>
      <c r="G638" s="107"/>
      <c r="H638" s="93"/>
      <c r="I638" s="55">
        <f t="shared" si="2"/>
        <v>626</v>
      </c>
    </row>
    <row r="639">
      <c r="A639" s="50" t="s">
        <v>102</v>
      </c>
      <c r="B639" s="92" t="s">
        <v>21104</v>
      </c>
      <c r="C639" s="105" t="s">
        <v>128</v>
      </c>
      <c r="D639" s="90" t="s">
        <v>483</v>
      </c>
      <c r="E639" s="91" t="s">
        <v>21105</v>
      </c>
      <c r="F639" s="91" t="s">
        <v>526</v>
      </c>
      <c r="G639" s="107"/>
      <c r="H639" s="93"/>
      <c r="I639" s="55">
        <f t="shared" si="2"/>
        <v>627</v>
      </c>
    </row>
    <row r="640">
      <c r="A640" s="50" t="s">
        <v>102</v>
      </c>
      <c r="B640" s="92" t="s">
        <v>21106</v>
      </c>
      <c r="C640" s="105" t="s">
        <v>128</v>
      </c>
      <c r="D640" s="90" t="s">
        <v>483</v>
      </c>
      <c r="E640" s="91" t="s">
        <v>21107</v>
      </c>
      <c r="F640" s="91" t="s">
        <v>547</v>
      </c>
      <c r="G640" s="107"/>
      <c r="H640" s="93"/>
      <c r="I640" s="55">
        <f t="shared" si="2"/>
        <v>628</v>
      </c>
    </row>
    <row r="641">
      <c r="A641" s="56"/>
      <c r="B641" s="92" t="s">
        <v>21108</v>
      </c>
      <c r="C641" s="105" t="s">
        <v>128</v>
      </c>
      <c r="D641" s="90" t="s">
        <v>491</v>
      </c>
      <c r="E641" s="91" t="s">
        <v>21109</v>
      </c>
      <c r="F641" s="91" t="s">
        <v>547</v>
      </c>
      <c r="G641" s="107"/>
      <c r="H641" s="93"/>
      <c r="I641" s="55">
        <f t="shared" si="2"/>
        <v>629</v>
      </c>
    </row>
    <row r="642">
      <c r="A642" s="56"/>
      <c r="B642" s="92" t="s">
        <v>21110</v>
      </c>
      <c r="C642" s="105" t="s">
        <v>128</v>
      </c>
      <c r="D642" s="90" t="s">
        <v>491</v>
      </c>
      <c r="E642" s="91" t="s">
        <v>21111</v>
      </c>
      <c r="F642" s="91" t="s">
        <v>526</v>
      </c>
      <c r="G642" s="107"/>
      <c r="H642" s="93"/>
      <c r="I642" s="55">
        <f t="shared" si="2"/>
        <v>630</v>
      </c>
    </row>
    <row r="643">
      <c r="A643" s="56" t="s">
        <v>102</v>
      </c>
      <c r="B643" s="92" t="s">
        <v>21112</v>
      </c>
      <c r="C643" s="105" t="s">
        <v>128</v>
      </c>
      <c r="D643" s="90" t="s">
        <v>483</v>
      </c>
      <c r="E643" s="91" t="s">
        <v>21113</v>
      </c>
      <c r="F643" s="91" t="s">
        <v>547</v>
      </c>
      <c r="G643" s="107"/>
      <c r="H643" s="93"/>
      <c r="I643" s="55">
        <f t="shared" si="2"/>
        <v>631</v>
      </c>
    </row>
    <row r="644">
      <c r="A644" s="56"/>
      <c r="B644" s="92" t="s">
        <v>21114</v>
      </c>
      <c r="C644" s="105" t="s">
        <v>128</v>
      </c>
      <c r="D644" s="90" t="s">
        <v>491</v>
      </c>
      <c r="E644" s="91" t="s">
        <v>21115</v>
      </c>
      <c r="F644" s="91" t="s">
        <v>526</v>
      </c>
      <c r="G644" s="107"/>
      <c r="H644" s="93"/>
      <c r="I644" s="55">
        <f t="shared" si="2"/>
        <v>632</v>
      </c>
    </row>
    <row r="645">
      <c r="A645" s="56" t="s">
        <v>102</v>
      </c>
      <c r="B645" s="92" t="s">
        <v>21116</v>
      </c>
      <c r="C645" s="105" t="s">
        <v>128</v>
      </c>
      <c r="D645" s="90" t="s">
        <v>483</v>
      </c>
      <c r="E645" s="91" t="s">
        <v>21117</v>
      </c>
      <c r="F645" s="91" t="s">
        <v>3043</v>
      </c>
      <c r="G645" s="107"/>
      <c r="H645" s="93"/>
      <c r="I645" s="55">
        <f t="shared" si="2"/>
        <v>633</v>
      </c>
    </row>
    <row r="646">
      <c r="A646" s="56"/>
      <c r="B646" s="92" t="s">
        <v>21118</v>
      </c>
      <c r="C646" s="105" t="s">
        <v>128</v>
      </c>
      <c r="D646" s="90" t="s">
        <v>491</v>
      </c>
      <c r="E646" s="91" t="s">
        <v>21119</v>
      </c>
      <c r="F646" s="91" t="s">
        <v>3043</v>
      </c>
      <c r="G646" s="107"/>
      <c r="H646" s="93"/>
      <c r="I646" s="55">
        <f t="shared" si="2"/>
        <v>634</v>
      </c>
    </row>
    <row r="647">
      <c r="A647" s="56"/>
      <c r="B647" s="92" t="s">
        <v>21120</v>
      </c>
      <c r="C647" s="105" t="s">
        <v>128</v>
      </c>
      <c r="D647" s="90" t="s">
        <v>491</v>
      </c>
      <c r="E647" s="91" t="s">
        <v>21121</v>
      </c>
      <c r="F647" s="91" t="s">
        <v>547</v>
      </c>
      <c r="G647" s="107"/>
      <c r="H647" s="93"/>
      <c r="I647" s="55">
        <f t="shared" si="2"/>
        <v>635</v>
      </c>
    </row>
    <row r="648">
      <c r="A648" s="56"/>
      <c r="B648" s="92" t="s">
        <v>21122</v>
      </c>
      <c r="C648" s="105" t="s">
        <v>128</v>
      </c>
      <c r="D648" s="90" t="s">
        <v>491</v>
      </c>
      <c r="E648" s="91" t="s">
        <v>21123</v>
      </c>
      <c r="F648" s="91" t="s">
        <v>526</v>
      </c>
      <c r="G648" s="107"/>
      <c r="H648" s="93"/>
      <c r="I648" s="55">
        <f t="shared" si="2"/>
        <v>636</v>
      </c>
    </row>
    <row r="649">
      <c r="A649" s="56" t="s">
        <v>102</v>
      </c>
      <c r="B649" s="92" t="s">
        <v>21124</v>
      </c>
      <c r="C649" s="105" t="s">
        <v>128</v>
      </c>
      <c r="D649" s="90" t="s">
        <v>483</v>
      </c>
      <c r="E649" s="91" t="s">
        <v>21125</v>
      </c>
      <c r="F649" s="91" t="s">
        <v>547</v>
      </c>
      <c r="G649" s="107"/>
      <c r="H649" s="93"/>
      <c r="I649" s="55">
        <f t="shared" si="2"/>
        <v>637</v>
      </c>
    </row>
    <row r="650">
      <c r="A650" s="56"/>
      <c r="B650" s="92" t="s">
        <v>21126</v>
      </c>
      <c r="C650" s="105" t="s">
        <v>128</v>
      </c>
      <c r="D650" s="90" t="s">
        <v>491</v>
      </c>
      <c r="E650" s="91" t="s">
        <v>21127</v>
      </c>
      <c r="F650" s="91" t="s">
        <v>526</v>
      </c>
      <c r="G650" s="107"/>
      <c r="H650" s="93"/>
      <c r="I650" s="55">
        <f t="shared" si="2"/>
        <v>638</v>
      </c>
    </row>
    <row r="651">
      <c r="A651" s="56" t="s">
        <v>102</v>
      </c>
      <c r="B651" s="92" t="s">
        <v>21128</v>
      </c>
      <c r="C651" s="105" t="s">
        <v>128</v>
      </c>
      <c r="D651" s="90" t="s">
        <v>483</v>
      </c>
      <c r="E651" s="91" t="s">
        <v>21129</v>
      </c>
      <c r="F651" s="91" t="s">
        <v>526</v>
      </c>
      <c r="G651" s="107"/>
      <c r="H651" s="93"/>
      <c r="I651" s="55">
        <f t="shared" si="2"/>
        <v>639</v>
      </c>
    </row>
    <row r="652">
      <c r="A652" s="56" t="s">
        <v>102</v>
      </c>
      <c r="B652" s="92" t="s">
        <v>21130</v>
      </c>
      <c r="C652" s="105" t="s">
        <v>21131</v>
      </c>
      <c r="D652" s="90" t="s">
        <v>483</v>
      </c>
      <c r="E652" s="91" t="s">
        <v>21132</v>
      </c>
      <c r="F652" s="91" t="s">
        <v>547</v>
      </c>
      <c r="G652" s="107"/>
      <c r="H652" s="93"/>
      <c r="I652" s="55">
        <f t="shared" si="2"/>
        <v>640</v>
      </c>
    </row>
    <row r="653">
      <c r="A653" s="56" t="s">
        <v>102</v>
      </c>
      <c r="B653" s="92" t="s">
        <v>21133</v>
      </c>
      <c r="C653" s="105" t="s">
        <v>21134</v>
      </c>
      <c r="D653" s="90" t="s">
        <v>483</v>
      </c>
      <c r="E653" s="91" t="s">
        <v>21135</v>
      </c>
      <c r="F653" s="91" t="s">
        <v>547</v>
      </c>
      <c r="G653" s="107"/>
      <c r="H653" s="93"/>
      <c r="I653" s="55">
        <f t="shared" si="2"/>
        <v>641</v>
      </c>
    </row>
    <row r="654">
      <c r="A654" s="56"/>
      <c r="B654" s="92" t="s">
        <v>21136</v>
      </c>
      <c r="C654" s="105" t="s">
        <v>128</v>
      </c>
      <c r="D654" s="90" t="s">
        <v>491</v>
      </c>
      <c r="E654" s="91" t="s">
        <v>21137</v>
      </c>
      <c r="F654" s="91" t="s">
        <v>547</v>
      </c>
      <c r="G654" s="107"/>
      <c r="H654" s="93"/>
      <c r="I654" s="55">
        <f t="shared" si="2"/>
        <v>642</v>
      </c>
    </row>
    <row r="655">
      <c r="A655" s="56"/>
      <c r="B655" s="92" t="s">
        <v>21138</v>
      </c>
      <c r="C655" s="105" t="s">
        <v>21139</v>
      </c>
      <c r="D655" s="90" t="s">
        <v>491</v>
      </c>
      <c r="E655" s="91" t="s">
        <v>21140</v>
      </c>
      <c r="F655" s="91" t="s">
        <v>3043</v>
      </c>
      <c r="G655" s="107"/>
      <c r="H655" s="93"/>
      <c r="I655" s="55">
        <f t="shared" si="2"/>
        <v>643</v>
      </c>
    </row>
    <row r="656">
      <c r="A656" s="50" t="s">
        <v>102</v>
      </c>
      <c r="B656" s="92" t="s">
        <v>21141</v>
      </c>
      <c r="C656" s="105" t="s">
        <v>21142</v>
      </c>
      <c r="D656" s="90" t="s">
        <v>483</v>
      </c>
      <c r="E656" s="91" t="s">
        <v>21143</v>
      </c>
      <c r="F656" s="91" t="s">
        <v>3043</v>
      </c>
      <c r="G656" s="107"/>
      <c r="H656" s="93"/>
      <c r="I656" s="55">
        <f t="shared" si="2"/>
        <v>644</v>
      </c>
    </row>
    <row r="657">
      <c r="A657" s="56"/>
      <c r="B657" s="92" t="s">
        <v>21144</v>
      </c>
      <c r="C657" s="105" t="s">
        <v>21145</v>
      </c>
      <c r="D657" s="90" t="s">
        <v>491</v>
      </c>
      <c r="E657" s="91" t="s">
        <v>21146</v>
      </c>
      <c r="F657" s="91" t="s">
        <v>526</v>
      </c>
      <c r="G657" s="107"/>
      <c r="H657" s="93"/>
      <c r="I657" s="55">
        <f t="shared" si="2"/>
        <v>645</v>
      </c>
    </row>
    <row r="658">
      <c r="A658" s="50" t="s">
        <v>102</v>
      </c>
      <c r="B658" s="92" t="s">
        <v>21147</v>
      </c>
      <c r="C658" s="105" t="s">
        <v>128</v>
      </c>
      <c r="D658" s="90" t="s">
        <v>483</v>
      </c>
      <c r="E658" s="91" t="s">
        <v>21148</v>
      </c>
      <c r="F658" s="91" t="s">
        <v>526</v>
      </c>
      <c r="G658" s="107"/>
      <c r="H658" s="93"/>
      <c r="I658" s="55">
        <f t="shared" si="2"/>
        <v>646</v>
      </c>
    </row>
    <row r="659">
      <c r="A659" s="56"/>
      <c r="B659" s="92" t="s">
        <v>21149</v>
      </c>
      <c r="C659" s="105" t="s">
        <v>128</v>
      </c>
      <c r="D659" s="90" t="s">
        <v>491</v>
      </c>
      <c r="E659" s="91" t="s">
        <v>21150</v>
      </c>
      <c r="F659" s="91" t="s">
        <v>547</v>
      </c>
      <c r="G659" s="107"/>
      <c r="H659" s="93"/>
      <c r="I659" s="55">
        <f t="shared" si="2"/>
        <v>647</v>
      </c>
    </row>
    <row r="660">
      <c r="A660" s="56" t="s">
        <v>102</v>
      </c>
      <c r="B660" s="92" t="s">
        <v>21151</v>
      </c>
      <c r="C660" s="105" t="s">
        <v>128</v>
      </c>
      <c r="D660" s="90" t="s">
        <v>483</v>
      </c>
      <c r="E660" s="91" t="s">
        <v>21152</v>
      </c>
      <c r="F660" s="91" t="s">
        <v>547</v>
      </c>
      <c r="G660" s="107"/>
      <c r="H660" s="93"/>
      <c r="I660" s="55">
        <f t="shared" si="2"/>
        <v>648</v>
      </c>
    </row>
    <row r="661">
      <c r="A661" s="56"/>
      <c r="B661" s="92"/>
      <c r="C661" s="105" t="s">
        <v>128</v>
      </c>
      <c r="D661" s="96"/>
      <c r="E661" s="97"/>
      <c r="F661" s="97"/>
      <c r="G661" s="107"/>
      <c r="H661" s="93"/>
      <c r="I661" s="55"/>
    </row>
    <row r="662">
      <c r="A662" s="56"/>
      <c r="B662" s="92"/>
      <c r="C662" s="105" t="s">
        <v>128</v>
      </c>
      <c r="D662" s="96"/>
      <c r="E662" s="97"/>
      <c r="F662" s="97"/>
      <c r="G662" s="107"/>
      <c r="H662" s="93"/>
      <c r="I662" s="55"/>
    </row>
    <row r="663">
      <c r="A663" s="56" t="s">
        <v>102</v>
      </c>
      <c r="B663" s="92" t="s">
        <v>21153</v>
      </c>
      <c r="C663" s="105" t="s">
        <v>21154</v>
      </c>
      <c r="D663" s="90" t="s">
        <v>483</v>
      </c>
      <c r="E663" s="91" t="s">
        <v>21155</v>
      </c>
      <c r="F663" s="91" t="s">
        <v>547</v>
      </c>
      <c r="G663" s="107"/>
      <c r="H663" s="93"/>
      <c r="I663" s="55">
        <f>IF(OR(A660&lt;&gt;A663, B660&lt;&gt;B663,D660&lt;&gt;D663),I660+1,I660)</f>
        <v>649</v>
      </c>
    </row>
    <row r="664">
      <c r="A664" s="56"/>
      <c r="B664" s="92"/>
      <c r="C664" s="105" t="s">
        <v>128</v>
      </c>
      <c r="D664" s="96"/>
      <c r="E664" s="97"/>
      <c r="F664" s="97"/>
      <c r="G664" s="107"/>
      <c r="H664" s="93"/>
      <c r="I664" s="55"/>
    </row>
    <row r="665">
      <c r="A665" s="56"/>
      <c r="B665" s="92"/>
      <c r="C665" s="105" t="s">
        <v>128</v>
      </c>
      <c r="D665" s="96"/>
      <c r="E665" s="97"/>
      <c r="F665" s="97"/>
      <c r="G665" s="107"/>
      <c r="H665" s="93"/>
      <c r="I665" s="55"/>
    </row>
    <row r="666">
      <c r="A666" s="56"/>
      <c r="B666" s="92"/>
      <c r="C666" s="105" t="s">
        <v>128</v>
      </c>
      <c r="D666" s="96"/>
      <c r="E666" s="97"/>
      <c r="F666" s="97"/>
      <c r="G666" s="107"/>
      <c r="H666" s="93"/>
      <c r="I666" s="55"/>
    </row>
    <row r="667">
      <c r="A667" s="56" t="s">
        <v>102</v>
      </c>
      <c r="B667" s="92" t="s">
        <v>21156</v>
      </c>
      <c r="C667" s="105" t="s">
        <v>21157</v>
      </c>
      <c r="D667" s="90" t="s">
        <v>483</v>
      </c>
      <c r="E667" s="91" t="s">
        <v>21158</v>
      </c>
      <c r="F667" s="91" t="s">
        <v>547</v>
      </c>
      <c r="G667" s="107"/>
      <c r="H667" s="93"/>
      <c r="I667" s="55">
        <f>IF(OR(A663&lt;&gt;A667, B663&lt;&gt;B667,D663&lt;&gt;D667),I663+1,I663)</f>
        <v>650</v>
      </c>
    </row>
    <row r="668">
      <c r="A668" s="56"/>
      <c r="B668" s="92" t="s">
        <v>21159</v>
      </c>
      <c r="C668" s="105" t="s">
        <v>21160</v>
      </c>
      <c r="D668" s="90" t="s">
        <v>491</v>
      </c>
      <c r="E668" s="91" t="s">
        <v>21161</v>
      </c>
      <c r="F668" s="91" t="s">
        <v>526</v>
      </c>
      <c r="G668" s="107"/>
      <c r="H668" s="93"/>
      <c r="I668" s="55">
        <f t="shared" ref="I668:I971" si="3">IF(OR(A667&lt;&gt;A668, B667&lt;&gt;B668,D667&lt;&gt;D668),I667+1,I667)</f>
        <v>651</v>
      </c>
    </row>
    <row r="669">
      <c r="A669" s="56"/>
      <c r="B669" s="92" t="s">
        <v>21162</v>
      </c>
      <c r="C669" s="105" t="s">
        <v>21163</v>
      </c>
      <c r="D669" s="90" t="s">
        <v>1166</v>
      </c>
      <c r="E669" s="91" t="s">
        <v>128</v>
      </c>
      <c r="F669" s="91" t="s">
        <v>11</v>
      </c>
      <c r="G669" s="107"/>
      <c r="H669" s="93"/>
      <c r="I669" s="55">
        <f t="shared" si="3"/>
        <v>652</v>
      </c>
    </row>
    <row r="670">
      <c r="A670" s="56"/>
      <c r="B670" s="92" t="s">
        <v>21164</v>
      </c>
      <c r="C670" s="105" t="s">
        <v>21165</v>
      </c>
      <c r="D670" s="90" t="s">
        <v>491</v>
      </c>
      <c r="E670" s="91" t="s">
        <v>21166</v>
      </c>
      <c r="F670" s="91" t="s">
        <v>547</v>
      </c>
      <c r="G670" s="107"/>
      <c r="H670" s="93"/>
      <c r="I670" s="55">
        <f t="shared" si="3"/>
        <v>653</v>
      </c>
    </row>
    <row r="671">
      <c r="A671" s="56" t="s">
        <v>331</v>
      </c>
      <c r="B671" s="92" t="s">
        <v>21164</v>
      </c>
      <c r="C671" s="105" t="s">
        <v>21165</v>
      </c>
      <c r="D671" s="90" t="s">
        <v>491</v>
      </c>
      <c r="E671" s="91" t="s">
        <v>21166</v>
      </c>
      <c r="F671" s="91" t="s">
        <v>547</v>
      </c>
      <c r="G671" s="107"/>
      <c r="H671" s="93"/>
      <c r="I671" s="55">
        <f t="shared" si="3"/>
        <v>654</v>
      </c>
    </row>
    <row r="672">
      <c r="A672" s="56" t="s">
        <v>92</v>
      </c>
      <c r="B672" s="92" t="s">
        <v>21167</v>
      </c>
      <c r="C672" s="105" t="s">
        <v>21168</v>
      </c>
      <c r="D672" s="90" t="s">
        <v>483</v>
      </c>
      <c r="E672" s="91" t="s">
        <v>21169</v>
      </c>
      <c r="F672" s="91" t="s">
        <v>547</v>
      </c>
      <c r="G672" s="107"/>
      <c r="H672" s="93"/>
      <c r="I672" s="55">
        <f t="shared" si="3"/>
        <v>655</v>
      </c>
    </row>
    <row r="673">
      <c r="A673" s="56"/>
      <c r="B673" s="92" t="s">
        <v>21170</v>
      </c>
      <c r="C673" s="105" t="s">
        <v>128</v>
      </c>
      <c r="D673" s="90" t="s">
        <v>491</v>
      </c>
      <c r="E673" s="91" t="s">
        <v>21171</v>
      </c>
      <c r="F673" s="91" t="s">
        <v>547</v>
      </c>
      <c r="G673" s="107"/>
      <c r="H673" s="93"/>
      <c r="I673" s="55">
        <f t="shared" si="3"/>
        <v>656</v>
      </c>
    </row>
    <row r="674">
      <c r="A674" s="56" t="s">
        <v>102</v>
      </c>
      <c r="B674" s="92" t="s">
        <v>21172</v>
      </c>
      <c r="C674" s="105" t="s">
        <v>128</v>
      </c>
      <c r="D674" s="90" t="s">
        <v>483</v>
      </c>
      <c r="E674" s="91" t="s">
        <v>21173</v>
      </c>
      <c r="F674" s="91" t="s">
        <v>3043</v>
      </c>
      <c r="G674" s="107"/>
      <c r="H674" s="93"/>
      <c r="I674" s="55">
        <f t="shared" si="3"/>
        <v>657</v>
      </c>
    </row>
    <row r="675">
      <c r="A675" s="56"/>
      <c r="B675" s="92" t="s">
        <v>21174</v>
      </c>
      <c r="C675" s="105" t="s">
        <v>128</v>
      </c>
      <c r="D675" s="90" t="s">
        <v>491</v>
      </c>
      <c r="E675" s="91" t="s">
        <v>21175</v>
      </c>
      <c r="F675" s="91" t="s">
        <v>11</v>
      </c>
      <c r="G675" s="107"/>
      <c r="H675" s="93"/>
      <c r="I675" s="55">
        <f t="shared" si="3"/>
        <v>658</v>
      </c>
    </row>
    <row r="676">
      <c r="A676" s="56" t="s">
        <v>102</v>
      </c>
      <c r="B676" s="92" t="s">
        <v>21176</v>
      </c>
      <c r="C676" s="105" t="s">
        <v>128</v>
      </c>
      <c r="D676" s="90" t="s">
        <v>483</v>
      </c>
      <c r="E676" s="91" t="s">
        <v>21177</v>
      </c>
      <c r="F676" s="91" t="s">
        <v>547</v>
      </c>
      <c r="G676" s="107"/>
      <c r="H676" s="93"/>
      <c r="I676" s="55">
        <f t="shared" si="3"/>
        <v>659</v>
      </c>
    </row>
    <row r="677">
      <c r="A677" s="56" t="s">
        <v>102</v>
      </c>
      <c r="B677" s="92" t="s">
        <v>21178</v>
      </c>
      <c r="C677" s="105" t="s">
        <v>21179</v>
      </c>
      <c r="D677" s="90" t="s">
        <v>483</v>
      </c>
      <c r="E677" s="91" t="s">
        <v>21180</v>
      </c>
      <c r="F677" s="91" t="s">
        <v>547</v>
      </c>
      <c r="G677" s="107"/>
      <c r="H677" s="93"/>
      <c r="I677" s="55">
        <f t="shared" si="3"/>
        <v>660</v>
      </c>
    </row>
    <row r="678">
      <c r="A678" s="56"/>
      <c r="B678" s="92" t="s">
        <v>21181</v>
      </c>
      <c r="C678" s="105" t="s">
        <v>128</v>
      </c>
      <c r="D678" s="90" t="s">
        <v>491</v>
      </c>
      <c r="E678" s="91" t="s">
        <v>21182</v>
      </c>
      <c r="F678" s="91" t="s">
        <v>547</v>
      </c>
      <c r="G678" s="107"/>
      <c r="H678" s="93"/>
      <c r="I678" s="55">
        <f t="shared" si="3"/>
        <v>661</v>
      </c>
    </row>
    <row r="679">
      <c r="A679" s="56" t="s">
        <v>102</v>
      </c>
      <c r="B679" s="92" t="s">
        <v>21183</v>
      </c>
      <c r="C679" s="105" t="s">
        <v>128</v>
      </c>
      <c r="D679" s="90" t="s">
        <v>483</v>
      </c>
      <c r="E679" s="91" t="s">
        <v>21184</v>
      </c>
      <c r="F679" s="91" t="s">
        <v>547</v>
      </c>
      <c r="G679" s="107" t="s">
        <v>21185</v>
      </c>
      <c r="H679" s="93"/>
      <c r="I679" s="55">
        <f t="shared" si="3"/>
        <v>662</v>
      </c>
    </row>
    <row r="680">
      <c r="A680" s="56"/>
      <c r="B680" s="92" t="s">
        <v>21186</v>
      </c>
      <c r="C680" s="105" t="s">
        <v>128</v>
      </c>
      <c r="D680" s="90" t="s">
        <v>498</v>
      </c>
      <c r="E680" s="91" t="s">
        <v>21187</v>
      </c>
      <c r="F680" s="91" t="s">
        <v>547</v>
      </c>
      <c r="G680" s="107"/>
      <c r="H680" s="93"/>
      <c r="I680" s="55">
        <f t="shared" si="3"/>
        <v>663</v>
      </c>
    </row>
    <row r="681">
      <c r="A681" s="56" t="s">
        <v>92</v>
      </c>
      <c r="B681" s="92" t="s">
        <v>21188</v>
      </c>
      <c r="C681" s="105" t="s">
        <v>128</v>
      </c>
      <c r="D681" s="90" t="s">
        <v>483</v>
      </c>
      <c r="E681" s="91" t="s">
        <v>21189</v>
      </c>
      <c r="F681" s="91" t="s">
        <v>526</v>
      </c>
      <c r="G681" s="107"/>
      <c r="H681" s="93"/>
      <c r="I681" s="55">
        <f t="shared" si="3"/>
        <v>664</v>
      </c>
    </row>
    <row r="682">
      <c r="A682" s="56"/>
      <c r="B682" s="92" t="s">
        <v>21190</v>
      </c>
      <c r="C682" s="105" t="s">
        <v>128</v>
      </c>
      <c r="D682" s="90" t="s">
        <v>498</v>
      </c>
      <c r="E682" s="91" t="s">
        <v>21191</v>
      </c>
      <c r="F682" s="91" t="s">
        <v>547</v>
      </c>
      <c r="G682" s="107"/>
      <c r="H682" s="93"/>
      <c r="I682" s="55">
        <f t="shared" si="3"/>
        <v>665</v>
      </c>
    </row>
    <row r="683">
      <c r="A683" s="56" t="s">
        <v>102</v>
      </c>
      <c r="B683" s="92" t="s">
        <v>21192</v>
      </c>
      <c r="C683" s="105" t="s">
        <v>21193</v>
      </c>
      <c r="D683" s="90" t="s">
        <v>483</v>
      </c>
      <c r="E683" s="91" t="s">
        <v>21194</v>
      </c>
      <c r="F683" s="91" t="s">
        <v>526</v>
      </c>
      <c r="G683" s="107"/>
      <c r="H683" s="93"/>
      <c r="I683" s="55">
        <f t="shared" si="3"/>
        <v>666</v>
      </c>
    </row>
    <row r="684">
      <c r="A684" s="56" t="s">
        <v>102</v>
      </c>
      <c r="B684" s="92" t="s">
        <v>21195</v>
      </c>
      <c r="C684" s="105" t="s">
        <v>128</v>
      </c>
      <c r="D684" s="90" t="s">
        <v>483</v>
      </c>
      <c r="E684" s="91" t="s">
        <v>21196</v>
      </c>
      <c r="F684" s="91" t="s">
        <v>547</v>
      </c>
      <c r="G684" s="107"/>
      <c r="H684" s="93"/>
      <c r="I684" s="55">
        <f t="shared" si="3"/>
        <v>667</v>
      </c>
    </row>
    <row r="685">
      <c r="A685" s="56" t="s">
        <v>92</v>
      </c>
      <c r="B685" s="92" t="s">
        <v>21197</v>
      </c>
      <c r="C685" s="105" t="s">
        <v>128</v>
      </c>
      <c r="D685" s="90" t="s">
        <v>483</v>
      </c>
      <c r="E685" s="91" t="s">
        <v>488</v>
      </c>
      <c r="F685" s="91" t="s">
        <v>547</v>
      </c>
      <c r="G685" s="107"/>
      <c r="H685" s="93"/>
      <c r="I685" s="55">
        <f t="shared" si="3"/>
        <v>668</v>
      </c>
    </row>
    <row r="686">
      <c r="A686" s="56" t="s">
        <v>102</v>
      </c>
      <c r="B686" s="92" t="s">
        <v>21198</v>
      </c>
      <c r="C686" s="105" t="s">
        <v>21199</v>
      </c>
      <c r="D686" s="90" t="s">
        <v>483</v>
      </c>
      <c r="E686" s="91" t="s">
        <v>21200</v>
      </c>
      <c r="F686" s="91" t="s">
        <v>547</v>
      </c>
      <c r="G686" s="107"/>
      <c r="H686" s="93"/>
      <c r="I686" s="55">
        <f t="shared" si="3"/>
        <v>669</v>
      </c>
    </row>
    <row r="687">
      <c r="A687" s="56" t="s">
        <v>102</v>
      </c>
      <c r="B687" s="92" t="s">
        <v>21201</v>
      </c>
      <c r="C687" s="105" t="s">
        <v>128</v>
      </c>
      <c r="D687" s="90" t="s">
        <v>483</v>
      </c>
      <c r="E687" s="91" t="s">
        <v>21202</v>
      </c>
      <c r="F687" s="91" t="s">
        <v>547</v>
      </c>
      <c r="G687" s="107"/>
      <c r="H687" s="93"/>
      <c r="I687" s="55">
        <f t="shared" si="3"/>
        <v>670</v>
      </c>
    </row>
    <row r="688">
      <c r="A688" s="56"/>
      <c r="B688" s="92" t="s">
        <v>21203</v>
      </c>
      <c r="C688" s="105" t="s">
        <v>128</v>
      </c>
      <c r="D688" s="90" t="s">
        <v>3553</v>
      </c>
      <c r="E688" s="91" t="s">
        <v>128</v>
      </c>
      <c r="F688" s="91" t="s">
        <v>547</v>
      </c>
      <c r="G688" s="107"/>
      <c r="H688" s="93"/>
      <c r="I688" s="55">
        <f t="shared" si="3"/>
        <v>671</v>
      </c>
    </row>
    <row r="689">
      <c r="A689" s="56"/>
      <c r="B689" s="92" t="s">
        <v>21204</v>
      </c>
      <c r="C689" s="105" t="s">
        <v>128</v>
      </c>
      <c r="D689" s="90" t="s">
        <v>491</v>
      </c>
      <c r="E689" s="91" t="s">
        <v>21205</v>
      </c>
      <c r="F689" s="91" t="s">
        <v>3043</v>
      </c>
      <c r="G689" s="107"/>
      <c r="H689" s="93"/>
      <c r="I689" s="55">
        <f t="shared" si="3"/>
        <v>672</v>
      </c>
    </row>
    <row r="690">
      <c r="A690" s="56"/>
      <c r="B690" s="92" t="s">
        <v>21206</v>
      </c>
      <c r="C690" s="105" t="s">
        <v>128</v>
      </c>
      <c r="D690" s="90" t="s">
        <v>498</v>
      </c>
      <c r="E690" s="91" t="s">
        <v>21207</v>
      </c>
      <c r="F690" s="91" t="s">
        <v>547</v>
      </c>
      <c r="G690" s="107"/>
      <c r="H690" s="93"/>
      <c r="I690" s="55">
        <f t="shared" si="3"/>
        <v>673</v>
      </c>
    </row>
    <row r="691">
      <c r="A691" s="56"/>
      <c r="B691" s="92" t="s">
        <v>21208</v>
      </c>
      <c r="C691" s="105" t="s">
        <v>128</v>
      </c>
      <c r="D691" s="90" t="s">
        <v>491</v>
      </c>
      <c r="E691" s="91" t="s">
        <v>21209</v>
      </c>
      <c r="F691" s="91" t="s">
        <v>526</v>
      </c>
      <c r="G691" s="107"/>
      <c r="H691" s="93"/>
      <c r="I691" s="55">
        <f t="shared" si="3"/>
        <v>674</v>
      </c>
    </row>
    <row r="692">
      <c r="A692" s="56" t="s">
        <v>331</v>
      </c>
      <c r="B692" s="92" t="s">
        <v>21208</v>
      </c>
      <c r="C692" s="105" t="s">
        <v>128</v>
      </c>
      <c r="D692" s="90" t="s">
        <v>491</v>
      </c>
      <c r="E692" s="91" t="s">
        <v>21209</v>
      </c>
      <c r="F692" s="91" t="s">
        <v>526</v>
      </c>
      <c r="G692" s="107"/>
      <c r="H692" s="93"/>
      <c r="I692" s="55">
        <f t="shared" si="3"/>
        <v>675</v>
      </c>
    </row>
    <row r="693">
      <c r="A693" s="56" t="s">
        <v>102</v>
      </c>
      <c r="B693" s="92" t="s">
        <v>21210</v>
      </c>
      <c r="C693" s="105" t="s">
        <v>128</v>
      </c>
      <c r="D693" s="90" t="s">
        <v>483</v>
      </c>
      <c r="E693" s="91" t="s">
        <v>21211</v>
      </c>
      <c r="F693" s="91" t="s">
        <v>526</v>
      </c>
      <c r="G693" s="107"/>
      <c r="H693" s="93"/>
      <c r="I693" s="55">
        <f t="shared" si="3"/>
        <v>676</v>
      </c>
    </row>
    <row r="694">
      <c r="A694" s="56" t="s">
        <v>102</v>
      </c>
      <c r="B694" s="92" t="s">
        <v>21212</v>
      </c>
      <c r="C694" s="105" t="s">
        <v>128</v>
      </c>
      <c r="D694" s="90" t="s">
        <v>483</v>
      </c>
      <c r="E694" s="91" t="s">
        <v>21213</v>
      </c>
      <c r="F694" s="91" t="s">
        <v>526</v>
      </c>
      <c r="G694" s="107"/>
      <c r="H694" s="93"/>
      <c r="I694" s="55">
        <f t="shared" si="3"/>
        <v>677</v>
      </c>
    </row>
    <row r="695">
      <c r="A695" s="56"/>
      <c r="B695" s="92" t="s">
        <v>21214</v>
      </c>
      <c r="C695" s="105" t="s">
        <v>128</v>
      </c>
      <c r="D695" s="90" t="s">
        <v>491</v>
      </c>
      <c r="E695" s="91" t="s">
        <v>21215</v>
      </c>
      <c r="F695" s="91" t="s">
        <v>526</v>
      </c>
      <c r="G695" s="107"/>
      <c r="H695" s="93"/>
      <c r="I695" s="55">
        <f t="shared" si="3"/>
        <v>678</v>
      </c>
    </row>
    <row r="696">
      <c r="A696" s="56" t="s">
        <v>92</v>
      </c>
      <c r="B696" s="92" t="s">
        <v>21216</v>
      </c>
      <c r="C696" s="105" t="s">
        <v>21217</v>
      </c>
      <c r="D696" s="90" t="s">
        <v>483</v>
      </c>
      <c r="E696" s="91" t="s">
        <v>21218</v>
      </c>
      <c r="F696" s="91" t="s">
        <v>547</v>
      </c>
      <c r="G696" s="107"/>
      <c r="H696" s="93"/>
      <c r="I696" s="55">
        <f t="shared" si="3"/>
        <v>679</v>
      </c>
    </row>
    <row r="697">
      <c r="A697" s="56"/>
      <c r="B697" s="92" t="s">
        <v>21219</v>
      </c>
      <c r="C697" s="105" t="s">
        <v>128</v>
      </c>
      <c r="D697" s="90" t="s">
        <v>491</v>
      </c>
      <c r="E697" s="91" t="s">
        <v>21220</v>
      </c>
      <c r="F697" s="91" t="s">
        <v>526</v>
      </c>
      <c r="G697" s="107"/>
      <c r="H697" s="93"/>
      <c r="I697" s="55">
        <f t="shared" si="3"/>
        <v>680</v>
      </c>
    </row>
    <row r="698">
      <c r="A698" s="56"/>
      <c r="B698" s="92" t="s">
        <v>21221</v>
      </c>
      <c r="C698" s="105" t="s">
        <v>21222</v>
      </c>
      <c r="D698" s="90" t="s">
        <v>491</v>
      </c>
      <c r="E698" s="91" t="s">
        <v>21223</v>
      </c>
      <c r="F698" s="91" t="s">
        <v>526</v>
      </c>
      <c r="G698" s="107"/>
      <c r="H698" s="93"/>
      <c r="I698" s="55">
        <f t="shared" si="3"/>
        <v>681</v>
      </c>
    </row>
    <row r="699">
      <c r="A699" s="56" t="s">
        <v>102</v>
      </c>
      <c r="B699" s="92" t="s">
        <v>21224</v>
      </c>
      <c r="C699" s="105" t="s">
        <v>128</v>
      </c>
      <c r="D699" s="90" t="s">
        <v>483</v>
      </c>
      <c r="E699" s="91" t="s">
        <v>21225</v>
      </c>
      <c r="F699" s="91" t="s">
        <v>547</v>
      </c>
      <c r="G699" s="107"/>
      <c r="H699" s="93"/>
      <c r="I699" s="55">
        <f t="shared" si="3"/>
        <v>682</v>
      </c>
    </row>
    <row r="700">
      <c r="A700" s="56"/>
      <c r="B700" s="92" t="s">
        <v>21226</v>
      </c>
      <c r="C700" s="105" t="s">
        <v>128</v>
      </c>
      <c r="D700" s="90" t="s">
        <v>491</v>
      </c>
      <c r="E700" s="91" t="s">
        <v>21227</v>
      </c>
      <c r="F700" s="91" t="s">
        <v>547</v>
      </c>
      <c r="G700" s="107"/>
      <c r="H700" s="93"/>
      <c r="I700" s="55">
        <f t="shared" si="3"/>
        <v>683</v>
      </c>
    </row>
    <row r="701">
      <c r="A701" s="56"/>
      <c r="B701" s="92" t="s">
        <v>21228</v>
      </c>
      <c r="C701" s="105" t="s">
        <v>21229</v>
      </c>
      <c r="D701" s="90" t="s">
        <v>491</v>
      </c>
      <c r="E701" s="91" t="s">
        <v>21230</v>
      </c>
      <c r="F701" s="91" t="s">
        <v>526</v>
      </c>
      <c r="G701" s="107"/>
      <c r="H701" s="93"/>
      <c r="I701" s="55">
        <f t="shared" si="3"/>
        <v>684</v>
      </c>
    </row>
    <row r="702">
      <c r="A702" s="56"/>
      <c r="B702" s="92" t="s">
        <v>21231</v>
      </c>
      <c r="C702" s="105" t="s">
        <v>128</v>
      </c>
      <c r="D702" s="90" t="s">
        <v>491</v>
      </c>
      <c r="E702" s="91" t="s">
        <v>21232</v>
      </c>
      <c r="F702" s="91" t="s">
        <v>526</v>
      </c>
      <c r="G702" s="107"/>
      <c r="H702" s="93"/>
      <c r="I702" s="55">
        <f t="shared" si="3"/>
        <v>685</v>
      </c>
    </row>
    <row r="703">
      <c r="A703" s="56"/>
      <c r="B703" s="92" t="s">
        <v>21233</v>
      </c>
      <c r="C703" s="105" t="s">
        <v>21234</v>
      </c>
      <c r="D703" s="90" t="s">
        <v>491</v>
      </c>
      <c r="E703" s="91" t="s">
        <v>21235</v>
      </c>
      <c r="F703" s="91" t="s">
        <v>547</v>
      </c>
      <c r="G703" s="107"/>
      <c r="H703" s="93"/>
      <c r="I703" s="55">
        <f t="shared" si="3"/>
        <v>686</v>
      </c>
    </row>
    <row r="704">
      <c r="A704" s="56" t="s">
        <v>92</v>
      </c>
      <c r="B704" s="92" t="s">
        <v>21236</v>
      </c>
      <c r="C704" s="105" t="s">
        <v>21237</v>
      </c>
      <c r="D704" s="90" t="s">
        <v>483</v>
      </c>
      <c r="E704" s="91" t="s">
        <v>21238</v>
      </c>
      <c r="F704" s="91" t="s">
        <v>547</v>
      </c>
      <c r="G704" s="107"/>
      <c r="H704" s="93"/>
      <c r="I704" s="55">
        <f t="shared" si="3"/>
        <v>687</v>
      </c>
    </row>
    <row r="705">
      <c r="A705" s="56"/>
      <c r="B705" s="92" t="s">
        <v>21239</v>
      </c>
      <c r="C705" s="105" t="s">
        <v>128</v>
      </c>
      <c r="D705" s="90" t="s">
        <v>491</v>
      </c>
      <c r="E705" s="91" t="s">
        <v>21240</v>
      </c>
      <c r="F705" s="91" t="s">
        <v>526</v>
      </c>
      <c r="G705" s="107"/>
      <c r="H705" s="93"/>
      <c r="I705" s="55">
        <f t="shared" si="3"/>
        <v>688</v>
      </c>
    </row>
    <row r="706">
      <c r="A706" s="56"/>
      <c r="B706" s="92" t="s">
        <v>21241</v>
      </c>
      <c r="C706" s="105" t="s">
        <v>128</v>
      </c>
      <c r="D706" s="90" t="s">
        <v>1969</v>
      </c>
      <c r="E706" s="91" t="s">
        <v>21242</v>
      </c>
      <c r="F706" s="91" t="s">
        <v>547</v>
      </c>
      <c r="G706" s="107"/>
      <c r="H706" s="93"/>
      <c r="I706" s="55">
        <f t="shared" si="3"/>
        <v>689</v>
      </c>
    </row>
    <row r="707">
      <c r="A707" s="56" t="s">
        <v>102</v>
      </c>
      <c r="B707" s="92" t="s">
        <v>21243</v>
      </c>
      <c r="C707" s="105" t="s">
        <v>128</v>
      </c>
      <c r="D707" s="90" t="s">
        <v>483</v>
      </c>
      <c r="E707" s="91" t="s">
        <v>21244</v>
      </c>
      <c r="F707" s="91" t="s">
        <v>547</v>
      </c>
      <c r="G707" s="107"/>
      <c r="H707" s="93"/>
      <c r="I707" s="55">
        <f t="shared" si="3"/>
        <v>690</v>
      </c>
    </row>
    <row r="708">
      <c r="A708" s="56"/>
      <c r="B708" s="92" t="s">
        <v>21245</v>
      </c>
      <c r="C708" s="105" t="s">
        <v>128</v>
      </c>
      <c r="D708" s="90" t="s">
        <v>491</v>
      </c>
      <c r="E708" s="91" t="s">
        <v>21246</v>
      </c>
      <c r="F708" s="91" t="s">
        <v>526</v>
      </c>
      <c r="G708" s="107"/>
      <c r="H708" s="93"/>
      <c r="I708" s="55">
        <f t="shared" si="3"/>
        <v>691</v>
      </c>
    </row>
    <row r="709">
      <c r="A709" s="56"/>
      <c r="B709" s="92" t="s">
        <v>21247</v>
      </c>
      <c r="C709" s="105" t="s">
        <v>128</v>
      </c>
      <c r="D709" s="90" t="s">
        <v>491</v>
      </c>
      <c r="E709" s="91" t="s">
        <v>21248</v>
      </c>
      <c r="F709" s="91" t="s">
        <v>526</v>
      </c>
      <c r="G709" s="107"/>
      <c r="H709" s="93"/>
      <c r="I709" s="55">
        <f t="shared" si="3"/>
        <v>692</v>
      </c>
    </row>
    <row r="710">
      <c r="A710" s="56" t="s">
        <v>102</v>
      </c>
      <c r="B710" s="92" t="s">
        <v>21249</v>
      </c>
      <c r="C710" s="105" t="s">
        <v>128</v>
      </c>
      <c r="D710" s="90" t="s">
        <v>483</v>
      </c>
      <c r="E710" s="91" t="s">
        <v>21250</v>
      </c>
      <c r="F710" s="91" t="s">
        <v>547</v>
      </c>
      <c r="G710" s="107"/>
      <c r="H710" s="93"/>
      <c r="I710" s="55">
        <f t="shared" si="3"/>
        <v>693</v>
      </c>
    </row>
    <row r="711">
      <c r="A711" s="56" t="s">
        <v>102</v>
      </c>
      <c r="B711" s="92" t="s">
        <v>21251</v>
      </c>
      <c r="C711" s="105" t="s">
        <v>128</v>
      </c>
      <c r="D711" s="90" t="s">
        <v>483</v>
      </c>
      <c r="E711" s="91" t="s">
        <v>21252</v>
      </c>
      <c r="F711" s="91" t="s">
        <v>547</v>
      </c>
      <c r="G711" s="107"/>
      <c r="H711" s="93"/>
      <c r="I711" s="55">
        <f t="shared" si="3"/>
        <v>694</v>
      </c>
    </row>
    <row r="712">
      <c r="A712" s="56"/>
      <c r="B712" s="92" t="s">
        <v>21253</v>
      </c>
      <c r="C712" s="105" t="s">
        <v>21254</v>
      </c>
      <c r="D712" s="90" t="s">
        <v>491</v>
      </c>
      <c r="E712" s="91" t="s">
        <v>21255</v>
      </c>
      <c r="F712" s="91" t="s">
        <v>3043</v>
      </c>
      <c r="G712" s="107"/>
      <c r="H712" s="93"/>
      <c r="I712" s="55">
        <f t="shared" si="3"/>
        <v>695</v>
      </c>
    </row>
    <row r="713">
      <c r="A713" s="56"/>
      <c r="B713" s="92" t="s">
        <v>21256</v>
      </c>
      <c r="C713" s="105" t="s">
        <v>128</v>
      </c>
      <c r="D713" s="90" t="s">
        <v>491</v>
      </c>
      <c r="E713" s="91" t="s">
        <v>21257</v>
      </c>
      <c r="F713" s="91" t="s">
        <v>526</v>
      </c>
      <c r="G713" s="107"/>
      <c r="H713" s="93"/>
      <c r="I713" s="55">
        <f t="shared" si="3"/>
        <v>696</v>
      </c>
    </row>
    <row r="714">
      <c r="A714" s="56"/>
      <c r="B714" s="92" t="s">
        <v>21258</v>
      </c>
      <c r="C714" s="105" t="s">
        <v>128</v>
      </c>
      <c r="D714" s="90" t="s">
        <v>491</v>
      </c>
      <c r="E714" s="91" t="s">
        <v>21259</v>
      </c>
      <c r="F714" s="91" t="s">
        <v>547</v>
      </c>
      <c r="G714" s="107"/>
      <c r="H714" s="93"/>
      <c r="I714" s="55">
        <f t="shared" si="3"/>
        <v>697</v>
      </c>
    </row>
    <row r="715">
      <c r="A715" s="56"/>
      <c r="B715" s="92" t="s">
        <v>21260</v>
      </c>
      <c r="C715" s="105" t="s">
        <v>128</v>
      </c>
      <c r="D715" s="90" t="s">
        <v>491</v>
      </c>
      <c r="E715" s="91" t="s">
        <v>21261</v>
      </c>
      <c r="F715" s="91" t="s">
        <v>526</v>
      </c>
      <c r="G715" s="107"/>
      <c r="H715" s="93"/>
      <c r="I715" s="55">
        <f t="shared" si="3"/>
        <v>698</v>
      </c>
    </row>
    <row r="716">
      <c r="A716" s="56" t="s">
        <v>102</v>
      </c>
      <c r="B716" s="92" t="s">
        <v>21262</v>
      </c>
      <c r="C716" s="105" t="s">
        <v>128</v>
      </c>
      <c r="D716" s="90" t="s">
        <v>483</v>
      </c>
      <c r="E716" s="91" t="s">
        <v>488</v>
      </c>
      <c r="F716" s="91" t="s">
        <v>547</v>
      </c>
      <c r="G716" s="107"/>
      <c r="H716" s="93"/>
      <c r="I716" s="55">
        <f t="shared" si="3"/>
        <v>699</v>
      </c>
    </row>
    <row r="717">
      <c r="A717" s="56"/>
      <c r="B717" s="92" t="s">
        <v>21263</v>
      </c>
      <c r="C717" s="105" t="s">
        <v>21264</v>
      </c>
      <c r="D717" s="90" t="s">
        <v>491</v>
      </c>
      <c r="E717" s="91" t="s">
        <v>21265</v>
      </c>
      <c r="F717" s="91" t="s">
        <v>526</v>
      </c>
      <c r="G717" s="107"/>
      <c r="H717" s="93"/>
      <c r="I717" s="55">
        <f t="shared" si="3"/>
        <v>700</v>
      </c>
    </row>
    <row r="718">
      <c r="A718" s="56" t="s">
        <v>102</v>
      </c>
      <c r="B718" s="92" t="s">
        <v>21266</v>
      </c>
      <c r="C718" s="105" t="s">
        <v>128</v>
      </c>
      <c r="D718" s="90" t="s">
        <v>483</v>
      </c>
      <c r="E718" s="91" t="s">
        <v>21267</v>
      </c>
      <c r="F718" s="91" t="s">
        <v>547</v>
      </c>
      <c r="G718" s="107"/>
      <c r="H718" s="93"/>
      <c r="I718" s="55">
        <f t="shared" si="3"/>
        <v>701</v>
      </c>
    </row>
    <row r="719">
      <c r="A719" s="50" t="s">
        <v>102</v>
      </c>
      <c r="B719" s="92" t="s">
        <v>21268</v>
      </c>
      <c r="C719" s="105" t="s">
        <v>21269</v>
      </c>
      <c r="D719" s="90" t="s">
        <v>483</v>
      </c>
      <c r="E719" s="91" t="s">
        <v>21270</v>
      </c>
      <c r="F719" s="91" t="s">
        <v>547</v>
      </c>
      <c r="G719" s="107"/>
      <c r="H719" s="93"/>
      <c r="I719" s="55">
        <f t="shared" si="3"/>
        <v>702</v>
      </c>
    </row>
    <row r="720">
      <c r="A720" s="56"/>
      <c r="B720" s="92" t="s">
        <v>21271</v>
      </c>
      <c r="C720" s="105" t="s">
        <v>128</v>
      </c>
      <c r="D720" s="90" t="s">
        <v>498</v>
      </c>
      <c r="E720" s="91" t="s">
        <v>21272</v>
      </c>
      <c r="F720" s="91" t="s">
        <v>547</v>
      </c>
      <c r="G720" s="107"/>
      <c r="H720" s="93"/>
      <c r="I720" s="55">
        <f t="shared" si="3"/>
        <v>703</v>
      </c>
    </row>
    <row r="721">
      <c r="A721" s="56" t="s">
        <v>102</v>
      </c>
      <c r="B721" s="92" t="s">
        <v>21273</v>
      </c>
      <c r="C721" s="105" t="s">
        <v>128</v>
      </c>
      <c r="D721" s="90" t="s">
        <v>483</v>
      </c>
      <c r="E721" s="91" t="s">
        <v>21274</v>
      </c>
      <c r="F721" s="91" t="s">
        <v>547</v>
      </c>
      <c r="G721" s="107"/>
      <c r="H721" s="93"/>
      <c r="I721" s="55">
        <f t="shared" si="3"/>
        <v>704</v>
      </c>
    </row>
    <row r="722">
      <c r="A722" s="56" t="s">
        <v>331</v>
      </c>
      <c r="B722" s="92" t="s">
        <v>21275</v>
      </c>
      <c r="C722" s="105" t="s">
        <v>128</v>
      </c>
      <c r="D722" s="90" t="s">
        <v>491</v>
      </c>
      <c r="E722" s="91" t="s">
        <v>21276</v>
      </c>
      <c r="F722" s="91" t="s">
        <v>526</v>
      </c>
      <c r="G722" s="107"/>
      <c r="H722" s="93"/>
      <c r="I722" s="55">
        <f t="shared" si="3"/>
        <v>705</v>
      </c>
    </row>
    <row r="723">
      <c r="A723" s="56"/>
      <c r="B723" s="92" t="s">
        <v>21277</v>
      </c>
      <c r="C723" s="105" t="s">
        <v>128</v>
      </c>
      <c r="D723" s="90" t="s">
        <v>491</v>
      </c>
      <c r="E723" s="91" t="s">
        <v>21278</v>
      </c>
      <c r="F723" s="91" t="s">
        <v>547</v>
      </c>
      <c r="G723" s="107"/>
      <c r="H723" s="93"/>
      <c r="I723" s="55">
        <f t="shared" si="3"/>
        <v>706</v>
      </c>
    </row>
    <row r="724">
      <c r="A724" s="56"/>
      <c r="B724" s="92" t="s">
        <v>21279</v>
      </c>
      <c r="C724" s="105" t="s">
        <v>128</v>
      </c>
      <c r="D724" s="90" t="s">
        <v>491</v>
      </c>
      <c r="E724" s="91" t="s">
        <v>21280</v>
      </c>
      <c r="F724" s="91" t="s">
        <v>526</v>
      </c>
      <c r="G724" s="107"/>
      <c r="H724" s="93"/>
      <c r="I724" s="55">
        <f t="shared" si="3"/>
        <v>707</v>
      </c>
    </row>
    <row r="725">
      <c r="A725" s="56" t="s">
        <v>92</v>
      </c>
      <c r="B725" s="92" t="s">
        <v>21281</v>
      </c>
      <c r="C725" s="105" t="s">
        <v>21282</v>
      </c>
      <c r="D725" s="90" t="s">
        <v>483</v>
      </c>
      <c r="E725" s="91" t="s">
        <v>21283</v>
      </c>
      <c r="F725" s="91" t="s">
        <v>526</v>
      </c>
      <c r="G725" s="107"/>
      <c r="H725" s="93"/>
      <c r="I725" s="55">
        <f t="shared" si="3"/>
        <v>708</v>
      </c>
    </row>
    <row r="726">
      <c r="A726" s="56"/>
      <c r="B726" s="92" t="s">
        <v>21284</v>
      </c>
      <c r="C726" s="105" t="s">
        <v>128</v>
      </c>
      <c r="D726" s="90" t="s">
        <v>491</v>
      </c>
      <c r="E726" s="91" t="s">
        <v>21285</v>
      </c>
      <c r="F726" s="91" t="s">
        <v>526</v>
      </c>
      <c r="G726" s="107"/>
      <c r="H726" s="93"/>
      <c r="I726" s="55">
        <f t="shared" si="3"/>
        <v>709</v>
      </c>
    </row>
    <row r="727">
      <c r="A727" s="56" t="s">
        <v>331</v>
      </c>
      <c r="B727" s="92" t="s">
        <v>21284</v>
      </c>
      <c r="C727" s="105" t="s">
        <v>128</v>
      </c>
      <c r="D727" s="90" t="s">
        <v>491</v>
      </c>
      <c r="E727" s="91" t="s">
        <v>21285</v>
      </c>
      <c r="F727" s="91" t="s">
        <v>526</v>
      </c>
      <c r="G727" s="107"/>
      <c r="H727" s="93"/>
      <c r="I727" s="55">
        <f t="shared" si="3"/>
        <v>710</v>
      </c>
    </row>
    <row r="728">
      <c r="A728" s="56" t="s">
        <v>102</v>
      </c>
      <c r="B728" s="92" t="s">
        <v>21286</v>
      </c>
      <c r="C728" s="105" t="s">
        <v>128</v>
      </c>
      <c r="D728" s="90" t="s">
        <v>483</v>
      </c>
      <c r="E728" s="91" t="s">
        <v>21287</v>
      </c>
      <c r="F728" s="91" t="s">
        <v>547</v>
      </c>
      <c r="G728" s="107"/>
      <c r="H728" s="93"/>
      <c r="I728" s="55">
        <f t="shared" si="3"/>
        <v>711</v>
      </c>
    </row>
    <row r="729">
      <c r="A729" s="56"/>
      <c r="B729" s="92" t="s">
        <v>21288</v>
      </c>
      <c r="C729" s="105" t="s">
        <v>21289</v>
      </c>
      <c r="D729" s="90" t="s">
        <v>491</v>
      </c>
      <c r="E729" s="91" t="s">
        <v>21290</v>
      </c>
      <c r="F729" s="91" t="s">
        <v>526</v>
      </c>
      <c r="G729" s="107"/>
      <c r="H729" s="93"/>
      <c r="I729" s="55">
        <f t="shared" si="3"/>
        <v>712</v>
      </c>
    </row>
    <row r="730">
      <c r="A730" s="56"/>
      <c r="B730" s="92" t="s">
        <v>21291</v>
      </c>
      <c r="C730" s="105" t="s">
        <v>128</v>
      </c>
      <c r="D730" s="90" t="s">
        <v>491</v>
      </c>
      <c r="E730" s="91" t="s">
        <v>21292</v>
      </c>
      <c r="F730" s="91" t="s">
        <v>547</v>
      </c>
      <c r="G730" s="107"/>
      <c r="H730" s="93"/>
      <c r="I730" s="55">
        <f t="shared" si="3"/>
        <v>713</v>
      </c>
    </row>
    <row r="731">
      <c r="A731" s="56" t="s">
        <v>92</v>
      </c>
      <c r="B731" s="92" t="s">
        <v>21293</v>
      </c>
      <c r="C731" s="105" t="s">
        <v>128</v>
      </c>
      <c r="D731" s="96"/>
      <c r="E731" s="97"/>
      <c r="F731" s="97"/>
      <c r="G731" s="107"/>
      <c r="H731" s="93"/>
      <c r="I731" s="55">
        <f t="shared" si="3"/>
        <v>714</v>
      </c>
    </row>
    <row r="732">
      <c r="A732" s="56" t="s">
        <v>102</v>
      </c>
      <c r="B732" s="92" t="s">
        <v>21294</v>
      </c>
      <c r="C732" s="105" t="s">
        <v>128</v>
      </c>
      <c r="D732" s="90" t="s">
        <v>483</v>
      </c>
      <c r="E732" s="91" t="s">
        <v>21295</v>
      </c>
      <c r="F732" s="91" t="s">
        <v>547</v>
      </c>
      <c r="G732" s="107"/>
      <c r="H732" s="93"/>
      <c r="I732" s="55">
        <f t="shared" si="3"/>
        <v>715</v>
      </c>
    </row>
    <row r="733">
      <c r="A733" s="56"/>
      <c r="B733" s="92" t="s">
        <v>21296</v>
      </c>
      <c r="C733" s="105" t="s">
        <v>128</v>
      </c>
      <c r="D733" s="90" t="s">
        <v>491</v>
      </c>
      <c r="E733" s="91" t="s">
        <v>21297</v>
      </c>
      <c r="F733" s="91" t="s">
        <v>526</v>
      </c>
      <c r="G733" s="107"/>
      <c r="H733" s="93"/>
      <c r="I733" s="55">
        <f t="shared" si="3"/>
        <v>716</v>
      </c>
    </row>
    <row r="734">
      <c r="A734" s="56"/>
      <c r="B734" s="92" t="s">
        <v>21298</v>
      </c>
      <c r="C734" s="105" t="s">
        <v>128</v>
      </c>
      <c r="D734" s="90" t="s">
        <v>491</v>
      </c>
      <c r="E734" s="91" t="s">
        <v>21299</v>
      </c>
      <c r="F734" s="91" t="s">
        <v>547</v>
      </c>
      <c r="G734" s="107"/>
      <c r="H734" s="93"/>
      <c r="I734" s="55">
        <f t="shared" si="3"/>
        <v>717</v>
      </c>
    </row>
    <row r="735">
      <c r="A735" s="56"/>
      <c r="B735" s="92" t="s">
        <v>21300</v>
      </c>
      <c r="C735" s="105" t="s">
        <v>128</v>
      </c>
      <c r="D735" s="90" t="s">
        <v>491</v>
      </c>
      <c r="E735" s="91" t="s">
        <v>21301</v>
      </c>
      <c r="F735" s="91" t="s">
        <v>3043</v>
      </c>
      <c r="G735" s="107"/>
      <c r="H735" s="93"/>
      <c r="I735" s="55">
        <f t="shared" si="3"/>
        <v>718</v>
      </c>
    </row>
    <row r="736">
      <c r="A736" s="56" t="s">
        <v>102</v>
      </c>
      <c r="B736" s="92" t="s">
        <v>21302</v>
      </c>
      <c r="C736" s="105" t="s">
        <v>128</v>
      </c>
      <c r="D736" s="90" t="s">
        <v>483</v>
      </c>
      <c r="E736" s="91" t="s">
        <v>21303</v>
      </c>
      <c r="F736" s="91" t="s">
        <v>547</v>
      </c>
      <c r="G736" s="107"/>
      <c r="H736" s="93"/>
      <c r="I736" s="55">
        <f t="shared" si="3"/>
        <v>719</v>
      </c>
    </row>
    <row r="737">
      <c r="A737" s="56" t="s">
        <v>102</v>
      </c>
      <c r="B737" s="92" t="s">
        <v>21304</v>
      </c>
      <c r="C737" s="105" t="s">
        <v>21305</v>
      </c>
      <c r="D737" s="90" t="s">
        <v>483</v>
      </c>
      <c r="E737" s="91" t="s">
        <v>21306</v>
      </c>
      <c r="F737" s="91" t="s">
        <v>547</v>
      </c>
      <c r="G737" s="107"/>
      <c r="H737" s="93"/>
      <c r="I737" s="55">
        <f t="shared" si="3"/>
        <v>720</v>
      </c>
    </row>
    <row r="738">
      <c r="A738" s="56" t="s">
        <v>102</v>
      </c>
      <c r="B738" s="92" t="s">
        <v>21307</v>
      </c>
      <c r="C738" s="105" t="s">
        <v>128</v>
      </c>
      <c r="D738" s="90" t="s">
        <v>483</v>
      </c>
      <c r="E738" s="91" t="s">
        <v>21308</v>
      </c>
      <c r="F738" s="91" t="s">
        <v>547</v>
      </c>
      <c r="G738" s="107"/>
      <c r="H738" s="93"/>
      <c r="I738" s="55">
        <f t="shared" si="3"/>
        <v>721</v>
      </c>
    </row>
    <row r="739">
      <c r="A739" s="56"/>
      <c r="B739" s="92" t="s">
        <v>21309</v>
      </c>
      <c r="C739" s="105" t="s">
        <v>128</v>
      </c>
      <c r="D739" s="90" t="s">
        <v>491</v>
      </c>
      <c r="E739" s="91" t="s">
        <v>21310</v>
      </c>
      <c r="F739" s="91" t="s">
        <v>547</v>
      </c>
      <c r="G739" s="107"/>
      <c r="H739" s="93"/>
      <c r="I739" s="55">
        <f t="shared" si="3"/>
        <v>722</v>
      </c>
    </row>
    <row r="740">
      <c r="A740" s="56"/>
      <c r="B740" s="92" t="s">
        <v>21311</v>
      </c>
      <c r="C740" s="105" t="s">
        <v>21312</v>
      </c>
      <c r="D740" s="90" t="s">
        <v>498</v>
      </c>
      <c r="E740" s="91" t="s">
        <v>21313</v>
      </c>
      <c r="F740" s="91" t="s">
        <v>547</v>
      </c>
      <c r="G740" s="107"/>
      <c r="H740" s="93"/>
      <c r="I740" s="55">
        <f t="shared" si="3"/>
        <v>723</v>
      </c>
    </row>
    <row r="741">
      <c r="A741" s="56"/>
      <c r="B741" s="92" t="s">
        <v>21314</v>
      </c>
      <c r="C741" s="105" t="s">
        <v>128</v>
      </c>
      <c r="D741" s="90" t="s">
        <v>498</v>
      </c>
      <c r="E741" s="91" t="s">
        <v>21315</v>
      </c>
      <c r="F741" s="91" t="s">
        <v>526</v>
      </c>
      <c r="G741" s="107"/>
      <c r="H741" s="93"/>
      <c r="I741" s="55">
        <f t="shared" si="3"/>
        <v>724</v>
      </c>
    </row>
    <row r="742">
      <c r="A742" s="56"/>
      <c r="B742" s="92" t="s">
        <v>21316</v>
      </c>
      <c r="C742" s="105" t="s">
        <v>128</v>
      </c>
      <c r="D742" s="90" t="s">
        <v>498</v>
      </c>
      <c r="E742" s="91" t="s">
        <v>21317</v>
      </c>
      <c r="F742" s="91" t="s">
        <v>547</v>
      </c>
      <c r="G742" s="107"/>
      <c r="H742" s="93"/>
      <c r="I742" s="55">
        <f t="shared" si="3"/>
        <v>725</v>
      </c>
    </row>
    <row r="743">
      <c r="A743" s="56"/>
      <c r="B743" s="92" t="s">
        <v>21318</v>
      </c>
      <c r="C743" s="105" t="s">
        <v>21319</v>
      </c>
      <c r="D743" s="90" t="s">
        <v>498</v>
      </c>
      <c r="E743" s="91" t="s">
        <v>21320</v>
      </c>
      <c r="F743" s="91" t="s">
        <v>547</v>
      </c>
      <c r="G743" s="107"/>
      <c r="H743" s="93"/>
      <c r="I743" s="55">
        <f t="shared" si="3"/>
        <v>726</v>
      </c>
    </row>
    <row r="744">
      <c r="A744" s="56" t="s">
        <v>102</v>
      </c>
      <c r="B744" s="92" t="s">
        <v>21321</v>
      </c>
      <c r="C744" s="105" t="s">
        <v>128</v>
      </c>
      <c r="D744" s="90" t="s">
        <v>483</v>
      </c>
      <c r="E744" s="91" t="s">
        <v>21322</v>
      </c>
      <c r="F744" s="91" t="s">
        <v>547</v>
      </c>
      <c r="G744" s="107"/>
      <c r="H744" s="93"/>
      <c r="I744" s="55">
        <f t="shared" si="3"/>
        <v>727</v>
      </c>
    </row>
    <row r="745">
      <c r="A745" s="56"/>
      <c r="B745" s="92" t="s">
        <v>21323</v>
      </c>
      <c r="C745" s="105" t="s">
        <v>128</v>
      </c>
      <c r="D745" s="90" t="s">
        <v>939</v>
      </c>
      <c r="E745" s="91" t="s">
        <v>21324</v>
      </c>
      <c r="F745" s="91" t="s">
        <v>526</v>
      </c>
      <c r="G745" s="107"/>
      <c r="H745" s="93"/>
      <c r="I745" s="55">
        <f t="shared" si="3"/>
        <v>728</v>
      </c>
    </row>
    <row r="746">
      <c r="A746" s="56" t="s">
        <v>92</v>
      </c>
      <c r="B746" s="92" t="s">
        <v>21323</v>
      </c>
      <c r="C746" s="105" t="s">
        <v>128</v>
      </c>
      <c r="D746" s="90" t="s">
        <v>939</v>
      </c>
      <c r="E746" s="91" t="s">
        <v>21325</v>
      </c>
      <c r="F746" s="91" t="s">
        <v>526</v>
      </c>
      <c r="G746" s="107"/>
      <c r="H746" s="93"/>
      <c r="I746" s="55">
        <f t="shared" si="3"/>
        <v>729</v>
      </c>
    </row>
    <row r="747">
      <c r="A747" s="56"/>
      <c r="B747" s="92" t="s">
        <v>21326</v>
      </c>
      <c r="C747" s="105" t="s">
        <v>21327</v>
      </c>
      <c r="D747" s="90" t="s">
        <v>491</v>
      </c>
      <c r="E747" s="91" t="s">
        <v>21328</v>
      </c>
      <c r="F747" s="91" t="s">
        <v>526</v>
      </c>
      <c r="G747" s="107"/>
      <c r="H747" s="93"/>
      <c r="I747" s="55">
        <f t="shared" si="3"/>
        <v>730</v>
      </c>
    </row>
    <row r="748">
      <c r="A748" s="56" t="s">
        <v>331</v>
      </c>
      <c r="B748" s="92" t="s">
        <v>21329</v>
      </c>
      <c r="C748" s="105" t="s">
        <v>128</v>
      </c>
      <c r="D748" s="96"/>
      <c r="E748" s="97"/>
      <c r="F748" s="97"/>
      <c r="G748" s="107"/>
      <c r="H748" s="93"/>
      <c r="I748" s="55">
        <f t="shared" si="3"/>
        <v>731</v>
      </c>
    </row>
    <row r="749">
      <c r="A749" s="56"/>
      <c r="B749" s="92" t="s">
        <v>21330</v>
      </c>
      <c r="C749" s="105" t="s">
        <v>128</v>
      </c>
      <c r="D749" s="96"/>
      <c r="E749" s="97"/>
      <c r="F749" s="97"/>
      <c r="G749" s="107"/>
      <c r="H749" s="93"/>
      <c r="I749" s="55">
        <f t="shared" si="3"/>
        <v>732</v>
      </c>
    </row>
    <row r="750">
      <c r="A750" s="56" t="s">
        <v>92</v>
      </c>
      <c r="B750" s="92" t="s">
        <v>21331</v>
      </c>
      <c r="C750" s="105" t="s">
        <v>21332</v>
      </c>
      <c r="D750" s="90" t="s">
        <v>483</v>
      </c>
      <c r="E750" s="91" t="s">
        <v>21333</v>
      </c>
      <c r="F750" s="91" t="s">
        <v>547</v>
      </c>
      <c r="G750" s="107"/>
      <c r="H750" s="93"/>
      <c r="I750" s="55">
        <f t="shared" si="3"/>
        <v>733</v>
      </c>
    </row>
    <row r="751">
      <c r="A751" s="56"/>
      <c r="B751" s="92" t="s">
        <v>21334</v>
      </c>
      <c r="C751" s="105" t="s">
        <v>128</v>
      </c>
      <c r="D751" s="90" t="s">
        <v>491</v>
      </c>
      <c r="E751" s="91" t="s">
        <v>21335</v>
      </c>
      <c r="F751" s="91" t="s">
        <v>526</v>
      </c>
      <c r="G751" s="107"/>
      <c r="H751" s="107"/>
      <c r="I751" s="55">
        <f t="shared" si="3"/>
        <v>734</v>
      </c>
    </row>
    <row r="752">
      <c r="A752" s="56"/>
      <c r="B752" s="92" t="s">
        <v>21336</v>
      </c>
      <c r="C752" s="105" t="s">
        <v>128</v>
      </c>
      <c r="D752" s="90" t="s">
        <v>498</v>
      </c>
      <c r="E752" s="91" t="s">
        <v>21337</v>
      </c>
      <c r="F752" s="91" t="s">
        <v>547</v>
      </c>
      <c r="G752" s="107"/>
      <c r="H752" s="107"/>
      <c r="I752" s="55">
        <f t="shared" si="3"/>
        <v>735</v>
      </c>
    </row>
    <row r="753">
      <c r="A753" s="56" t="s">
        <v>102</v>
      </c>
      <c r="B753" s="92" t="s">
        <v>21338</v>
      </c>
      <c r="C753" s="105" t="s">
        <v>21339</v>
      </c>
      <c r="D753" s="90" t="s">
        <v>483</v>
      </c>
      <c r="E753" s="91" t="s">
        <v>21340</v>
      </c>
      <c r="F753" s="91" t="s">
        <v>526</v>
      </c>
      <c r="G753" s="107"/>
      <c r="H753" s="107"/>
      <c r="I753" s="55">
        <f t="shared" si="3"/>
        <v>736</v>
      </c>
    </row>
    <row r="754">
      <c r="A754" s="56" t="s">
        <v>92</v>
      </c>
      <c r="B754" s="92" t="s">
        <v>21341</v>
      </c>
      <c r="C754" s="105" t="s">
        <v>128</v>
      </c>
      <c r="D754" s="90" t="s">
        <v>483</v>
      </c>
      <c r="E754" s="91" t="s">
        <v>21342</v>
      </c>
      <c r="F754" s="91" t="s">
        <v>547</v>
      </c>
      <c r="G754" s="107"/>
      <c r="H754" s="107"/>
      <c r="I754" s="55">
        <f t="shared" si="3"/>
        <v>737</v>
      </c>
    </row>
    <row r="755">
      <c r="A755" s="56"/>
      <c r="B755" s="92" t="s">
        <v>21343</v>
      </c>
      <c r="C755" s="105" t="s">
        <v>128</v>
      </c>
      <c r="D755" s="90" t="s">
        <v>491</v>
      </c>
      <c r="E755" s="91" t="s">
        <v>21344</v>
      </c>
      <c r="F755" s="91" t="s">
        <v>526</v>
      </c>
      <c r="G755" s="107"/>
      <c r="H755" s="107"/>
      <c r="I755" s="55">
        <f t="shared" si="3"/>
        <v>738</v>
      </c>
    </row>
    <row r="756">
      <c r="A756" s="56"/>
      <c r="B756" s="92" t="s">
        <v>21345</v>
      </c>
      <c r="C756" s="105" t="s">
        <v>21346</v>
      </c>
      <c r="D756" s="90" t="s">
        <v>491</v>
      </c>
      <c r="E756" s="91" t="s">
        <v>21347</v>
      </c>
      <c r="F756" s="91" t="s">
        <v>526</v>
      </c>
      <c r="G756" s="107"/>
      <c r="H756" s="107"/>
      <c r="I756" s="55">
        <f t="shared" si="3"/>
        <v>739</v>
      </c>
    </row>
    <row r="757">
      <c r="A757" s="56" t="s">
        <v>102</v>
      </c>
      <c r="B757" s="92" t="s">
        <v>21348</v>
      </c>
      <c r="C757" s="105" t="s">
        <v>128</v>
      </c>
      <c r="D757" s="90" t="s">
        <v>483</v>
      </c>
      <c r="E757" s="91" t="s">
        <v>21349</v>
      </c>
      <c r="F757" s="91" t="s">
        <v>547</v>
      </c>
      <c r="G757" s="107"/>
      <c r="H757" s="107"/>
      <c r="I757" s="55">
        <f t="shared" si="3"/>
        <v>740</v>
      </c>
    </row>
    <row r="758">
      <c r="A758" s="56"/>
      <c r="B758" s="92" t="s">
        <v>21350</v>
      </c>
      <c r="C758" s="105" t="s">
        <v>128</v>
      </c>
      <c r="D758" s="90" t="s">
        <v>491</v>
      </c>
      <c r="E758" s="91" t="s">
        <v>21351</v>
      </c>
      <c r="F758" s="91" t="s">
        <v>3043</v>
      </c>
      <c r="G758" s="107"/>
      <c r="H758" s="107"/>
      <c r="I758" s="55">
        <f t="shared" si="3"/>
        <v>741</v>
      </c>
    </row>
    <row r="759">
      <c r="A759" s="56" t="s">
        <v>102</v>
      </c>
      <c r="B759" s="92" t="s">
        <v>21352</v>
      </c>
      <c r="C759" s="105" t="s">
        <v>128</v>
      </c>
      <c r="D759" s="90" t="s">
        <v>483</v>
      </c>
      <c r="E759" s="91" t="s">
        <v>21353</v>
      </c>
      <c r="F759" s="91" t="s">
        <v>526</v>
      </c>
      <c r="G759" s="107"/>
      <c r="H759" s="107"/>
      <c r="I759" s="55">
        <f t="shared" si="3"/>
        <v>742</v>
      </c>
    </row>
    <row r="760">
      <c r="A760" s="56"/>
      <c r="B760" s="92" t="s">
        <v>21354</v>
      </c>
      <c r="C760" s="105" t="s">
        <v>21355</v>
      </c>
      <c r="D760" s="90" t="s">
        <v>491</v>
      </c>
      <c r="E760" s="91" t="s">
        <v>21356</v>
      </c>
      <c r="F760" s="91" t="s">
        <v>547</v>
      </c>
      <c r="G760" s="107"/>
      <c r="H760" s="107"/>
      <c r="I760" s="55">
        <f t="shared" si="3"/>
        <v>743</v>
      </c>
    </row>
    <row r="761">
      <c r="A761" s="56" t="s">
        <v>102</v>
      </c>
      <c r="B761" s="92" t="s">
        <v>21357</v>
      </c>
      <c r="C761" s="105" t="s">
        <v>128</v>
      </c>
      <c r="D761" s="90" t="s">
        <v>483</v>
      </c>
      <c r="E761" s="91" t="s">
        <v>21358</v>
      </c>
      <c r="F761" s="91" t="s">
        <v>547</v>
      </c>
      <c r="G761" s="107"/>
      <c r="H761" s="107"/>
      <c r="I761" s="55">
        <f t="shared" si="3"/>
        <v>744</v>
      </c>
    </row>
    <row r="762">
      <c r="A762" s="56"/>
      <c r="B762" s="92" t="s">
        <v>21359</v>
      </c>
      <c r="C762" s="105" t="s">
        <v>128</v>
      </c>
      <c r="D762" s="90" t="s">
        <v>491</v>
      </c>
      <c r="E762" s="91" t="s">
        <v>21360</v>
      </c>
      <c r="F762" s="91" t="s">
        <v>547</v>
      </c>
      <c r="G762" s="107"/>
      <c r="H762" s="107"/>
      <c r="I762" s="55">
        <f t="shared" si="3"/>
        <v>745</v>
      </c>
    </row>
    <row r="763">
      <c r="A763" s="56"/>
      <c r="B763" s="92" t="s">
        <v>21361</v>
      </c>
      <c r="C763" s="105" t="s">
        <v>128</v>
      </c>
      <c r="D763" s="90" t="s">
        <v>491</v>
      </c>
      <c r="E763" s="91" t="s">
        <v>21362</v>
      </c>
      <c r="F763" s="91" t="s">
        <v>547</v>
      </c>
      <c r="G763" s="107"/>
      <c r="H763" s="107"/>
      <c r="I763" s="55">
        <f t="shared" si="3"/>
        <v>746</v>
      </c>
    </row>
    <row r="764">
      <c r="A764" s="56"/>
      <c r="B764" s="92" t="s">
        <v>21363</v>
      </c>
      <c r="C764" s="105" t="s">
        <v>128</v>
      </c>
      <c r="D764" s="90" t="s">
        <v>491</v>
      </c>
      <c r="E764" s="91" t="s">
        <v>21364</v>
      </c>
      <c r="F764" s="91" t="s">
        <v>526</v>
      </c>
      <c r="G764" s="107"/>
      <c r="H764" s="107"/>
      <c r="I764" s="55">
        <f t="shared" si="3"/>
        <v>747</v>
      </c>
    </row>
    <row r="765">
      <c r="A765" s="56"/>
      <c r="B765" s="92" t="s">
        <v>21365</v>
      </c>
      <c r="C765" s="105" t="s">
        <v>128</v>
      </c>
      <c r="D765" s="90" t="s">
        <v>491</v>
      </c>
      <c r="E765" s="91" t="s">
        <v>21366</v>
      </c>
      <c r="F765" s="91" t="s">
        <v>547</v>
      </c>
      <c r="G765" s="107"/>
      <c r="H765" s="107"/>
      <c r="I765" s="55">
        <f t="shared" si="3"/>
        <v>748</v>
      </c>
    </row>
    <row r="766">
      <c r="A766" s="56" t="s">
        <v>102</v>
      </c>
      <c r="B766" s="92" t="s">
        <v>21367</v>
      </c>
      <c r="C766" s="105" t="s">
        <v>128</v>
      </c>
      <c r="D766" s="90" t="s">
        <v>483</v>
      </c>
      <c r="E766" s="91" t="s">
        <v>21368</v>
      </c>
      <c r="F766" s="91" t="s">
        <v>547</v>
      </c>
      <c r="G766" s="107"/>
      <c r="H766" s="107"/>
      <c r="I766" s="55">
        <f t="shared" si="3"/>
        <v>749</v>
      </c>
    </row>
    <row r="767">
      <c r="A767" s="56" t="s">
        <v>102</v>
      </c>
      <c r="B767" s="92" t="s">
        <v>21369</v>
      </c>
      <c r="C767" s="105" t="s">
        <v>128</v>
      </c>
      <c r="D767" s="90" t="s">
        <v>483</v>
      </c>
      <c r="E767" s="91" t="s">
        <v>21370</v>
      </c>
      <c r="F767" s="91" t="s">
        <v>547</v>
      </c>
      <c r="G767" s="107"/>
      <c r="H767" s="107"/>
      <c r="I767" s="55">
        <f t="shared" si="3"/>
        <v>750</v>
      </c>
    </row>
    <row r="768">
      <c r="A768" s="56"/>
      <c r="B768" s="92" t="s">
        <v>21371</v>
      </c>
      <c r="C768" s="105" t="s">
        <v>128</v>
      </c>
      <c r="D768" s="90" t="s">
        <v>491</v>
      </c>
      <c r="E768" s="91" t="s">
        <v>21372</v>
      </c>
      <c r="F768" s="91" t="s">
        <v>547</v>
      </c>
      <c r="G768" s="107"/>
      <c r="H768" s="107"/>
      <c r="I768" s="55">
        <f t="shared" si="3"/>
        <v>751</v>
      </c>
    </row>
    <row r="769">
      <c r="A769" s="56" t="s">
        <v>331</v>
      </c>
      <c r="B769" s="92" t="s">
        <v>21373</v>
      </c>
      <c r="C769" s="105" t="s">
        <v>128</v>
      </c>
      <c r="D769" s="96"/>
      <c r="E769" s="97"/>
      <c r="F769" s="97"/>
      <c r="G769" s="107"/>
      <c r="H769" s="107"/>
      <c r="I769" s="55">
        <f t="shared" si="3"/>
        <v>752</v>
      </c>
    </row>
    <row r="770">
      <c r="A770" s="56"/>
      <c r="B770" s="92" t="s">
        <v>21374</v>
      </c>
      <c r="C770" s="105" t="s">
        <v>21375</v>
      </c>
      <c r="D770" s="90" t="s">
        <v>491</v>
      </c>
      <c r="E770" s="91" t="s">
        <v>21376</v>
      </c>
      <c r="F770" s="91" t="s">
        <v>526</v>
      </c>
      <c r="G770" s="107"/>
      <c r="H770" s="107"/>
      <c r="I770" s="55">
        <f t="shared" si="3"/>
        <v>753</v>
      </c>
    </row>
    <row r="771">
      <c r="A771" s="56" t="s">
        <v>331</v>
      </c>
      <c r="B771" s="92" t="s">
        <v>21374</v>
      </c>
      <c r="C771" s="105" t="s">
        <v>21375</v>
      </c>
      <c r="D771" s="90" t="s">
        <v>491</v>
      </c>
      <c r="E771" s="91" t="s">
        <v>21376</v>
      </c>
      <c r="F771" s="91" t="s">
        <v>526</v>
      </c>
      <c r="G771" s="107"/>
      <c r="H771" s="107"/>
      <c r="I771" s="55">
        <f t="shared" si="3"/>
        <v>754</v>
      </c>
    </row>
    <row r="772">
      <c r="A772" s="56" t="s">
        <v>102</v>
      </c>
      <c r="B772" s="92" t="s">
        <v>21377</v>
      </c>
      <c r="C772" s="105" t="s">
        <v>128</v>
      </c>
      <c r="D772" s="90" t="s">
        <v>483</v>
      </c>
      <c r="E772" s="91" t="s">
        <v>21378</v>
      </c>
      <c r="F772" s="91" t="s">
        <v>526</v>
      </c>
      <c r="G772" s="107"/>
      <c r="H772" s="107"/>
      <c r="I772" s="55">
        <f t="shared" si="3"/>
        <v>755</v>
      </c>
    </row>
    <row r="773">
      <c r="A773" s="56"/>
      <c r="B773" s="92" t="s">
        <v>21379</v>
      </c>
      <c r="C773" s="105" t="s">
        <v>128</v>
      </c>
      <c r="D773" s="96"/>
      <c r="E773" s="97"/>
      <c r="F773" s="97"/>
      <c r="G773" s="107"/>
      <c r="H773" s="107"/>
      <c r="I773" s="55">
        <f t="shared" si="3"/>
        <v>756</v>
      </c>
    </row>
    <row r="774">
      <c r="A774" s="56" t="s">
        <v>102</v>
      </c>
      <c r="B774" s="92" t="s">
        <v>21380</v>
      </c>
      <c r="C774" s="105" t="s">
        <v>128</v>
      </c>
      <c r="D774" s="90" t="s">
        <v>483</v>
      </c>
      <c r="E774" s="91" t="s">
        <v>488</v>
      </c>
      <c r="F774" s="91" t="s">
        <v>526</v>
      </c>
      <c r="G774" s="107" t="s">
        <v>905</v>
      </c>
      <c r="H774" s="107"/>
      <c r="I774" s="55">
        <f t="shared" si="3"/>
        <v>757</v>
      </c>
    </row>
    <row r="775">
      <c r="A775" s="56"/>
      <c r="B775" s="92" t="s">
        <v>21381</v>
      </c>
      <c r="C775" s="105" t="s">
        <v>128</v>
      </c>
      <c r="D775" s="90" t="s">
        <v>491</v>
      </c>
      <c r="E775" s="91" t="s">
        <v>21382</v>
      </c>
      <c r="F775" s="91" t="s">
        <v>526</v>
      </c>
      <c r="G775" s="107"/>
      <c r="H775" s="107"/>
      <c r="I775" s="55">
        <f t="shared" si="3"/>
        <v>758</v>
      </c>
    </row>
    <row r="776">
      <c r="A776" s="56" t="s">
        <v>102</v>
      </c>
      <c r="B776" s="92" t="s">
        <v>21383</v>
      </c>
      <c r="C776" s="105" t="s">
        <v>128</v>
      </c>
      <c r="D776" s="90" t="s">
        <v>1008</v>
      </c>
      <c r="E776" s="91" t="s">
        <v>488</v>
      </c>
      <c r="F776" s="91" t="s">
        <v>526</v>
      </c>
      <c r="G776" s="107"/>
      <c r="H776" s="107"/>
      <c r="I776" s="55">
        <f t="shared" si="3"/>
        <v>759</v>
      </c>
    </row>
    <row r="777">
      <c r="A777" s="56"/>
      <c r="B777" s="92" t="s">
        <v>21384</v>
      </c>
      <c r="C777" s="105" t="s">
        <v>128</v>
      </c>
      <c r="D777" s="90" t="s">
        <v>498</v>
      </c>
      <c r="E777" s="91" t="s">
        <v>21385</v>
      </c>
      <c r="F777" s="91" t="s">
        <v>547</v>
      </c>
      <c r="G777" s="107"/>
      <c r="H777" s="107"/>
      <c r="I777" s="55">
        <f t="shared" si="3"/>
        <v>760</v>
      </c>
    </row>
    <row r="778">
      <c r="A778" s="56"/>
      <c r="B778" s="92" t="s">
        <v>21386</v>
      </c>
      <c r="C778" s="105" t="s">
        <v>21387</v>
      </c>
      <c r="D778" s="90" t="s">
        <v>491</v>
      </c>
      <c r="E778" s="91" t="s">
        <v>21388</v>
      </c>
      <c r="F778" s="91" t="s">
        <v>526</v>
      </c>
      <c r="G778" s="107"/>
      <c r="H778" s="107"/>
      <c r="I778" s="55">
        <f t="shared" si="3"/>
        <v>761</v>
      </c>
    </row>
    <row r="779">
      <c r="A779" s="56" t="s">
        <v>92</v>
      </c>
      <c r="B779" s="92" t="s">
        <v>21389</v>
      </c>
      <c r="C779" s="105" t="s">
        <v>128</v>
      </c>
      <c r="D779" s="90" t="s">
        <v>483</v>
      </c>
      <c r="E779" s="91" t="s">
        <v>21390</v>
      </c>
      <c r="F779" s="91" t="s">
        <v>547</v>
      </c>
      <c r="G779" s="107"/>
      <c r="H779" s="107"/>
      <c r="I779" s="55">
        <f t="shared" si="3"/>
        <v>762</v>
      </c>
    </row>
    <row r="780">
      <c r="A780" s="56" t="s">
        <v>102</v>
      </c>
      <c r="B780" s="92" t="s">
        <v>21391</v>
      </c>
      <c r="C780" s="105" t="s">
        <v>128</v>
      </c>
      <c r="D780" s="90" t="s">
        <v>483</v>
      </c>
      <c r="E780" s="91" t="s">
        <v>21392</v>
      </c>
      <c r="F780" s="91" t="s">
        <v>547</v>
      </c>
      <c r="G780" s="107"/>
      <c r="H780" s="107"/>
      <c r="I780" s="55">
        <f t="shared" si="3"/>
        <v>763</v>
      </c>
    </row>
    <row r="781">
      <c r="A781" s="56"/>
      <c r="B781" s="92" t="s">
        <v>21393</v>
      </c>
      <c r="C781" s="105" t="s">
        <v>128</v>
      </c>
      <c r="D781" s="90" t="s">
        <v>498</v>
      </c>
      <c r="E781" s="91" t="s">
        <v>21394</v>
      </c>
      <c r="F781" s="91" t="s">
        <v>547</v>
      </c>
      <c r="G781" s="107"/>
      <c r="H781" s="107"/>
      <c r="I781" s="55">
        <f t="shared" si="3"/>
        <v>764</v>
      </c>
    </row>
    <row r="782">
      <c r="A782" s="56" t="s">
        <v>92</v>
      </c>
      <c r="B782" s="92" t="s">
        <v>21395</v>
      </c>
      <c r="C782" s="105" t="s">
        <v>128</v>
      </c>
      <c r="D782" s="90" t="s">
        <v>939</v>
      </c>
      <c r="E782" s="91" t="s">
        <v>488</v>
      </c>
      <c r="F782" s="91" t="s">
        <v>547</v>
      </c>
      <c r="G782" s="107"/>
      <c r="H782" s="107"/>
      <c r="I782" s="55">
        <f t="shared" si="3"/>
        <v>765</v>
      </c>
    </row>
    <row r="783">
      <c r="A783" s="56"/>
      <c r="B783" s="92" t="s">
        <v>21396</v>
      </c>
      <c r="C783" s="105" t="s">
        <v>128</v>
      </c>
      <c r="D783" s="90" t="s">
        <v>498</v>
      </c>
      <c r="E783" s="91" t="s">
        <v>21397</v>
      </c>
      <c r="F783" s="91" t="s">
        <v>547</v>
      </c>
      <c r="G783" s="107"/>
      <c r="H783" s="107"/>
      <c r="I783" s="55">
        <f t="shared" si="3"/>
        <v>766</v>
      </c>
    </row>
    <row r="784">
      <c r="A784" s="56"/>
      <c r="B784" s="92" t="s">
        <v>21398</v>
      </c>
      <c r="C784" s="105" t="s">
        <v>128</v>
      </c>
      <c r="D784" s="96"/>
      <c r="E784" s="97"/>
      <c r="F784" s="97"/>
      <c r="G784" s="107"/>
      <c r="H784" s="107"/>
      <c r="I784" s="55">
        <f t="shared" si="3"/>
        <v>767</v>
      </c>
    </row>
    <row r="785">
      <c r="A785" s="56"/>
      <c r="B785" s="92" t="s">
        <v>21399</v>
      </c>
      <c r="C785" s="105" t="s">
        <v>128</v>
      </c>
      <c r="D785" s="90" t="s">
        <v>1166</v>
      </c>
      <c r="E785" s="91" t="s">
        <v>128</v>
      </c>
      <c r="F785" s="91" t="s">
        <v>526</v>
      </c>
      <c r="G785" s="107"/>
      <c r="H785" s="107"/>
      <c r="I785" s="55">
        <f t="shared" si="3"/>
        <v>768</v>
      </c>
    </row>
    <row r="786">
      <c r="A786" s="56"/>
      <c r="B786" s="92" t="s">
        <v>21400</v>
      </c>
      <c r="C786" s="105" t="s">
        <v>128</v>
      </c>
      <c r="D786" s="90" t="s">
        <v>491</v>
      </c>
      <c r="E786" s="91" t="s">
        <v>21401</v>
      </c>
      <c r="F786" s="91" t="s">
        <v>526</v>
      </c>
      <c r="G786" s="107"/>
      <c r="H786" s="107"/>
      <c r="I786" s="55">
        <f t="shared" si="3"/>
        <v>769</v>
      </c>
    </row>
    <row r="787">
      <c r="A787" s="56" t="s">
        <v>102</v>
      </c>
      <c r="B787" s="92" t="s">
        <v>21402</v>
      </c>
      <c r="C787" s="105" t="s">
        <v>128</v>
      </c>
      <c r="D787" s="90" t="s">
        <v>483</v>
      </c>
      <c r="E787" s="91" t="s">
        <v>21403</v>
      </c>
      <c r="F787" s="91" t="s">
        <v>547</v>
      </c>
      <c r="G787" s="107" t="s">
        <v>20187</v>
      </c>
      <c r="H787" s="107"/>
      <c r="I787" s="55">
        <f t="shared" si="3"/>
        <v>770</v>
      </c>
    </row>
    <row r="788">
      <c r="A788" s="56"/>
      <c r="B788" s="92" t="s">
        <v>21404</v>
      </c>
      <c r="C788" s="105" t="s">
        <v>21405</v>
      </c>
      <c r="D788" s="90" t="s">
        <v>981</v>
      </c>
      <c r="E788" s="91" t="s">
        <v>21406</v>
      </c>
      <c r="F788" s="91" t="s">
        <v>9</v>
      </c>
      <c r="G788" s="107" t="s">
        <v>15078</v>
      </c>
      <c r="H788" s="107" t="s">
        <v>21407</v>
      </c>
      <c r="I788" s="55">
        <f t="shared" si="3"/>
        <v>771</v>
      </c>
    </row>
    <row r="789">
      <c r="A789" s="56" t="s">
        <v>102</v>
      </c>
      <c r="B789" s="92" t="s">
        <v>21408</v>
      </c>
      <c r="C789" s="105" t="s">
        <v>21409</v>
      </c>
      <c r="D789" s="90" t="s">
        <v>483</v>
      </c>
      <c r="E789" s="91" t="s">
        <v>21410</v>
      </c>
      <c r="F789" s="91" t="s">
        <v>547</v>
      </c>
      <c r="G789" s="107"/>
      <c r="H789" s="107"/>
      <c r="I789" s="55">
        <f t="shared" si="3"/>
        <v>772</v>
      </c>
    </row>
    <row r="790">
      <c r="A790" s="56" t="s">
        <v>102</v>
      </c>
      <c r="B790" s="92" t="s">
        <v>21411</v>
      </c>
      <c r="C790" s="105" t="s">
        <v>21412</v>
      </c>
      <c r="D790" s="90" t="s">
        <v>1008</v>
      </c>
      <c r="E790" s="91" t="s">
        <v>21413</v>
      </c>
      <c r="F790" s="91" t="s">
        <v>526</v>
      </c>
      <c r="G790" s="107"/>
      <c r="H790" s="107"/>
      <c r="I790" s="55">
        <f t="shared" si="3"/>
        <v>773</v>
      </c>
    </row>
    <row r="791">
      <c r="A791" s="56"/>
      <c r="B791" s="92" t="s">
        <v>21414</v>
      </c>
      <c r="C791" s="105" t="s">
        <v>128</v>
      </c>
      <c r="D791" s="90" t="s">
        <v>498</v>
      </c>
      <c r="E791" s="91" t="s">
        <v>21415</v>
      </c>
      <c r="F791" s="91" t="s">
        <v>547</v>
      </c>
      <c r="G791" s="107"/>
      <c r="H791" s="107"/>
      <c r="I791" s="55">
        <f t="shared" si="3"/>
        <v>774</v>
      </c>
    </row>
    <row r="792">
      <c r="A792" s="56"/>
      <c r="B792" s="92" t="s">
        <v>21416</v>
      </c>
      <c r="C792" s="105" t="s">
        <v>21417</v>
      </c>
      <c r="D792" s="90" t="s">
        <v>491</v>
      </c>
      <c r="E792" s="91" t="s">
        <v>21418</v>
      </c>
      <c r="F792" s="91" t="s">
        <v>526</v>
      </c>
      <c r="G792" s="107"/>
      <c r="H792" s="107"/>
      <c r="I792" s="55">
        <f t="shared" si="3"/>
        <v>775</v>
      </c>
    </row>
    <row r="793">
      <c r="A793" s="56" t="s">
        <v>102</v>
      </c>
      <c r="B793" s="92" t="s">
        <v>21419</v>
      </c>
      <c r="C793" s="105" t="s">
        <v>128</v>
      </c>
      <c r="D793" s="90" t="s">
        <v>483</v>
      </c>
      <c r="E793" s="91" t="s">
        <v>21420</v>
      </c>
      <c r="F793" s="91" t="s">
        <v>547</v>
      </c>
      <c r="G793" s="107"/>
      <c r="H793" s="107"/>
      <c r="I793" s="55">
        <f t="shared" si="3"/>
        <v>776</v>
      </c>
    </row>
    <row r="794">
      <c r="A794" s="56" t="s">
        <v>102</v>
      </c>
      <c r="B794" s="92" t="s">
        <v>21421</v>
      </c>
      <c r="C794" s="105" t="s">
        <v>21422</v>
      </c>
      <c r="D794" s="90" t="s">
        <v>483</v>
      </c>
      <c r="E794" s="91" t="s">
        <v>21423</v>
      </c>
      <c r="F794" s="91" t="s">
        <v>526</v>
      </c>
      <c r="G794" s="107"/>
      <c r="H794" s="107"/>
      <c r="I794" s="55">
        <f t="shared" si="3"/>
        <v>777</v>
      </c>
    </row>
    <row r="795">
      <c r="A795" s="56"/>
      <c r="B795" s="92" t="s">
        <v>21424</v>
      </c>
      <c r="C795" s="105" t="s">
        <v>128</v>
      </c>
      <c r="D795" s="90" t="s">
        <v>498</v>
      </c>
      <c r="E795" s="91" t="s">
        <v>21425</v>
      </c>
      <c r="F795" s="91" t="s">
        <v>547</v>
      </c>
      <c r="G795" s="107"/>
      <c r="H795" s="107"/>
      <c r="I795" s="55">
        <f t="shared" si="3"/>
        <v>778</v>
      </c>
    </row>
    <row r="796">
      <c r="A796" s="56" t="s">
        <v>92</v>
      </c>
      <c r="B796" s="92" t="s">
        <v>21426</v>
      </c>
      <c r="C796" s="105" t="s">
        <v>21427</v>
      </c>
      <c r="D796" s="90" t="s">
        <v>483</v>
      </c>
      <c r="E796" s="91" t="s">
        <v>21428</v>
      </c>
      <c r="F796" s="91" t="s">
        <v>526</v>
      </c>
      <c r="G796" s="107"/>
      <c r="H796" s="107"/>
      <c r="I796" s="55">
        <f t="shared" si="3"/>
        <v>779</v>
      </c>
    </row>
    <row r="797">
      <c r="A797" s="56" t="s">
        <v>102</v>
      </c>
      <c r="B797" s="92" t="s">
        <v>21429</v>
      </c>
      <c r="C797" s="105" t="s">
        <v>21430</v>
      </c>
      <c r="D797" s="90" t="s">
        <v>483</v>
      </c>
      <c r="E797" s="91" t="s">
        <v>21431</v>
      </c>
      <c r="F797" s="91" t="s">
        <v>526</v>
      </c>
      <c r="G797" s="107"/>
      <c r="H797" s="107"/>
      <c r="I797" s="55">
        <f t="shared" si="3"/>
        <v>780</v>
      </c>
    </row>
    <row r="798">
      <c r="A798" s="56"/>
      <c r="B798" s="92" t="s">
        <v>21432</v>
      </c>
      <c r="C798" s="105" t="s">
        <v>128</v>
      </c>
      <c r="D798" s="90" t="s">
        <v>498</v>
      </c>
      <c r="E798" s="91" t="s">
        <v>21433</v>
      </c>
      <c r="F798" s="91" t="s">
        <v>547</v>
      </c>
      <c r="G798" s="107"/>
      <c r="H798" s="107"/>
      <c r="I798" s="55">
        <f t="shared" si="3"/>
        <v>781</v>
      </c>
    </row>
    <row r="799">
      <c r="A799" s="56"/>
      <c r="B799" s="92" t="s">
        <v>21434</v>
      </c>
      <c r="C799" s="105" t="s">
        <v>128</v>
      </c>
      <c r="D799" s="90" t="s">
        <v>491</v>
      </c>
      <c r="E799" s="91" t="s">
        <v>21435</v>
      </c>
      <c r="F799" s="91" t="s">
        <v>526</v>
      </c>
      <c r="G799" s="107"/>
      <c r="H799" s="107"/>
      <c r="I799" s="55">
        <f t="shared" si="3"/>
        <v>782</v>
      </c>
    </row>
    <row r="800">
      <c r="A800" s="56" t="s">
        <v>92</v>
      </c>
      <c r="B800" s="92" t="s">
        <v>21436</v>
      </c>
      <c r="C800" s="105" t="s">
        <v>21437</v>
      </c>
      <c r="D800" s="90" t="s">
        <v>483</v>
      </c>
      <c r="E800" s="91" t="s">
        <v>21438</v>
      </c>
      <c r="F800" s="91" t="s">
        <v>547</v>
      </c>
      <c r="G800" s="107"/>
      <c r="H800" s="107"/>
      <c r="I800" s="55">
        <f t="shared" si="3"/>
        <v>783</v>
      </c>
    </row>
    <row r="801">
      <c r="A801" s="56" t="s">
        <v>102</v>
      </c>
      <c r="B801" s="92" t="s">
        <v>21439</v>
      </c>
      <c r="C801" s="105" t="s">
        <v>21440</v>
      </c>
      <c r="D801" s="90" t="s">
        <v>483</v>
      </c>
      <c r="E801" s="91" t="s">
        <v>21441</v>
      </c>
      <c r="F801" s="91" t="s">
        <v>547</v>
      </c>
      <c r="G801" s="107"/>
      <c r="H801" s="107"/>
      <c r="I801" s="55">
        <f t="shared" si="3"/>
        <v>784</v>
      </c>
    </row>
    <row r="802">
      <c r="A802" s="56" t="s">
        <v>102</v>
      </c>
      <c r="B802" s="92" t="s">
        <v>21442</v>
      </c>
      <c r="C802" s="105" t="s">
        <v>128</v>
      </c>
      <c r="D802" s="90" t="s">
        <v>483</v>
      </c>
      <c r="E802" s="91" t="s">
        <v>21443</v>
      </c>
      <c r="F802" s="91" t="s">
        <v>547</v>
      </c>
      <c r="G802" s="107"/>
      <c r="H802" s="107"/>
      <c r="I802" s="55">
        <f t="shared" si="3"/>
        <v>785</v>
      </c>
    </row>
    <row r="803">
      <c r="A803" s="56" t="s">
        <v>92</v>
      </c>
      <c r="B803" s="92" t="s">
        <v>21444</v>
      </c>
      <c r="C803" s="105" t="s">
        <v>21445</v>
      </c>
      <c r="D803" s="90" t="s">
        <v>483</v>
      </c>
      <c r="E803" s="91" t="s">
        <v>21446</v>
      </c>
      <c r="F803" s="91" t="s">
        <v>547</v>
      </c>
      <c r="G803" s="107"/>
      <c r="H803" s="107"/>
      <c r="I803" s="55">
        <f t="shared" si="3"/>
        <v>786</v>
      </c>
    </row>
    <row r="804">
      <c r="A804" s="56" t="s">
        <v>92</v>
      </c>
      <c r="B804" s="92" t="s">
        <v>21447</v>
      </c>
      <c r="C804" s="105" t="s">
        <v>21448</v>
      </c>
      <c r="D804" s="90" t="s">
        <v>483</v>
      </c>
      <c r="E804" s="91" t="s">
        <v>21449</v>
      </c>
      <c r="F804" s="91" t="s">
        <v>526</v>
      </c>
      <c r="G804" s="107"/>
      <c r="H804" s="107"/>
      <c r="I804" s="55">
        <f t="shared" si="3"/>
        <v>787</v>
      </c>
    </row>
    <row r="805">
      <c r="A805" s="56" t="s">
        <v>331</v>
      </c>
      <c r="B805" s="92" t="s">
        <v>21450</v>
      </c>
      <c r="C805" s="105" t="s">
        <v>128</v>
      </c>
      <c r="D805" s="90" t="s">
        <v>491</v>
      </c>
      <c r="E805" s="91" t="s">
        <v>21451</v>
      </c>
      <c r="F805" s="91" t="s">
        <v>547</v>
      </c>
      <c r="G805" s="107"/>
      <c r="H805" s="107"/>
      <c r="I805" s="55">
        <f t="shared" si="3"/>
        <v>788</v>
      </c>
    </row>
    <row r="806">
      <c r="A806" s="56" t="s">
        <v>102</v>
      </c>
      <c r="B806" s="92" t="s">
        <v>1597</v>
      </c>
      <c r="C806" s="105" t="s">
        <v>128</v>
      </c>
      <c r="D806" s="90" t="s">
        <v>483</v>
      </c>
      <c r="E806" s="91" t="s">
        <v>21452</v>
      </c>
      <c r="F806" s="91" t="s">
        <v>547</v>
      </c>
      <c r="G806" s="107"/>
      <c r="H806" s="107"/>
      <c r="I806" s="55">
        <f t="shared" si="3"/>
        <v>789</v>
      </c>
    </row>
    <row r="807">
      <c r="A807" s="56"/>
      <c r="B807" s="92" t="s">
        <v>21453</v>
      </c>
      <c r="C807" s="105" t="s">
        <v>128</v>
      </c>
      <c r="D807" s="90" t="s">
        <v>1065</v>
      </c>
      <c r="E807" s="91" t="s">
        <v>21454</v>
      </c>
      <c r="F807" s="91" t="s">
        <v>526</v>
      </c>
      <c r="G807" s="107"/>
      <c r="H807" s="107"/>
      <c r="I807" s="55">
        <f t="shared" si="3"/>
        <v>790</v>
      </c>
    </row>
    <row r="808">
      <c r="A808" s="56" t="s">
        <v>92</v>
      </c>
      <c r="B808" s="92" t="s">
        <v>21453</v>
      </c>
      <c r="C808" s="105" t="s">
        <v>128</v>
      </c>
      <c r="D808" s="90" t="s">
        <v>1065</v>
      </c>
      <c r="E808" s="91" t="s">
        <v>21455</v>
      </c>
      <c r="F808" s="91" t="s">
        <v>526</v>
      </c>
      <c r="G808" s="107"/>
      <c r="H808" s="107"/>
      <c r="I808" s="55">
        <f t="shared" si="3"/>
        <v>791</v>
      </c>
    </row>
    <row r="809">
      <c r="A809" s="56" t="s">
        <v>102</v>
      </c>
      <c r="B809" s="92" t="s">
        <v>21456</v>
      </c>
      <c r="C809" s="105" t="s">
        <v>21457</v>
      </c>
      <c r="D809" s="90" t="s">
        <v>483</v>
      </c>
      <c r="E809" s="91" t="s">
        <v>21458</v>
      </c>
      <c r="F809" s="91" t="s">
        <v>526</v>
      </c>
      <c r="G809" s="107"/>
      <c r="H809" s="107"/>
      <c r="I809" s="55">
        <f t="shared" si="3"/>
        <v>792</v>
      </c>
    </row>
    <row r="810">
      <c r="A810" s="56" t="s">
        <v>92</v>
      </c>
      <c r="B810" s="92" t="s">
        <v>21459</v>
      </c>
      <c r="C810" s="105" t="s">
        <v>21460</v>
      </c>
      <c r="D810" s="90" t="s">
        <v>483</v>
      </c>
      <c r="E810" s="91" t="s">
        <v>21461</v>
      </c>
      <c r="F810" s="91" t="s">
        <v>526</v>
      </c>
      <c r="G810" s="107"/>
      <c r="H810" s="107"/>
      <c r="I810" s="55">
        <f t="shared" si="3"/>
        <v>793</v>
      </c>
    </row>
    <row r="811">
      <c r="A811" s="56"/>
      <c r="B811" s="92" t="s">
        <v>21462</v>
      </c>
      <c r="C811" s="105" t="s">
        <v>21463</v>
      </c>
      <c r="D811" s="90" t="s">
        <v>498</v>
      </c>
      <c r="E811" s="91" t="s">
        <v>21464</v>
      </c>
      <c r="F811" s="91" t="s">
        <v>547</v>
      </c>
      <c r="G811" s="107"/>
      <c r="H811" s="107"/>
      <c r="I811" s="55">
        <f t="shared" si="3"/>
        <v>794</v>
      </c>
    </row>
    <row r="812">
      <c r="A812" s="56" t="s">
        <v>102</v>
      </c>
      <c r="B812" s="92" t="s">
        <v>21465</v>
      </c>
      <c r="C812" s="105" t="s">
        <v>21466</v>
      </c>
      <c r="D812" s="90" t="s">
        <v>483</v>
      </c>
      <c r="E812" s="91" t="s">
        <v>21467</v>
      </c>
      <c r="F812" s="91" t="s">
        <v>3043</v>
      </c>
      <c r="G812" s="107"/>
      <c r="H812" s="107"/>
      <c r="I812" s="55">
        <f t="shared" si="3"/>
        <v>795</v>
      </c>
    </row>
    <row r="813">
      <c r="A813" s="56"/>
      <c r="B813" s="92" t="s">
        <v>21468</v>
      </c>
      <c r="C813" s="105" t="s">
        <v>21469</v>
      </c>
      <c r="D813" s="90" t="s">
        <v>498</v>
      </c>
      <c r="E813" s="91" t="s">
        <v>21470</v>
      </c>
      <c r="F813" s="91" t="s">
        <v>3043</v>
      </c>
      <c r="G813" s="107"/>
      <c r="H813" s="107"/>
      <c r="I813" s="55">
        <f t="shared" si="3"/>
        <v>796</v>
      </c>
    </row>
    <row r="814">
      <c r="A814" s="56" t="s">
        <v>92</v>
      </c>
      <c r="B814" s="92" t="s">
        <v>21468</v>
      </c>
      <c r="C814" s="105" t="s">
        <v>21469</v>
      </c>
      <c r="D814" s="90" t="s">
        <v>498</v>
      </c>
      <c r="E814" s="91" t="s">
        <v>21470</v>
      </c>
      <c r="F814" s="91" t="s">
        <v>3043</v>
      </c>
      <c r="G814" s="107"/>
      <c r="H814" s="107"/>
      <c r="I814" s="55">
        <f t="shared" si="3"/>
        <v>797</v>
      </c>
    </row>
    <row r="815">
      <c r="A815" s="56"/>
      <c r="B815" s="92" t="s">
        <v>21471</v>
      </c>
      <c r="C815" s="105" t="s">
        <v>128</v>
      </c>
      <c r="D815" s="96"/>
      <c r="E815" s="97"/>
      <c r="F815" s="97"/>
      <c r="G815" s="107"/>
      <c r="H815" s="107"/>
      <c r="I815" s="55">
        <f t="shared" si="3"/>
        <v>798</v>
      </c>
    </row>
    <row r="816">
      <c r="A816" s="56" t="s">
        <v>102</v>
      </c>
      <c r="B816" s="92" t="s">
        <v>21472</v>
      </c>
      <c r="C816" s="105" t="s">
        <v>128</v>
      </c>
      <c r="D816" s="90" t="s">
        <v>483</v>
      </c>
      <c r="E816" s="91" t="s">
        <v>21473</v>
      </c>
      <c r="F816" s="91" t="s">
        <v>547</v>
      </c>
      <c r="G816" s="107"/>
      <c r="H816" s="107"/>
      <c r="I816" s="55">
        <f t="shared" si="3"/>
        <v>799</v>
      </c>
    </row>
    <row r="817">
      <c r="A817" s="56" t="s">
        <v>102</v>
      </c>
      <c r="B817" s="92" t="s">
        <v>21474</v>
      </c>
      <c r="C817" s="105" t="s">
        <v>128</v>
      </c>
      <c r="D817" s="90" t="s">
        <v>483</v>
      </c>
      <c r="E817" s="91" t="s">
        <v>21475</v>
      </c>
      <c r="F817" s="91" t="s">
        <v>547</v>
      </c>
      <c r="G817" s="107"/>
      <c r="H817" s="107"/>
      <c r="I817" s="55">
        <f t="shared" si="3"/>
        <v>800</v>
      </c>
    </row>
    <row r="818">
      <c r="A818" s="56" t="s">
        <v>102</v>
      </c>
      <c r="B818" s="92" t="s">
        <v>21476</v>
      </c>
      <c r="C818" s="105" t="s">
        <v>21477</v>
      </c>
      <c r="D818" s="90" t="s">
        <v>483</v>
      </c>
      <c r="E818" s="91" t="s">
        <v>21478</v>
      </c>
      <c r="F818" s="91" t="s">
        <v>3043</v>
      </c>
      <c r="G818" s="107" t="s">
        <v>21479</v>
      </c>
      <c r="H818" s="107"/>
      <c r="I818" s="55">
        <f t="shared" si="3"/>
        <v>801</v>
      </c>
    </row>
    <row r="819">
      <c r="A819" s="56" t="s">
        <v>102</v>
      </c>
      <c r="B819" s="92" t="s">
        <v>21480</v>
      </c>
      <c r="C819" s="105" t="s">
        <v>128</v>
      </c>
      <c r="D819" s="90" t="s">
        <v>483</v>
      </c>
      <c r="E819" s="91" t="s">
        <v>488</v>
      </c>
      <c r="F819" s="91" t="s">
        <v>526</v>
      </c>
      <c r="G819" s="107"/>
      <c r="H819" s="107"/>
      <c r="I819" s="55">
        <f t="shared" si="3"/>
        <v>802</v>
      </c>
    </row>
    <row r="820">
      <c r="A820" s="56" t="s">
        <v>102</v>
      </c>
      <c r="B820" s="92" t="s">
        <v>21481</v>
      </c>
      <c r="C820" s="105" t="s">
        <v>128</v>
      </c>
      <c r="D820" s="90" t="s">
        <v>483</v>
      </c>
      <c r="E820" s="91" t="s">
        <v>21482</v>
      </c>
      <c r="F820" s="91" t="s">
        <v>3043</v>
      </c>
      <c r="G820" s="107"/>
      <c r="H820" s="107"/>
      <c r="I820" s="55">
        <f t="shared" si="3"/>
        <v>803</v>
      </c>
    </row>
    <row r="821">
      <c r="A821" s="56"/>
      <c r="B821" s="92" t="s">
        <v>21483</v>
      </c>
      <c r="C821" s="105" t="s">
        <v>128</v>
      </c>
      <c r="D821" s="90" t="s">
        <v>498</v>
      </c>
      <c r="E821" s="91" t="s">
        <v>21484</v>
      </c>
      <c r="F821" s="91" t="s">
        <v>547</v>
      </c>
      <c r="G821" s="92"/>
      <c r="H821" s="93"/>
      <c r="I821" s="55">
        <f t="shared" si="3"/>
        <v>804</v>
      </c>
    </row>
    <row r="822">
      <c r="A822" s="56" t="s">
        <v>92</v>
      </c>
      <c r="B822" s="92" t="s">
        <v>21485</v>
      </c>
      <c r="C822" s="105" t="s">
        <v>21486</v>
      </c>
      <c r="D822" s="90" t="s">
        <v>483</v>
      </c>
      <c r="E822" s="91" t="s">
        <v>21487</v>
      </c>
      <c r="F822" s="91" t="s">
        <v>547</v>
      </c>
      <c r="G822" s="92"/>
      <c r="H822" s="93"/>
      <c r="I822" s="55">
        <f t="shared" si="3"/>
        <v>805</v>
      </c>
    </row>
    <row r="823">
      <c r="A823" s="56"/>
      <c r="B823" s="92" t="s">
        <v>21488</v>
      </c>
      <c r="C823" s="105" t="s">
        <v>128</v>
      </c>
      <c r="D823" s="90" t="s">
        <v>498</v>
      </c>
      <c r="E823" s="91" t="s">
        <v>21489</v>
      </c>
      <c r="F823" s="91" t="s">
        <v>526</v>
      </c>
      <c r="G823" s="92"/>
      <c r="H823" s="93"/>
      <c r="I823" s="55">
        <f t="shared" si="3"/>
        <v>806</v>
      </c>
    </row>
    <row r="824">
      <c r="A824" s="56" t="s">
        <v>102</v>
      </c>
      <c r="B824" s="92" t="s">
        <v>21490</v>
      </c>
      <c r="C824" s="105" t="s">
        <v>128</v>
      </c>
      <c r="D824" s="90" t="s">
        <v>483</v>
      </c>
      <c r="E824" s="91" t="s">
        <v>21491</v>
      </c>
      <c r="F824" s="91" t="s">
        <v>547</v>
      </c>
      <c r="G824" s="92"/>
      <c r="H824" s="93"/>
      <c r="I824" s="55">
        <f t="shared" si="3"/>
        <v>807</v>
      </c>
    </row>
    <row r="825">
      <c r="A825" s="56" t="s">
        <v>92</v>
      </c>
      <c r="B825" s="92" t="s">
        <v>21492</v>
      </c>
      <c r="C825" s="105" t="s">
        <v>128</v>
      </c>
      <c r="D825" s="90" t="s">
        <v>483</v>
      </c>
      <c r="E825" s="91" t="s">
        <v>21493</v>
      </c>
      <c r="F825" s="91" t="s">
        <v>526</v>
      </c>
      <c r="G825" s="92"/>
      <c r="H825" s="93"/>
      <c r="I825" s="55">
        <f t="shared" si="3"/>
        <v>808</v>
      </c>
    </row>
    <row r="826">
      <c r="A826" s="56" t="s">
        <v>102</v>
      </c>
      <c r="B826" s="92" t="s">
        <v>21494</v>
      </c>
      <c r="C826" s="105" t="s">
        <v>21495</v>
      </c>
      <c r="D826" s="90" t="s">
        <v>483</v>
      </c>
      <c r="E826" s="91" t="s">
        <v>21496</v>
      </c>
      <c r="F826" s="91" t="s">
        <v>547</v>
      </c>
      <c r="G826" s="92"/>
      <c r="H826" s="93"/>
      <c r="I826" s="55">
        <f t="shared" si="3"/>
        <v>809</v>
      </c>
    </row>
    <row r="827">
      <c r="A827" s="56"/>
      <c r="B827" s="92" t="s">
        <v>21497</v>
      </c>
      <c r="C827" s="105" t="s">
        <v>128</v>
      </c>
      <c r="D827" s="96"/>
      <c r="E827" s="97"/>
      <c r="F827" s="97"/>
      <c r="G827" s="92"/>
      <c r="H827" s="93"/>
      <c r="I827" s="55">
        <f t="shared" si="3"/>
        <v>810</v>
      </c>
    </row>
    <row r="828">
      <c r="A828" s="56" t="s">
        <v>102</v>
      </c>
      <c r="B828" s="92" t="s">
        <v>21498</v>
      </c>
      <c r="C828" s="105" t="s">
        <v>21499</v>
      </c>
      <c r="D828" s="90" t="s">
        <v>483</v>
      </c>
      <c r="E828" s="91" t="s">
        <v>21500</v>
      </c>
      <c r="F828" s="91" t="s">
        <v>547</v>
      </c>
      <c r="G828" s="92"/>
      <c r="H828" s="93"/>
      <c r="I828" s="55">
        <f t="shared" si="3"/>
        <v>811</v>
      </c>
    </row>
    <row r="829">
      <c r="A829" s="56" t="s">
        <v>102</v>
      </c>
      <c r="B829" s="92" t="s">
        <v>21501</v>
      </c>
      <c r="C829" s="105" t="s">
        <v>128</v>
      </c>
      <c r="D829" s="90" t="s">
        <v>483</v>
      </c>
      <c r="E829" s="91" t="s">
        <v>21502</v>
      </c>
      <c r="F829" s="91" t="s">
        <v>547</v>
      </c>
      <c r="G829" s="92"/>
      <c r="H829" s="93"/>
      <c r="I829" s="55">
        <f t="shared" si="3"/>
        <v>812</v>
      </c>
    </row>
    <row r="830">
      <c r="A830" s="56" t="s">
        <v>102</v>
      </c>
      <c r="B830" s="92" t="s">
        <v>21503</v>
      </c>
      <c r="C830" s="105" t="s">
        <v>128</v>
      </c>
      <c r="D830" s="90" t="s">
        <v>483</v>
      </c>
      <c r="E830" s="91" t="s">
        <v>21504</v>
      </c>
      <c r="F830" s="91" t="s">
        <v>547</v>
      </c>
      <c r="G830" s="92"/>
      <c r="H830" s="93"/>
      <c r="I830" s="55">
        <f t="shared" si="3"/>
        <v>813</v>
      </c>
    </row>
    <row r="831">
      <c r="A831" s="56"/>
      <c r="B831" s="92" t="s">
        <v>21505</v>
      </c>
      <c r="C831" s="105" t="s">
        <v>21506</v>
      </c>
      <c r="D831" s="90" t="s">
        <v>483</v>
      </c>
      <c r="E831" s="91" t="s">
        <v>21507</v>
      </c>
      <c r="F831" s="91" t="s">
        <v>547</v>
      </c>
      <c r="G831" s="92"/>
      <c r="H831" s="93"/>
      <c r="I831" s="55">
        <f t="shared" si="3"/>
        <v>814</v>
      </c>
    </row>
    <row r="832">
      <c r="A832" s="56"/>
      <c r="B832" s="92" t="s">
        <v>21508</v>
      </c>
      <c r="C832" s="105" t="s">
        <v>21509</v>
      </c>
      <c r="D832" s="90" t="s">
        <v>491</v>
      </c>
      <c r="E832" s="91" t="s">
        <v>21510</v>
      </c>
      <c r="F832" s="91" t="s">
        <v>547</v>
      </c>
      <c r="G832" s="92"/>
      <c r="H832" s="93"/>
      <c r="I832" s="55">
        <f t="shared" si="3"/>
        <v>815</v>
      </c>
    </row>
    <row r="833">
      <c r="A833" s="56"/>
      <c r="B833" s="92" t="s">
        <v>21511</v>
      </c>
      <c r="C833" s="105" t="s">
        <v>21512</v>
      </c>
      <c r="D833" s="90" t="s">
        <v>981</v>
      </c>
      <c r="E833" s="91" t="s">
        <v>21513</v>
      </c>
      <c r="F833" s="91" t="s">
        <v>547</v>
      </c>
      <c r="G833" s="92"/>
      <c r="H833" s="93"/>
      <c r="I833" s="55">
        <f t="shared" si="3"/>
        <v>816</v>
      </c>
    </row>
    <row r="834">
      <c r="A834" s="56" t="s">
        <v>92</v>
      </c>
      <c r="B834" s="92" t="s">
        <v>21511</v>
      </c>
      <c r="C834" s="105" t="s">
        <v>21512</v>
      </c>
      <c r="D834" s="90" t="s">
        <v>981</v>
      </c>
      <c r="E834" s="91" t="s">
        <v>21514</v>
      </c>
      <c r="F834" s="91" t="s">
        <v>547</v>
      </c>
      <c r="G834" s="92"/>
      <c r="H834" s="93"/>
      <c r="I834" s="55">
        <f t="shared" si="3"/>
        <v>817</v>
      </c>
    </row>
    <row r="835">
      <c r="A835" s="56" t="s">
        <v>102</v>
      </c>
      <c r="B835" s="92" t="s">
        <v>21515</v>
      </c>
      <c r="C835" s="105" t="s">
        <v>21516</v>
      </c>
      <c r="D835" s="90" t="s">
        <v>483</v>
      </c>
      <c r="E835" s="91" t="s">
        <v>21517</v>
      </c>
      <c r="F835" s="91" t="s">
        <v>547</v>
      </c>
      <c r="G835" s="92"/>
      <c r="H835" s="93"/>
      <c r="I835" s="55">
        <f t="shared" si="3"/>
        <v>818</v>
      </c>
    </row>
    <row r="836">
      <c r="A836" s="56" t="s">
        <v>102</v>
      </c>
      <c r="B836" s="92" t="s">
        <v>21518</v>
      </c>
      <c r="C836" s="105" t="s">
        <v>128</v>
      </c>
      <c r="D836" s="90" t="s">
        <v>483</v>
      </c>
      <c r="E836" s="91" t="s">
        <v>21519</v>
      </c>
      <c r="F836" s="91" t="s">
        <v>547</v>
      </c>
      <c r="G836" s="92"/>
      <c r="H836" s="93"/>
      <c r="I836" s="55">
        <f t="shared" si="3"/>
        <v>819</v>
      </c>
    </row>
    <row r="837">
      <c r="A837" s="56" t="s">
        <v>102</v>
      </c>
      <c r="B837" s="92" t="s">
        <v>21520</v>
      </c>
      <c r="C837" s="105" t="s">
        <v>21521</v>
      </c>
      <c r="D837" s="90" t="s">
        <v>483</v>
      </c>
      <c r="E837" s="91" t="s">
        <v>21522</v>
      </c>
      <c r="F837" s="91" t="s">
        <v>3043</v>
      </c>
      <c r="G837" s="92"/>
      <c r="H837" s="93"/>
      <c r="I837" s="55">
        <f t="shared" si="3"/>
        <v>820</v>
      </c>
    </row>
    <row r="838">
      <c r="A838" s="56"/>
      <c r="B838" s="92" t="s">
        <v>21523</v>
      </c>
      <c r="C838" s="105" t="s">
        <v>21524</v>
      </c>
      <c r="D838" s="90" t="s">
        <v>4852</v>
      </c>
      <c r="E838" s="91" t="s">
        <v>128</v>
      </c>
      <c r="F838" s="91" t="s">
        <v>3043</v>
      </c>
      <c r="G838" s="92"/>
      <c r="H838" s="93"/>
      <c r="I838" s="55">
        <f t="shared" si="3"/>
        <v>821</v>
      </c>
    </row>
    <row r="839">
      <c r="A839" s="56"/>
      <c r="B839" s="92" t="s">
        <v>21525</v>
      </c>
      <c r="C839" s="105" t="s">
        <v>21526</v>
      </c>
      <c r="D839" s="90" t="s">
        <v>8155</v>
      </c>
      <c r="E839" s="91" t="s">
        <v>128</v>
      </c>
      <c r="F839" s="91" t="s">
        <v>3043</v>
      </c>
      <c r="G839" s="92"/>
      <c r="H839" s="93"/>
      <c r="I839" s="55">
        <f t="shared" si="3"/>
        <v>822</v>
      </c>
    </row>
    <row r="840">
      <c r="A840" s="56" t="s">
        <v>102</v>
      </c>
      <c r="B840" s="92" t="s">
        <v>21527</v>
      </c>
      <c r="C840" s="105" t="s">
        <v>128</v>
      </c>
      <c r="D840" s="90" t="s">
        <v>1265</v>
      </c>
      <c r="E840" s="91" t="s">
        <v>21528</v>
      </c>
      <c r="F840" s="91" t="s">
        <v>526</v>
      </c>
      <c r="G840" s="92"/>
      <c r="H840" s="93"/>
      <c r="I840" s="55">
        <f t="shared" si="3"/>
        <v>823</v>
      </c>
    </row>
    <row r="841">
      <c r="A841" s="56" t="s">
        <v>92</v>
      </c>
      <c r="B841" s="92" t="s">
        <v>21529</v>
      </c>
      <c r="C841" s="105" t="s">
        <v>21530</v>
      </c>
      <c r="D841" s="90" t="s">
        <v>483</v>
      </c>
      <c r="E841" s="91" t="s">
        <v>21531</v>
      </c>
      <c r="F841" s="91" t="s">
        <v>547</v>
      </c>
      <c r="G841" s="92"/>
      <c r="H841" s="93"/>
      <c r="I841" s="55">
        <f t="shared" si="3"/>
        <v>824</v>
      </c>
    </row>
    <row r="842">
      <c r="A842" s="56"/>
      <c r="B842" s="92" t="s">
        <v>21532</v>
      </c>
      <c r="C842" s="105" t="s">
        <v>21533</v>
      </c>
      <c r="D842" s="90" t="s">
        <v>491</v>
      </c>
      <c r="E842" s="91" t="s">
        <v>21534</v>
      </c>
      <c r="F842" s="91" t="s">
        <v>11</v>
      </c>
      <c r="G842" s="92"/>
      <c r="H842" s="93"/>
      <c r="I842" s="55">
        <f t="shared" si="3"/>
        <v>825</v>
      </c>
    </row>
    <row r="843">
      <c r="A843" s="56"/>
      <c r="B843" s="92" t="s">
        <v>21535</v>
      </c>
      <c r="C843" s="105" t="s">
        <v>128</v>
      </c>
      <c r="D843" s="90" t="s">
        <v>498</v>
      </c>
      <c r="E843" s="91" t="s">
        <v>21536</v>
      </c>
      <c r="F843" s="91" t="s">
        <v>547</v>
      </c>
      <c r="G843" s="92"/>
      <c r="H843" s="93"/>
      <c r="I843" s="55">
        <f t="shared" si="3"/>
        <v>826</v>
      </c>
    </row>
    <row r="844">
      <c r="A844" s="56"/>
      <c r="B844" s="92" t="s">
        <v>21537</v>
      </c>
      <c r="C844" s="105" t="s">
        <v>128</v>
      </c>
      <c r="D844" s="90" t="s">
        <v>1166</v>
      </c>
      <c r="E844" s="91" t="s">
        <v>128</v>
      </c>
      <c r="F844" s="91" t="s">
        <v>547</v>
      </c>
      <c r="G844" s="92"/>
      <c r="H844" s="93"/>
      <c r="I844" s="55">
        <f t="shared" si="3"/>
        <v>827</v>
      </c>
    </row>
    <row r="845">
      <c r="A845" s="56"/>
      <c r="B845" s="92" t="s">
        <v>21538</v>
      </c>
      <c r="C845" s="105" t="s">
        <v>128</v>
      </c>
      <c r="D845" s="90" t="s">
        <v>491</v>
      </c>
      <c r="E845" s="91" t="s">
        <v>21539</v>
      </c>
      <c r="F845" s="91" t="s">
        <v>547</v>
      </c>
      <c r="G845" s="92"/>
      <c r="H845" s="93"/>
      <c r="I845" s="55">
        <f t="shared" si="3"/>
        <v>828</v>
      </c>
    </row>
    <row r="846">
      <c r="A846" s="56"/>
      <c r="B846" s="92" t="s">
        <v>21540</v>
      </c>
      <c r="C846" s="105" t="s">
        <v>21541</v>
      </c>
      <c r="D846" s="90" t="s">
        <v>491</v>
      </c>
      <c r="E846" s="91" t="s">
        <v>21542</v>
      </c>
      <c r="F846" s="91" t="s">
        <v>547</v>
      </c>
      <c r="G846" s="92"/>
      <c r="H846" s="93"/>
      <c r="I846" s="55">
        <f t="shared" si="3"/>
        <v>829</v>
      </c>
    </row>
    <row r="847">
      <c r="A847" s="56" t="s">
        <v>102</v>
      </c>
      <c r="B847" s="92" t="s">
        <v>21543</v>
      </c>
      <c r="C847" s="105" t="s">
        <v>128</v>
      </c>
      <c r="D847" s="90" t="s">
        <v>483</v>
      </c>
      <c r="E847" s="91" t="s">
        <v>488</v>
      </c>
      <c r="F847" s="91" t="s">
        <v>547</v>
      </c>
      <c r="G847" s="92"/>
      <c r="H847" s="93"/>
      <c r="I847" s="55">
        <f t="shared" si="3"/>
        <v>830</v>
      </c>
    </row>
    <row r="848">
      <c r="A848" s="56"/>
      <c r="B848" s="92" t="s">
        <v>21544</v>
      </c>
      <c r="C848" s="105" t="s">
        <v>128</v>
      </c>
      <c r="D848" s="90" t="s">
        <v>498</v>
      </c>
      <c r="E848" s="91" t="s">
        <v>21545</v>
      </c>
      <c r="F848" s="91" t="s">
        <v>547</v>
      </c>
      <c r="G848" s="92"/>
      <c r="H848" s="93"/>
      <c r="I848" s="55">
        <f t="shared" si="3"/>
        <v>831</v>
      </c>
    </row>
    <row r="849">
      <c r="A849" s="56"/>
      <c r="B849" s="92" t="s">
        <v>21546</v>
      </c>
      <c r="C849" s="105" t="s">
        <v>21547</v>
      </c>
      <c r="D849" s="90" t="s">
        <v>1166</v>
      </c>
      <c r="E849" s="91" t="s">
        <v>128</v>
      </c>
      <c r="F849" s="91" t="s">
        <v>3043</v>
      </c>
      <c r="G849" s="92"/>
      <c r="H849" s="93"/>
      <c r="I849" s="55">
        <f t="shared" si="3"/>
        <v>832</v>
      </c>
    </row>
    <row r="850">
      <c r="A850" s="56"/>
      <c r="B850" s="92" t="s">
        <v>21548</v>
      </c>
      <c r="C850" s="105" t="s">
        <v>21549</v>
      </c>
      <c r="D850" s="90" t="s">
        <v>491</v>
      </c>
      <c r="E850" s="91" t="s">
        <v>21550</v>
      </c>
      <c r="F850" s="91" t="s">
        <v>526</v>
      </c>
      <c r="G850" s="92"/>
      <c r="H850" s="93"/>
      <c r="I850" s="55">
        <f t="shared" si="3"/>
        <v>833</v>
      </c>
    </row>
    <row r="851">
      <c r="A851" s="56"/>
      <c r="B851" s="92" t="s">
        <v>21551</v>
      </c>
      <c r="C851" s="105" t="s">
        <v>128</v>
      </c>
      <c r="D851" s="96"/>
      <c r="E851" s="97"/>
      <c r="F851" s="97"/>
      <c r="G851" s="92"/>
      <c r="H851" s="93"/>
      <c r="I851" s="55">
        <f t="shared" si="3"/>
        <v>834</v>
      </c>
    </row>
    <row r="852">
      <c r="A852" s="56" t="s">
        <v>102</v>
      </c>
      <c r="B852" s="92" t="s">
        <v>21552</v>
      </c>
      <c r="C852" s="105" t="s">
        <v>128</v>
      </c>
      <c r="D852" s="90" t="s">
        <v>483</v>
      </c>
      <c r="E852" s="91" t="s">
        <v>21553</v>
      </c>
      <c r="F852" s="91" t="s">
        <v>547</v>
      </c>
      <c r="G852" s="92"/>
      <c r="H852" s="93"/>
      <c r="I852" s="55">
        <f t="shared" si="3"/>
        <v>835</v>
      </c>
    </row>
    <row r="853">
      <c r="A853" s="56"/>
      <c r="B853" s="92" t="s">
        <v>21554</v>
      </c>
      <c r="C853" s="105" t="s">
        <v>128</v>
      </c>
      <c r="D853" s="90" t="s">
        <v>491</v>
      </c>
      <c r="E853" s="91" t="s">
        <v>21555</v>
      </c>
      <c r="F853" s="91" t="s">
        <v>547</v>
      </c>
      <c r="G853" s="92"/>
      <c r="H853" s="93"/>
      <c r="I853" s="55">
        <f t="shared" si="3"/>
        <v>836</v>
      </c>
    </row>
    <row r="854">
      <c r="A854" s="56"/>
      <c r="B854" s="92" t="s">
        <v>21556</v>
      </c>
      <c r="C854" s="105" t="s">
        <v>128</v>
      </c>
      <c r="D854" s="90" t="s">
        <v>498</v>
      </c>
      <c r="E854" s="91" t="s">
        <v>21557</v>
      </c>
      <c r="F854" s="91" t="s">
        <v>547</v>
      </c>
      <c r="G854" s="92"/>
      <c r="H854" s="93"/>
      <c r="I854" s="55">
        <f t="shared" si="3"/>
        <v>837</v>
      </c>
    </row>
    <row r="855">
      <c r="A855" s="56"/>
      <c r="B855" s="92" t="s">
        <v>21558</v>
      </c>
      <c r="C855" s="105" t="s">
        <v>21559</v>
      </c>
      <c r="D855" s="90" t="s">
        <v>1969</v>
      </c>
      <c r="E855" s="91" t="s">
        <v>21560</v>
      </c>
      <c r="F855" s="91" t="s">
        <v>526</v>
      </c>
      <c r="G855" s="92"/>
      <c r="H855" s="93"/>
      <c r="I855" s="55">
        <f t="shared" si="3"/>
        <v>838</v>
      </c>
    </row>
    <row r="856">
      <c r="A856" s="56"/>
      <c r="B856" s="92" t="s">
        <v>21561</v>
      </c>
      <c r="C856" s="105" t="s">
        <v>128</v>
      </c>
      <c r="D856" s="90" t="s">
        <v>1166</v>
      </c>
      <c r="E856" s="91" t="s">
        <v>128</v>
      </c>
      <c r="F856" s="91" t="s">
        <v>547</v>
      </c>
      <c r="G856" s="92"/>
      <c r="H856" s="93"/>
      <c r="I856" s="55">
        <f t="shared" si="3"/>
        <v>839</v>
      </c>
    </row>
    <row r="857">
      <c r="A857" s="56"/>
      <c r="B857" s="92" t="s">
        <v>21562</v>
      </c>
      <c r="C857" s="105" t="s">
        <v>128</v>
      </c>
      <c r="D857" s="90" t="s">
        <v>491</v>
      </c>
      <c r="E857" s="91" t="s">
        <v>21563</v>
      </c>
      <c r="F857" s="91" t="s">
        <v>547</v>
      </c>
      <c r="G857" s="92"/>
      <c r="H857" s="93"/>
      <c r="I857" s="55">
        <f t="shared" si="3"/>
        <v>840</v>
      </c>
    </row>
    <row r="858">
      <c r="A858" s="56" t="s">
        <v>102</v>
      </c>
      <c r="B858" s="92" t="s">
        <v>21564</v>
      </c>
      <c r="C858" s="105" t="s">
        <v>21565</v>
      </c>
      <c r="D858" s="90" t="s">
        <v>483</v>
      </c>
      <c r="E858" s="91" t="s">
        <v>21566</v>
      </c>
      <c r="F858" s="91" t="s">
        <v>547</v>
      </c>
      <c r="G858" s="92"/>
      <c r="H858" s="93"/>
      <c r="I858" s="55">
        <f t="shared" si="3"/>
        <v>841</v>
      </c>
    </row>
    <row r="859">
      <c r="A859" s="56"/>
      <c r="B859" s="92" t="s">
        <v>21567</v>
      </c>
      <c r="C859" s="105" t="s">
        <v>128</v>
      </c>
      <c r="D859" s="90" t="s">
        <v>11113</v>
      </c>
      <c r="E859" s="91" t="s">
        <v>128</v>
      </c>
      <c r="F859" s="91" t="s">
        <v>547</v>
      </c>
      <c r="G859" s="92"/>
      <c r="H859" s="93"/>
      <c r="I859" s="55">
        <f t="shared" si="3"/>
        <v>842</v>
      </c>
    </row>
    <row r="860">
      <c r="A860" s="56" t="s">
        <v>102</v>
      </c>
      <c r="B860" s="92" t="s">
        <v>21568</v>
      </c>
      <c r="C860" s="105" t="s">
        <v>128</v>
      </c>
      <c r="D860" s="90" t="s">
        <v>483</v>
      </c>
      <c r="E860" s="91" t="s">
        <v>21569</v>
      </c>
      <c r="F860" s="91" t="s">
        <v>547</v>
      </c>
      <c r="G860" s="92"/>
      <c r="H860" s="93"/>
      <c r="I860" s="55">
        <f t="shared" si="3"/>
        <v>843</v>
      </c>
    </row>
    <row r="861">
      <c r="A861" s="56"/>
      <c r="B861" s="92" t="s">
        <v>21570</v>
      </c>
      <c r="C861" s="105" t="s">
        <v>128</v>
      </c>
      <c r="D861" s="90" t="s">
        <v>1166</v>
      </c>
      <c r="E861" s="91" t="s">
        <v>128</v>
      </c>
      <c r="F861" s="91" t="s">
        <v>547</v>
      </c>
      <c r="G861" s="92"/>
      <c r="H861" s="93"/>
      <c r="I861" s="55">
        <f t="shared" si="3"/>
        <v>844</v>
      </c>
    </row>
    <row r="862">
      <c r="A862" s="56"/>
      <c r="B862" s="92" t="s">
        <v>21571</v>
      </c>
      <c r="C862" s="105" t="s">
        <v>128</v>
      </c>
      <c r="D862" s="90" t="s">
        <v>491</v>
      </c>
      <c r="E862" s="91" t="s">
        <v>21572</v>
      </c>
      <c r="F862" s="91" t="s">
        <v>11</v>
      </c>
      <c r="G862" s="92"/>
      <c r="H862" s="93"/>
      <c r="I862" s="55">
        <f t="shared" si="3"/>
        <v>845</v>
      </c>
    </row>
    <row r="863">
      <c r="A863" s="56"/>
      <c r="B863" s="92" t="s">
        <v>21573</v>
      </c>
      <c r="C863" s="105" t="s">
        <v>128</v>
      </c>
      <c r="D863" s="96"/>
      <c r="E863" s="97"/>
      <c r="F863" s="97"/>
      <c r="G863" s="92"/>
      <c r="H863" s="93"/>
      <c r="I863" s="55">
        <f t="shared" si="3"/>
        <v>846</v>
      </c>
    </row>
    <row r="864">
      <c r="A864" s="56"/>
      <c r="B864" s="92" t="s">
        <v>21574</v>
      </c>
      <c r="C864" s="105" t="s">
        <v>128</v>
      </c>
      <c r="D864" s="96"/>
      <c r="E864" s="97"/>
      <c r="F864" s="97"/>
      <c r="G864" s="92"/>
      <c r="H864" s="93"/>
      <c r="I864" s="55">
        <f t="shared" si="3"/>
        <v>847</v>
      </c>
    </row>
    <row r="865">
      <c r="A865" s="56"/>
      <c r="B865" s="92" t="s">
        <v>21575</v>
      </c>
      <c r="C865" s="105" t="s">
        <v>128</v>
      </c>
      <c r="D865" s="96"/>
      <c r="E865" s="97"/>
      <c r="F865" s="97"/>
      <c r="G865" s="92"/>
      <c r="H865" s="93"/>
      <c r="I865" s="55">
        <f t="shared" si="3"/>
        <v>848</v>
      </c>
    </row>
    <row r="866">
      <c r="A866" s="56" t="s">
        <v>102</v>
      </c>
      <c r="B866" s="92" t="s">
        <v>21576</v>
      </c>
      <c r="C866" s="105" t="s">
        <v>21577</v>
      </c>
      <c r="D866" s="90" t="s">
        <v>483</v>
      </c>
      <c r="E866" s="91" t="s">
        <v>21578</v>
      </c>
      <c r="F866" s="91" t="s">
        <v>526</v>
      </c>
      <c r="G866" s="92"/>
      <c r="H866" s="93"/>
      <c r="I866" s="55">
        <f t="shared" si="3"/>
        <v>849</v>
      </c>
    </row>
    <row r="867">
      <c r="A867" s="56" t="s">
        <v>102</v>
      </c>
      <c r="B867" s="92" t="s">
        <v>21579</v>
      </c>
      <c r="C867" s="105" t="s">
        <v>128</v>
      </c>
      <c r="D867" s="90" t="s">
        <v>483</v>
      </c>
      <c r="E867" s="91" t="s">
        <v>21580</v>
      </c>
      <c r="F867" s="91" t="s">
        <v>547</v>
      </c>
      <c r="G867" s="92"/>
      <c r="H867" s="93"/>
      <c r="I867" s="55">
        <f t="shared" si="3"/>
        <v>850</v>
      </c>
    </row>
    <row r="868">
      <c r="A868" s="56"/>
      <c r="B868" s="92" t="s">
        <v>21581</v>
      </c>
      <c r="C868" s="105" t="s">
        <v>128</v>
      </c>
      <c r="D868" s="90" t="s">
        <v>491</v>
      </c>
      <c r="E868" s="91" t="s">
        <v>21582</v>
      </c>
      <c r="F868" s="91" t="s">
        <v>3043</v>
      </c>
      <c r="G868" s="92"/>
      <c r="H868" s="93"/>
      <c r="I868" s="55">
        <f t="shared" si="3"/>
        <v>851</v>
      </c>
    </row>
    <row r="869">
      <c r="A869" s="56" t="s">
        <v>331</v>
      </c>
      <c r="B869" s="92" t="s">
        <v>21581</v>
      </c>
      <c r="C869" s="105" t="s">
        <v>128</v>
      </c>
      <c r="D869" s="90" t="s">
        <v>491</v>
      </c>
      <c r="E869" s="91" t="s">
        <v>21583</v>
      </c>
      <c r="F869" s="91" t="s">
        <v>3043</v>
      </c>
      <c r="G869" s="92"/>
      <c r="H869" s="93"/>
      <c r="I869" s="55">
        <f t="shared" si="3"/>
        <v>852</v>
      </c>
    </row>
    <row r="870">
      <c r="A870" s="56" t="s">
        <v>92</v>
      </c>
      <c r="B870" s="92" t="s">
        <v>21584</v>
      </c>
      <c r="C870" s="105" t="s">
        <v>21585</v>
      </c>
      <c r="D870" s="90" t="s">
        <v>483</v>
      </c>
      <c r="E870" s="91" t="s">
        <v>488</v>
      </c>
      <c r="F870" s="91" t="s">
        <v>526</v>
      </c>
      <c r="G870" s="92"/>
      <c r="H870" s="93"/>
      <c r="I870" s="55">
        <f t="shared" si="3"/>
        <v>853</v>
      </c>
    </row>
    <row r="871">
      <c r="A871" s="56"/>
      <c r="B871" s="92" t="s">
        <v>21586</v>
      </c>
      <c r="C871" s="105" t="s">
        <v>128</v>
      </c>
      <c r="D871" s="90" t="s">
        <v>498</v>
      </c>
      <c r="E871" s="91" t="s">
        <v>21587</v>
      </c>
      <c r="F871" s="91" t="s">
        <v>547</v>
      </c>
      <c r="G871" s="92"/>
      <c r="H871" s="93"/>
      <c r="I871" s="55">
        <f t="shared" si="3"/>
        <v>854</v>
      </c>
    </row>
    <row r="872">
      <c r="A872" s="56" t="s">
        <v>102</v>
      </c>
      <c r="B872" s="92" t="s">
        <v>21588</v>
      </c>
      <c r="C872" s="105" t="s">
        <v>21589</v>
      </c>
      <c r="D872" s="90" t="s">
        <v>483</v>
      </c>
      <c r="E872" s="91" t="s">
        <v>21590</v>
      </c>
      <c r="F872" s="91" t="s">
        <v>547</v>
      </c>
      <c r="G872" s="92"/>
      <c r="H872" s="93"/>
      <c r="I872" s="55">
        <f t="shared" si="3"/>
        <v>855</v>
      </c>
    </row>
    <row r="873">
      <c r="A873" s="56" t="s">
        <v>102</v>
      </c>
      <c r="B873" s="92" t="s">
        <v>21591</v>
      </c>
      <c r="C873" s="105" t="s">
        <v>21592</v>
      </c>
      <c r="D873" s="90" t="s">
        <v>483</v>
      </c>
      <c r="E873" s="91" t="s">
        <v>21593</v>
      </c>
      <c r="F873" s="91" t="s">
        <v>547</v>
      </c>
      <c r="G873" s="92"/>
      <c r="H873" s="93"/>
      <c r="I873" s="55">
        <f t="shared" si="3"/>
        <v>856</v>
      </c>
    </row>
    <row r="874">
      <c r="A874" s="56"/>
      <c r="B874" s="92" t="s">
        <v>21594</v>
      </c>
      <c r="C874" s="105" t="s">
        <v>21595</v>
      </c>
      <c r="D874" s="90" t="s">
        <v>491</v>
      </c>
      <c r="E874" s="91" t="s">
        <v>21596</v>
      </c>
      <c r="F874" s="91" t="s">
        <v>526</v>
      </c>
      <c r="G874" s="92"/>
      <c r="H874" s="93"/>
      <c r="I874" s="55">
        <f t="shared" si="3"/>
        <v>857</v>
      </c>
    </row>
    <row r="875">
      <c r="A875" s="56" t="s">
        <v>102</v>
      </c>
      <c r="B875" s="92" t="s">
        <v>21597</v>
      </c>
      <c r="C875" s="105" t="s">
        <v>128</v>
      </c>
      <c r="D875" s="90" t="s">
        <v>1265</v>
      </c>
      <c r="E875" s="91" t="s">
        <v>488</v>
      </c>
      <c r="F875" s="91" t="s">
        <v>547</v>
      </c>
      <c r="G875" s="92"/>
      <c r="H875" s="93"/>
      <c r="I875" s="55">
        <f t="shared" si="3"/>
        <v>858</v>
      </c>
    </row>
    <row r="876">
      <c r="A876" s="56"/>
      <c r="B876" s="92" t="s">
        <v>21598</v>
      </c>
      <c r="C876" s="105" t="s">
        <v>128</v>
      </c>
      <c r="D876" s="90" t="s">
        <v>491</v>
      </c>
      <c r="E876" s="91" t="s">
        <v>21599</v>
      </c>
      <c r="F876" s="91" t="s">
        <v>547</v>
      </c>
      <c r="G876" s="92"/>
      <c r="H876" s="93"/>
      <c r="I876" s="55">
        <f t="shared" si="3"/>
        <v>859</v>
      </c>
    </row>
    <row r="877">
      <c r="A877" s="56"/>
      <c r="B877" s="92" t="s">
        <v>21600</v>
      </c>
      <c r="C877" s="105" t="s">
        <v>128</v>
      </c>
      <c r="D877" s="90" t="s">
        <v>1166</v>
      </c>
      <c r="E877" s="91" t="s">
        <v>128</v>
      </c>
      <c r="F877" s="91" t="s">
        <v>526</v>
      </c>
      <c r="G877" s="92"/>
      <c r="H877" s="93"/>
      <c r="I877" s="55">
        <f t="shared" si="3"/>
        <v>860</v>
      </c>
    </row>
    <row r="878">
      <c r="A878" s="56"/>
      <c r="B878" s="92" t="s">
        <v>21601</v>
      </c>
      <c r="C878" s="105" t="s">
        <v>21602</v>
      </c>
      <c r="D878" s="90" t="s">
        <v>491</v>
      </c>
      <c r="E878" s="91" t="s">
        <v>21603</v>
      </c>
      <c r="F878" s="91" t="s">
        <v>547</v>
      </c>
      <c r="G878" s="92"/>
      <c r="H878" s="93"/>
      <c r="I878" s="55">
        <f t="shared" si="3"/>
        <v>861</v>
      </c>
    </row>
    <row r="879">
      <c r="A879" s="56" t="s">
        <v>102</v>
      </c>
      <c r="B879" s="92" t="s">
        <v>21604</v>
      </c>
      <c r="C879" s="105" t="s">
        <v>128</v>
      </c>
      <c r="D879" s="90" t="s">
        <v>483</v>
      </c>
      <c r="E879" s="91" t="s">
        <v>21605</v>
      </c>
      <c r="F879" s="91" t="s">
        <v>11</v>
      </c>
      <c r="G879" s="92"/>
      <c r="H879" s="93"/>
      <c r="I879" s="55">
        <f t="shared" si="3"/>
        <v>862</v>
      </c>
    </row>
    <row r="880">
      <c r="A880" s="56" t="s">
        <v>92</v>
      </c>
      <c r="B880" s="92" t="s">
        <v>21606</v>
      </c>
      <c r="C880" s="105" t="s">
        <v>21607</v>
      </c>
      <c r="D880" s="90" t="s">
        <v>483</v>
      </c>
      <c r="E880" s="91" t="s">
        <v>21608</v>
      </c>
      <c r="F880" s="91" t="s">
        <v>11</v>
      </c>
      <c r="G880" s="92"/>
      <c r="H880" s="93"/>
      <c r="I880" s="55">
        <f t="shared" si="3"/>
        <v>863</v>
      </c>
    </row>
    <row r="881">
      <c r="A881" s="56"/>
      <c r="B881" s="92" t="s">
        <v>21609</v>
      </c>
      <c r="C881" s="105" t="s">
        <v>128</v>
      </c>
      <c r="D881" s="90" t="s">
        <v>1166</v>
      </c>
      <c r="E881" s="91" t="s">
        <v>128</v>
      </c>
      <c r="F881" s="91" t="s">
        <v>547</v>
      </c>
      <c r="G881" s="92"/>
      <c r="H881" s="93"/>
      <c r="I881" s="55">
        <f t="shared" si="3"/>
        <v>864</v>
      </c>
    </row>
    <row r="882">
      <c r="A882" s="56"/>
      <c r="B882" s="92" t="s">
        <v>21610</v>
      </c>
      <c r="C882" s="105" t="s">
        <v>21611</v>
      </c>
      <c r="D882" s="90" t="s">
        <v>491</v>
      </c>
      <c r="E882" s="91" t="s">
        <v>21612</v>
      </c>
      <c r="F882" s="91" t="s">
        <v>547</v>
      </c>
      <c r="G882" s="92"/>
      <c r="H882" s="93"/>
      <c r="I882" s="55">
        <f t="shared" si="3"/>
        <v>865</v>
      </c>
    </row>
    <row r="883">
      <c r="A883" s="56" t="s">
        <v>102</v>
      </c>
      <c r="B883" s="92" t="s">
        <v>21613</v>
      </c>
      <c r="C883" s="105" t="s">
        <v>21614</v>
      </c>
      <c r="D883" s="90" t="s">
        <v>483</v>
      </c>
      <c r="E883" s="91" t="s">
        <v>21615</v>
      </c>
      <c r="F883" s="91" t="s">
        <v>547</v>
      </c>
      <c r="G883" s="92"/>
      <c r="H883" s="93"/>
      <c r="I883" s="55">
        <f t="shared" si="3"/>
        <v>866</v>
      </c>
    </row>
    <row r="884">
      <c r="A884" s="56"/>
      <c r="B884" s="92" t="s">
        <v>21616</v>
      </c>
      <c r="C884" s="105" t="s">
        <v>128</v>
      </c>
      <c r="D884" s="90" t="s">
        <v>491</v>
      </c>
      <c r="E884" s="91" t="s">
        <v>21617</v>
      </c>
      <c r="F884" s="91" t="s">
        <v>526</v>
      </c>
      <c r="G884" s="92"/>
      <c r="H884" s="93"/>
      <c r="I884" s="55">
        <f t="shared" si="3"/>
        <v>867</v>
      </c>
    </row>
    <row r="885">
      <c r="A885" s="56"/>
      <c r="B885" s="92" t="s">
        <v>21618</v>
      </c>
      <c r="C885" s="105" t="s">
        <v>128</v>
      </c>
      <c r="D885" s="96"/>
      <c r="E885" s="97"/>
      <c r="F885" s="97"/>
      <c r="G885" s="92"/>
      <c r="H885" s="93"/>
      <c r="I885" s="55">
        <f t="shared" si="3"/>
        <v>868</v>
      </c>
    </row>
    <row r="886">
      <c r="A886" s="56"/>
      <c r="B886" s="92" t="s">
        <v>21619</v>
      </c>
      <c r="C886" s="105" t="s">
        <v>21620</v>
      </c>
      <c r="D886" s="90" t="s">
        <v>498</v>
      </c>
      <c r="E886" s="91" t="s">
        <v>21621</v>
      </c>
      <c r="F886" s="91" t="s">
        <v>547</v>
      </c>
      <c r="G886" s="92"/>
      <c r="H886" s="93"/>
      <c r="I886" s="55">
        <f t="shared" si="3"/>
        <v>869</v>
      </c>
    </row>
    <row r="887">
      <c r="A887" s="56"/>
      <c r="B887" s="92" t="s">
        <v>21622</v>
      </c>
      <c r="C887" s="105" t="s">
        <v>21623</v>
      </c>
      <c r="D887" s="90" t="s">
        <v>1166</v>
      </c>
      <c r="E887" s="91" t="s">
        <v>128</v>
      </c>
      <c r="F887" s="91" t="s">
        <v>547</v>
      </c>
      <c r="G887" s="92"/>
      <c r="H887" s="93"/>
      <c r="I887" s="55">
        <f t="shared" si="3"/>
        <v>870</v>
      </c>
    </row>
    <row r="888">
      <c r="A888" s="56" t="s">
        <v>102</v>
      </c>
      <c r="B888" s="92" t="s">
        <v>21624</v>
      </c>
      <c r="C888" s="105" t="s">
        <v>128</v>
      </c>
      <c r="D888" s="90" t="s">
        <v>483</v>
      </c>
      <c r="E888" s="91" t="s">
        <v>21625</v>
      </c>
      <c r="F888" s="91" t="s">
        <v>526</v>
      </c>
      <c r="G888" s="92"/>
      <c r="H888" s="93"/>
      <c r="I888" s="55">
        <f t="shared" si="3"/>
        <v>871</v>
      </c>
    </row>
    <row r="889">
      <c r="A889" s="56"/>
      <c r="B889" s="92" t="s">
        <v>21626</v>
      </c>
      <c r="C889" s="105" t="s">
        <v>21627</v>
      </c>
      <c r="D889" s="90" t="s">
        <v>1969</v>
      </c>
      <c r="E889" s="91" t="s">
        <v>21628</v>
      </c>
      <c r="F889" s="91" t="s">
        <v>526</v>
      </c>
      <c r="G889" s="92"/>
      <c r="H889" s="93"/>
      <c r="I889" s="55">
        <f t="shared" si="3"/>
        <v>872</v>
      </c>
    </row>
    <row r="890">
      <c r="A890" s="56"/>
      <c r="B890" s="92" t="s">
        <v>21626</v>
      </c>
      <c r="C890" s="105" t="s">
        <v>21627</v>
      </c>
      <c r="D890" s="90" t="s">
        <v>1969</v>
      </c>
      <c r="E890" s="91" t="s">
        <v>21628</v>
      </c>
      <c r="F890" s="91" t="s">
        <v>526</v>
      </c>
      <c r="G890" s="92"/>
      <c r="H890" s="93"/>
      <c r="I890" s="55">
        <f t="shared" si="3"/>
        <v>872</v>
      </c>
    </row>
    <row r="891">
      <c r="A891" s="56"/>
      <c r="B891" s="92" t="s">
        <v>21629</v>
      </c>
      <c r="C891" s="105" t="s">
        <v>21630</v>
      </c>
      <c r="D891" s="90" t="s">
        <v>1969</v>
      </c>
      <c r="E891" s="91" t="s">
        <v>21631</v>
      </c>
      <c r="F891" s="91" t="s">
        <v>547</v>
      </c>
      <c r="G891" s="92"/>
      <c r="H891" s="93"/>
      <c r="I891" s="55">
        <f t="shared" si="3"/>
        <v>873</v>
      </c>
    </row>
    <row r="892">
      <c r="A892" s="56"/>
      <c r="B892" s="92" t="s">
        <v>21632</v>
      </c>
      <c r="C892" s="105" t="s">
        <v>128</v>
      </c>
      <c r="D892" s="96"/>
      <c r="E892" s="97"/>
      <c r="F892" s="97"/>
      <c r="G892" s="92"/>
      <c r="H892" s="93"/>
      <c r="I892" s="55">
        <f t="shared" si="3"/>
        <v>874</v>
      </c>
    </row>
    <row r="893">
      <c r="A893" s="56"/>
      <c r="B893" s="92" t="s">
        <v>21633</v>
      </c>
      <c r="C893" s="105" t="s">
        <v>21634</v>
      </c>
      <c r="D893" s="90" t="s">
        <v>491</v>
      </c>
      <c r="E893" s="91" t="s">
        <v>21635</v>
      </c>
      <c r="F893" s="91" t="s">
        <v>526</v>
      </c>
      <c r="G893" s="92"/>
      <c r="H893" s="93"/>
      <c r="I893" s="55">
        <f t="shared" si="3"/>
        <v>875</v>
      </c>
    </row>
    <row r="894">
      <c r="A894" s="56" t="s">
        <v>102</v>
      </c>
      <c r="B894" s="92" t="s">
        <v>21636</v>
      </c>
      <c r="C894" s="105" t="s">
        <v>21637</v>
      </c>
      <c r="D894" s="90" t="s">
        <v>483</v>
      </c>
      <c r="E894" s="91" t="s">
        <v>488</v>
      </c>
      <c r="F894" s="91" t="s">
        <v>526</v>
      </c>
      <c r="G894" s="92"/>
      <c r="H894" s="93"/>
      <c r="I894" s="55">
        <f t="shared" si="3"/>
        <v>876</v>
      </c>
    </row>
    <row r="895">
      <c r="A895" s="56"/>
      <c r="B895" s="92" t="s">
        <v>21638</v>
      </c>
      <c r="C895" s="105" t="s">
        <v>21639</v>
      </c>
      <c r="D895" s="90" t="s">
        <v>491</v>
      </c>
      <c r="E895" s="91" t="s">
        <v>21640</v>
      </c>
      <c r="F895" s="91" t="s">
        <v>526</v>
      </c>
      <c r="G895" s="92"/>
      <c r="H895" s="93"/>
      <c r="I895" s="55">
        <f t="shared" si="3"/>
        <v>877</v>
      </c>
    </row>
    <row r="896">
      <c r="A896" s="56" t="s">
        <v>102</v>
      </c>
      <c r="B896" s="92" t="s">
        <v>21641</v>
      </c>
      <c r="C896" s="105" t="s">
        <v>21642</v>
      </c>
      <c r="D896" s="90" t="s">
        <v>483</v>
      </c>
      <c r="E896" s="91" t="s">
        <v>21643</v>
      </c>
      <c r="F896" s="91" t="s">
        <v>547</v>
      </c>
      <c r="G896" s="92"/>
      <c r="H896" s="93"/>
      <c r="I896" s="55">
        <f t="shared" si="3"/>
        <v>878</v>
      </c>
    </row>
    <row r="897">
      <c r="A897" s="56" t="s">
        <v>92</v>
      </c>
      <c r="B897" s="92" t="s">
        <v>21644</v>
      </c>
      <c r="C897" s="105" t="s">
        <v>21645</v>
      </c>
      <c r="D897" s="90" t="s">
        <v>483</v>
      </c>
      <c r="E897" s="91" t="s">
        <v>21646</v>
      </c>
      <c r="F897" s="91" t="s">
        <v>526</v>
      </c>
      <c r="G897" s="92"/>
      <c r="H897" s="93"/>
      <c r="I897" s="55">
        <f t="shared" si="3"/>
        <v>879</v>
      </c>
    </row>
    <row r="898">
      <c r="A898" s="56"/>
      <c r="B898" s="92" t="s">
        <v>21647</v>
      </c>
      <c r="C898" s="105" t="s">
        <v>21648</v>
      </c>
      <c r="D898" s="90" t="s">
        <v>1969</v>
      </c>
      <c r="E898" s="91" t="s">
        <v>21649</v>
      </c>
      <c r="F898" s="91" t="s">
        <v>526</v>
      </c>
      <c r="G898" s="92"/>
      <c r="H898" s="93"/>
      <c r="I898" s="55">
        <f t="shared" si="3"/>
        <v>880</v>
      </c>
    </row>
    <row r="899">
      <c r="A899" s="56"/>
      <c r="B899" s="92" t="s">
        <v>21650</v>
      </c>
      <c r="C899" s="105" t="s">
        <v>21651</v>
      </c>
      <c r="D899" s="90" t="s">
        <v>491</v>
      </c>
      <c r="E899" s="91" t="s">
        <v>21652</v>
      </c>
      <c r="F899" s="91" t="s">
        <v>526</v>
      </c>
      <c r="G899" s="92"/>
      <c r="H899" s="93"/>
      <c r="I899" s="55">
        <f t="shared" si="3"/>
        <v>881</v>
      </c>
    </row>
    <row r="900">
      <c r="A900" s="56" t="s">
        <v>102</v>
      </c>
      <c r="B900" s="92" t="s">
        <v>21653</v>
      </c>
      <c r="C900" s="105" t="s">
        <v>128</v>
      </c>
      <c r="D900" s="90" t="s">
        <v>483</v>
      </c>
      <c r="E900" s="91" t="s">
        <v>21654</v>
      </c>
      <c r="F900" s="91" t="s">
        <v>526</v>
      </c>
      <c r="G900" s="92"/>
      <c r="H900" s="93"/>
      <c r="I900" s="55">
        <f t="shared" si="3"/>
        <v>882</v>
      </c>
    </row>
    <row r="901">
      <c r="A901" s="56"/>
      <c r="B901" s="92" t="s">
        <v>21655</v>
      </c>
      <c r="C901" s="105" t="s">
        <v>128</v>
      </c>
      <c r="D901" s="90" t="s">
        <v>491</v>
      </c>
      <c r="E901" s="91" t="s">
        <v>21656</v>
      </c>
      <c r="F901" s="91" t="s">
        <v>547</v>
      </c>
      <c r="G901" s="92"/>
      <c r="H901" s="93"/>
      <c r="I901" s="55">
        <f t="shared" si="3"/>
        <v>883</v>
      </c>
    </row>
    <row r="902">
      <c r="A902" s="56" t="s">
        <v>102</v>
      </c>
      <c r="B902" s="92" t="s">
        <v>21657</v>
      </c>
      <c r="C902" s="105" t="s">
        <v>128</v>
      </c>
      <c r="D902" s="90" t="s">
        <v>483</v>
      </c>
      <c r="E902" s="91" t="s">
        <v>21658</v>
      </c>
      <c r="F902" s="91" t="s">
        <v>547</v>
      </c>
      <c r="G902" s="92"/>
      <c r="H902" s="93"/>
      <c r="I902" s="55">
        <f t="shared" si="3"/>
        <v>884</v>
      </c>
    </row>
    <row r="903">
      <c r="A903" s="50" t="s">
        <v>102</v>
      </c>
      <c r="B903" s="92" t="s">
        <v>21659</v>
      </c>
      <c r="C903" s="105" t="s">
        <v>128</v>
      </c>
      <c r="D903" s="90" t="s">
        <v>483</v>
      </c>
      <c r="E903" s="91" t="s">
        <v>488</v>
      </c>
      <c r="F903" s="91" t="s">
        <v>547</v>
      </c>
      <c r="G903" s="92"/>
      <c r="H903" s="93"/>
      <c r="I903" s="55">
        <f t="shared" si="3"/>
        <v>885</v>
      </c>
    </row>
    <row r="904">
      <c r="A904" s="56"/>
      <c r="B904" s="92" t="s">
        <v>21660</v>
      </c>
      <c r="C904" s="105" t="s">
        <v>21661</v>
      </c>
      <c r="D904" s="90" t="s">
        <v>939</v>
      </c>
      <c r="E904" s="91" t="s">
        <v>21662</v>
      </c>
      <c r="F904" s="91" t="s">
        <v>526</v>
      </c>
      <c r="G904" s="92"/>
      <c r="H904" s="93"/>
      <c r="I904" s="55">
        <f t="shared" si="3"/>
        <v>886</v>
      </c>
    </row>
    <row r="905">
      <c r="A905" s="56" t="s">
        <v>92</v>
      </c>
      <c r="B905" s="92" t="s">
        <v>21660</v>
      </c>
      <c r="C905" s="105" t="s">
        <v>21661</v>
      </c>
      <c r="D905" s="90" t="s">
        <v>939</v>
      </c>
      <c r="E905" s="91" t="s">
        <v>21663</v>
      </c>
      <c r="F905" s="91" t="s">
        <v>526</v>
      </c>
      <c r="G905" s="92" t="s">
        <v>21664</v>
      </c>
      <c r="H905" s="93"/>
      <c r="I905" s="55">
        <f t="shared" si="3"/>
        <v>887</v>
      </c>
    </row>
    <row r="906">
      <c r="A906" s="56"/>
      <c r="B906" s="92" t="s">
        <v>21665</v>
      </c>
      <c r="C906" s="105" t="s">
        <v>128</v>
      </c>
      <c r="D906" s="90" t="s">
        <v>1969</v>
      </c>
      <c r="E906" s="91" t="s">
        <v>21666</v>
      </c>
      <c r="F906" s="91" t="s">
        <v>526</v>
      </c>
      <c r="G906" s="92"/>
      <c r="H906" s="93"/>
      <c r="I906" s="55">
        <f t="shared" si="3"/>
        <v>888</v>
      </c>
    </row>
    <row r="907">
      <c r="A907" s="56"/>
      <c r="B907" s="92" t="s">
        <v>21665</v>
      </c>
      <c r="C907" s="105" t="s">
        <v>128</v>
      </c>
      <c r="D907" s="90" t="s">
        <v>1969</v>
      </c>
      <c r="E907" s="91" t="s">
        <v>21666</v>
      </c>
      <c r="F907" s="91" t="s">
        <v>526</v>
      </c>
      <c r="G907" s="92"/>
      <c r="H907" s="93"/>
      <c r="I907" s="55">
        <f t="shared" si="3"/>
        <v>888</v>
      </c>
    </row>
    <row r="908">
      <c r="A908" s="56" t="s">
        <v>102</v>
      </c>
      <c r="B908" s="92" t="s">
        <v>21667</v>
      </c>
      <c r="C908" s="105" t="s">
        <v>128</v>
      </c>
      <c r="D908" s="90" t="s">
        <v>483</v>
      </c>
      <c r="E908" s="91" t="s">
        <v>488</v>
      </c>
      <c r="F908" s="91" t="s">
        <v>547</v>
      </c>
      <c r="G908" s="92"/>
      <c r="H908" s="93"/>
      <c r="I908" s="55">
        <f t="shared" si="3"/>
        <v>889</v>
      </c>
    </row>
    <row r="909">
      <c r="A909" s="56" t="s">
        <v>102</v>
      </c>
      <c r="B909" s="92" t="s">
        <v>21668</v>
      </c>
      <c r="C909" s="105" t="s">
        <v>21669</v>
      </c>
      <c r="D909" s="90" t="s">
        <v>483</v>
      </c>
      <c r="E909" s="91" t="s">
        <v>488</v>
      </c>
      <c r="F909" s="91" t="s">
        <v>547</v>
      </c>
      <c r="G909" s="92"/>
      <c r="H909" s="93"/>
      <c r="I909" s="55">
        <f t="shared" si="3"/>
        <v>890</v>
      </c>
    </row>
    <row r="910">
      <c r="A910" s="56"/>
      <c r="B910" s="92" t="s">
        <v>21670</v>
      </c>
      <c r="C910" s="105" t="s">
        <v>128</v>
      </c>
      <c r="D910" s="90" t="s">
        <v>491</v>
      </c>
      <c r="E910" s="91" t="s">
        <v>21671</v>
      </c>
      <c r="F910" s="91" t="s">
        <v>526</v>
      </c>
      <c r="G910" s="92"/>
      <c r="H910" s="93"/>
      <c r="I910" s="55">
        <f t="shared" si="3"/>
        <v>891</v>
      </c>
    </row>
    <row r="911">
      <c r="A911" s="56"/>
      <c r="B911" s="92" t="s">
        <v>21672</v>
      </c>
      <c r="C911" s="105" t="s">
        <v>128</v>
      </c>
      <c r="D911" s="90" t="s">
        <v>498</v>
      </c>
      <c r="E911" s="91" t="s">
        <v>21673</v>
      </c>
      <c r="F911" s="91" t="s">
        <v>547</v>
      </c>
      <c r="G911" s="92"/>
      <c r="H911" s="93"/>
      <c r="I911" s="55">
        <f t="shared" si="3"/>
        <v>892</v>
      </c>
    </row>
    <row r="912">
      <c r="A912" s="56"/>
      <c r="B912" s="92" t="s">
        <v>21674</v>
      </c>
      <c r="C912" s="105" t="s">
        <v>21675</v>
      </c>
      <c r="D912" s="90" t="s">
        <v>491</v>
      </c>
      <c r="E912" s="91" t="s">
        <v>21676</v>
      </c>
      <c r="F912" s="91" t="s">
        <v>547</v>
      </c>
      <c r="G912" s="92"/>
      <c r="H912" s="93"/>
      <c r="I912" s="55">
        <f t="shared" si="3"/>
        <v>893</v>
      </c>
    </row>
    <row r="913">
      <c r="A913" s="56"/>
      <c r="B913" s="92" t="s">
        <v>21677</v>
      </c>
      <c r="C913" s="105" t="s">
        <v>21678</v>
      </c>
      <c r="D913" s="90" t="s">
        <v>498</v>
      </c>
      <c r="E913" s="91" t="s">
        <v>21679</v>
      </c>
      <c r="F913" s="91" t="s">
        <v>547</v>
      </c>
      <c r="G913" s="92"/>
      <c r="H913" s="93"/>
      <c r="I913" s="55">
        <f t="shared" si="3"/>
        <v>894</v>
      </c>
    </row>
    <row r="914">
      <c r="A914" s="56"/>
      <c r="B914" s="92" t="s">
        <v>21680</v>
      </c>
      <c r="C914" s="105" t="s">
        <v>128</v>
      </c>
      <c r="D914" s="90" t="s">
        <v>1166</v>
      </c>
      <c r="E914" s="91" t="s">
        <v>128</v>
      </c>
      <c r="F914" s="91" t="s">
        <v>11</v>
      </c>
      <c r="G914" s="92"/>
      <c r="H914" s="93"/>
      <c r="I914" s="55">
        <f t="shared" si="3"/>
        <v>895</v>
      </c>
    </row>
    <row r="915">
      <c r="A915" s="56"/>
      <c r="B915" s="92" t="s">
        <v>21681</v>
      </c>
      <c r="C915" s="105" t="s">
        <v>21682</v>
      </c>
      <c r="D915" s="90" t="s">
        <v>491</v>
      </c>
      <c r="E915" s="91" t="s">
        <v>21683</v>
      </c>
      <c r="F915" s="91" t="s">
        <v>526</v>
      </c>
      <c r="G915" s="92"/>
      <c r="H915" s="93"/>
      <c r="I915" s="55">
        <f t="shared" si="3"/>
        <v>896</v>
      </c>
    </row>
    <row r="916">
      <c r="A916" s="56"/>
      <c r="B916" s="92" t="s">
        <v>21684</v>
      </c>
      <c r="C916" s="105" t="s">
        <v>128</v>
      </c>
      <c r="D916" s="90" t="s">
        <v>491</v>
      </c>
      <c r="E916" s="91" t="s">
        <v>21685</v>
      </c>
      <c r="F916" s="91" t="s">
        <v>526</v>
      </c>
      <c r="G916" s="92"/>
      <c r="H916" s="93"/>
      <c r="I916" s="55">
        <f t="shared" si="3"/>
        <v>897</v>
      </c>
    </row>
    <row r="917">
      <c r="A917" s="56"/>
      <c r="B917" s="92" t="s">
        <v>21686</v>
      </c>
      <c r="C917" s="105" t="s">
        <v>21687</v>
      </c>
      <c r="D917" s="90" t="s">
        <v>491</v>
      </c>
      <c r="E917" s="91" t="s">
        <v>21688</v>
      </c>
      <c r="F917" s="91" t="s">
        <v>526</v>
      </c>
      <c r="G917" s="92"/>
      <c r="H917" s="93"/>
      <c r="I917" s="55">
        <f t="shared" si="3"/>
        <v>898</v>
      </c>
    </row>
    <row r="918">
      <c r="A918" s="56"/>
      <c r="B918" s="92" t="s">
        <v>21689</v>
      </c>
      <c r="C918" s="105" t="s">
        <v>21690</v>
      </c>
      <c r="D918" s="90" t="s">
        <v>491</v>
      </c>
      <c r="E918" s="91" t="s">
        <v>21691</v>
      </c>
      <c r="F918" s="91" t="s">
        <v>547</v>
      </c>
      <c r="G918" s="92"/>
      <c r="H918" s="93"/>
      <c r="I918" s="55">
        <f t="shared" si="3"/>
        <v>899</v>
      </c>
    </row>
    <row r="919">
      <c r="A919" s="56"/>
      <c r="B919" s="92" t="s">
        <v>21692</v>
      </c>
      <c r="C919" s="105" t="s">
        <v>21693</v>
      </c>
      <c r="D919" s="90" t="s">
        <v>1969</v>
      </c>
      <c r="E919" s="91" t="s">
        <v>21694</v>
      </c>
      <c r="F919" s="91" t="s">
        <v>547</v>
      </c>
      <c r="G919" s="92"/>
      <c r="H919" s="93"/>
      <c r="I919" s="55">
        <f t="shared" si="3"/>
        <v>900</v>
      </c>
    </row>
    <row r="920">
      <c r="A920" s="56"/>
      <c r="B920" s="92" t="s">
        <v>21695</v>
      </c>
      <c r="C920" s="105" t="s">
        <v>128</v>
      </c>
      <c r="D920" s="90" t="s">
        <v>491</v>
      </c>
      <c r="E920" s="91" t="s">
        <v>21696</v>
      </c>
      <c r="F920" s="91" t="s">
        <v>547</v>
      </c>
      <c r="G920" s="92"/>
      <c r="H920" s="93"/>
      <c r="I920" s="55">
        <f t="shared" si="3"/>
        <v>901</v>
      </c>
    </row>
    <row r="921">
      <c r="A921" s="56" t="s">
        <v>92</v>
      </c>
      <c r="B921" s="92" t="s">
        <v>21697</v>
      </c>
      <c r="C921" s="105" t="s">
        <v>128</v>
      </c>
      <c r="D921" s="90" t="s">
        <v>483</v>
      </c>
      <c r="E921" s="91" t="s">
        <v>21698</v>
      </c>
      <c r="F921" s="91" t="s">
        <v>547</v>
      </c>
      <c r="G921" s="92"/>
      <c r="H921" s="93"/>
      <c r="I921" s="55">
        <f t="shared" si="3"/>
        <v>902</v>
      </c>
    </row>
    <row r="922">
      <c r="A922" s="56"/>
      <c r="B922" s="92" t="s">
        <v>21699</v>
      </c>
      <c r="C922" s="105" t="s">
        <v>21700</v>
      </c>
      <c r="D922" s="90" t="s">
        <v>491</v>
      </c>
      <c r="E922" s="91" t="s">
        <v>21701</v>
      </c>
      <c r="F922" s="91" t="s">
        <v>547</v>
      </c>
      <c r="G922" s="92"/>
      <c r="H922" s="93"/>
      <c r="I922" s="55">
        <f t="shared" si="3"/>
        <v>903</v>
      </c>
    </row>
    <row r="923">
      <c r="A923" s="56"/>
      <c r="B923" s="92" t="s">
        <v>21702</v>
      </c>
      <c r="C923" s="105" t="s">
        <v>21703</v>
      </c>
      <c r="D923" s="90" t="s">
        <v>1969</v>
      </c>
      <c r="E923" s="91" t="s">
        <v>21704</v>
      </c>
      <c r="F923" s="91" t="s">
        <v>526</v>
      </c>
      <c r="G923" s="92"/>
      <c r="H923" s="93"/>
      <c r="I923" s="55">
        <f t="shared" si="3"/>
        <v>904</v>
      </c>
    </row>
    <row r="924">
      <c r="A924" s="56" t="s">
        <v>92</v>
      </c>
      <c r="B924" s="92" t="s">
        <v>21705</v>
      </c>
      <c r="C924" s="105" t="s">
        <v>128</v>
      </c>
      <c r="D924" s="90" t="s">
        <v>483</v>
      </c>
      <c r="E924" s="91" t="s">
        <v>21706</v>
      </c>
      <c r="F924" s="91" t="s">
        <v>547</v>
      </c>
      <c r="G924" s="92"/>
      <c r="H924" s="93"/>
      <c r="I924" s="55">
        <f t="shared" si="3"/>
        <v>905</v>
      </c>
    </row>
    <row r="925">
      <c r="A925" s="56"/>
      <c r="B925" s="92" t="s">
        <v>21707</v>
      </c>
      <c r="C925" s="105" t="s">
        <v>21708</v>
      </c>
      <c r="D925" s="90" t="s">
        <v>491</v>
      </c>
      <c r="E925" s="91" t="s">
        <v>21709</v>
      </c>
      <c r="F925" s="91" t="s">
        <v>526</v>
      </c>
      <c r="G925" s="92"/>
      <c r="H925" s="93"/>
      <c r="I925" s="55">
        <f t="shared" si="3"/>
        <v>906</v>
      </c>
    </row>
    <row r="926">
      <c r="A926" s="56"/>
      <c r="B926" s="92" t="s">
        <v>21710</v>
      </c>
      <c r="C926" s="105" t="s">
        <v>21711</v>
      </c>
      <c r="D926" s="90" t="s">
        <v>3549</v>
      </c>
      <c r="E926" s="91" t="s">
        <v>21712</v>
      </c>
      <c r="F926" s="91" t="s">
        <v>547</v>
      </c>
      <c r="G926" s="92"/>
      <c r="H926" s="93"/>
      <c r="I926" s="55">
        <f t="shared" si="3"/>
        <v>907</v>
      </c>
    </row>
    <row r="927">
      <c r="A927" s="56" t="s">
        <v>92</v>
      </c>
      <c r="B927" s="92" t="s">
        <v>21713</v>
      </c>
      <c r="C927" s="105" t="s">
        <v>21714</v>
      </c>
      <c r="D927" s="90" t="s">
        <v>483</v>
      </c>
      <c r="E927" s="91" t="s">
        <v>488</v>
      </c>
      <c r="F927" s="91" t="s">
        <v>547</v>
      </c>
      <c r="G927" s="92"/>
      <c r="H927" s="93"/>
      <c r="I927" s="55">
        <f t="shared" si="3"/>
        <v>908</v>
      </c>
    </row>
    <row r="928">
      <c r="A928" s="56"/>
      <c r="B928" s="92" t="s">
        <v>21715</v>
      </c>
      <c r="C928" s="105" t="s">
        <v>128</v>
      </c>
      <c r="D928" s="96"/>
      <c r="E928" s="97"/>
      <c r="F928" s="97"/>
      <c r="G928" s="92"/>
      <c r="H928" s="93"/>
      <c r="I928" s="55">
        <f t="shared" si="3"/>
        <v>909</v>
      </c>
    </row>
    <row r="929">
      <c r="A929" s="56" t="s">
        <v>92</v>
      </c>
      <c r="B929" s="92" t="s">
        <v>21716</v>
      </c>
      <c r="C929" s="105" t="s">
        <v>128</v>
      </c>
      <c r="D929" s="90" t="s">
        <v>483</v>
      </c>
      <c r="E929" s="91" t="s">
        <v>488</v>
      </c>
      <c r="F929" s="91" t="s">
        <v>547</v>
      </c>
      <c r="G929" s="92"/>
      <c r="H929" s="93"/>
      <c r="I929" s="55">
        <f t="shared" si="3"/>
        <v>910</v>
      </c>
    </row>
    <row r="930">
      <c r="A930" s="56"/>
      <c r="B930" s="92" t="s">
        <v>21717</v>
      </c>
      <c r="C930" s="105" t="s">
        <v>128</v>
      </c>
      <c r="D930" s="90" t="s">
        <v>1166</v>
      </c>
      <c r="E930" s="91" t="s">
        <v>128</v>
      </c>
      <c r="F930" s="91" t="s">
        <v>547</v>
      </c>
      <c r="G930" s="92"/>
      <c r="H930" s="93"/>
      <c r="I930" s="55">
        <f t="shared" si="3"/>
        <v>911</v>
      </c>
    </row>
    <row r="931">
      <c r="A931" s="56"/>
      <c r="B931" s="92" t="s">
        <v>21718</v>
      </c>
      <c r="C931" s="105" t="s">
        <v>128</v>
      </c>
      <c r="D931" s="90" t="s">
        <v>491</v>
      </c>
      <c r="E931" s="91" t="s">
        <v>21719</v>
      </c>
      <c r="F931" s="91" t="s">
        <v>526</v>
      </c>
      <c r="G931" s="92"/>
      <c r="H931" s="93"/>
      <c r="I931" s="55">
        <f t="shared" si="3"/>
        <v>912</v>
      </c>
    </row>
    <row r="932">
      <c r="A932" s="56"/>
      <c r="B932" s="92" t="s">
        <v>21720</v>
      </c>
      <c r="C932" s="105" t="s">
        <v>128</v>
      </c>
      <c r="D932" s="96"/>
      <c r="E932" s="97"/>
      <c r="F932" s="97"/>
      <c r="G932" s="92"/>
      <c r="H932" s="93"/>
      <c r="I932" s="55">
        <f t="shared" si="3"/>
        <v>913</v>
      </c>
    </row>
    <row r="933">
      <c r="A933" s="50" t="s">
        <v>102</v>
      </c>
      <c r="B933" s="92" t="s">
        <v>21721</v>
      </c>
      <c r="C933" s="105" t="s">
        <v>128</v>
      </c>
      <c r="D933" s="90" t="s">
        <v>483</v>
      </c>
      <c r="E933" s="91" t="s">
        <v>21722</v>
      </c>
      <c r="F933" s="91" t="s">
        <v>547</v>
      </c>
      <c r="G933" s="92"/>
      <c r="H933" s="93"/>
      <c r="I933" s="55">
        <f t="shared" si="3"/>
        <v>914</v>
      </c>
    </row>
    <row r="934">
      <c r="A934" s="56"/>
      <c r="B934" s="92" t="s">
        <v>21723</v>
      </c>
      <c r="C934" s="105" t="s">
        <v>21724</v>
      </c>
      <c r="D934" s="90" t="s">
        <v>491</v>
      </c>
      <c r="E934" s="91" t="s">
        <v>21725</v>
      </c>
      <c r="F934" s="91" t="s">
        <v>11</v>
      </c>
      <c r="G934" s="92"/>
      <c r="H934" s="93"/>
      <c r="I934" s="55">
        <f t="shared" si="3"/>
        <v>915</v>
      </c>
    </row>
    <row r="935">
      <c r="A935" s="56"/>
      <c r="B935" s="92" t="s">
        <v>21726</v>
      </c>
      <c r="C935" s="105" t="s">
        <v>21727</v>
      </c>
      <c r="D935" s="90" t="s">
        <v>1969</v>
      </c>
      <c r="E935" s="91" t="s">
        <v>21728</v>
      </c>
      <c r="F935" s="91" t="s">
        <v>547</v>
      </c>
      <c r="G935" s="92"/>
      <c r="H935" s="93"/>
      <c r="I935" s="55">
        <f t="shared" si="3"/>
        <v>916</v>
      </c>
    </row>
    <row r="936">
      <c r="A936" s="56"/>
      <c r="B936" s="92" t="s">
        <v>21729</v>
      </c>
      <c r="C936" s="105" t="s">
        <v>21730</v>
      </c>
      <c r="D936" s="90" t="s">
        <v>491</v>
      </c>
      <c r="E936" s="91" t="s">
        <v>21731</v>
      </c>
      <c r="F936" s="91" t="s">
        <v>547</v>
      </c>
      <c r="G936" s="92"/>
      <c r="H936" s="93"/>
      <c r="I936" s="55">
        <f t="shared" si="3"/>
        <v>917</v>
      </c>
    </row>
    <row r="937">
      <c r="A937" s="56" t="s">
        <v>102</v>
      </c>
      <c r="B937" s="92" t="s">
        <v>21732</v>
      </c>
      <c r="C937" s="105" t="s">
        <v>21733</v>
      </c>
      <c r="D937" s="90" t="s">
        <v>483</v>
      </c>
      <c r="E937" s="91" t="s">
        <v>21734</v>
      </c>
      <c r="F937" s="91" t="s">
        <v>526</v>
      </c>
      <c r="G937" s="92"/>
      <c r="H937" s="93"/>
      <c r="I937" s="55">
        <f t="shared" si="3"/>
        <v>918</v>
      </c>
    </row>
    <row r="938">
      <c r="A938" s="56"/>
      <c r="B938" s="92" t="s">
        <v>21735</v>
      </c>
      <c r="C938" s="105" t="s">
        <v>128</v>
      </c>
      <c r="D938" s="90" t="s">
        <v>498</v>
      </c>
      <c r="E938" s="91" t="s">
        <v>439</v>
      </c>
      <c r="F938" s="91" t="s">
        <v>526</v>
      </c>
      <c r="G938" s="92"/>
      <c r="H938" s="93"/>
      <c r="I938" s="55">
        <f t="shared" si="3"/>
        <v>919</v>
      </c>
    </row>
    <row r="939">
      <c r="A939" s="56"/>
      <c r="B939" s="92" t="s">
        <v>21736</v>
      </c>
      <c r="C939" s="105" t="s">
        <v>128</v>
      </c>
      <c r="D939" s="90" t="s">
        <v>498</v>
      </c>
      <c r="E939" s="91" t="s">
        <v>21737</v>
      </c>
      <c r="F939" s="91" t="s">
        <v>547</v>
      </c>
      <c r="G939" s="92"/>
      <c r="H939" s="93"/>
      <c r="I939" s="55">
        <f t="shared" si="3"/>
        <v>920</v>
      </c>
    </row>
    <row r="940">
      <c r="A940" s="56"/>
      <c r="B940" s="92" t="s">
        <v>21738</v>
      </c>
      <c r="C940" s="105" t="s">
        <v>21739</v>
      </c>
      <c r="D940" s="90" t="s">
        <v>1969</v>
      </c>
      <c r="E940" s="91" t="s">
        <v>21740</v>
      </c>
      <c r="F940" s="91" t="s">
        <v>526</v>
      </c>
      <c r="G940" s="92"/>
      <c r="H940" s="93"/>
      <c r="I940" s="55">
        <f t="shared" si="3"/>
        <v>921</v>
      </c>
    </row>
    <row r="941">
      <c r="A941" s="56" t="s">
        <v>102</v>
      </c>
      <c r="B941" s="92" t="s">
        <v>21741</v>
      </c>
      <c r="C941" s="105" t="s">
        <v>128</v>
      </c>
      <c r="D941" s="90" t="s">
        <v>483</v>
      </c>
      <c r="E941" s="91" t="s">
        <v>21742</v>
      </c>
      <c r="F941" s="91" t="s">
        <v>547</v>
      </c>
      <c r="G941" s="92"/>
      <c r="H941" s="93"/>
      <c r="I941" s="55">
        <f t="shared" si="3"/>
        <v>922</v>
      </c>
    </row>
    <row r="942">
      <c r="A942" s="56"/>
      <c r="B942" s="92" t="s">
        <v>21743</v>
      </c>
      <c r="C942" s="105" t="s">
        <v>21744</v>
      </c>
      <c r="D942" s="90" t="s">
        <v>491</v>
      </c>
      <c r="E942" s="91" t="s">
        <v>21745</v>
      </c>
      <c r="F942" s="91" t="s">
        <v>547</v>
      </c>
      <c r="G942" s="92"/>
      <c r="H942" s="93"/>
      <c r="I942" s="55">
        <f t="shared" si="3"/>
        <v>923</v>
      </c>
    </row>
    <row r="943">
      <c r="A943" s="56"/>
      <c r="B943" s="92" t="s">
        <v>21746</v>
      </c>
      <c r="C943" s="105" t="s">
        <v>21747</v>
      </c>
      <c r="D943" s="90" t="s">
        <v>1969</v>
      </c>
      <c r="E943" s="91" t="s">
        <v>21748</v>
      </c>
      <c r="F943" s="91" t="s">
        <v>526</v>
      </c>
      <c r="G943" s="92"/>
      <c r="H943" s="93"/>
      <c r="I943" s="55">
        <f t="shared" si="3"/>
        <v>924</v>
      </c>
    </row>
    <row r="944">
      <c r="A944" s="56"/>
      <c r="B944" s="92" t="s">
        <v>21749</v>
      </c>
      <c r="C944" s="105" t="s">
        <v>128</v>
      </c>
      <c r="D944" s="90" t="s">
        <v>498</v>
      </c>
      <c r="E944" s="91" t="s">
        <v>21750</v>
      </c>
      <c r="F944" s="91" t="s">
        <v>526</v>
      </c>
      <c r="G944" s="92"/>
      <c r="H944" s="93"/>
      <c r="I944" s="55">
        <f t="shared" si="3"/>
        <v>925</v>
      </c>
    </row>
    <row r="945">
      <c r="A945" s="56"/>
      <c r="B945" s="92" t="s">
        <v>21751</v>
      </c>
      <c r="C945" s="105" t="s">
        <v>21752</v>
      </c>
      <c r="D945" s="90" t="s">
        <v>491</v>
      </c>
      <c r="E945" s="91" t="s">
        <v>21753</v>
      </c>
      <c r="F945" s="91" t="s">
        <v>526</v>
      </c>
      <c r="G945" s="92"/>
      <c r="H945" s="93"/>
      <c r="I945" s="55">
        <f t="shared" si="3"/>
        <v>926</v>
      </c>
    </row>
    <row r="946">
      <c r="A946" s="56"/>
      <c r="B946" s="92" t="s">
        <v>21754</v>
      </c>
      <c r="C946" s="105" t="s">
        <v>128</v>
      </c>
      <c r="D946" s="90" t="s">
        <v>498</v>
      </c>
      <c r="E946" s="91" t="s">
        <v>21755</v>
      </c>
      <c r="F946" s="91" t="s">
        <v>526</v>
      </c>
      <c r="G946" s="92"/>
      <c r="H946" s="93"/>
      <c r="I946" s="55">
        <f t="shared" si="3"/>
        <v>927</v>
      </c>
    </row>
    <row r="947">
      <c r="A947" s="56" t="s">
        <v>102</v>
      </c>
      <c r="B947" s="92" t="s">
        <v>21756</v>
      </c>
      <c r="C947" s="105" t="s">
        <v>21757</v>
      </c>
      <c r="D947" s="90" t="s">
        <v>483</v>
      </c>
      <c r="E947" s="91" t="s">
        <v>21758</v>
      </c>
      <c r="F947" s="91" t="s">
        <v>526</v>
      </c>
      <c r="G947" s="92"/>
      <c r="H947" s="93"/>
      <c r="I947" s="55">
        <f t="shared" si="3"/>
        <v>928</v>
      </c>
    </row>
    <row r="948">
      <c r="A948" s="56" t="s">
        <v>92</v>
      </c>
      <c r="B948" s="92" t="s">
        <v>21759</v>
      </c>
      <c r="C948" s="105" t="s">
        <v>128</v>
      </c>
      <c r="D948" s="90" t="s">
        <v>483</v>
      </c>
      <c r="E948" s="91" t="s">
        <v>21760</v>
      </c>
      <c r="F948" s="91" t="s">
        <v>547</v>
      </c>
      <c r="G948" s="92"/>
      <c r="H948" s="93"/>
      <c r="I948" s="55">
        <f t="shared" si="3"/>
        <v>929</v>
      </c>
    </row>
    <row r="949">
      <c r="A949" s="56" t="s">
        <v>102</v>
      </c>
      <c r="B949" s="92" t="s">
        <v>21761</v>
      </c>
      <c r="C949" s="105" t="s">
        <v>21762</v>
      </c>
      <c r="D949" s="90" t="s">
        <v>483</v>
      </c>
      <c r="E949" s="91" t="s">
        <v>21763</v>
      </c>
      <c r="F949" s="91" t="s">
        <v>526</v>
      </c>
      <c r="G949" s="92"/>
      <c r="H949" s="93"/>
      <c r="I949" s="55">
        <f t="shared" si="3"/>
        <v>930</v>
      </c>
    </row>
    <row r="950">
      <c r="A950" s="56"/>
      <c r="B950" s="92" t="s">
        <v>21764</v>
      </c>
      <c r="C950" s="105" t="s">
        <v>21765</v>
      </c>
      <c r="D950" s="90" t="s">
        <v>491</v>
      </c>
      <c r="E950" s="91" t="s">
        <v>21766</v>
      </c>
      <c r="F950" s="91" t="s">
        <v>526</v>
      </c>
      <c r="G950" s="92"/>
      <c r="H950" s="93"/>
      <c r="I950" s="55">
        <f t="shared" si="3"/>
        <v>931</v>
      </c>
    </row>
    <row r="951">
      <c r="A951" s="56"/>
      <c r="B951" s="92" t="s">
        <v>21767</v>
      </c>
      <c r="C951" s="105" t="s">
        <v>128</v>
      </c>
      <c r="D951" s="96"/>
      <c r="E951" s="97"/>
      <c r="F951" s="97"/>
      <c r="G951" s="92"/>
      <c r="H951" s="93"/>
      <c r="I951" s="55">
        <f t="shared" si="3"/>
        <v>932</v>
      </c>
    </row>
    <row r="952">
      <c r="A952" s="56" t="s">
        <v>102</v>
      </c>
      <c r="B952" s="92" t="s">
        <v>21768</v>
      </c>
      <c r="C952" s="105" t="s">
        <v>21769</v>
      </c>
      <c r="D952" s="90" t="s">
        <v>483</v>
      </c>
      <c r="E952" s="91" t="s">
        <v>21770</v>
      </c>
      <c r="F952" s="91" t="s">
        <v>526</v>
      </c>
      <c r="G952" s="92"/>
      <c r="H952" s="93"/>
      <c r="I952" s="55">
        <f t="shared" si="3"/>
        <v>933</v>
      </c>
    </row>
    <row r="953">
      <c r="A953" s="56"/>
      <c r="B953" s="92" t="s">
        <v>21771</v>
      </c>
      <c r="C953" s="105" t="s">
        <v>128</v>
      </c>
      <c r="D953" s="90" t="s">
        <v>498</v>
      </c>
      <c r="E953" s="91" t="s">
        <v>21772</v>
      </c>
      <c r="F953" s="91" t="s">
        <v>547</v>
      </c>
      <c r="G953" s="92"/>
      <c r="H953" s="93"/>
      <c r="I953" s="55">
        <f t="shared" si="3"/>
        <v>934</v>
      </c>
    </row>
    <row r="954">
      <c r="A954" s="56"/>
      <c r="B954" s="92" t="s">
        <v>21773</v>
      </c>
      <c r="C954" s="105" t="s">
        <v>128</v>
      </c>
      <c r="D954" s="90" t="s">
        <v>498</v>
      </c>
      <c r="E954" s="91" t="s">
        <v>21774</v>
      </c>
      <c r="F954" s="91" t="s">
        <v>547</v>
      </c>
      <c r="G954" s="92"/>
      <c r="H954" s="93"/>
      <c r="I954" s="55">
        <f t="shared" si="3"/>
        <v>935</v>
      </c>
    </row>
    <row r="955">
      <c r="A955" s="56"/>
      <c r="B955" s="92" t="s">
        <v>21775</v>
      </c>
      <c r="C955" s="105" t="s">
        <v>21776</v>
      </c>
      <c r="D955" s="90" t="s">
        <v>483</v>
      </c>
      <c r="E955" s="91" t="s">
        <v>21777</v>
      </c>
      <c r="F955" s="91" t="s">
        <v>547</v>
      </c>
      <c r="G955" s="92"/>
      <c r="H955" s="93"/>
      <c r="I955" s="55">
        <f t="shared" si="3"/>
        <v>936</v>
      </c>
    </row>
    <row r="956">
      <c r="A956" s="56" t="s">
        <v>102</v>
      </c>
      <c r="B956" s="92" t="s">
        <v>21775</v>
      </c>
      <c r="C956" s="105" t="s">
        <v>21776</v>
      </c>
      <c r="D956" s="90" t="s">
        <v>483</v>
      </c>
      <c r="E956" s="91" t="s">
        <v>21777</v>
      </c>
      <c r="F956" s="91" t="s">
        <v>547</v>
      </c>
      <c r="G956" s="92"/>
      <c r="H956" s="93"/>
      <c r="I956" s="55">
        <f t="shared" si="3"/>
        <v>937</v>
      </c>
    </row>
    <row r="957">
      <c r="A957" s="56"/>
      <c r="B957" s="92" t="s">
        <v>21778</v>
      </c>
      <c r="C957" s="105" t="s">
        <v>128</v>
      </c>
      <c r="D957" s="96"/>
      <c r="E957" s="97"/>
      <c r="F957" s="97"/>
      <c r="G957" s="92"/>
      <c r="H957" s="93"/>
      <c r="I957" s="55">
        <f t="shared" si="3"/>
        <v>938</v>
      </c>
    </row>
    <row r="958">
      <c r="A958" s="56"/>
      <c r="B958" s="92" t="s">
        <v>21779</v>
      </c>
      <c r="C958" s="105" t="s">
        <v>128</v>
      </c>
      <c r="D958" s="90" t="s">
        <v>498</v>
      </c>
      <c r="E958" s="91" t="s">
        <v>21780</v>
      </c>
      <c r="F958" s="91" t="s">
        <v>547</v>
      </c>
      <c r="G958" s="92"/>
      <c r="H958" s="93"/>
      <c r="I958" s="55">
        <f t="shared" si="3"/>
        <v>939</v>
      </c>
    </row>
    <row r="959">
      <c r="A959" s="56" t="s">
        <v>102</v>
      </c>
      <c r="B959" s="92" t="s">
        <v>21781</v>
      </c>
      <c r="C959" s="105" t="s">
        <v>21782</v>
      </c>
      <c r="D959" s="90" t="s">
        <v>483</v>
      </c>
      <c r="E959" s="91" t="s">
        <v>21783</v>
      </c>
      <c r="F959" s="91" t="s">
        <v>547</v>
      </c>
      <c r="G959" s="92"/>
      <c r="H959" s="93"/>
      <c r="I959" s="55">
        <f t="shared" si="3"/>
        <v>940</v>
      </c>
    </row>
    <row r="960">
      <c r="A960" s="56"/>
      <c r="B960" s="92" t="s">
        <v>21784</v>
      </c>
      <c r="C960" s="105" t="s">
        <v>21785</v>
      </c>
      <c r="D960" s="90" t="s">
        <v>491</v>
      </c>
      <c r="E960" s="91" t="s">
        <v>21786</v>
      </c>
      <c r="F960" s="91" t="s">
        <v>547</v>
      </c>
      <c r="G960" s="92"/>
      <c r="H960" s="93"/>
      <c r="I960" s="55">
        <f t="shared" si="3"/>
        <v>941</v>
      </c>
    </row>
    <row r="961">
      <c r="A961" s="56"/>
      <c r="B961" s="92" t="s">
        <v>21787</v>
      </c>
      <c r="C961" s="105" t="s">
        <v>128</v>
      </c>
      <c r="D961" s="90" t="s">
        <v>498</v>
      </c>
      <c r="E961" s="91" t="s">
        <v>21788</v>
      </c>
      <c r="F961" s="91" t="s">
        <v>547</v>
      </c>
      <c r="G961" s="92"/>
      <c r="H961" s="93"/>
      <c r="I961" s="55">
        <f t="shared" si="3"/>
        <v>942</v>
      </c>
    </row>
    <row r="962">
      <c r="A962" s="56"/>
      <c r="B962" s="92" t="s">
        <v>21789</v>
      </c>
      <c r="C962" s="105" t="s">
        <v>21790</v>
      </c>
      <c r="D962" s="90" t="s">
        <v>1969</v>
      </c>
      <c r="E962" s="91" t="s">
        <v>21791</v>
      </c>
      <c r="F962" s="91" t="s">
        <v>547</v>
      </c>
      <c r="G962" s="92"/>
      <c r="H962" s="93"/>
      <c r="I962" s="55">
        <f t="shared" si="3"/>
        <v>943</v>
      </c>
    </row>
    <row r="963">
      <c r="A963" s="56" t="s">
        <v>92</v>
      </c>
      <c r="B963" s="92" t="s">
        <v>21792</v>
      </c>
      <c r="C963" s="105" t="s">
        <v>21793</v>
      </c>
      <c r="D963" s="90" t="s">
        <v>483</v>
      </c>
      <c r="E963" s="91" t="s">
        <v>488</v>
      </c>
      <c r="F963" s="91" t="s">
        <v>526</v>
      </c>
      <c r="G963" s="92"/>
      <c r="H963" s="93"/>
      <c r="I963" s="55">
        <f t="shared" si="3"/>
        <v>944</v>
      </c>
    </row>
    <row r="964">
      <c r="A964" s="56"/>
      <c r="B964" s="92" t="s">
        <v>21794</v>
      </c>
      <c r="C964" s="105" t="s">
        <v>21795</v>
      </c>
      <c r="D964" s="90" t="s">
        <v>1969</v>
      </c>
      <c r="E964" s="91" t="s">
        <v>21796</v>
      </c>
      <c r="F964" s="91" t="s">
        <v>526</v>
      </c>
      <c r="G964" s="92"/>
      <c r="H964" s="93"/>
      <c r="I964" s="55">
        <f t="shared" si="3"/>
        <v>945</v>
      </c>
    </row>
    <row r="965">
      <c r="A965" s="56"/>
      <c r="B965" s="92" t="s">
        <v>21797</v>
      </c>
      <c r="C965" s="105" t="s">
        <v>21798</v>
      </c>
      <c r="D965" s="90" t="s">
        <v>491</v>
      </c>
      <c r="E965" s="91" t="s">
        <v>21799</v>
      </c>
      <c r="F965" s="91" t="s">
        <v>547</v>
      </c>
      <c r="G965" s="92"/>
      <c r="H965" s="93"/>
      <c r="I965" s="55">
        <f t="shared" si="3"/>
        <v>946</v>
      </c>
    </row>
    <row r="966">
      <c r="A966" s="56" t="s">
        <v>92</v>
      </c>
      <c r="B966" s="92" t="s">
        <v>21800</v>
      </c>
      <c r="C966" s="105" t="s">
        <v>21801</v>
      </c>
      <c r="D966" s="90" t="s">
        <v>483</v>
      </c>
      <c r="E966" s="91" t="s">
        <v>21802</v>
      </c>
      <c r="F966" s="91" t="s">
        <v>526</v>
      </c>
      <c r="G966" s="92"/>
      <c r="H966" s="93"/>
      <c r="I966" s="55">
        <f t="shared" si="3"/>
        <v>947</v>
      </c>
    </row>
    <row r="967">
      <c r="A967" s="56"/>
      <c r="B967" s="92" t="s">
        <v>21803</v>
      </c>
      <c r="C967" s="105" t="s">
        <v>21804</v>
      </c>
      <c r="D967" s="90" t="s">
        <v>498</v>
      </c>
      <c r="E967" s="91" t="s">
        <v>21805</v>
      </c>
      <c r="F967" s="91" t="s">
        <v>547</v>
      </c>
      <c r="G967" s="92"/>
      <c r="H967" s="93"/>
      <c r="I967" s="55">
        <f t="shared" si="3"/>
        <v>948</v>
      </c>
    </row>
    <row r="968">
      <c r="A968" s="56"/>
      <c r="B968" s="92" t="s">
        <v>21806</v>
      </c>
      <c r="C968" s="105" t="s">
        <v>21807</v>
      </c>
      <c r="D968" s="90" t="s">
        <v>1969</v>
      </c>
      <c r="E968" s="91" t="s">
        <v>21808</v>
      </c>
      <c r="F968" s="91" t="s">
        <v>547</v>
      </c>
      <c r="G968" s="92"/>
      <c r="H968" s="93"/>
      <c r="I968" s="55">
        <f t="shared" si="3"/>
        <v>949</v>
      </c>
    </row>
    <row r="969">
      <c r="A969" s="56" t="s">
        <v>102</v>
      </c>
      <c r="B969" s="92" t="s">
        <v>21809</v>
      </c>
      <c r="C969" s="105" t="s">
        <v>128</v>
      </c>
      <c r="D969" s="90" t="s">
        <v>483</v>
      </c>
      <c r="E969" s="91" t="s">
        <v>488</v>
      </c>
      <c r="F969" s="91" t="s">
        <v>547</v>
      </c>
      <c r="G969" s="92" t="s">
        <v>20446</v>
      </c>
      <c r="H969" s="93"/>
      <c r="I969" s="55">
        <f t="shared" si="3"/>
        <v>950</v>
      </c>
    </row>
    <row r="970">
      <c r="A970" s="56" t="s">
        <v>102</v>
      </c>
      <c r="B970" s="92" t="s">
        <v>21810</v>
      </c>
      <c r="C970" s="105" t="s">
        <v>21811</v>
      </c>
      <c r="D970" s="90" t="s">
        <v>483</v>
      </c>
      <c r="E970" s="91" t="s">
        <v>488</v>
      </c>
      <c r="F970" s="91" t="s">
        <v>526</v>
      </c>
      <c r="G970" s="92"/>
      <c r="H970" s="93"/>
      <c r="I970" s="55">
        <f t="shared" si="3"/>
        <v>951</v>
      </c>
    </row>
    <row r="971">
      <c r="A971" s="56" t="s">
        <v>102</v>
      </c>
      <c r="B971" s="92" t="s">
        <v>21812</v>
      </c>
      <c r="C971" s="105" t="s">
        <v>21813</v>
      </c>
      <c r="D971" s="90" t="s">
        <v>483</v>
      </c>
      <c r="E971" s="91" t="s">
        <v>21814</v>
      </c>
      <c r="F971" s="91" t="s">
        <v>547</v>
      </c>
      <c r="G971" s="92"/>
      <c r="H971" s="93"/>
      <c r="I971" s="55">
        <f t="shared" si="3"/>
        <v>952</v>
      </c>
    </row>
  </sheetData>
  <conditionalFormatting sqref="A1:A971">
    <cfRule type="cellIs" dxfId="0" priority="1" operator="equal">
      <formula>"de"</formula>
    </cfRule>
  </conditionalFormatting>
  <conditionalFormatting sqref="A1:A971">
    <cfRule type="cellIs" dxfId="1" priority="2" operator="equal">
      <formula>"het"</formula>
    </cfRule>
  </conditionalFormatting>
  <conditionalFormatting sqref="A1:A971">
    <cfRule type="notContainsBlanks" dxfId="2" priority="3">
      <formula>LEN(TRIM(A1))&gt;0</formula>
    </cfRule>
  </conditionalFormatting>
  <conditionalFormatting sqref="B1:I971">
    <cfRule type="expression" dxfId="3" priority="4">
      <formula>iseven(match($I1,unique($I:$I),0))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21815</v>
      </c>
      <c r="C2" s="89" t="s">
        <v>128</v>
      </c>
      <c r="D2" s="90" t="s">
        <v>483</v>
      </c>
      <c r="E2" s="91" t="s">
        <v>21816</v>
      </c>
      <c r="F2" s="91" t="s">
        <v>3043</v>
      </c>
      <c r="G2" s="107" t="s">
        <v>21817</v>
      </c>
      <c r="H2" s="93"/>
      <c r="I2" s="55">
        <v>1.0</v>
      </c>
    </row>
    <row r="3">
      <c r="A3" s="56"/>
      <c r="B3" s="92" t="s">
        <v>21818</v>
      </c>
      <c r="C3" s="89" t="s">
        <v>128</v>
      </c>
      <c r="D3" s="90" t="s">
        <v>19</v>
      </c>
      <c r="E3" s="91" t="s">
        <v>488</v>
      </c>
      <c r="F3" s="91" t="s">
        <v>547</v>
      </c>
      <c r="G3" s="107" t="s">
        <v>21819</v>
      </c>
      <c r="H3" s="93"/>
      <c r="I3" s="55">
        <f t="shared" ref="I3:I736" si="1">IF(OR(A2&lt;&gt;A3, B2&lt;&gt;B3,D2&lt;&gt;D3),I2+1,I2)</f>
        <v>2</v>
      </c>
    </row>
    <row r="4">
      <c r="A4" s="56" t="s">
        <v>102</v>
      </c>
      <c r="B4" s="92" t="s">
        <v>21820</v>
      </c>
      <c r="C4" s="89" t="s">
        <v>21821</v>
      </c>
      <c r="D4" s="90" t="s">
        <v>483</v>
      </c>
      <c r="E4" s="91" t="s">
        <v>21822</v>
      </c>
      <c r="F4" s="91" t="s">
        <v>11</v>
      </c>
      <c r="G4" s="107" t="s">
        <v>21823</v>
      </c>
      <c r="H4" s="93"/>
      <c r="I4" s="55">
        <f t="shared" si="1"/>
        <v>3</v>
      </c>
    </row>
    <row r="5">
      <c r="A5" s="56"/>
      <c r="B5" s="92" t="s">
        <v>21824</v>
      </c>
      <c r="C5" s="89" t="s">
        <v>128</v>
      </c>
      <c r="D5" s="90" t="s">
        <v>491</v>
      </c>
      <c r="E5" s="91" t="s">
        <v>21825</v>
      </c>
      <c r="F5" s="91" t="s">
        <v>547</v>
      </c>
      <c r="G5" s="107"/>
      <c r="H5" s="93"/>
      <c r="I5" s="55">
        <f t="shared" si="1"/>
        <v>4</v>
      </c>
    </row>
    <row r="6">
      <c r="A6" s="56" t="s">
        <v>102</v>
      </c>
      <c r="B6" s="92" t="s">
        <v>21826</v>
      </c>
      <c r="C6" s="89" t="s">
        <v>21827</v>
      </c>
      <c r="D6" s="90" t="s">
        <v>483</v>
      </c>
      <c r="E6" s="91" t="s">
        <v>21828</v>
      </c>
      <c r="F6" s="91" t="s">
        <v>3043</v>
      </c>
      <c r="G6" s="107" t="s">
        <v>21829</v>
      </c>
      <c r="H6" s="93"/>
      <c r="I6" s="55">
        <f t="shared" si="1"/>
        <v>5</v>
      </c>
    </row>
    <row r="7">
      <c r="A7" s="56"/>
      <c r="B7" s="92" t="s">
        <v>21830</v>
      </c>
      <c r="C7" s="89" t="s">
        <v>21831</v>
      </c>
      <c r="D7" s="90" t="s">
        <v>868</v>
      </c>
      <c r="E7" s="91" t="s">
        <v>21832</v>
      </c>
      <c r="F7" s="91" t="s">
        <v>3043</v>
      </c>
      <c r="G7" s="107"/>
      <c r="H7" s="93"/>
      <c r="I7" s="55">
        <f t="shared" si="1"/>
        <v>6</v>
      </c>
    </row>
    <row r="8">
      <c r="A8" s="56" t="s">
        <v>92</v>
      </c>
      <c r="B8" s="92" t="s">
        <v>21830</v>
      </c>
      <c r="C8" s="89" t="s">
        <v>21831</v>
      </c>
      <c r="D8" s="90" t="s">
        <v>868</v>
      </c>
      <c r="E8" s="91" t="s">
        <v>21833</v>
      </c>
      <c r="F8" s="91" t="s">
        <v>3043</v>
      </c>
      <c r="G8" s="107" t="s">
        <v>21834</v>
      </c>
      <c r="H8" s="93"/>
      <c r="I8" s="55">
        <f t="shared" si="1"/>
        <v>7</v>
      </c>
    </row>
    <row r="9">
      <c r="A9" s="56" t="s">
        <v>92</v>
      </c>
      <c r="B9" s="92" t="s">
        <v>21830</v>
      </c>
      <c r="C9" s="89" t="s">
        <v>21831</v>
      </c>
      <c r="D9" s="90" t="s">
        <v>868</v>
      </c>
      <c r="E9" s="91" t="s">
        <v>21833</v>
      </c>
      <c r="F9" s="91" t="s">
        <v>3043</v>
      </c>
      <c r="G9" s="107" t="s">
        <v>21835</v>
      </c>
      <c r="H9" s="93"/>
      <c r="I9" s="55">
        <f t="shared" si="1"/>
        <v>7</v>
      </c>
    </row>
    <row r="10">
      <c r="A10" s="56" t="s">
        <v>92</v>
      </c>
      <c r="B10" s="92" t="s">
        <v>21836</v>
      </c>
      <c r="C10" s="89" t="s">
        <v>21837</v>
      </c>
      <c r="D10" s="90" t="s">
        <v>483</v>
      </c>
      <c r="E10" s="91" t="s">
        <v>21838</v>
      </c>
      <c r="F10" s="91" t="s">
        <v>3043</v>
      </c>
      <c r="G10" s="107" t="s">
        <v>21839</v>
      </c>
      <c r="H10" s="93"/>
      <c r="I10" s="55">
        <f t="shared" si="1"/>
        <v>8</v>
      </c>
    </row>
    <row r="11">
      <c r="A11" s="56" t="s">
        <v>102</v>
      </c>
      <c r="B11" s="92" t="s">
        <v>21840</v>
      </c>
      <c r="C11" s="89" t="s">
        <v>21841</v>
      </c>
      <c r="D11" s="90" t="s">
        <v>483</v>
      </c>
      <c r="E11" s="91" t="s">
        <v>21842</v>
      </c>
      <c r="F11" s="91" t="s">
        <v>526</v>
      </c>
      <c r="G11" s="107"/>
      <c r="H11" s="93"/>
      <c r="I11" s="55">
        <f t="shared" si="1"/>
        <v>9</v>
      </c>
    </row>
    <row r="12">
      <c r="A12" s="56"/>
      <c r="B12" s="92" t="s">
        <v>21843</v>
      </c>
      <c r="C12" s="89" t="s">
        <v>128</v>
      </c>
      <c r="D12" s="90" t="s">
        <v>868</v>
      </c>
      <c r="E12" s="91" t="s">
        <v>21844</v>
      </c>
      <c r="F12" s="91" t="s">
        <v>11</v>
      </c>
      <c r="G12" s="107" t="s">
        <v>21845</v>
      </c>
      <c r="H12" s="93"/>
      <c r="I12" s="55">
        <f t="shared" si="1"/>
        <v>10</v>
      </c>
    </row>
    <row r="13">
      <c r="A13" s="56" t="s">
        <v>102</v>
      </c>
      <c r="B13" s="92" t="s">
        <v>21846</v>
      </c>
      <c r="C13" s="89" t="s">
        <v>128</v>
      </c>
      <c r="D13" s="90" t="s">
        <v>483</v>
      </c>
      <c r="E13" s="91" t="s">
        <v>21847</v>
      </c>
      <c r="F13" s="91" t="s">
        <v>547</v>
      </c>
      <c r="G13" s="107"/>
      <c r="H13" s="93"/>
      <c r="I13" s="55">
        <f t="shared" si="1"/>
        <v>11</v>
      </c>
    </row>
    <row r="14">
      <c r="A14" s="56" t="s">
        <v>92</v>
      </c>
      <c r="B14" s="92" t="s">
        <v>21848</v>
      </c>
      <c r="C14" s="89" t="s">
        <v>128</v>
      </c>
      <c r="D14" s="90" t="s">
        <v>483</v>
      </c>
      <c r="E14" s="91" t="s">
        <v>21849</v>
      </c>
      <c r="F14" s="91" t="s">
        <v>547</v>
      </c>
      <c r="G14" s="107"/>
      <c r="H14" s="93"/>
      <c r="I14" s="55">
        <f t="shared" si="1"/>
        <v>12</v>
      </c>
    </row>
    <row r="15">
      <c r="A15" s="56" t="s">
        <v>102</v>
      </c>
      <c r="B15" s="92" t="s">
        <v>21850</v>
      </c>
      <c r="C15" s="89" t="s">
        <v>21851</v>
      </c>
      <c r="D15" s="90" t="s">
        <v>2684</v>
      </c>
      <c r="E15" s="91" t="s">
        <v>21852</v>
      </c>
      <c r="F15" s="91" t="s">
        <v>3043</v>
      </c>
      <c r="G15" s="107" t="s">
        <v>21853</v>
      </c>
      <c r="H15" s="93"/>
      <c r="I15" s="55">
        <f t="shared" si="1"/>
        <v>13</v>
      </c>
    </row>
    <row r="16">
      <c r="A16" s="56" t="s">
        <v>92</v>
      </c>
      <c r="B16" s="92" t="s">
        <v>21850</v>
      </c>
      <c r="C16" s="89" t="s">
        <v>21851</v>
      </c>
      <c r="D16" s="90" t="s">
        <v>2684</v>
      </c>
      <c r="E16" s="91" t="s">
        <v>21854</v>
      </c>
      <c r="F16" s="91" t="s">
        <v>3043</v>
      </c>
      <c r="G16" s="107" t="s">
        <v>21855</v>
      </c>
      <c r="H16" s="93"/>
      <c r="I16" s="55">
        <f t="shared" si="1"/>
        <v>14</v>
      </c>
    </row>
    <row r="17">
      <c r="A17" s="56" t="s">
        <v>102</v>
      </c>
      <c r="B17" s="92" t="s">
        <v>21856</v>
      </c>
      <c r="C17" s="89" t="s">
        <v>21857</v>
      </c>
      <c r="D17" s="90" t="s">
        <v>483</v>
      </c>
      <c r="E17" s="91" t="s">
        <v>21858</v>
      </c>
      <c r="F17" s="91" t="s">
        <v>547</v>
      </c>
      <c r="G17" s="107"/>
      <c r="H17" s="93"/>
      <c r="I17" s="55">
        <f t="shared" si="1"/>
        <v>15</v>
      </c>
    </row>
    <row r="18">
      <c r="A18" s="56"/>
      <c r="B18" s="92" t="s">
        <v>21859</v>
      </c>
      <c r="C18" s="89" t="s">
        <v>128</v>
      </c>
      <c r="D18" s="96"/>
      <c r="E18" s="97"/>
      <c r="F18" s="97"/>
      <c r="G18" s="107"/>
      <c r="H18" s="93"/>
      <c r="I18" s="55">
        <f t="shared" si="1"/>
        <v>16</v>
      </c>
    </row>
    <row r="19">
      <c r="A19" s="56" t="s">
        <v>102</v>
      </c>
      <c r="B19" s="92" t="s">
        <v>21819</v>
      </c>
      <c r="C19" s="89" t="s">
        <v>21860</v>
      </c>
      <c r="D19" s="90" t="s">
        <v>483</v>
      </c>
      <c r="E19" s="91" t="s">
        <v>21861</v>
      </c>
      <c r="F19" s="91" t="s">
        <v>526</v>
      </c>
      <c r="G19" s="107"/>
      <c r="H19" s="93"/>
      <c r="I19" s="55">
        <f t="shared" si="1"/>
        <v>17</v>
      </c>
    </row>
    <row r="20">
      <c r="A20" s="56" t="s">
        <v>92</v>
      </c>
      <c r="B20" s="92" t="s">
        <v>21862</v>
      </c>
      <c r="C20" s="89" t="s">
        <v>21863</v>
      </c>
      <c r="D20" s="90" t="s">
        <v>2684</v>
      </c>
      <c r="E20" s="91" t="s">
        <v>21864</v>
      </c>
      <c r="F20" s="91" t="s">
        <v>11</v>
      </c>
      <c r="G20" s="107"/>
      <c r="H20" s="93"/>
      <c r="I20" s="55">
        <f t="shared" si="1"/>
        <v>18</v>
      </c>
    </row>
    <row r="21">
      <c r="A21" s="56" t="s">
        <v>92</v>
      </c>
      <c r="B21" s="92" t="s">
        <v>21865</v>
      </c>
      <c r="C21" s="89" t="s">
        <v>128</v>
      </c>
      <c r="D21" s="90" t="s">
        <v>483</v>
      </c>
      <c r="E21" s="91" t="s">
        <v>21866</v>
      </c>
      <c r="F21" s="91" t="s">
        <v>526</v>
      </c>
      <c r="G21" s="107"/>
      <c r="H21" s="93"/>
      <c r="I21" s="55">
        <f t="shared" si="1"/>
        <v>19</v>
      </c>
    </row>
    <row r="22">
      <c r="A22" s="56" t="s">
        <v>92</v>
      </c>
      <c r="B22" s="92" t="s">
        <v>21867</v>
      </c>
      <c r="C22" s="89" t="s">
        <v>128</v>
      </c>
      <c r="D22" s="96"/>
      <c r="E22" s="97"/>
      <c r="F22" s="97"/>
      <c r="G22" s="107"/>
      <c r="H22" s="93"/>
      <c r="I22" s="55">
        <f t="shared" si="1"/>
        <v>20</v>
      </c>
    </row>
    <row r="23">
      <c r="A23" s="56"/>
      <c r="B23" s="92" t="s">
        <v>21868</v>
      </c>
      <c r="C23" s="89" t="s">
        <v>21869</v>
      </c>
      <c r="D23" s="90" t="s">
        <v>491</v>
      </c>
      <c r="E23" s="91" t="s">
        <v>21870</v>
      </c>
      <c r="F23" s="91" t="s">
        <v>11</v>
      </c>
      <c r="G23" s="107" t="s">
        <v>21871</v>
      </c>
      <c r="H23" s="93"/>
      <c r="I23" s="55">
        <f t="shared" si="1"/>
        <v>21</v>
      </c>
    </row>
    <row r="24">
      <c r="A24" s="56"/>
      <c r="B24" s="92" t="s">
        <v>21872</v>
      </c>
      <c r="C24" s="89" t="s">
        <v>21873</v>
      </c>
      <c r="D24" s="90" t="s">
        <v>498</v>
      </c>
      <c r="E24" s="91" t="s">
        <v>21874</v>
      </c>
      <c r="F24" s="91" t="s">
        <v>547</v>
      </c>
      <c r="G24" s="107"/>
      <c r="H24" s="93"/>
      <c r="I24" s="55">
        <f t="shared" si="1"/>
        <v>22</v>
      </c>
    </row>
    <row r="25">
      <c r="A25" s="56" t="s">
        <v>92</v>
      </c>
      <c r="B25" s="92" t="s">
        <v>21875</v>
      </c>
      <c r="C25" s="89" t="s">
        <v>128</v>
      </c>
      <c r="D25" s="90" t="s">
        <v>483</v>
      </c>
      <c r="E25" s="91" t="s">
        <v>21876</v>
      </c>
      <c r="F25" s="91" t="s">
        <v>526</v>
      </c>
      <c r="G25" s="107"/>
      <c r="H25" s="93"/>
      <c r="I25" s="55">
        <f t="shared" si="1"/>
        <v>23</v>
      </c>
    </row>
    <row r="26">
      <c r="A26" s="56"/>
      <c r="B26" s="92" t="s">
        <v>21877</v>
      </c>
      <c r="C26" s="89" t="s">
        <v>128</v>
      </c>
      <c r="D26" s="90" t="s">
        <v>1166</v>
      </c>
      <c r="E26" s="91" t="s">
        <v>128</v>
      </c>
      <c r="F26" s="91" t="s">
        <v>547</v>
      </c>
      <c r="G26" s="107"/>
      <c r="H26" s="93"/>
      <c r="I26" s="55">
        <f t="shared" si="1"/>
        <v>24</v>
      </c>
    </row>
    <row r="27">
      <c r="A27" s="56"/>
      <c r="B27" s="92" t="s">
        <v>21878</v>
      </c>
      <c r="C27" s="89" t="s">
        <v>21879</v>
      </c>
      <c r="D27" s="90" t="s">
        <v>21880</v>
      </c>
      <c r="E27" s="91" t="s">
        <v>128</v>
      </c>
      <c r="F27" s="91" t="s">
        <v>547</v>
      </c>
      <c r="G27" s="107"/>
      <c r="H27" s="93"/>
      <c r="I27" s="55">
        <f t="shared" si="1"/>
        <v>25</v>
      </c>
    </row>
    <row r="28">
      <c r="A28" s="56" t="s">
        <v>92</v>
      </c>
      <c r="B28" s="92" t="s">
        <v>21881</v>
      </c>
      <c r="C28" s="89" t="s">
        <v>21882</v>
      </c>
      <c r="D28" s="90" t="s">
        <v>483</v>
      </c>
      <c r="E28" s="91" t="s">
        <v>21883</v>
      </c>
      <c r="F28" s="91" t="s">
        <v>11</v>
      </c>
      <c r="G28" s="107" t="s">
        <v>21884</v>
      </c>
      <c r="H28" s="93"/>
      <c r="I28" s="55">
        <f t="shared" si="1"/>
        <v>26</v>
      </c>
    </row>
    <row r="29">
      <c r="A29" s="56" t="s">
        <v>102</v>
      </c>
      <c r="B29" s="92" t="s">
        <v>153</v>
      </c>
      <c r="C29" s="89" t="s">
        <v>21885</v>
      </c>
      <c r="D29" s="90" t="s">
        <v>483</v>
      </c>
      <c r="E29" s="91" t="s">
        <v>21886</v>
      </c>
      <c r="F29" s="91" t="s">
        <v>526</v>
      </c>
      <c r="G29" s="107"/>
      <c r="H29" s="93"/>
      <c r="I29" s="55">
        <f t="shared" si="1"/>
        <v>27</v>
      </c>
    </row>
    <row r="30">
      <c r="A30" s="56" t="s">
        <v>102</v>
      </c>
      <c r="B30" s="92" t="s">
        <v>21887</v>
      </c>
      <c r="C30" s="89" t="s">
        <v>21888</v>
      </c>
      <c r="D30" s="90" t="s">
        <v>483</v>
      </c>
      <c r="E30" s="91" t="s">
        <v>21889</v>
      </c>
      <c r="F30" s="91" t="s">
        <v>547</v>
      </c>
      <c r="G30" s="107"/>
      <c r="H30" s="93"/>
      <c r="I30" s="55">
        <f t="shared" si="1"/>
        <v>28</v>
      </c>
    </row>
    <row r="31">
      <c r="A31" s="56" t="s">
        <v>102</v>
      </c>
      <c r="B31" s="92" t="s">
        <v>21890</v>
      </c>
      <c r="C31" s="89" t="s">
        <v>21891</v>
      </c>
      <c r="D31" s="90" t="s">
        <v>483</v>
      </c>
      <c r="E31" s="91" t="s">
        <v>21892</v>
      </c>
      <c r="F31" s="91" t="s">
        <v>526</v>
      </c>
      <c r="G31" s="107"/>
      <c r="H31" s="93"/>
      <c r="I31" s="55">
        <f t="shared" si="1"/>
        <v>29</v>
      </c>
    </row>
    <row r="32">
      <c r="A32" s="56" t="s">
        <v>102</v>
      </c>
      <c r="B32" s="92" t="s">
        <v>21893</v>
      </c>
      <c r="C32" s="89" t="s">
        <v>21894</v>
      </c>
      <c r="D32" s="90" t="s">
        <v>483</v>
      </c>
      <c r="E32" s="91" t="s">
        <v>21895</v>
      </c>
      <c r="F32" s="91" t="s">
        <v>547</v>
      </c>
      <c r="G32" s="107"/>
      <c r="H32" s="93"/>
      <c r="I32" s="55">
        <f t="shared" si="1"/>
        <v>30</v>
      </c>
    </row>
    <row r="33">
      <c r="A33" s="56" t="s">
        <v>92</v>
      </c>
      <c r="B33" s="92" t="s">
        <v>21896</v>
      </c>
      <c r="C33" s="89" t="s">
        <v>21897</v>
      </c>
      <c r="D33" s="90" t="s">
        <v>483</v>
      </c>
      <c r="E33" s="91" t="s">
        <v>21898</v>
      </c>
      <c r="F33" s="91" t="s">
        <v>547</v>
      </c>
      <c r="G33" s="107"/>
      <c r="H33" s="93"/>
      <c r="I33" s="55">
        <f t="shared" si="1"/>
        <v>31</v>
      </c>
    </row>
    <row r="34">
      <c r="A34" s="56" t="s">
        <v>102</v>
      </c>
      <c r="B34" s="92" t="s">
        <v>21899</v>
      </c>
      <c r="C34" s="89" t="s">
        <v>21900</v>
      </c>
      <c r="D34" s="90" t="s">
        <v>483</v>
      </c>
      <c r="E34" s="91" t="s">
        <v>21901</v>
      </c>
      <c r="F34" s="91" t="s">
        <v>3043</v>
      </c>
      <c r="G34" s="107" t="s">
        <v>21902</v>
      </c>
      <c r="H34" s="93"/>
      <c r="I34" s="55">
        <f t="shared" si="1"/>
        <v>32</v>
      </c>
    </row>
    <row r="35">
      <c r="A35" s="56" t="s">
        <v>92</v>
      </c>
      <c r="B35" s="92" t="s">
        <v>21903</v>
      </c>
      <c r="C35" s="89" t="s">
        <v>128</v>
      </c>
      <c r="D35" s="90" t="s">
        <v>1008</v>
      </c>
      <c r="E35" s="91" t="s">
        <v>21904</v>
      </c>
      <c r="F35" s="91" t="s">
        <v>526</v>
      </c>
      <c r="G35" s="107"/>
      <c r="H35" s="93"/>
      <c r="I35" s="55">
        <f t="shared" si="1"/>
        <v>33</v>
      </c>
    </row>
    <row r="36">
      <c r="A36" s="56" t="s">
        <v>92</v>
      </c>
      <c r="B36" s="92" t="s">
        <v>21905</v>
      </c>
      <c r="C36" s="89" t="s">
        <v>21906</v>
      </c>
      <c r="D36" s="90" t="s">
        <v>483</v>
      </c>
      <c r="E36" s="91" t="s">
        <v>21907</v>
      </c>
      <c r="F36" s="91" t="s">
        <v>547</v>
      </c>
      <c r="G36" s="107"/>
      <c r="H36" s="93"/>
      <c r="I36" s="55">
        <f t="shared" si="1"/>
        <v>34</v>
      </c>
    </row>
    <row r="37">
      <c r="A37" s="56" t="s">
        <v>92</v>
      </c>
      <c r="B37" s="92" t="s">
        <v>21908</v>
      </c>
      <c r="C37" s="89" t="s">
        <v>128</v>
      </c>
      <c r="D37" s="90" t="s">
        <v>483</v>
      </c>
      <c r="E37" s="91" t="s">
        <v>21909</v>
      </c>
      <c r="F37" s="91" t="s">
        <v>547</v>
      </c>
      <c r="G37" s="107"/>
      <c r="H37" s="93"/>
      <c r="I37" s="55">
        <f t="shared" si="1"/>
        <v>35</v>
      </c>
    </row>
    <row r="38">
      <c r="A38" s="56" t="s">
        <v>102</v>
      </c>
      <c r="B38" s="92" t="s">
        <v>21910</v>
      </c>
      <c r="C38" s="89" t="s">
        <v>21911</v>
      </c>
      <c r="D38" s="90" t="s">
        <v>483</v>
      </c>
      <c r="E38" s="91" t="s">
        <v>21912</v>
      </c>
      <c r="F38" s="91" t="s">
        <v>526</v>
      </c>
      <c r="G38" s="107" t="s">
        <v>21913</v>
      </c>
      <c r="H38" s="93"/>
      <c r="I38" s="55">
        <f t="shared" si="1"/>
        <v>36</v>
      </c>
    </row>
    <row r="39">
      <c r="A39" s="56" t="s">
        <v>102</v>
      </c>
      <c r="B39" s="92" t="s">
        <v>21914</v>
      </c>
      <c r="C39" s="89" t="s">
        <v>21915</v>
      </c>
      <c r="D39" s="90" t="s">
        <v>483</v>
      </c>
      <c r="E39" s="91" t="s">
        <v>21916</v>
      </c>
      <c r="F39" s="91" t="s">
        <v>547</v>
      </c>
      <c r="G39" s="107"/>
      <c r="H39" s="93"/>
      <c r="I39" s="55">
        <f t="shared" si="1"/>
        <v>37</v>
      </c>
    </row>
    <row r="40">
      <c r="A40" s="56" t="s">
        <v>102</v>
      </c>
      <c r="B40" s="92" t="s">
        <v>21917</v>
      </c>
      <c r="C40" s="89" t="s">
        <v>21918</v>
      </c>
      <c r="D40" s="90" t="s">
        <v>483</v>
      </c>
      <c r="E40" s="91" t="s">
        <v>21919</v>
      </c>
      <c r="F40" s="91" t="s">
        <v>3043</v>
      </c>
      <c r="G40" s="107"/>
      <c r="H40" s="93"/>
      <c r="I40" s="55">
        <f t="shared" si="1"/>
        <v>38</v>
      </c>
    </row>
    <row r="41">
      <c r="A41" s="56" t="s">
        <v>92</v>
      </c>
      <c r="B41" s="92" t="s">
        <v>21920</v>
      </c>
      <c r="C41" s="89" t="s">
        <v>21921</v>
      </c>
      <c r="D41" s="90" t="s">
        <v>483</v>
      </c>
      <c r="E41" s="91" t="s">
        <v>21922</v>
      </c>
      <c r="F41" s="91" t="s">
        <v>547</v>
      </c>
      <c r="G41" s="107"/>
      <c r="H41" s="93"/>
      <c r="I41" s="55">
        <f t="shared" si="1"/>
        <v>39</v>
      </c>
    </row>
    <row r="42">
      <c r="A42" s="56" t="s">
        <v>102</v>
      </c>
      <c r="B42" s="92" t="s">
        <v>21923</v>
      </c>
      <c r="C42" s="89" t="s">
        <v>128</v>
      </c>
      <c r="D42" s="90" t="s">
        <v>483</v>
      </c>
      <c r="E42" s="91" t="s">
        <v>21924</v>
      </c>
      <c r="F42" s="91" t="s">
        <v>547</v>
      </c>
      <c r="G42" s="107"/>
      <c r="H42" s="93"/>
      <c r="I42" s="55">
        <f t="shared" si="1"/>
        <v>40</v>
      </c>
    </row>
    <row r="43">
      <c r="A43" s="56" t="s">
        <v>102</v>
      </c>
      <c r="B43" s="92" t="s">
        <v>21925</v>
      </c>
      <c r="C43" s="89" t="s">
        <v>21926</v>
      </c>
      <c r="D43" s="90" t="s">
        <v>483</v>
      </c>
      <c r="E43" s="91" t="s">
        <v>21927</v>
      </c>
      <c r="F43" s="91" t="s">
        <v>547</v>
      </c>
      <c r="G43" s="107"/>
      <c r="H43" s="93"/>
      <c r="I43" s="55">
        <f t="shared" si="1"/>
        <v>41</v>
      </c>
    </row>
    <row r="44">
      <c r="A44" s="56" t="s">
        <v>102</v>
      </c>
      <c r="B44" s="92" t="s">
        <v>21928</v>
      </c>
      <c r="C44" s="89" t="s">
        <v>21929</v>
      </c>
      <c r="D44" s="90" t="s">
        <v>483</v>
      </c>
      <c r="E44" s="91" t="s">
        <v>21930</v>
      </c>
      <c r="F44" s="91" t="s">
        <v>526</v>
      </c>
      <c r="G44" s="107"/>
      <c r="H44" s="93"/>
      <c r="I44" s="55">
        <f t="shared" si="1"/>
        <v>42</v>
      </c>
    </row>
    <row r="45">
      <c r="A45" s="56" t="s">
        <v>92</v>
      </c>
      <c r="B45" s="92" t="s">
        <v>21931</v>
      </c>
      <c r="C45" s="89" t="s">
        <v>21932</v>
      </c>
      <c r="D45" s="90" t="s">
        <v>483</v>
      </c>
      <c r="E45" s="91" t="s">
        <v>21933</v>
      </c>
      <c r="F45" s="91" t="s">
        <v>547</v>
      </c>
      <c r="G45" s="107"/>
      <c r="H45" s="93"/>
      <c r="I45" s="55">
        <f t="shared" si="1"/>
        <v>43</v>
      </c>
    </row>
    <row r="46">
      <c r="A46" s="56" t="s">
        <v>102</v>
      </c>
      <c r="B46" s="92" t="s">
        <v>21934</v>
      </c>
      <c r="C46" s="89" t="s">
        <v>21935</v>
      </c>
      <c r="D46" s="90" t="s">
        <v>483</v>
      </c>
      <c r="E46" s="91" t="s">
        <v>21936</v>
      </c>
      <c r="F46" s="91" t="s">
        <v>526</v>
      </c>
      <c r="G46" s="107"/>
      <c r="H46" s="93"/>
      <c r="I46" s="55">
        <f t="shared" si="1"/>
        <v>44</v>
      </c>
    </row>
    <row r="47">
      <c r="A47" s="56" t="s">
        <v>102</v>
      </c>
      <c r="B47" s="92" t="s">
        <v>21937</v>
      </c>
      <c r="C47" s="89" t="s">
        <v>21938</v>
      </c>
      <c r="D47" s="90" t="s">
        <v>2684</v>
      </c>
      <c r="E47" s="91" t="s">
        <v>21939</v>
      </c>
      <c r="F47" s="91" t="s">
        <v>3043</v>
      </c>
      <c r="G47" s="107"/>
      <c r="H47" s="93"/>
      <c r="I47" s="55">
        <f t="shared" si="1"/>
        <v>45</v>
      </c>
    </row>
    <row r="48">
      <c r="A48" s="56" t="s">
        <v>102</v>
      </c>
      <c r="B48" s="92" t="s">
        <v>21940</v>
      </c>
      <c r="C48" s="89" t="s">
        <v>21941</v>
      </c>
      <c r="D48" s="90" t="s">
        <v>483</v>
      </c>
      <c r="E48" s="91" t="s">
        <v>21942</v>
      </c>
      <c r="F48" s="91" t="s">
        <v>9</v>
      </c>
      <c r="G48" s="107"/>
      <c r="H48" s="93"/>
      <c r="I48" s="55">
        <f t="shared" si="1"/>
        <v>46</v>
      </c>
    </row>
    <row r="49">
      <c r="A49" s="56" t="s">
        <v>102</v>
      </c>
      <c r="B49" s="92" t="s">
        <v>21943</v>
      </c>
      <c r="C49" s="89" t="s">
        <v>21944</v>
      </c>
      <c r="D49" s="90" t="s">
        <v>483</v>
      </c>
      <c r="E49" s="91" t="s">
        <v>21945</v>
      </c>
      <c r="F49" s="91" t="s">
        <v>526</v>
      </c>
      <c r="G49" s="94" t="s">
        <v>21946</v>
      </c>
      <c r="H49" s="93"/>
      <c r="I49" s="55">
        <f t="shared" si="1"/>
        <v>47</v>
      </c>
    </row>
    <row r="50">
      <c r="A50" s="56" t="s">
        <v>102</v>
      </c>
      <c r="B50" s="92" t="s">
        <v>21947</v>
      </c>
      <c r="C50" s="89" t="s">
        <v>21948</v>
      </c>
      <c r="D50" s="90" t="s">
        <v>483</v>
      </c>
      <c r="E50" s="91" t="s">
        <v>21949</v>
      </c>
      <c r="F50" s="91" t="s">
        <v>526</v>
      </c>
      <c r="G50" s="94"/>
      <c r="H50" s="93"/>
      <c r="I50" s="55">
        <f t="shared" si="1"/>
        <v>48</v>
      </c>
    </row>
    <row r="51">
      <c r="A51" s="56" t="s">
        <v>92</v>
      </c>
      <c r="B51" s="92" t="s">
        <v>21950</v>
      </c>
      <c r="C51" s="89" t="s">
        <v>21951</v>
      </c>
      <c r="D51" s="90" t="s">
        <v>483</v>
      </c>
      <c r="E51" s="91" t="s">
        <v>21952</v>
      </c>
      <c r="F51" s="91" t="s">
        <v>11</v>
      </c>
      <c r="G51" s="94" t="s">
        <v>21953</v>
      </c>
      <c r="H51" s="93"/>
      <c r="I51" s="55">
        <f t="shared" si="1"/>
        <v>49</v>
      </c>
    </row>
    <row r="52">
      <c r="A52" s="56"/>
      <c r="B52" s="92" t="s">
        <v>21954</v>
      </c>
      <c r="C52" s="89" t="s">
        <v>128</v>
      </c>
      <c r="D52" s="90" t="s">
        <v>498</v>
      </c>
      <c r="E52" s="91" t="s">
        <v>439</v>
      </c>
      <c r="F52" s="91" t="s">
        <v>3043</v>
      </c>
      <c r="G52" s="94"/>
      <c r="H52" s="93"/>
      <c r="I52" s="55">
        <f t="shared" si="1"/>
        <v>50</v>
      </c>
    </row>
    <row r="53">
      <c r="A53" s="56" t="s">
        <v>102</v>
      </c>
      <c r="B53" s="92" t="s">
        <v>21954</v>
      </c>
      <c r="C53" s="89" t="s">
        <v>128</v>
      </c>
      <c r="D53" s="90" t="s">
        <v>498</v>
      </c>
      <c r="E53" s="91" t="s">
        <v>439</v>
      </c>
      <c r="F53" s="91" t="s">
        <v>3043</v>
      </c>
      <c r="G53" s="94"/>
      <c r="H53" s="93"/>
      <c r="I53" s="55">
        <f t="shared" si="1"/>
        <v>51</v>
      </c>
    </row>
    <row r="54">
      <c r="A54" s="56" t="s">
        <v>102</v>
      </c>
      <c r="B54" s="92" t="s">
        <v>21955</v>
      </c>
      <c r="C54" s="89" t="s">
        <v>128</v>
      </c>
      <c r="D54" s="90" t="s">
        <v>483</v>
      </c>
      <c r="E54" s="91" t="s">
        <v>21956</v>
      </c>
      <c r="F54" s="91" t="s">
        <v>547</v>
      </c>
      <c r="G54" s="94"/>
      <c r="H54" s="93"/>
      <c r="I54" s="55">
        <f t="shared" si="1"/>
        <v>52</v>
      </c>
    </row>
    <row r="55">
      <c r="A55" s="56" t="s">
        <v>102</v>
      </c>
      <c r="B55" s="92" t="s">
        <v>21957</v>
      </c>
      <c r="C55" s="89" t="s">
        <v>21941</v>
      </c>
      <c r="D55" s="90" t="s">
        <v>483</v>
      </c>
      <c r="E55" s="91" t="s">
        <v>21958</v>
      </c>
      <c r="F55" s="91" t="s">
        <v>3043</v>
      </c>
      <c r="G55" s="94"/>
      <c r="H55" s="93"/>
      <c r="I55" s="55">
        <f t="shared" si="1"/>
        <v>53</v>
      </c>
    </row>
    <row r="56">
      <c r="A56" s="56" t="s">
        <v>102</v>
      </c>
      <c r="B56" s="92" t="s">
        <v>21959</v>
      </c>
      <c r="C56" s="89" t="s">
        <v>21960</v>
      </c>
      <c r="D56" s="90" t="s">
        <v>483</v>
      </c>
      <c r="E56" s="91" t="s">
        <v>21961</v>
      </c>
      <c r="F56" s="91" t="s">
        <v>3043</v>
      </c>
      <c r="G56" s="94"/>
      <c r="H56" s="93"/>
      <c r="I56" s="55">
        <f t="shared" si="1"/>
        <v>54</v>
      </c>
    </row>
    <row r="57">
      <c r="A57" s="56" t="s">
        <v>102</v>
      </c>
      <c r="B57" s="92" t="s">
        <v>21962</v>
      </c>
      <c r="C57" s="89" t="s">
        <v>21963</v>
      </c>
      <c r="D57" s="90" t="s">
        <v>483</v>
      </c>
      <c r="E57" s="91" t="s">
        <v>21964</v>
      </c>
      <c r="F57" s="91" t="s">
        <v>547</v>
      </c>
      <c r="G57" s="94"/>
      <c r="H57" s="93"/>
      <c r="I57" s="55">
        <f t="shared" si="1"/>
        <v>55</v>
      </c>
    </row>
    <row r="58">
      <c r="A58" s="56"/>
      <c r="B58" s="92" t="s">
        <v>21965</v>
      </c>
      <c r="C58" s="89" t="s">
        <v>128</v>
      </c>
      <c r="D58" s="90" t="s">
        <v>498</v>
      </c>
      <c r="E58" s="91" t="s">
        <v>21966</v>
      </c>
      <c r="F58" s="91" t="s">
        <v>547</v>
      </c>
      <c r="G58" s="94"/>
      <c r="H58" s="93"/>
      <c r="I58" s="55">
        <f t="shared" si="1"/>
        <v>56</v>
      </c>
    </row>
    <row r="59">
      <c r="A59" s="56" t="s">
        <v>102</v>
      </c>
      <c r="B59" s="92" t="s">
        <v>21967</v>
      </c>
      <c r="C59" s="89" t="s">
        <v>21968</v>
      </c>
      <c r="D59" s="90" t="s">
        <v>483</v>
      </c>
      <c r="E59" s="91" t="s">
        <v>21969</v>
      </c>
      <c r="F59" s="91" t="s">
        <v>547</v>
      </c>
      <c r="G59" s="94"/>
      <c r="H59" s="93"/>
      <c r="I59" s="55">
        <f t="shared" si="1"/>
        <v>57</v>
      </c>
    </row>
    <row r="60">
      <c r="A60" s="56" t="s">
        <v>102</v>
      </c>
      <c r="B60" s="92" t="s">
        <v>21970</v>
      </c>
      <c r="C60" s="89" t="s">
        <v>21971</v>
      </c>
      <c r="D60" s="90" t="s">
        <v>483</v>
      </c>
      <c r="E60" s="91" t="s">
        <v>21972</v>
      </c>
      <c r="F60" s="91" t="s">
        <v>547</v>
      </c>
      <c r="G60" s="94"/>
      <c r="H60" s="93"/>
      <c r="I60" s="55">
        <f t="shared" si="1"/>
        <v>58</v>
      </c>
    </row>
    <row r="61">
      <c r="A61" s="56" t="s">
        <v>92</v>
      </c>
      <c r="B61" s="92" t="s">
        <v>21973</v>
      </c>
      <c r="C61" s="89" t="s">
        <v>21974</v>
      </c>
      <c r="D61" s="90" t="s">
        <v>483</v>
      </c>
      <c r="E61" s="91" t="s">
        <v>21975</v>
      </c>
      <c r="F61" s="91" t="s">
        <v>526</v>
      </c>
      <c r="G61" s="94"/>
      <c r="H61" s="93"/>
      <c r="I61" s="55">
        <f t="shared" si="1"/>
        <v>59</v>
      </c>
    </row>
    <row r="62">
      <c r="A62" s="56" t="s">
        <v>102</v>
      </c>
      <c r="B62" s="92" t="s">
        <v>21976</v>
      </c>
      <c r="C62" s="89" t="s">
        <v>21977</v>
      </c>
      <c r="D62" s="90" t="s">
        <v>981</v>
      </c>
      <c r="E62" s="91" t="s">
        <v>21978</v>
      </c>
      <c r="F62" s="91" t="s">
        <v>547</v>
      </c>
      <c r="G62" s="94"/>
      <c r="H62" s="93"/>
      <c r="I62" s="55">
        <f t="shared" si="1"/>
        <v>60</v>
      </c>
    </row>
    <row r="63">
      <c r="A63" s="56"/>
      <c r="B63" s="92" t="s">
        <v>21979</v>
      </c>
      <c r="C63" s="89" t="s">
        <v>21980</v>
      </c>
      <c r="D63" s="90" t="s">
        <v>498</v>
      </c>
      <c r="E63" s="91" t="s">
        <v>21981</v>
      </c>
      <c r="F63" s="91" t="s">
        <v>547</v>
      </c>
      <c r="G63" s="94"/>
      <c r="H63" s="93"/>
      <c r="I63" s="55">
        <f t="shared" si="1"/>
        <v>61</v>
      </c>
    </row>
    <row r="64">
      <c r="A64" s="56" t="s">
        <v>102</v>
      </c>
      <c r="B64" s="92" t="s">
        <v>21982</v>
      </c>
      <c r="C64" s="89" t="s">
        <v>21983</v>
      </c>
      <c r="D64" s="90" t="s">
        <v>483</v>
      </c>
      <c r="E64" s="91" t="s">
        <v>21984</v>
      </c>
      <c r="F64" s="91" t="s">
        <v>547</v>
      </c>
      <c r="G64" s="94"/>
      <c r="H64" s="93"/>
      <c r="I64" s="55">
        <f t="shared" si="1"/>
        <v>62</v>
      </c>
    </row>
    <row r="65">
      <c r="A65" s="56"/>
      <c r="B65" s="92" t="s">
        <v>21985</v>
      </c>
      <c r="C65" s="89" t="s">
        <v>128</v>
      </c>
      <c r="D65" s="90" t="s">
        <v>868</v>
      </c>
      <c r="E65" s="91" t="s">
        <v>21986</v>
      </c>
      <c r="F65" s="91" t="s">
        <v>547</v>
      </c>
      <c r="G65" s="94"/>
      <c r="H65" s="93"/>
      <c r="I65" s="55">
        <f t="shared" si="1"/>
        <v>63</v>
      </c>
    </row>
    <row r="66">
      <c r="A66" s="56" t="s">
        <v>102</v>
      </c>
      <c r="B66" s="92" t="s">
        <v>21985</v>
      </c>
      <c r="C66" s="89" t="s">
        <v>128</v>
      </c>
      <c r="D66" s="90" t="s">
        <v>868</v>
      </c>
      <c r="E66" s="91" t="s">
        <v>21987</v>
      </c>
      <c r="F66" s="91" t="s">
        <v>547</v>
      </c>
      <c r="G66" s="94"/>
      <c r="H66" s="93"/>
      <c r="I66" s="55">
        <f t="shared" si="1"/>
        <v>64</v>
      </c>
    </row>
    <row r="67">
      <c r="A67" s="56" t="s">
        <v>102</v>
      </c>
      <c r="B67" s="92" t="s">
        <v>21988</v>
      </c>
      <c r="C67" s="89" t="s">
        <v>21989</v>
      </c>
      <c r="D67" s="90" t="s">
        <v>483</v>
      </c>
      <c r="E67" s="91" t="s">
        <v>21990</v>
      </c>
      <c r="F67" s="91" t="s">
        <v>3043</v>
      </c>
      <c r="G67" s="94"/>
      <c r="H67" s="93"/>
      <c r="I67" s="55">
        <f t="shared" si="1"/>
        <v>65</v>
      </c>
    </row>
    <row r="68">
      <c r="A68" s="56" t="s">
        <v>102</v>
      </c>
      <c r="B68" s="92" t="s">
        <v>21991</v>
      </c>
      <c r="C68" s="89" t="s">
        <v>21992</v>
      </c>
      <c r="D68" s="90" t="s">
        <v>483</v>
      </c>
      <c r="E68" s="91" t="s">
        <v>21993</v>
      </c>
      <c r="F68" s="91" t="s">
        <v>526</v>
      </c>
      <c r="G68" s="94"/>
      <c r="H68" s="93"/>
      <c r="I68" s="55">
        <f t="shared" si="1"/>
        <v>66</v>
      </c>
    </row>
    <row r="69">
      <c r="A69" s="56" t="s">
        <v>92</v>
      </c>
      <c r="B69" s="92" t="s">
        <v>21994</v>
      </c>
      <c r="C69" s="89" t="s">
        <v>21995</v>
      </c>
      <c r="D69" s="90" t="s">
        <v>483</v>
      </c>
      <c r="E69" s="91" t="s">
        <v>21996</v>
      </c>
      <c r="F69" s="91" t="s">
        <v>547</v>
      </c>
      <c r="G69" s="94"/>
      <c r="H69" s="93"/>
      <c r="I69" s="55">
        <f t="shared" si="1"/>
        <v>67</v>
      </c>
    </row>
    <row r="70">
      <c r="A70" s="56"/>
      <c r="B70" s="92" t="s">
        <v>21997</v>
      </c>
      <c r="C70" s="89" t="s">
        <v>21998</v>
      </c>
      <c r="D70" s="90" t="s">
        <v>5512</v>
      </c>
      <c r="E70" s="91" t="s">
        <v>128</v>
      </c>
      <c r="F70" s="91" t="s">
        <v>9</v>
      </c>
      <c r="G70" s="94"/>
      <c r="H70" s="93"/>
      <c r="I70" s="55">
        <f t="shared" si="1"/>
        <v>68</v>
      </c>
    </row>
    <row r="71">
      <c r="A71" s="56" t="s">
        <v>92</v>
      </c>
      <c r="B71" s="92" t="s">
        <v>21997</v>
      </c>
      <c r="C71" s="89" t="s">
        <v>21998</v>
      </c>
      <c r="D71" s="90" t="s">
        <v>5512</v>
      </c>
      <c r="E71" s="91" t="s">
        <v>21999</v>
      </c>
      <c r="F71" s="91" t="s">
        <v>526</v>
      </c>
      <c r="G71" s="94"/>
      <c r="H71" s="93"/>
      <c r="I71" s="55">
        <f t="shared" si="1"/>
        <v>69</v>
      </c>
    </row>
    <row r="72">
      <c r="A72" s="56" t="s">
        <v>102</v>
      </c>
      <c r="B72" s="92" t="s">
        <v>22000</v>
      </c>
      <c r="C72" s="89" t="s">
        <v>22001</v>
      </c>
      <c r="D72" s="90" t="s">
        <v>483</v>
      </c>
      <c r="E72" s="91" t="s">
        <v>22002</v>
      </c>
      <c r="F72" s="91" t="s">
        <v>526</v>
      </c>
      <c r="G72" s="94"/>
      <c r="H72" s="93"/>
      <c r="I72" s="55">
        <f t="shared" si="1"/>
        <v>70</v>
      </c>
    </row>
    <row r="73">
      <c r="A73" s="56"/>
      <c r="B73" s="92" t="s">
        <v>22003</v>
      </c>
      <c r="C73" s="89" t="s">
        <v>22004</v>
      </c>
      <c r="D73" s="90" t="s">
        <v>491</v>
      </c>
      <c r="E73" s="91" t="s">
        <v>22005</v>
      </c>
      <c r="F73" s="91" t="s">
        <v>3043</v>
      </c>
      <c r="G73" s="94"/>
      <c r="H73" s="93"/>
      <c r="I73" s="55">
        <f t="shared" si="1"/>
        <v>71</v>
      </c>
    </row>
    <row r="74">
      <c r="A74" s="56"/>
      <c r="B74" s="92" t="s">
        <v>22006</v>
      </c>
      <c r="C74" s="89" t="s">
        <v>128</v>
      </c>
      <c r="D74" s="90" t="s">
        <v>491</v>
      </c>
      <c r="E74" s="91" t="s">
        <v>22007</v>
      </c>
      <c r="F74" s="91" t="s">
        <v>547</v>
      </c>
      <c r="G74" s="94"/>
      <c r="H74" s="93"/>
      <c r="I74" s="55">
        <f t="shared" si="1"/>
        <v>72</v>
      </c>
    </row>
    <row r="75">
      <c r="A75" s="56" t="s">
        <v>92</v>
      </c>
      <c r="B75" s="92" t="s">
        <v>22008</v>
      </c>
      <c r="C75" s="89" t="s">
        <v>22009</v>
      </c>
      <c r="D75" s="90" t="s">
        <v>483</v>
      </c>
      <c r="E75" s="91" t="s">
        <v>22010</v>
      </c>
      <c r="F75" s="91" t="s">
        <v>526</v>
      </c>
      <c r="G75" s="94"/>
      <c r="H75" s="93"/>
      <c r="I75" s="55">
        <f t="shared" si="1"/>
        <v>73</v>
      </c>
    </row>
    <row r="76">
      <c r="A76" s="56" t="s">
        <v>92</v>
      </c>
      <c r="B76" s="92" t="s">
        <v>22011</v>
      </c>
      <c r="C76" s="89" t="s">
        <v>22012</v>
      </c>
      <c r="D76" s="90" t="s">
        <v>483</v>
      </c>
      <c r="E76" s="91" t="s">
        <v>22013</v>
      </c>
      <c r="F76" s="91" t="s">
        <v>11</v>
      </c>
      <c r="G76" s="94"/>
      <c r="H76" s="93"/>
      <c r="I76" s="55">
        <f t="shared" si="1"/>
        <v>74</v>
      </c>
    </row>
    <row r="77">
      <c r="A77" s="56" t="s">
        <v>102</v>
      </c>
      <c r="B77" s="92" t="s">
        <v>22014</v>
      </c>
      <c r="C77" s="89" t="s">
        <v>22015</v>
      </c>
      <c r="D77" s="90" t="s">
        <v>483</v>
      </c>
      <c r="E77" s="91" t="s">
        <v>22016</v>
      </c>
      <c r="F77" s="91" t="s">
        <v>526</v>
      </c>
      <c r="G77" s="94"/>
      <c r="H77" s="93"/>
      <c r="I77" s="55">
        <f t="shared" si="1"/>
        <v>75</v>
      </c>
    </row>
    <row r="78">
      <c r="A78" s="56" t="s">
        <v>102</v>
      </c>
      <c r="B78" s="92" t="s">
        <v>22017</v>
      </c>
      <c r="C78" s="89" t="s">
        <v>22018</v>
      </c>
      <c r="D78" s="90" t="s">
        <v>483</v>
      </c>
      <c r="E78" s="91" t="s">
        <v>22019</v>
      </c>
      <c r="F78" s="91" t="s">
        <v>526</v>
      </c>
      <c r="G78" s="94"/>
      <c r="H78" s="93"/>
      <c r="I78" s="55">
        <f t="shared" si="1"/>
        <v>76</v>
      </c>
    </row>
    <row r="79">
      <c r="A79" s="56" t="s">
        <v>92</v>
      </c>
      <c r="B79" s="92" t="s">
        <v>22020</v>
      </c>
      <c r="C79" s="89" t="s">
        <v>22021</v>
      </c>
      <c r="D79" s="90" t="s">
        <v>483</v>
      </c>
      <c r="E79" s="91" t="s">
        <v>22022</v>
      </c>
      <c r="F79" s="91" t="s">
        <v>547</v>
      </c>
      <c r="G79" s="94"/>
      <c r="H79" s="93"/>
      <c r="I79" s="55">
        <f t="shared" si="1"/>
        <v>77</v>
      </c>
    </row>
    <row r="80">
      <c r="A80" s="56"/>
      <c r="B80" s="92" t="s">
        <v>22023</v>
      </c>
      <c r="C80" s="89" t="s">
        <v>22024</v>
      </c>
      <c r="D80" s="90" t="s">
        <v>491</v>
      </c>
      <c r="E80" s="91" t="s">
        <v>22025</v>
      </c>
      <c r="F80" s="91" t="s">
        <v>11</v>
      </c>
      <c r="G80" s="94" t="s">
        <v>22026</v>
      </c>
      <c r="H80" s="93"/>
      <c r="I80" s="55">
        <f t="shared" si="1"/>
        <v>78</v>
      </c>
    </row>
    <row r="81">
      <c r="A81" s="56" t="s">
        <v>92</v>
      </c>
      <c r="B81" s="92" t="s">
        <v>22027</v>
      </c>
      <c r="C81" s="89" t="s">
        <v>22028</v>
      </c>
      <c r="D81" s="90" t="s">
        <v>483</v>
      </c>
      <c r="E81" s="91" t="s">
        <v>22029</v>
      </c>
      <c r="F81" s="91" t="s">
        <v>526</v>
      </c>
      <c r="G81" s="94"/>
      <c r="H81" s="93"/>
      <c r="I81" s="55">
        <f t="shared" si="1"/>
        <v>79</v>
      </c>
    </row>
    <row r="82">
      <c r="A82" s="56" t="s">
        <v>102</v>
      </c>
      <c r="B82" s="92" t="s">
        <v>22030</v>
      </c>
      <c r="C82" s="89" t="s">
        <v>22031</v>
      </c>
      <c r="D82" s="90" t="s">
        <v>483</v>
      </c>
      <c r="E82" s="91" t="s">
        <v>22032</v>
      </c>
      <c r="F82" s="91" t="s">
        <v>526</v>
      </c>
      <c r="G82" s="94"/>
      <c r="H82" s="93"/>
      <c r="I82" s="55">
        <f t="shared" si="1"/>
        <v>80</v>
      </c>
    </row>
    <row r="83">
      <c r="A83" s="56" t="s">
        <v>102</v>
      </c>
      <c r="B83" s="92" t="s">
        <v>22033</v>
      </c>
      <c r="C83" s="89" t="s">
        <v>22034</v>
      </c>
      <c r="D83" s="90" t="s">
        <v>483</v>
      </c>
      <c r="E83" s="91" t="s">
        <v>22035</v>
      </c>
      <c r="F83" s="91" t="s">
        <v>547</v>
      </c>
      <c r="G83" s="94"/>
      <c r="H83" s="93"/>
      <c r="I83" s="55">
        <f t="shared" si="1"/>
        <v>81</v>
      </c>
    </row>
    <row r="84">
      <c r="A84" s="56" t="s">
        <v>102</v>
      </c>
      <c r="B84" s="92" t="s">
        <v>22036</v>
      </c>
      <c r="C84" s="89" t="s">
        <v>128</v>
      </c>
      <c r="D84" s="90" t="s">
        <v>483</v>
      </c>
      <c r="E84" s="91" t="s">
        <v>488</v>
      </c>
      <c r="F84" s="91" t="s">
        <v>547</v>
      </c>
      <c r="G84" s="94"/>
      <c r="H84" s="93"/>
      <c r="I84" s="55">
        <f t="shared" si="1"/>
        <v>82</v>
      </c>
    </row>
    <row r="85">
      <c r="A85" s="56" t="s">
        <v>92</v>
      </c>
      <c r="B85" s="92" t="s">
        <v>22037</v>
      </c>
      <c r="C85" s="89" t="s">
        <v>128</v>
      </c>
      <c r="D85" s="90" t="s">
        <v>483</v>
      </c>
      <c r="E85" s="91" t="s">
        <v>22038</v>
      </c>
      <c r="F85" s="91" t="s">
        <v>547</v>
      </c>
      <c r="G85" s="94"/>
      <c r="H85" s="93"/>
      <c r="I85" s="55">
        <f t="shared" si="1"/>
        <v>83</v>
      </c>
    </row>
    <row r="86">
      <c r="A86" s="56" t="s">
        <v>92</v>
      </c>
      <c r="B86" s="92" t="s">
        <v>22039</v>
      </c>
      <c r="C86" s="89" t="s">
        <v>22040</v>
      </c>
      <c r="D86" s="90" t="s">
        <v>483</v>
      </c>
      <c r="E86" s="91" t="s">
        <v>22041</v>
      </c>
      <c r="F86" s="91" t="s">
        <v>11</v>
      </c>
      <c r="G86" s="94"/>
      <c r="H86" s="93"/>
      <c r="I86" s="55">
        <f t="shared" si="1"/>
        <v>84</v>
      </c>
    </row>
    <row r="87">
      <c r="A87" s="56"/>
      <c r="B87" s="92" t="s">
        <v>22042</v>
      </c>
      <c r="C87" s="89" t="s">
        <v>22043</v>
      </c>
      <c r="D87" s="90" t="s">
        <v>868</v>
      </c>
      <c r="E87" s="91" t="s">
        <v>22044</v>
      </c>
      <c r="F87" s="91" t="s">
        <v>547</v>
      </c>
      <c r="G87" s="94"/>
      <c r="H87" s="93"/>
      <c r="I87" s="55">
        <f t="shared" si="1"/>
        <v>85</v>
      </c>
    </row>
    <row r="88">
      <c r="A88" s="56" t="s">
        <v>102</v>
      </c>
      <c r="B88" s="92" t="s">
        <v>22045</v>
      </c>
      <c r="C88" s="89" t="s">
        <v>22046</v>
      </c>
      <c r="D88" s="90" t="s">
        <v>483</v>
      </c>
      <c r="E88" s="91" t="s">
        <v>22047</v>
      </c>
      <c r="F88" s="91" t="s">
        <v>547</v>
      </c>
      <c r="G88" s="94"/>
      <c r="H88" s="93"/>
      <c r="I88" s="55">
        <f t="shared" si="1"/>
        <v>86</v>
      </c>
    </row>
    <row r="89">
      <c r="A89" s="56"/>
      <c r="B89" s="92" t="s">
        <v>22048</v>
      </c>
      <c r="C89" s="89" t="s">
        <v>22049</v>
      </c>
      <c r="D89" s="90" t="s">
        <v>498</v>
      </c>
      <c r="E89" s="91" t="s">
        <v>22050</v>
      </c>
      <c r="F89" s="91" t="s">
        <v>14</v>
      </c>
      <c r="G89" s="94" t="s">
        <v>22051</v>
      </c>
      <c r="H89" s="93"/>
      <c r="I89" s="55">
        <f t="shared" si="1"/>
        <v>87</v>
      </c>
    </row>
    <row r="90">
      <c r="A90" s="56" t="s">
        <v>102</v>
      </c>
      <c r="B90" s="92" t="s">
        <v>22052</v>
      </c>
      <c r="C90" s="89" t="s">
        <v>22053</v>
      </c>
      <c r="D90" s="90" t="s">
        <v>483</v>
      </c>
      <c r="E90" s="91" t="s">
        <v>22054</v>
      </c>
      <c r="F90" s="91" t="s">
        <v>547</v>
      </c>
      <c r="G90" s="94"/>
      <c r="H90" s="93"/>
      <c r="I90" s="55">
        <f t="shared" si="1"/>
        <v>88</v>
      </c>
    </row>
    <row r="91">
      <c r="A91" s="56" t="s">
        <v>102</v>
      </c>
      <c r="B91" s="92" t="s">
        <v>22055</v>
      </c>
      <c r="C91" s="89" t="s">
        <v>128</v>
      </c>
      <c r="D91" s="90" t="s">
        <v>483</v>
      </c>
      <c r="E91" s="91" t="s">
        <v>22056</v>
      </c>
      <c r="F91" s="91" t="s">
        <v>547</v>
      </c>
      <c r="G91" s="94"/>
      <c r="H91" s="93"/>
      <c r="I91" s="55">
        <f t="shared" si="1"/>
        <v>89</v>
      </c>
    </row>
    <row r="92">
      <c r="A92" s="56" t="s">
        <v>92</v>
      </c>
      <c r="B92" s="92" t="s">
        <v>22057</v>
      </c>
      <c r="C92" s="89" t="s">
        <v>22058</v>
      </c>
      <c r="D92" s="90" t="s">
        <v>1008</v>
      </c>
      <c r="E92" s="91" t="s">
        <v>22059</v>
      </c>
      <c r="F92" s="91" t="s">
        <v>547</v>
      </c>
      <c r="G92" s="94"/>
      <c r="H92" s="93"/>
      <c r="I92" s="55">
        <f t="shared" si="1"/>
        <v>90</v>
      </c>
    </row>
    <row r="93">
      <c r="A93" s="56" t="s">
        <v>102</v>
      </c>
      <c r="B93" s="92" t="s">
        <v>22060</v>
      </c>
      <c r="C93" s="89" t="s">
        <v>22061</v>
      </c>
      <c r="D93" s="90" t="s">
        <v>483</v>
      </c>
      <c r="E93" s="91" t="s">
        <v>22062</v>
      </c>
      <c r="F93" s="91" t="s">
        <v>547</v>
      </c>
      <c r="G93" s="94"/>
      <c r="H93" s="93"/>
      <c r="I93" s="55">
        <f t="shared" si="1"/>
        <v>91</v>
      </c>
    </row>
    <row r="94">
      <c r="A94" s="56"/>
      <c r="B94" s="92" t="s">
        <v>22063</v>
      </c>
      <c r="C94" s="89" t="s">
        <v>22064</v>
      </c>
      <c r="D94" s="90" t="s">
        <v>491</v>
      </c>
      <c r="E94" s="91" t="s">
        <v>22065</v>
      </c>
      <c r="F94" s="91" t="s">
        <v>547</v>
      </c>
      <c r="G94" s="94"/>
      <c r="H94" s="93"/>
      <c r="I94" s="55">
        <f t="shared" si="1"/>
        <v>92</v>
      </c>
    </row>
    <row r="95">
      <c r="A95" s="56"/>
      <c r="B95" s="92" t="s">
        <v>22066</v>
      </c>
      <c r="C95" s="89" t="s">
        <v>22067</v>
      </c>
      <c r="D95" s="90" t="s">
        <v>981</v>
      </c>
      <c r="E95" s="91" t="s">
        <v>22068</v>
      </c>
      <c r="F95" s="91" t="s">
        <v>526</v>
      </c>
      <c r="G95" s="94"/>
      <c r="H95" s="93"/>
      <c r="I95" s="55">
        <f t="shared" si="1"/>
        <v>93</v>
      </c>
    </row>
    <row r="96">
      <c r="A96" s="56" t="s">
        <v>102</v>
      </c>
      <c r="B96" s="92" t="s">
        <v>22066</v>
      </c>
      <c r="C96" s="89" t="s">
        <v>22067</v>
      </c>
      <c r="D96" s="90" t="s">
        <v>981</v>
      </c>
      <c r="E96" s="91" t="s">
        <v>22069</v>
      </c>
      <c r="F96" s="91" t="s">
        <v>526</v>
      </c>
      <c r="G96" s="94"/>
      <c r="H96" s="93"/>
      <c r="I96" s="55">
        <f t="shared" si="1"/>
        <v>94</v>
      </c>
    </row>
    <row r="97">
      <c r="A97" s="56" t="s">
        <v>102</v>
      </c>
      <c r="B97" s="92" t="s">
        <v>22070</v>
      </c>
      <c r="C97" s="89" t="s">
        <v>22071</v>
      </c>
      <c r="D97" s="90" t="s">
        <v>483</v>
      </c>
      <c r="E97" s="91" t="s">
        <v>22072</v>
      </c>
      <c r="F97" s="91" t="s">
        <v>11</v>
      </c>
      <c r="G97" s="94" t="s">
        <v>22073</v>
      </c>
      <c r="H97" s="93"/>
      <c r="I97" s="55">
        <f t="shared" si="1"/>
        <v>95</v>
      </c>
    </row>
    <row r="98">
      <c r="A98" s="56" t="s">
        <v>102</v>
      </c>
      <c r="B98" s="92" t="s">
        <v>22070</v>
      </c>
      <c r="C98" s="89" t="s">
        <v>22071</v>
      </c>
      <c r="D98" s="90" t="s">
        <v>483</v>
      </c>
      <c r="E98" s="91" t="s">
        <v>22072</v>
      </c>
      <c r="F98" s="91" t="s">
        <v>3043</v>
      </c>
      <c r="G98" s="94" t="s">
        <v>22074</v>
      </c>
      <c r="H98" s="93"/>
      <c r="I98" s="55">
        <f t="shared" si="1"/>
        <v>95</v>
      </c>
    </row>
    <row r="99">
      <c r="A99" s="56"/>
      <c r="B99" s="92" t="s">
        <v>22075</v>
      </c>
      <c r="C99" s="89" t="s">
        <v>128</v>
      </c>
      <c r="D99" s="90" t="s">
        <v>498</v>
      </c>
      <c r="E99" s="91" t="s">
        <v>22076</v>
      </c>
      <c r="F99" s="91" t="s">
        <v>547</v>
      </c>
      <c r="G99" s="94"/>
      <c r="H99" s="93"/>
      <c r="I99" s="55">
        <f t="shared" si="1"/>
        <v>96</v>
      </c>
    </row>
    <row r="100">
      <c r="A100" s="56" t="s">
        <v>102</v>
      </c>
      <c r="B100" s="92" t="s">
        <v>22077</v>
      </c>
      <c r="C100" s="89" t="s">
        <v>22078</v>
      </c>
      <c r="D100" s="90" t="s">
        <v>483</v>
      </c>
      <c r="E100" s="91" t="s">
        <v>22079</v>
      </c>
      <c r="F100" s="91" t="s">
        <v>547</v>
      </c>
      <c r="G100" s="94"/>
      <c r="H100" s="93"/>
      <c r="I100" s="55">
        <f t="shared" si="1"/>
        <v>97</v>
      </c>
    </row>
    <row r="101">
      <c r="A101" s="56" t="s">
        <v>102</v>
      </c>
      <c r="B101" s="92" t="s">
        <v>22080</v>
      </c>
      <c r="C101" s="89" t="s">
        <v>22081</v>
      </c>
      <c r="D101" s="90" t="s">
        <v>483</v>
      </c>
      <c r="E101" s="91" t="s">
        <v>22082</v>
      </c>
      <c r="F101" s="91" t="s">
        <v>547</v>
      </c>
      <c r="G101" s="94"/>
      <c r="H101" s="93"/>
      <c r="I101" s="55">
        <f t="shared" si="1"/>
        <v>98</v>
      </c>
    </row>
    <row r="102">
      <c r="A102" s="56" t="s">
        <v>92</v>
      </c>
      <c r="B102" s="92" t="s">
        <v>22083</v>
      </c>
      <c r="C102" s="89" t="s">
        <v>128</v>
      </c>
      <c r="D102" s="96"/>
      <c r="E102" s="97"/>
      <c r="F102" s="97"/>
      <c r="G102" s="94" t="s">
        <v>9388</v>
      </c>
      <c r="H102" s="93"/>
      <c r="I102" s="55">
        <f t="shared" si="1"/>
        <v>99</v>
      </c>
    </row>
    <row r="103">
      <c r="A103" s="56" t="s">
        <v>102</v>
      </c>
      <c r="B103" s="92" t="s">
        <v>22084</v>
      </c>
      <c r="C103" s="89" t="s">
        <v>128</v>
      </c>
      <c r="D103" s="90" t="s">
        <v>483</v>
      </c>
      <c r="E103" s="91" t="s">
        <v>22085</v>
      </c>
      <c r="F103" s="91" t="s">
        <v>547</v>
      </c>
      <c r="G103" s="94"/>
      <c r="H103" s="93"/>
      <c r="I103" s="55">
        <f t="shared" si="1"/>
        <v>100</v>
      </c>
    </row>
    <row r="104">
      <c r="A104" s="56" t="s">
        <v>102</v>
      </c>
      <c r="B104" s="92" t="s">
        <v>22086</v>
      </c>
      <c r="C104" s="89" t="s">
        <v>22087</v>
      </c>
      <c r="D104" s="90" t="s">
        <v>483</v>
      </c>
      <c r="E104" s="91" t="s">
        <v>22088</v>
      </c>
      <c r="F104" s="91" t="s">
        <v>526</v>
      </c>
      <c r="G104" s="94"/>
      <c r="H104" s="93"/>
      <c r="I104" s="55">
        <f t="shared" si="1"/>
        <v>101</v>
      </c>
    </row>
    <row r="105">
      <c r="A105" s="56"/>
      <c r="B105" s="92" t="s">
        <v>22089</v>
      </c>
      <c r="C105" s="89" t="s">
        <v>22090</v>
      </c>
      <c r="D105" s="90" t="s">
        <v>498</v>
      </c>
      <c r="E105" s="91" t="s">
        <v>439</v>
      </c>
      <c r="F105" s="91" t="s">
        <v>526</v>
      </c>
      <c r="G105" s="94"/>
      <c r="H105" s="93"/>
      <c r="I105" s="55">
        <f t="shared" si="1"/>
        <v>102</v>
      </c>
    </row>
    <row r="106">
      <c r="A106" s="56" t="s">
        <v>102</v>
      </c>
      <c r="B106" s="92" t="s">
        <v>22091</v>
      </c>
      <c r="C106" s="89" t="s">
        <v>128</v>
      </c>
      <c r="D106" s="90" t="s">
        <v>483</v>
      </c>
      <c r="E106" s="91" t="s">
        <v>22092</v>
      </c>
      <c r="F106" s="91" t="s">
        <v>547</v>
      </c>
      <c r="G106" s="94"/>
      <c r="H106" s="93"/>
      <c r="I106" s="55">
        <f t="shared" si="1"/>
        <v>103</v>
      </c>
    </row>
    <row r="107">
      <c r="A107" s="56"/>
      <c r="B107" s="92" t="s">
        <v>22093</v>
      </c>
      <c r="C107" s="89" t="s">
        <v>22094</v>
      </c>
      <c r="D107" s="90" t="s">
        <v>22095</v>
      </c>
      <c r="E107" s="91" t="s">
        <v>128</v>
      </c>
      <c r="F107" s="91" t="s">
        <v>3043</v>
      </c>
      <c r="G107" s="94"/>
      <c r="H107" s="93"/>
      <c r="I107" s="55">
        <f t="shared" si="1"/>
        <v>104</v>
      </c>
    </row>
    <row r="108">
      <c r="A108" s="56" t="s">
        <v>102</v>
      </c>
      <c r="B108" s="92" t="s">
        <v>22093</v>
      </c>
      <c r="C108" s="89" t="s">
        <v>22094</v>
      </c>
      <c r="D108" s="90" t="s">
        <v>22095</v>
      </c>
      <c r="E108" s="91" t="s">
        <v>22096</v>
      </c>
      <c r="F108" s="91" t="s">
        <v>3043</v>
      </c>
      <c r="G108" s="94"/>
      <c r="H108" s="93"/>
      <c r="I108" s="55">
        <f t="shared" si="1"/>
        <v>105</v>
      </c>
    </row>
    <row r="109">
      <c r="A109" s="56"/>
      <c r="B109" s="92" t="s">
        <v>22097</v>
      </c>
      <c r="C109" s="89" t="s">
        <v>22098</v>
      </c>
      <c r="D109" s="90" t="s">
        <v>483</v>
      </c>
      <c r="E109" s="91" t="s">
        <v>488</v>
      </c>
      <c r="F109" s="91" t="s">
        <v>3043</v>
      </c>
      <c r="G109" s="94"/>
      <c r="H109" s="93"/>
      <c r="I109" s="55">
        <f t="shared" si="1"/>
        <v>106</v>
      </c>
    </row>
    <row r="110">
      <c r="A110" s="56" t="s">
        <v>102</v>
      </c>
      <c r="B110" s="92" t="s">
        <v>22099</v>
      </c>
      <c r="C110" s="89" t="s">
        <v>22100</v>
      </c>
      <c r="D110" s="90" t="s">
        <v>483</v>
      </c>
      <c r="E110" s="91" t="s">
        <v>22101</v>
      </c>
      <c r="F110" s="91" t="s">
        <v>3043</v>
      </c>
      <c r="G110" s="94"/>
      <c r="H110" s="93"/>
      <c r="I110" s="55">
        <f t="shared" si="1"/>
        <v>107</v>
      </c>
    </row>
    <row r="111">
      <c r="A111" s="56" t="s">
        <v>92</v>
      </c>
      <c r="B111" s="92" t="s">
        <v>22102</v>
      </c>
      <c r="C111" s="89" t="s">
        <v>22103</v>
      </c>
      <c r="D111" s="90" t="s">
        <v>483</v>
      </c>
      <c r="E111" s="91" t="s">
        <v>22104</v>
      </c>
      <c r="F111" s="91" t="s">
        <v>3043</v>
      </c>
      <c r="G111" s="94"/>
      <c r="H111" s="93"/>
      <c r="I111" s="55">
        <f t="shared" si="1"/>
        <v>108</v>
      </c>
    </row>
    <row r="112">
      <c r="A112" s="56" t="s">
        <v>102</v>
      </c>
      <c r="B112" s="92" t="s">
        <v>22105</v>
      </c>
      <c r="C112" s="89" t="s">
        <v>22106</v>
      </c>
      <c r="D112" s="90" t="s">
        <v>483</v>
      </c>
      <c r="E112" s="91" t="s">
        <v>22107</v>
      </c>
      <c r="F112" s="91" t="s">
        <v>547</v>
      </c>
      <c r="G112" s="94"/>
      <c r="H112" s="93"/>
      <c r="I112" s="55">
        <f t="shared" si="1"/>
        <v>109</v>
      </c>
    </row>
    <row r="113">
      <c r="A113" s="56" t="s">
        <v>102</v>
      </c>
      <c r="B113" s="92" t="s">
        <v>22108</v>
      </c>
      <c r="C113" s="89" t="s">
        <v>128</v>
      </c>
      <c r="D113" s="90" t="s">
        <v>483</v>
      </c>
      <c r="E113" s="91" t="s">
        <v>22109</v>
      </c>
      <c r="F113" s="91" t="s">
        <v>526</v>
      </c>
      <c r="G113" s="94"/>
      <c r="H113" s="93"/>
      <c r="I113" s="55">
        <f t="shared" si="1"/>
        <v>110</v>
      </c>
    </row>
    <row r="114">
      <c r="A114" s="56" t="s">
        <v>102</v>
      </c>
      <c r="B114" s="92" t="s">
        <v>22110</v>
      </c>
      <c r="C114" s="89" t="s">
        <v>128</v>
      </c>
      <c r="D114" s="90" t="s">
        <v>483</v>
      </c>
      <c r="E114" s="91" t="s">
        <v>22111</v>
      </c>
      <c r="F114" s="91" t="s">
        <v>547</v>
      </c>
      <c r="G114" s="94"/>
      <c r="H114" s="93"/>
      <c r="I114" s="55">
        <f t="shared" si="1"/>
        <v>111</v>
      </c>
    </row>
    <row r="115">
      <c r="A115" s="56"/>
      <c r="B115" s="92" t="s">
        <v>22112</v>
      </c>
      <c r="C115" s="89" t="s">
        <v>22113</v>
      </c>
      <c r="D115" s="90" t="s">
        <v>1969</v>
      </c>
      <c r="E115" s="91" t="s">
        <v>22114</v>
      </c>
      <c r="F115" s="91" t="s">
        <v>11</v>
      </c>
      <c r="G115" s="94"/>
      <c r="H115" s="93"/>
      <c r="I115" s="55">
        <f t="shared" si="1"/>
        <v>112</v>
      </c>
    </row>
    <row r="116">
      <c r="A116" s="56"/>
      <c r="B116" s="92" t="s">
        <v>22115</v>
      </c>
      <c r="C116" s="89" t="s">
        <v>128</v>
      </c>
      <c r="D116" s="96"/>
      <c r="E116" s="97"/>
      <c r="F116" s="97"/>
      <c r="G116" s="94"/>
      <c r="H116" s="93"/>
      <c r="I116" s="55">
        <f t="shared" si="1"/>
        <v>113</v>
      </c>
    </row>
    <row r="117">
      <c r="A117" s="56"/>
      <c r="B117" s="92" t="s">
        <v>22116</v>
      </c>
      <c r="C117" s="89" t="s">
        <v>128</v>
      </c>
      <c r="D117" s="90" t="s">
        <v>498</v>
      </c>
      <c r="E117" s="91" t="s">
        <v>22117</v>
      </c>
      <c r="F117" s="91" t="s">
        <v>547</v>
      </c>
      <c r="G117" s="94"/>
      <c r="H117" s="93"/>
      <c r="I117" s="55">
        <f t="shared" si="1"/>
        <v>114</v>
      </c>
    </row>
    <row r="118">
      <c r="A118" s="56"/>
      <c r="B118" s="92" t="s">
        <v>22118</v>
      </c>
      <c r="C118" s="89" t="s">
        <v>128</v>
      </c>
      <c r="D118" s="96"/>
      <c r="E118" s="97"/>
      <c r="F118" s="97"/>
      <c r="G118" s="94"/>
      <c r="H118" s="93"/>
      <c r="I118" s="55">
        <f t="shared" si="1"/>
        <v>115</v>
      </c>
    </row>
    <row r="119">
      <c r="A119" s="56" t="s">
        <v>102</v>
      </c>
      <c r="B119" s="92" t="s">
        <v>22119</v>
      </c>
      <c r="C119" s="89" t="s">
        <v>128</v>
      </c>
      <c r="D119" s="90" t="s">
        <v>483</v>
      </c>
      <c r="E119" s="91" t="s">
        <v>22120</v>
      </c>
      <c r="F119" s="91" t="s">
        <v>526</v>
      </c>
      <c r="G119" s="94"/>
      <c r="H119" s="93"/>
      <c r="I119" s="55">
        <f t="shared" si="1"/>
        <v>116</v>
      </c>
    </row>
    <row r="120">
      <c r="A120" s="56"/>
      <c r="B120" s="92" t="s">
        <v>22121</v>
      </c>
      <c r="C120" s="89" t="s">
        <v>128</v>
      </c>
      <c r="D120" s="90" t="s">
        <v>491</v>
      </c>
      <c r="E120" s="91" t="s">
        <v>22122</v>
      </c>
      <c r="F120" s="91" t="s">
        <v>526</v>
      </c>
      <c r="G120" s="94"/>
      <c r="H120" s="93"/>
      <c r="I120" s="55">
        <f t="shared" si="1"/>
        <v>117</v>
      </c>
    </row>
    <row r="121">
      <c r="A121" s="56" t="s">
        <v>102</v>
      </c>
      <c r="B121" s="92" t="s">
        <v>22123</v>
      </c>
      <c r="C121" s="89" t="s">
        <v>22124</v>
      </c>
      <c r="D121" s="90" t="s">
        <v>483</v>
      </c>
      <c r="E121" s="91" t="s">
        <v>22125</v>
      </c>
      <c r="F121" s="91" t="s">
        <v>526</v>
      </c>
      <c r="G121" s="94"/>
      <c r="H121" s="93"/>
      <c r="I121" s="55">
        <f t="shared" si="1"/>
        <v>118</v>
      </c>
    </row>
    <row r="122">
      <c r="A122" s="56"/>
      <c r="B122" s="92" t="s">
        <v>22126</v>
      </c>
      <c r="C122" s="89" t="s">
        <v>22127</v>
      </c>
      <c r="D122" s="90" t="s">
        <v>868</v>
      </c>
      <c r="E122" s="91" t="s">
        <v>22128</v>
      </c>
      <c r="F122" s="91" t="s">
        <v>547</v>
      </c>
      <c r="G122" s="94"/>
      <c r="H122" s="93"/>
      <c r="I122" s="55">
        <f t="shared" si="1"/>
        <v>119</v>
      </c>
    </row>
    <row r="123">
      <c r="A123" s="56" t="s">
        <v>102</v>
      </c>
      <c r="B123" s="92" t="s">
        <v>22129</v>
      </c>
      <c r="C123" s="89" t="s">
        <v>22130</v>
      </c>
      <c r="D123" s="90" t="s">
        <v>483</v>
      </c>
      <c r="E123" s="91" t="s">
        <v>22131</v>
      </c>
      <c r="F123" s="91" t="s">
        <v>526</v>
      </c>
      <c r="G123" s="94"/>
      <c r="H123" s="93"/>
      <c r="I123" s="55">
        <f t="shared" si="1"/>
        <v>120</v>
      </c>
    </row>
    <row r="124">
      <c r="A124" s="56" t="s">
        <v>102</v>
      </c>
      <c r="B124" s="92" t="s">
        <v>22132</v>
      </c>
      <c r="C124" s="89" t="s">
        <v>22133</v>
      </c>
      <c r="D124" s="90" t="s">
        <v>483</v>
      </c>
      <c r="E124" s="91" t="s">
        <v>22134</v>
      </c>
      <c r="F124" s="91" t="s">
        <v>526</v>
      </c>
      <c r="G124" s="94"/>
      <c r="H124" s="93"/>
      <c r="I124" s="55">
        <f t="shared" si="1"/>
        <v>121</v>
      </c>
    </row>
    <row r="125">
      <c r="A125" s="56" t="s">
        <v>102</v>
      </c>
      <c r="B125" s="92" t="s">
        <v>22135</v>
      </c>
      <c r="C125" s="89" t="s">
        <v>128</v>
      </c>
      <c r="D125" s="90" t="s">
        <v>483</v>
      </c>
      <c r="E125" s="91" t="s">
        <v>22136</v>
      </c>
      <c r="F125" s="91" t="s">
        <v>547</v>
      </c>
      <c r="G125" s="94"/>
      <c r="H125" s="93"/>
      <c r="I125" s="55">
        <f t="shared" si="1"/>
        <v>122</v>
      </c>
    </row>
    <row r="126">
      <c r="A126" s="56"/>
      <c r="B126" s="92" t="s">
        <v>22137</v>
      </c>
      <c r="C126" s="89" t="s">
        <v>128</v>
      </c>
      <c r="D126" s="90" t="s">
        <v>498</v>
      </c>
      <c r="E126" s="91" t="s">
        <v>22138</v>
      </c>
      <c r="F126" s="91" t="s">
        <v>547</v>
      </c>
      <c r="G126" s="94"/>
      <c r="H126" s="93"/>
      <c r="I126" s="55">
        <f t="shared" si="1"/>
        <v>123</v>
      </c>
    </row>
    <row r="127">
      <c r="A127" s="56" t="s">
        <v>102</v>
      </c>
      <c r="B127" s="92" t="s">
        <v>22139</v>
      </c>
      <c r="C127" s="89" t="s">
        <v>22140</v>
      </c>
      <c r="D127" s="90" t="s">
        <v>5512</v>
      </c>
      <c r="E127" s="91" t="s">
        <v>22141</v>
      </c>
      <c r="F127" s="91" t="s">
        <v>3043</v>
      </c>
      <c r="G127" s="94"/>
      <c r="H127" s="93"/>
      <c r="I127" s="55">
        <f t="shared" si="1"/>
        <v>124</v>
      </c>
    </row>
    <row r="128">
      <c r="A128" s="56" t="s">
        <v>102</v>
      </c>
      <c r="B128" s="92" t="s">
        <v>22142</v>
      </c>
      <c r="C128" s="89" t="s">
        <v>128</v>
      </c>
      <c r="D128" s="90" t="s">
        <v>483</v>
      </c>
      <c r="E128" s="91" t="s">
        <v>22143</v>
      </c>
      <c r="F128" s="91" t="s">
        <v>547</v>
      </c>
      <c r="G128" s="94"/>
      <c r="H128" s="93"/>
      <c r="I128" s="55">
        <f t="shared" si="1"/>
        <v>125</v>
      </c>
    </row>
    <row r="129">
      <c r="A129" s="56" t="s">
        <v>102</v>
      </c>
      <c r="B129" s="92" t="s">
        <v>22144</v>
      </c>
      <c r="C129" s="89" t="s">
        <v>22145</v>
      </c>
      <c r="D129" s="90" t="s">
        <v>483</v>
      </c>
      <c r="E129" s="91" t="s">
        <v>22146</v>
      </c>
      <c r="F129" s="91" t="s">
        <v>526</v>
      </c>
      <c r="G129" s="94"/>
      <c r="H129" s="93"/>
      <c r="I129" s="55">
        <f t="shared" si="1"/>
        <v>126</v>
      </c>
    </row>
    <row r="130">
      <c r="A130" s="56" t="s">
        <v>92</v>
      </c>
      <c r="B130" s="92" t="s">
        <v>22147</v>
      </c>
      <c r="C130" s="89" t="s">
        <v>22148</v>
      </c>
      <c r="D130" s="90" t="s">
        <v>868</v>
      </c>
      <c r="E130" s="91" t="s">
        <v>22149</v>
      </c>
      <c r="F130" s="91" t="s">
        <v>547</v>
      </c>
      <c r="G130" s="94"/>
      <c r="H130" s="93"/>
      <c r="I130" s="55">
        <f t="shared" si="1"/>
        <v>127</v>
      </c>
    </row>
    <row r="131">
      <c r="A131" s="56" t="s">
        <v>102</v>
      </c>
      <c r="B131" s="92" t="s">
        <v>22150</v>
      </c>
      <c r="C131" s="89" t="s">
        <v>22151</v>
      </c>
      <c r="D131" s="90" t="s">
        <v>483</v>
      </c>
      <c r="E131" s="91" t="s">
        <v>22152</v>
      </c>
      <c r="F131" s="91" t="s">
        <v>547</v>
      </c>
      <c r="G131" s="94"/>
      <c r="H131" s="93"/>
      <c r="I131" s="55">
        <f t="shared" si="1"/>
        <v>128</v>
      </c>
    </row>
    <row r="132">
      <c r="A132" s="56" t="s">
        <v>102</v>
      </c>
      <c r="B132" s="92" t="s">
        <v>22153</v>
      </c>
      <c r="C132" s="89" t="s">
        <v>22154</v>
      </c>
      <c r="D132" s="90" t="s">
        <v>483</v>
      </c>
      <c r="E132" s="91" t="s">
        <v>22155</v>
      </c>
      <c r="F132" s="91" t="s">
        <v>3043</v>
      </c>
      <c r="G132" s="94"/>
      <c r="H132" s="93"/>
      <c r="I132" s="55">
        <f t="shared" si="1"/>
        <v>129</v>
      </c>
    </row>
    <row r="133">
      <c r="A133" s="56" t="s">
        <v>102</v>
      </c>
      <c r="B133" s="92" t="s">
        <v>22156</v>
      </c>
      <c r="C133" s="89" t="s">
        <v>128</v>
      </c>
      <c r="D133" s="90" t="s">
        <v>483</v>
      </c>
      <c r="E133" s="91" t="s">
        <v>22157</v>
      </c>
      <c r="F133" s="91" t="s">
        <v>3043</v>
      </c>
      <c r="G133" s="94"/>
      <c r="H133" s="93"/>
      <c r="I133" s="55">
        <f t="shared" si="1"/>
        <v>130</v>
      </c>
    </row>
    <row r="134">
      <c r="A134" s="56" t="s">
        <v>102</v>
      </c>
      <c r="B134" s="92" t="s">
        <v>22158</v>
      </c>
      <c r="C134" s="89" t="s">
        <v>128</v>
      </c>
      <c r="D134" s="90" t="s">
        <v>483</v>
      </c>
      <c r="E134" s="91" t="s">
        <v>22159</v>
      </c>
      <c r="F134" s="91" t="s">
        <v>547</v>
      </c>
      <c r="G134" s="94"/>
      <c r="H134" s="93"/>
      <c r="I134" s="55">
        <f t="shared" si="1"/>
        <v>131</v>
      </c>
    </row>
    <row r="135">
      <c r="A135" s="56" t="s">
        <v>102</v>
      </c>
      <c r="B135" s="92" t="s">
        <v>22160</v>
      </c>
      <c r="C135" s="89" t="s">
        <v>22161</v>
      </c>
      <c r="D135" s="90" t="s">
        <v>2684</v>
      </c>
      <c r="E135" s="91" t="s">
        <v>22162</v>
      </c>
      <c r="F135" s="91" t="s">
        <v>526</v>
      </c>
      <c r="G135" s="94"/>
      <c r="H135" s="93"/>
      <c r="I135" s="55">
        <f t="shared" si="1"/>
        <v>132</v>
      </c>
    </row>
    <row r="136">
      <c r="A136" s="56" t="s">
        <v>92</v>
      </c>
      <c r="B136" s="92" t="s">
        <v>22160</v>
      </c>
      <c r="C136" s="89" t="s">
        <v>22161</v>
      </c>
      <c r="D136" s="90" t="s">
        <v>2684</v>
      </c>
      <c r="E136" s="91" t="s">
        <v>22163</v>
      </c>
      <c r="F136" s="91" t="s">
        <v>526</v>
      </c>
      <c r="G136" s="94"/>
      <c r="H136" s="93"/>
      <c r="I136" s="55">
        <f t="shared" si="1"/>
        <v>133</v>
      </c>
    </row>
    <row r="137">
      <c r="A137" s="56" t="s">
        <v>102</v>
      </c>
      <c r="B137" s="92" t="s">
        <v>22164</v>
      </c>
      <c r="C137" s="89" t="s">
        <v>22165</v>
      </c>
      <c r="D137" s="90" t="s">
        <v>483</v>
      </c>
      <c r="E137" s="91" t="s">
        <v>22166</v>
      </c>
      <c r="F137" s="91" t="s">
        <v>547</v>
      </c>
      <c r="G137" s="94"/>
      <c r="H137" s="93"/>
      <c r="I137" s="55">
        <f t="shared" si="1"/>
        <v>134</v>
      </c>
    </row>
    <row r="138">
      <c r="A138" s="56"/>
      <c r="B138" s="92" t="s">
        <v>22167</v>
      </c>
      <c r="C138" s="89" t="s">
        <v>22168</v>
      </c>
      <c r="D138" s="90" t="s">
        <v>491</v>
      </c>
      <c r="E138" s="91" t="s">
        <v>22169</v>
      </c>
      <c r="F138" s="91" t="s">
        <v>547</v>
      </c>
      <c r="G138" s="94"/>
      <c r="H138" s="93"/>
      <c r="I138" s="55">
        <f t="shared" si="1"/>
        <v>135</v>
      </c>
    </row>
    <row r="139">
      <c r="A139" s="56" t="s">
        <v>102</v>
      </c>
      <c r="B139" s="92" t="s">
        <v>22170</v>
      </c>
      <c r="C139" s="89" t="s">
        <v>22171</v>
      </c>
      <c r="D139" s="90" t="s">
        <v>483</v>
      </c>
      <c r="E139" s="91" t="s">
        <v>22172</v>
      </c>
      <c r="F139" s="91" t="s">
        <v>547</v>
      </c>
      <c r="G139" s="94"/>
      <c r="H139" s="93"/>
      <c r="I139" s="55">
        <f t="shared" si="1"/>
        <v>136</v>
      </c>
    </row>
    <row r="140">
      <c r="A140" s="56" t="s">
        <v>102</v>
      </c>
      <c r="B140" s="92" t="s">
        <v>22173</v>
      </c>
      <c r="C140" s="89" t="s">
        <v>22174</v>
      </c>
      <c r="D140" s="90" t="s">
        <v>483</v>
      </c>
      <c r="E140" s="91" t="s">
        <v>22175</v>
      </c>
      <c r="F140" s="91" t="s">
        <v>547</v>
      </c>
      <c r="G140" s="94" t="s">
        <v>22176</v>
      </c>
      <c r="H140" s="93"/>
      <c r="I140" s="55">
        <f t="shared" si="1"/>
        <v>137</v>
      </c>
    </row>
    <row r="141">
      <c r="A141" s="56" t="s">
        <v>102</v>
      </c>
      <c r="B141" s="92" t="s">
        <v>22177</v>
      </c>
      <c r="C141" s="89" t="s">
        <v>22178</v>
      </c>
      <c r="D141" s="90" t="s">
        <v>483</v>
      </c>
      <c r="E141" s="91" t="s">
        <v>22179</v>
      </c>
      <c r="F141" s="91" t="s">
        <v>526</v>
      </c>
      <c r="G141" s="94" t="s">
        <v>22180</v>
      </c>
      <c r="H141" s="93"/>
      <c r="I141" s="55">
        <f t="shared" si="1"/>
        <v>138</v>
      </c>
    </row>
    <row r="142">
      <c r="A142" s="56" t="s">
        <v>102</v>
      </c>
      <c r="B142" s="92" t="s">
        <v>22181</v>
      </c>
      <c r="C142" s="89" t="s">
        <v>128</v>
      </c>
      <c r="D142" s="90" t="s">
        <v>483</v>
      </c>
      <c r="E142" s="91" t="s">
        <v>22182</v>
      </c>
      <c r="F142" s="91" t="s">
        <v>3043</v>
      </c>
      <c r="G142" s="94" t="s">
        <v>22183</v>
      </c>
      <c r="H142" s="93"/>
      <c r="I142" s="55">
        <f t="shared" si="1"/>
        <v>139</v>
      </c>
    </row>
    <row r="143">
      <c r="A143" s="56" t="s">
        <v>92</v>
      </c>
      <c r="B143" s="92" t="s">
        <v>22184</v>
      </c>
      <c r="C143" s="89" t="s">
        <v>128</v>
      </c>
      <c r="D143" s="90" t="s">
        <v>483</v>
      </c>
      <c r="E143" s="91" t="s">
        <v>22185</v>
      </c>
      <c r="F143" s="91" t="s">
        <v>547</v>
      </c>
      <c r="G143" s="94"/>
      <c r="H143" s="93"/>
      <c r="I143" s="55">
        <f t="shared" si="1"/>
        <v>140</v>
      </c>
    </row>
    <row r="144">
      <c r="A144" s="56" t="s">
        <v>102</v>
      </c>
      <c r="B144" s="92" t="s">
        <v>6934</v>
      </c>
      <c r="C144" s="89" t="s">
        <v>128</v>
      </c>
      <c r="D144" s="90" t="s">
        <v>2819</v>
      </c>
      <c r="E144" s="91" t="s">
        <v>22186</v>
      </c>
      <c r="F144" s="91" t="s">
        <v>547</v>
      </c>
      <c r="G144" s="94"/>
      <c r="H144" s="93"/>
      <c r="I144" s="55">
        <f t="shared" si="1"/>
        <v>141</v>
      </c>
    </row>
    <row r="145">
      <c r="A145" s="56" t="s">
        <v>102</v>
      </c>
      <c r="B145" s="92" t="s">
        <v>22187</v>
      </c>
      <c r="C145" s="89" t="s">
        <v>128</v>
      </c>
      <c r="D145" s="90" t="s">
        <v>483</v>
      </c>
      <c r="E145" s="91" t="s">
        <v>22188</v>
      </c>
      <c r="F145" s="91" t="s">
        <v>526</v>
      </c>
      <c r="G145" s="94"/>
      <c r="H145" s="93"/>
      <c r="I145" s="55">
        <f t="shared" si="1"/>
        <v>142</v>
      </c>
    </row>
    <row r="146">
      <c r="A146" s="56" t="s">
        <v>102</v>
      </c>
      <c r="B146" s="92" t="s">
        <v>22189</v>
      </c>
      <c r="C146" s="89" t="s">
        <v>22190</v>
      </c>
      <c r="D146" s="90" t="s">
        <v>483</v>
      </c>
      <c r="E146" s="91" t="s">
        <v>488</v>
      </c>
      <c r="F146" s="91" t="s">
        <v>3043</v>
      </c>
      <c r="G146" s="94"/>
      <c r="H146" s="93"/>
      <c r="I146" s="55">
        <f t="shared" si="1"/>
        <v>143</v>
      </c>
    </row>
    <row r="147">
      <c r="A147" s="56" t="s">
        <v>102</v>
      </c>
      <c r="B147" s="92" t="s">
        <v>22191</v>
      </c>
      <c r="C147" s="89" t="s">
        <v>22192</v>
      </c>
      <c r="D147" s="90" t="s">
        <v>483</v>
      </c>
      <c r="E147" s="91" t="s">
        <v>22193</v>
      </c>
      <c r="F147" s="91" t="s">
        <v>547</v>
      </c>
      <c r="G147" s="94"/>
      <c r="H147" s="93"/>
      <c r="I147" s="55">
        <f t="shared" si="1"/>
        <v>144</v>
      </c>
    </row>
    <row r="148">
      <c r="A148" s="56" t="s">
        <v>92</v>
      </c>
      <c r="B148" s="92" t="s">
        <v>22194</v>
      </c>
      <c r="C148" s="89" t="s">
        <v>128</v>
      </c>
      <c r="D148" s="90" t="s">
        <v>483</v>
      </c>
      <c r="E148" s="91" t="s">
        <v>22195</v>
      </c>
      <c r="F148" s="91" t="s">
        <v>547</v>
      </c>
      <c r="G148" s="94"/>
      <c r="H148" s="93"/>
      <c r="I148" s="55">
        <f t="shared" si="1"/>
        <v>145</v>
      </c>
    </row>
    <row r="149">
      <c r="A149" s="56"/>
      <c r="B149" s="92" t="s">
        <v>22196</v>
      </c>
      <c r="C149" s="89" t="s">
        <v>128</v>
      </c>
      <c r="D149" s="90" t="s">
        <v>498</v>
      </c>
      <c r="E149" s="91" t="s">
        <v>22197</v>
      </c>
      <c r="F149" s="91" t="s">
        <v>547</v>
      </c>
      <c r="G149" s="94"/>
      <c r="H149" s="93"/>
      <c r="I149" s="55">
        <f t="shared" si="1"/>
        <v>146</v>
      </c>
    </row>
    <row r="150">
      <c r="A150" s="56" t="s">
        <v>102</v>
      </c>
      <c r="B150" s="92" t="s">
        <v>22198</v>
      </c>
      <c r="C150" s="89" t="s">
        <v>22199</v>
      </c>
      <c r="D150" s="90" t="s">
        <v>483</v>
      </c>
      <c r="E150" s="91" t="s">
        <v>22200</v>
      </c>
      <c r="F150" s="91" t="s">
        <v>547</v>
      </c>
      <c r="G150" s="94"/>
      <c r="H150" s="93"/>
      <c r="I150" s="55">
        <f t="shared" si="1"/>
        <v>147</v>
      </c>
    </row>
    <row r="151">
      <c r="A151" s="56" t="s">
        <v>102</v>
      </c>
      <c r="B151" s="92" t="s">
        <v>22201</v>
      </c>
      <c r="C151" s="89" t="s">
        <v>128</v>
      </c>
      <c r="D151" s="90" t="s">
        <v>981</v>
      </c>
      <c r="E151" s="91" t="s">
        <v>22202</v>
      </c>
      <c r="F151" s="91" t="s">
        <v>526</v>
      </c>
      <c r="G151" s="94"/>
      <c r="H151" s="93"/>
      <c r="I151" s="55">
        <f t="shared" si="1"/>
        <v>148</v>
      </c>
    </row>
    <row r="152">
      <c r="A152" s="56" t="s">
        <v>102</v>
      </c>
      <c r="B152" s="92" t="s">
        <v>22203</v>
      </c>
      <c r="C152" s="89" t="s">
        <v>22204</v>
      </c>
      <c r="D152" s="90" t="s">
        <v>2684</v>
      </c>
      <c r="E152" s="91" t="s">
        <v>22205</v>
      </c>
      <c r="F152" s="91" t="s">
        <v>3043</v>
      </c>
      <c r="G152" s="107" t="s">
        <v>22206</v>
      </c>
      <c r="H152" s="93"/>
      <c r="I152" s="55">
        <f t="shared" si="1"/>
        <v>149</v>
      </c>
    </row>
    <row r="153">
      <c r="A153" s="56" t="s">
        <v>102</v>
      </c>
      <c r="B153" s="92" t="s">
        <v>22207</v>
      </c>
      <c r="C153" s="89" t="s">
        <v>22208</v>
      </c>
      <c r="D153" s="90" t="s">
        <v>483</v>
      </c>
      <c r="E153" s="91" t="s">
        <v>22209</v>
      </c>
      <c r="F153" s="91" t="s">
        <v>547</v>
      </c>
      <c r="G153" s="107"/>
      <c r="H153" s="93"/>
      <c r="I153" s="55">
        <f t="shared" si="1"/>
        <v>150</v>
      </c>
    </row>
    <row r="154">
      <c r="A154" s="56" t="s">
        <v>102</v>
      </c>
      <c r="B154" s="92" t="s">
        <v>22210</v>
      </c>
      <c r="C154" s="89" t="s">
        <v>22211</v>
      </c>
      <c r="D154" s="90" t="s">
        <v>483</v>
      </c>
      <c r="E154" s="91" t="s">
        <v>22212</v>
      </c>
      <c r="F154" s="91" t="s">
        <v>547</v>
      </c>
      <c r="G154" s="107"/>
      <c r="H154" s="93"/>
      <c r="I154" s="55">
        <f t="shared" si="1"/>
        <v>151</v>
      </c>
    </row>
    <row r="155">
      <c r="A155" s="56" t="s">
        <v>102</v>
      </c>
      <c r="B155" s="92" t="s">
        <v>22213</v>
      </c>
      <c r="C155" s="89" t="s">
        <v>22214</v>
      </c>
      <c r="D155" s="90" t="s">
        <v>483</v>
      </c>
      <c r="E155" s="91" t="s">
        <v>22215</v>
      </c>
      <c r="F155" s="91" t="s">
        <v>547</v>
      </c>
      <c r="G155" s="107"/>
      <c r="H155" s="93"/>
      <c r="I155" s="55">
        <f t="shared" si="1"/>
        <v>152</v>
      </c>
    </row>
    <row r="156">
      <c r="A156" s="56" t="s">
        <v>92</v>
      </c>
      <c r="B156" s="92" t="s">
        <v>22216</v>
      </c>
      <c r="C156" s="89" t="s">
        <v>22217</v>
      </c>
      <c r="D156" s="90" t="s">
        <v>483</v>
      </c>
      <c r="E156" s="91" t="s">
        <v>22218</v>
      </c>
      <c r="F156" s="91" t="s">
        <v>547</v>
      </c>
      <c r="G156" s="107"/>
      <c r="H156" s="93"/>
      <c r="I156" s="55">
        <f t="shared" si="1"/>
        <v>153</v>
      </c>
    </row>
    <row r="157">
      <c r="A157" s="56"/>
      <c r="B157" s="92" t="s">
        <v>22219</v>
      </c>
      <c r="C157" s="89" t="s">
        <v>22220</v>
      </c>
      <c r="D157" s="90" t="s">
        <v>491</v>
      </c>
      <c r="E157" s="91" t="s">
        <v>22221</v>
      </c>
      <c r="F157" s="91" t="s">
        <v>547</v>
      </c>
      <c r="G157" s="107"/>
      <c r="H157" s="93"/>
      <c r="I157" s="55">
        <f t="shared" si="1"/>
        <v>154</v>
      </c>
    </row>
    <row r="158">
      <c r="A158" s="56" t="s">
        <v>102</v>
      </c>
      <c r="B158" s="92" t="s">
        <v>22222</v>
      </c>
      <c r="C158" s="89" t="s">
        <v>128</v>
      </c>
      <c r="D158" s="90" t="s">
        <v>483</v>
      </c>
      <c r="E158" s="91" t="s">
        <v>22223</v>
      </c>
      <c r="F158" s="91" t="s">
        <v>547</v>
      </c>
      <c r="G158" s="107"/>
      <c r="H158" s="93"/>
      <c r="I158" s="55">
        <f t="shared" si="1"/>
        <v>155</v>
      </c>
    </row>
    <row r="159">
      <c r="A159" s="56"/>
      <c r="B159" s="92" t="s">
        <v>22224</v>
      </c>
      <c r="C159" s="89" t="s">
        <v>22225</v>
      </c>
      <c r="D159" s="90" t="s">
        <v>491</v>
      </c>
      <c r="E159" s="91" t="s">
        <v>22226</v>
      </c>
      <c r="F159" s="91" t="s">
        <v>547</v>
      </c>
      <c r="G159" s="107"/>
      <c r="H159" s="93"/>
      <c r="I159" s="55">
        <f t="shared" si="1"/>
        <v>156</v>
      </c>
    </row>
    <row r="160">
      <c r="A160" s="56" t="s">
        <v>102</v>
      </c>
      <c r="B160" s="92" t="s">
        <v>22227</v>
      </c>
      <c r="C160" s="89" t="s">
        <v>128</v>
      </c>
      <c r="D160" s="90" t="s">
        <v>483</v>
      </c>
      <c r="E160" s="91" t="s">
        <v>22228</v>
      </c>
      <c r="F160" s="91" t="s">
        <v>547</v>
      </c>
      <c r="G160" s="107"/>
      <c r="H160" s="93"/>
      <c r="I160" s="55">
        <f t="shared" si="1"/>
        <v>157</v>
      </c>
    </row>
    <row r="161">
      <c r="A161" s="56"/>
      <c r="B161" s="92" t="s">
        <v>22229</v>
      </c>
      <c r="C161" s="89" t="s">
        <v>22230</v>
      </c>
      <c r="D161" s="90" t="s">
        <v>3549</v>
      </c>
      <c r="E161" s="91" t="s">
        <v>22231</v>
      </c>
      <c r="F161" s="91" t="s">
        <v>526</v>
      </c>
      <c r="G161" s="107"/>
      <c r="H161" s="93"/>
      <c r="I161" s="55">
        <f t="shared" si="1"/>
        <v>158</v>
      </c>
    </row>
    <row r="162">
      <c r="A162" s="56" t="s">
        <v>92</v>
      </c>
      <c r="B162" s="92" t="s">
        <v>22232</v>
      </c>
      <c r="C162" s="89" t="s">
        <v>128</v>
      </c>
      <c r="D162" s="90" t="s">
        <v>483</v>
      </c>
      <c r="E162" s="91" t="s">
        <v>22233</v>
      </c>
      <c r="F162" s="91" t="s">
        <v>547</v>
      </c>
      <c r="G162" s="107"/>
      <c r="H162" s="93"/>
      <c r="I162" s="55">
        <f t="shared" si="1"/>
        <v>159</v>
      </c>
    </row>
    <row r="163">
      <c r="A163" s="56" t="s">
        <v>102</v>
      </c>
      <c r="B163" s="92" t="s">
        <v>22234</v>
      </c>
      <c r="C163" s="89" t="s">
        <v>22235</v>
      </c>
      <c r="D163" s="90" t="s">
        <v>483</v>
      </c>
      <c r="E163" s="91" t="s">
        <v>22236</v>
      </c>
      <c r="F163" s="91" t="s">
        <v>547</v>
      </c>
      <c r="G163" s="107"/>
      <c r="H163" s="93"/>
      <c r="I163" s="55">
        <f t="shared" si="1"/>
        <v>160</v>
      </c>
    </row>
    <row r="164">
      <c r="A164" s="56" t="s">
        <v>102</v>
      </c>
      <c r="B164" s="92" t="s">
        <v>22237</v>
      </c>
      <c r="C164" s="89" t="s">
        <v>22238</v>
      </c>
      <c r="D164" s="90" t="s">
        <v>483</v>
      </c>
      <c r="E164" s="91" t="s">
        <v>22239</v>
      </c>
      <c r="F164" s="91" t="s">
        <v>9</v>
      </c>
      <c r="G164" s="107"/>
      <c r="H164" s="93"/>
      <c r="I164" s="55">
        <f t="shared" si="1"/>
        <v>161</v>
      </c>
    </row>
    <row r="165">
      <c r="A165" s="56" t="s">
        <v>102</v>
      </c>
      <c r="B165" s="92" t="s">
        <v>22240</v>
      </c>
      <c r="C165" s="89" t="s">
        <v>128</v>
      </c>
      <c r="D165" s="90" t="s">
        <v>483</v>
      </c>
      <c r="E165" s="91" t="s">
        <v>22241</v>
      </c>
      <c r="F165" s="91" t="s">
        <v>547</v>
      </c>
      <c r="G165" s="107"/>
      <c r="H165" s="93"/>
      <c r="I165" s="55">
        <f t="shared" si="1"/>
        <v>162</v>
      </c>
    </row>
    <row r="166">
      <c r="A166" s="56" t="s">
        <v>102</v>
      </c>
      <c r="B166" s="92" t="s">
        <v>22242</v>
      </c>
      <c r="C166" s="89" t="s">
        <v>128</v>
      </c>
      <c r="D166" s="90" t="s">
        <v>483</v>
      </c>
      <c r="E166" s="91" t="s">
        <v>22243</v>
      </c>
      <c r="F166" s="91" t="s">
        <v>547</v>
      </c>
      <c r="G166" s="107"/>
      <c r="H166" s="93"/>
      <c r="I166" s="55">
        <f t="shared" si="1"/>
        <v>163</v>
      </c>
    </row>
    <row r="167">
      <c r="A167" s="56"/>
      <c r="B167" s="92" t="s">
        <v>22244</v>
      </c>
      <c r="C167" s="89" t="s">
        <v>128</v>
      </c>
      <c r="D167" s="90" t="s">
        <v>491</v>
      </c>
      <c r="E167" s="91" t="s">
        <v>22245</v>
      </c>
      <c r="F167" s="91" t="s">
        <v>547</v>
      </c>
      <c r="G167" s="107"/>
      <c r="H167" s="93"/>
      <c r="I167" s="55">
        <f t="shared" si="1"/>
        <v>164</v>
      </c>
    </row>
    <row r="168">
      <c r="A168" s="56" t="s">
        <v>102</v>
      </c>
      <c r="B168" s="92" t="s">
        <v>22246</v>
      </c>
      <c r="C168" s="89" t="s">
        <v>128</v>
      </c>
      <c r="D168" s="90" t="s">
        <v>483</v>
      </c>
      <c r="E168" s="91" t="s">
        <v>488</v>
      </c>
      <c r="F168" s="91" t="s">
        <v>547</v>
      </c>
      <c r="G168" s="107"/>
      <c r="H168" s="93"/>
      <c r="I168" s="55">
        <f t="shared" si="1"/>
        <v>165</v>
      </c>
    </row>
    <row r="169">
      <c r="A169" s="56" t="s">
        <v>102</v>
      </c>
      <c r="B169" s="92" t="s">
        <v>22247</v>
      </c>
      <c r="C169" s="89" t="s">
        <v>128</v>
      </c>
      <c r="D169" s="90" t="s">
        <v>483</v>
      </c>
      <c r="E169" s="91" t="s">
        <v>22248</v>
      </c>
      <c r="F169" s="91" t="s">
        <v>3043</v>
      </c>
      <c r="G169" s="107"/>
      <c r="H169" s="93"/>
      <c r="I169" s="55">
        <f t="shared" si="1"/>
        <v>166</v>
      </c>
    </row>
    <row r="170">
      <c r="A170" s="56" t="s">
        <v>102</v>
      </c>
      <c r="B170" s="92" t="s">
        <v>22249</v>
      </c>
      <c r="C170" s="89" t="s">
        <v>22250</v>
      </c>
      <c r="D170" s="90" t="s">
        <v>483</v>
      </c>
      <c r="E170" s="91" t="s">
        <v>22251</v>
      </c>
      <c r="F170" s="91" t="s">
        <v>526</v>
      </c>
      <c r="G170" s="107"/>
      <c r="H170" s="93"/>
      <c r="I170" s="55">
        <f t="shared" si="1"/>
        <v>167</v>
      </c>
    </row>
    <row r="171">
      <c r="A171" s="56" t="s">
        <v>102</v>
      </c>
      <c r="B171" s="92" t="s">
        <v>22252</v>
      </c>
      <c r="C171" s="89" t="s">
        <v>22253</v>
      </c>
      <c r="D171" s="90" t="s">
        <v>483</v>
      </c>
      <c r="E171" s="91" t="s">
        <v>22254</v>
      </c>
      <c r="F171" s="91" t="s">
        <v>547</v>
      </c>
      <c r="G171" s="107"/>
      <c r="H171" s="93"/>
      <c r="I171" s="55">
        <f t="shared" si="1"/>
        <v>168</v>
      </c>
    </row>
    <row r="172">
      <c r="A172" s="56" t="s">
        <v>92</v>
      </c>
      <c r="B172" s="92" t="s">
        <v>22255</v>
      </c>
      <c r="C172" s="89" t="s">
        <v>128</v>
      </c>
      <c r="D172" s="90" t="s">
        <v>483</v>
      </c>
      <c r="E172" s="91" t="s">
        <v>22256</v>
      </c>
      <c r="F172" s="91" t="s">
        <v>547</v>
      </c>
      <c r="G172" s="107"/>
      <c r="H172" s="93"/>
      <c r="I172" s="55">
        <f t="shared" si="1"/>
        <v>169</v>
      </c>
    </row>
    <row r="173">
      <c r="A173" s="56" t="s">
        <v>92</v>
      </c>
      <c r="B173" s="92" t="s">
        <v>22257</v>
      </c>
      <c r="C173" s="89" t="s">
        <v>22258</v>
      </c>
      <c r="D173" s="90" t="s">
        <v>483</v>
      </c>
      <c r="E173" s="91" t="s">
        <v>22259</v>
      </c>
      <c r="F173" s="91" t="s">
        <v>3043</v>
      </c>
      <c r="G173" s="107"/>
      <c r="H173" s="93"/>
      <c r="I173" s="55">
        <f t="shared" si="1"/>
        <v>170</v>
      </c>
    </row>
    <row r="174">
      <c r="A174" s="56" t="s">
        <v>92</v>
      </c>
      <c r="B174" s="92" t="s">
        <v>22260</v>
      </c>
      <c r="C174" s="89" t="s">
        <v>22261</v>
      </c>
      <c r="D174" s="90" t="s">
        <v>483</v>
      </c>
      <c r="E174" s="91" t="s">
        <v>22262</v>
      </c>
      <c r="F174" s="91" t="s">
        <v>526</v>
      </c>
      <c r="G174" s="107"/>
      <c r="H174" s="93"/>
      <c r="I174" s="55">
        <f t="shared" si="1"/>
        <v>171</v>
      </c>
    </row>
    <row r="175">
      <c r="A175" s="56" t="s">
        <v>92</v>
      </c>
      <c r="B175" s="92" t="s">
        <v>22263</v>
      </c>
      <c r="C175" s="89" t="s">
        <v>128</v>
      </c>
      <c r="D175" s="90" t="s">
        <v>483</v>
      </c>
      <c r="E175" s="91" t="s">
        <v>22264</v>
      </c>
      <c r="F175" s="91" t="s">
        <v>547</v>
      </c>
      <c r="G175" s="107"/>
      <c r="H175" s="93"/>
      <c r="I175" s="55">
        <f t="shared" si="1"/>
        <v>172</v>
      </c>
    </row>
    <row r="176">
      <c r="A176" s="56" t="s">
        <v>102</v>
      </c>
      <c r="B176" s="92" t="s">
        <v>22265</v>
      </c>
      <c r="C176" s="89" t="s">
        <v>22266</v>
      </c>
      <c r="D176" s="90" t="s">
        <v>483</v>
      </c>
      <c r="E176" s="91" t="s">
        <v>22267</v>
      </c>
      <c r="F176" s="91" t="s">
        <v>3043</v>
      </c>
      <c r="G176" s="107"/>
      <c r="H176" s="93"/>
      <c r="I176" s="55">
        <f t="shared" si="1"/>
        <v>173</v>
      </c>
    </row>
    <row r="177">
      <c r="A177" s="56" t="s">
        <v>102</v>
      </c>
      <c r="B177" s="92" t="s">
        <v>22268</v>
      </c>
      <c r="C177" s="89" t="s">
        <v>22269</v>
      </c>
      <c r="D177" s="90" t="s">
        <v>483</v>
      </c>
      <c r="E177" s="91" t="s">
        <v>22270</v>
      </c>
      <c r="F177" s="91" t="s">
        <v>526</v>
      </c>
      <c r="G177" s="107"/>
      <c r="H177" s="93"/>
      <c r="I177" s="55">
        <f t="shared" si="1"/>
        <v>174</v>
      </c>
    </row>
    <row r="178">
      <c r="A178" s="56" t="s">
        <v>102</v>
      </c>
      <c r="B178" s="92" t="s">
        <v>22271</v>
      </c>
      <c r="C178" s="89" t="s">
        <v>128</v>
      </c>
      <c r="D178" s="90" t="s">
        <v>483</v>
      </c>
      <c r="E178" s="91" t="s">
        <v>22272</v>
      </c>
      <c r="F178" s="91" t="s">
        <v>526</v>
      </c>
      <c r="G178" s="107"/>
      <c r="H178" s="93"/>
      <c r="I178" s="55">
        <f t="shared" si="1"/>
        <v>175</v>
      </c>
    </row>
    <row r="179">
      <c r="A179" s="56"/>
      <c r="B179" s="92" t="s">
        <v>22273</v>
      </c>
      <c r="C179" s="89" t="s">
        <v>128</v>
      </c>
      <c r="D179" s="90" t="s">
        <v>2408</v>
      </c>
      <c r="E179" s="91" t="s">
        <v>128</v>
      </c>
      <c r="F179" s="91" t="s">
        <v>11</v>
      </c>
      <c r="G179" s="107"/>
      <c r="H179" s="93"/>
      <c r="I179" s="55">
        <f t="shared" si="1"/>
        <v>176</v>
      </c>
    </row>
    <row r="180">
      <c r="A180" s="56" t="s">
        <v>92</v>
      </c>
      <c r="B180" s="92" t="s">
        <v>22274</v>
      </c>
      <c r="C180" s="89" t="s">
        <v>22275</v>
      </c>
      <c r="D180" s="90" t="s">
        <v>483</v>
      </c>
      <c r="E180" s="91" t="s">
        <v>22276</v>
      </c>
      <c r="F180" s="91" t="s">
        <v>547</v>
      </c>
      <c r="G180" s="107"/>
      <c r="H180" s="93"/>
      <c r="I180" s="55">
        <f t="shared" si="1"/>
        <v>177</v>
      </c>
    </row>
    <row r="181">
      <c r="A181" s="56" t="s">
        <v>92</v>
      </c>
      <c r="B181" s="92" t="s">
        <v>22277</v>
      </c>
      <c r="C181" s="89" t="s">
        <v>22278</v>
      </c>
      <c r="D181" s="90" t="s">
        <v>483</v>
      </c>
      <c r="E181" s="91" t="s">
        <v>22279</v>
      </c>
      <c r="F181" s="91" t="s">
        <v>526</v>
      </c>
      <c r="G181" s="107"/>
      <c r="H181" s="93"/>
      <c r="I181" s="55">
        <f t="shared" si="1"/>
        <v>178</v>
      </c>
    </row>
    <row r="182">
      <c r="A182" s="56"/>
      <c r="B182" s="92" t="s">
        <v>13133</v>
      </c>
      <c r="C182" s="89" t="s">
        <v>22280</v>
      </c>
      <c r="D182" s="90" t="s">
        <v>498</v>
      </c>
      <c r="E182" s="91" t="s">
        <v>22281</v>
      </c>
      <c r="F182" s="91" t="s">
        <v>11</v>
      </c>
      <c r="G182" s="107"/>
      <c r="H182" s="93"/>
      <c r="I182" s="55">
        <f t="shared" si="1"/>
        <v>179</v>
      </c>
    </row>
    <row r="183">
      <c r="A183" s="56" t="s">
        <v>102</v>
      </c>
      <c r="B183" s="92" t="s">
        <v>22282</v>
      </c>
      <c r="C183" s="89" t="s">
        <v>22283</v>
      </c>
      <c r="D183" s="90" t="s">
        <v>483</v>
      </c>
      <c r="E183" s="91" t="s">
        <v>22284</v>
      </c>
      <c r="F183" s="91" t="s">
        <v>11</v>
      </c>
      <c r="G183" s="107"/>
      <c r="H183" s="93"/>
      <c r="I183" s="55">
        <f t="shared" si="1"/>
        <v>180</v>
      </c>
    </row>
    <row r="184">
      <c r="A184" s="56"/>
      <c r="B184" s="92" t="s">
        <v>22285</v>
      </c>
      <c r="C184" s="89" t="s">
        <v>128</v>
      </c>
      <c r="D184" s="90" t="s">
        <v>868</v>
      </c>
      <c r="E184" s="91" t="s">
        <v>22286</v>
      </c>
      <c r="F184" s="91" t="s">
        <v>547</v>
      </c>
      <c r="G184" s="107"/>
      <c r="H184" s="93"/>
      <c r="I184" s="55">
        <f t="shared" si="1"/>
        <v>181</v>
      </c>
    </row>
    <row r="185">
      <c r="A185" s="56" t="s">
        <v>92</v>
      </c>
      <c r="B185" s="92" t="s">
        <v>22287</v>
      </c>
      <c r="C185" s="89" t="s">
        <v>22288</v>
      </c>
      <c r="D185" s="90" t="s">
        <v>483</v>
      </c>
      <c r="E185" s="91" t="s">
        <v>22289</v>
      </c>
      <c r="F185" s="91" t="s">
        <v>547</v>
      </c>
      <c r="G185" s="107"/>
      <c r="H185" s="93"/>
      <c r="I185" s="55">
        <f t="shared" si="1"/>
        <v>182</v>
      </c>
    </row>
    <row r="186">
      <c r="A186" s="56"/>
      <c r="B186" s="92" t="s">
        <v>22290</v>
      </c>
      <c r="C186" s="89" t="s">
        <v>22291</v>
      </c>
      <c r="D186" s="90" t="s">
        <v>981</v>
      </c>
      <c r="E186" s="91" t="s">
        <v>22292</v>
      </c>
      <c r="F186" s="91" t="s">
        <v>547</v>
      </c>
      <c r="G186" s="107" t="s">
        <v>22293</v>
      </c>
      <c r="H186" s="93"/>
      <c r="I186" s="55">
        <f t="shared" si="1"/>
        <v>183</v>
      </c>
    </row>
    <row r="187">
      <c r="A187" s="56"/>
      <c r="B187" s="92" t="s">
        <v>22290</v>
      </c>
      <c r="C187" s="89" t="s">
        <v>22291</v>
      </c>
      <c r="D187" s="90" t="s">
        <v>981</v>
      </c>
      <c r="E187" s="91" t="s">
        <v>22292</v>
      </c>
      <c r="F187" s="91" t="s">
        <v>547</v>
      </c>
      <c r="G187" s="107"/>
      <c r="H187" s="93"/>
      <c r="I187" s="55">
        <f t="shared" si="1"/>
        <v>183</v>
      </c>
    </row>
    <row r="188">
      <c r="A188" s="56" t="s">
        <v>92</v>
      </c>
      <c r="B188" s="92" t="s">
        <v>22290</v>
      </c>
      <c r="C188" s="89" t="s">
        <v>22291</v>
      </c>
      <c r="D188" s="90" t="s">
        <v>981</v>
      </c>
      <c r="E188" s="91" t="s">
        <v>22292</v>
      </c>
      <c r="F188" s="91" t="s">
        <v>547</v>
      </c>
      <c r="G188" s="107"/>
      <c r="H188" s="93"/>
      <c r="I188" s="55">
        <f t="shared" si="1"/>
        <v>184</v>
      </c>
    </row>
    <row r="189">
      <c r="A189" s="56" t="s">
        <v>102</v>
      </c>
      <c r="B189" s="92" t="s">
        <v>22294</v>
      </c>
      <c r="C189" s="89" t="s">
        <v>22295</v>
      </c>
      <c r="D189" s="90" t="s">
        <v>483</v>
      </c>
      <c r="E189" s="91" t="s">
        <v>22296</v>
      </c>
      <c r="F189" s="91" t="s">
        <v>547</v>
      </c>
      <c r="G189" s="107"/>
      <c r="H189" s="93"/>
      <c r="I189" s="55">
        <f t="shared" si="1"/>
        <v>185</v>
      </c>
    </row>
    <row r="190">
      <c r="A190" s="56"/>
      <c r="B190" s="92" t="s">
        <v>22297</v>
      </c>
      <c r="C190" s="89" t="s">
        <v>128</v>
      </c>
      <c r="D190" s="90" t="s">
        <v>491</v>
      </c>
      <c r="E190" s="91" t="s">
        <v>22298</v>
      </c>
      <c r="F190" s="91" t="s">
        <v>547</v>
      </c>
      <c r="G190" s="107"/>
      <c r="H190" s="93"/>
      <c r="I190" s="55">
        <f t="shared" si="1"/>
        <v>186</v>
      </c>
    </row>
    <row r="191">
      <c r="A191" s="56" t="s">
        <v>331</v>
      </c>
      <c r="B191" s="92" t="s">
        <v>22297</v>
      </c>
      <c r="C191" s="89" t="s">
        <v>128</v>
      </c>
      <c r="D191" s="90" t="s">
        <v>491</v>
      </c>
      <c r="E191" s="91" t="s">
        <v>22298</v>
      </c>
      <c r="F191" s="91" t="s">
        <v>547</v>
      </c>
      <c r="G191" s="107"/>
      <c r="H191" s="93"/>
      <c r="I191" s="55">
        <f t="shared" si="1"/>
        <v>187</v>
      </c>
    </row>
    <row r="192">
      <c r="A192" s="56"/>
      <c r="B192" s="92" t="s">
        <v>22299</v>
      </c>
      <c r="C192" s="89" t="s">
        <v>128</v>
      </c>
      <c r="D192" s="90" t="s">
        <v>498</v>
      </c>
      <c r="E192" s="91" t="s">
        <v>22300</v>
      </c>
      <c r="F192" s="91" t="s">
        <v>547</v>
      </c>
      <c r="G192" s="107"/>
      <c r="H192" s="93"/>
      <c r="I192" s="55">
        <f t="shared" si="1"/>
        <v>188</v>
      </c>
    </row>
    <row r="193">
      <c r="A193" s="56" t="s">
        <v>92</v>
      </c>
      <c r="B193" s="92" t="s">
        <v>22301</v>
      </c>
      <c r="C193" s="89" t="s">
        <v>22302</v>
      </c>
      <c r="D193" s="90" t="s">
        <v>483</v>
      </c>
      <c r="E193" s="91" t="s">
        <v>22303</v>
      </c>
      <c r="F193" s="91" t="s">
        <v>526</v>
      </c>
      <c r="G193" s="107" t="s">
        <v>22304</v>
      </c>
      <c r="H193" s="93"/>
      <c r="I193" s="55">
        <f t="shared" si="1"/>
        <v>189</v>
      </c>
    </row>
    <row r="194">
      <c r="A194" s="56" t="s">
        <v>102</v>
      </c>
      <c r="B194" s="92" t="s">
        <v>22305</v>
      </c>
      <c r="C194" s="89" t="s">
        <v>22306</v>
      </c>
      <c r="D194" s="90" t="s">
        <v>1008</v>
      </c>
      <c r="E194" s="91" t="s">
        <v>22307</v>
      </c>
      <c r="F194" s="91" t="s">
        <v>526</v>
      </c>
      <c r="G194" s="107" t="s">
        <v>22308</v>
      </c>
      <c r="H194" s="93"/>
      <c r="I194" s="55">
        <f t="shared" si="1"/>
        <v>190</v>
      </c>
    </row>
    <row r="195">
      <c r="A195" s="56" t="s">
        <v>102</v>
      </c>
      <c r="B195" s="92" t="s">
        <v>22305</v>
      </c>
      <c r="C195" s="89" t="s">
        <v>22306</v>
      </c>
      <c r="D195" s="90" t="s">
        <v>1008</v>
      </c>
      <c r="E195" s="91" t="s">
        <v>22307</v>
      </c>
      <c r="F195" s="91" t="s">
        <v>526</v>
      </c>
      <c r="G195" s="107" t="s">
        <v>22309</v>
      </c>
      <c r="H195" s="93"/>
      <c r="I195" s="55">
        <f t="shared" si="1"/>
        <v>190</v>
      </c>
    </row>
    <row r="196">
      <c r="A196" s="56" t="s">
        <v>92</v>
      </c>
      <c r="B196" s="92" t="s">
        <v>22310</v>
      </c>
      <c r="C196" s="89" t="s">
        <v>22311</v>
      </c>
      <c r="D196" s="90" t="s">
        <v>483</v>
      </c>
      <c r="E196" s="91" t="s">
        <v>22312</v>
      </c>
      <c r="F196" s="91" t="s">
        <v>547</v>
      </c>
      <c r="G196" s="107"/>
      <c r="H196" s="93"/>
      <c r="I196" s="55">
        <f t="shared" si="1"/>
        <v>191</v>
      </c>
    </row>
    <row r="197">
      <c r="A197" s="56" t="s">
        <v>102</v>
      </c>
      <c r="B197" s="92" t="s">
        <v>22313</v>
      </c>
      <c r="C197" s="89" t="s">
        <v>22314</v>
      </c>
      <c r="D197" s="90" t="s">
        <v>483</v>
      </c>
      <c r="E197" s="91" t="s">
        <v>22315</v>
      </c>
      <c r="F197" s="91" t="s">
        <v>547</v>
      </c>
      <c r="G197" s="107"/>
      <c r="H197" s="93"/>
      <c r="I197" s="55">
        <f t="shared" si="1"/>
        <v>192</v>
      </c>
    </row>
    <row r="198">
      <c r="A198" s="56"/>
      <c r="B198" s="92" t="s">
        <v>22316</v>
      </c>
      <c r="C198" s="89" t="s">
        <v>22317</v>
      </c>
      <c r="D198" s="90" t="s">
        <v>1166</v>
      </c>
      <c r="E198" s="91" t="s">
        <v>128</v>
      </c>
      <c r="F198" s="91" t="s">
        <v>547</v>
      </c>
      <c r="G198" s="107"/>
      <c r="H198" s="93"/>
      <c r="I198" s="55">
        <f t="shared" si="1"/>
        <v>193</v>
      </c>
    </row>
    <row r="199">
      <c r="A199" s="56"/>
      <c r="B199" s="92" t="s">
        <v>22318</v>
      </c>
      <c r="C199" s="89" t="s">
        <v>22319</v>
      </c>
      <c r="D199" s="90" t="s">
        <v>491</v>
      </c>
      <c r="E199" s="91" t="s">
        <v>22320</v>
      </c>
      <c r="F199" s="91" t="s">
        <v>547</v>
      </c>
      <c r="G199" s="107" t="s">
        <v>22321</v>
      </c>
      <c r="H199" s="93"/>
      <c r="I199" s="55">
        <f t="shared" si="1"/>
        <v>194</v>
      </c>
    </row>
    <row r="200">
      <c r="A200" s="56" t="s">
        <v>102</v>
      </c>
      <c r="B200" s="92" t="s">
        <v>22322</v>
      </c>
      <c r="C200" s="89" t="s">
        <v>22323</v>
      </c>
      <c r="D200" s="90" t="s">
        <v>483</v>
      </c>
      <c r="E200" s="91" t="s">
        <v>22324</v>
      </c>
      <c r="F200" s="91" t="s">
        <v>547</v>
      </c>
      <c r="G200" s="107"/>
      <c r="H200" s="93"/>
      <c r="I200" s="55">
        <f t="shared" si="1"/>
        <v>195</v>
      </c>
    </row>
    <row r="201">
      <c r="A201" s="56" t="s">
        <v>92</v>
      </c>
      <c r="B201" s="92" t="s">
        <v>22325</v>
      </c>
      <c r="C201" s="89" t="s">
        <v>22326</v>
      </c>
      <c r="D201" s="90" t="s">
        <v>483</v>
      </c>
      <c r="E201" s="91" t="s">
        <v>22327</v>
      </c>
      <c r="F201" s="91" t="s">
        <v>547</v>
      </c>
      <c r="G201" s="107"/>
      <c r="H201" s="93"/>
      <c r="I201" s="55">
        <f t="shared" si="1"/>
        <v>196</v>
      </c>
    </row>
    <row r="202">
      <c r="A202" s="56" t="s">
        <v>102</v>
      </c>
      <c r="B202" s="92" t="s">
        <v>22328</v>
      </c>
      <c r="C202" s="89" t="s">
        <v>128</v>
      </c>
      <c r="D202" s="90" t="s">
        <v>483</v>
      </c>
      <c r="E202" s="91" t="s">
        <v>22329</v>
      </c>
      <c r="F202" s="91" t="s">
        <v>547</v>
      </c>
      <c r="G202" s="107"/>
      <c r="H202" s="93"/>
      <c r="I202" s="55">
        <f t="shared" si="1"/>
        <v>197</v>
      </c>
    </row>
    <row r="203">
      <c r="A203" s="56" t="s">
        <v>92</v>
      </c>
      <c r="B203" s="92" t="s">
        <v>22330</v>
      </c>
      <c r="C203" s="89" t="s">
        <v>128</v>
      </c>
      <c r="D203" s="90" t="s">
        <v>868</v>
      </c>
      <c r="E203" s="91" t="s">
        <v>488</v>
      </c>
      <c r="F203" s="91" t="s">
        <v>11</v>
      </c>
      <c r="G203" s="107"/>
      <c r="H203" s="93"/>
      <c r="I203" s="55">
        <f t="shared" si="1"/>
        <v>198</v>
      </c>
    </row>
    <row r="204">
      <c r="A204" s="56" t="s">
        <v>102</v>
      </c>
      <c r="B204" s="92" t="s">
        <v>22331</v>
      </c>
      <c r="C204" s="89" t="s">
        <v>128</v>
      </c>
      <c r="D204" s="90" t="s">
        <v>483</v>
      </c>
      <c r="E204" s="91" t="s">
        <v>22332</v>
      </c>
      <c r="F204" s="91" t="s">
        <v>547</v>
      </c>
      <c r="G204" s="107"/>
      <c r="H204" s="93"/>
      <c r="I204" s="55">
        <f t="shared" si="1"/>
        <v>199</v>
      </c>
    </row>
    <row r="205">
      <c r="A205" s="56" t="s">
        <v>92</v>
      </c>
      <c r="B205" s="92" t="s">
        <v>22333</v>
      </c>
      <c r="C205" s="89" t="s">
        <v>128</v>
      </c>
      <c r="D205" s="90" t="s">
        <v>483</v>
      </c>
      <c r="E205" s="91" t="s">
        <v>22334</v>
      </c>
      <c r="F205" s="91" t="s">
        <v>547</v>
      </c>
      <c r="G205" s="107"/>
      <c r="H205" s="93"/>
      <c r="I205" s="55">
        <f t="shared" si="1"/>
        <v>200</v>
      </c>
    </row>
    <row r="206">
      <c r="A206" s="56" t="s">
        <v>102</v>
      </c>
      <c r="B206" s="92" t="s">
        <v>22335</v>
      </c>
      <c r="C206" s="89" t="s">
        <v>22336</v>
      </c>
      <c r="D206" s="90" t="s">
        <v>483</v>
      </c>
      <c r="E206" s="91" t="s">
        <v>22337</v>
      </c>
      <c r="F206" s="91" t="s">
        <v>547</v>
      </c>
      <c r="G206" s="107"/>
      <c r="H206" s="93"/>
      <c r="I206" s="55">
        <f t="shared" si="1"/>
        <v>201</v>
      </c>
    </row>
    <row r="207">
      <c r="A207" s="56" t="s">
        <v>102</v>
      </c>
      <c r="B207" s="92" t="s">
        <v>22338</v>
      </c>
      <c r="C207" s="89" t="s">
        <v>128</v>
      </c>
      <c r="D207" s="90" t="s">
        <v>483</v>
      </c>
      <c r="E207" s="91" t="s">
        <v>22339</v>
      </c>
      <c r="F207" s="91" t="s">
        <v>547</v>
      </c>
      <c r="G207" s="107"/>
      <c r="H207" s="93"/>
      <c r="I207" s="55">
        <f t="shared" si="1"/>
        <v>202</v>
      </c>
    </row>
    <row r="208">
      <c r="A208" s="56" t="s">
        <v>102</v>
      </c>
      <c r="B208" s="92" t="s">
        <v>22340</v>
      </c>
      <c r="C208" s="89" t="s">
        <v>128</v>
      </c>
      <c r="D208" s="90" t="s">
        <v>483</v>
      </c>
      <c r="E208" s="91" t="s">
        <v>22341</v>
      </c>
      <c r="F208" s="91" t="s">
        <v>547</v>
      </c>
      <c r="G208" s="107"/>
      <c r="H208" s="93"/>
      <c r="I208" s="55">
        <f t="shared" si="1"/>
        <v>203</v>
      </c>
    </row>
    <row r="209">
      <c r="A209" s="56" t="s">
        <v>102</v>
      </c>
      <c r="B209" s="92" t="s">
        <v>22342</v>
      </c>
      <c r="C209" s="89" t="s">
        <v>22343</v>
      </c>
      <c r="D209" s="90" t="s">
        <v>483</v>
      </c>
      <c r="E209" s="91" t="s">
        <v>22344</v>
      </c>
      <c r="F209" s="91" t="s">
        <v>11</v>
      </c>
      <c r="G209" s="107"/>
      <c r="H209" s="93"/>
      <c r="I209" s="55">
        <f t="shared" si="1"/>
        <v>204</v>
      </c>
    </row>
    <row r="210">
      <c r="A210" s="56"/>
      <c r="B210" s="92" t="s">
        <v>22345</v>
      </c>
      <c r="C210" s="89" t="s">
        <v>22346</v>
      </c>
      <c r="D210" s="90" t="s">
        <v>498</v>
      </c>
      <c r="E210" s="91" t="s">
        <v>22347</v>
      </c>
      <c r="F210" s="91" t="s">
        <v>11</v>
      </c>
      <c r="G210" s="107"/>
      <c r="H210" s="93"/>
      <c r="I210" s="55">
        <f t="shared" si="1"/>
        <v>205</v>
      </c>
    </row>
    <row r="211">
      <c r="A211" s="56"/>
      <c r="B211" s="92" t="s">
        <v>22345</v>
      </c>
      <c r="C211" s="89" t="s">
        <v>22346</v>
      </c>
      <c r="D211" s="90" t="s">
        <v>498</v>
      </c>
      <c r="E211" s="91" t="s">
        <v>22347</v>
      </c>
      <c r="F211" s="91" t="s">
        <v>526</v>
      </c>
      <c r="G211" s="107"/>
      <c r="H211" s="93"/>
      <c r="I211" s="55">
        <f t="shared" si="1"/>
        <v>205</v>
      </c>
    </row>
    <row r="212">
      <c r="A212" s="56" t="s">
        <v>102</v>
      </c>
      <c r="B212" s="92" t="s">
        <v>22348</v>
      </c>
      <c r="C212" s="89" t="s">
        <v>22349</v>
      </c>
      <c r="D212" s="90" t="s">
        <v>483</v>
      </c>
      <c r="E212" s="91" t="s">
        <v>22350</v>
      </c>
      <c r="F212" s="91" t="s">
        <v>547</v>
      </c>
      <c r="G212" s="107"/>
      <c r="H212" s="93"/>
      <c r="I212" s="55">
        <f t="shared" si="1"/>
        <v>206</v>
      </c>
    </row>
    <row r="213">
      <c r="A213" s="56" t="s">
        <v>92</v>
      </c>
      <c r="B213" s="92" t="s">
        <v>22351</v>
      </c>
      <c r="C213" s="89" t="s">
        <v>128</v>
      </c>
      <c r="D213" s="90" t="s">
        <v>3180</v>
      </c>
      <c r="E213" s="91" t="s">
        <v>22352</v>
      </c>
      <c r="F213" s="91" t="s">
        <v>547</v>
      </c>
      <c r="G213" s="107"/>
      <c r="H213" s="93"/>
      <c r="I213" s="55">
        <f t="shared" si="1"/>
        <v>207</v>
      </c>
    </row>
    <row r="214">
      <c r="A214" s="56"/>
      <c r="B214" s="92" t="s">
        <v>22353</v>
      </c>
      <c r="C214" s="89" t="s">
        <v>128</v>
      </c>
      <c r="D214" s="96"/>
      <c r="E214" s="97"/>
      <c r="F214" s="97"/>
      <c r="G214" s="107"/>
      <c r="H214" s="93"/>
      <c r="I214" s="55">
        <f t="shared" si="1"/>
        <v>208</v>
      </c>
    </row>
    <row r="215">
      <c r="A215" s="56"/>
      <c r="B215" s="92" t="s">
        <v>22354</v>
      </c>
      <c r="C215" s="89" t="s">
        <v>128</v>
      </c>
      <c r="D215" s="90" t="s">
        <v>498</v>
      </c>
      <c r="E215" s="91" t="s">
        <v>22355</v>
      </c>
      <c r="F215" s="91" t="s">
        <v>547</v>
      </c>
      <c r="G215" s="107"/>
      <c r="H215" s="93"/>
      <c r="I215" s="55">
        <f t="shared" si="1"/>
        <v>209</v>
      </c>
    </row>
    <row r="216">
      <c r="A216" s="56"/>
      <c r="B216" s="92" t="s">
        <v>22356</v>
      </c>
      <c r="C216" s="89" t="s">
        <v>128</v>
      </c>
      <c r="D216" s="90" t="s">
        <v>498</v>
      </c>
      <c r="E216" s="91" t="s">
        <v>22357</v>
      </c>
      <c r="F216" s="91" t="s">
        <v>547</v>
      </c>
      <c r="G216" s="107" t="s">
        <v>22358</v>
      </c>
      <c r="H216" s="93"/>
      <c r="I216" s="55">
        <f t="shared" si="1"/>
        <v>210</v>
      </c>
    </row>
    <row r="217">
      <c r="A217" s="56" t="s">
        <v>102</v>
      </c>
      <c r="B217" s="92" t="s">
        <v>22359</v>
      </c>
      <c r="C217" s="89" t="s">
        <v>128</v>
      </c>
      <c r="D217" s="90" t="s">
        <v>483</v>
      </c>
      <c r="E217" s="91" t="s">
        <v>22360</v>
      </c>
      <c r="F217" s="91" t="s">
        <v>547</v>
      </c>
      <c r="G217" s="107" t="s">
        <v>22361</v>
      </c>
      <c r="H217" s="93"/>
      <c r="I217" s="55">
        <f t="shared" si="1"/>
        <v>211</v>
      </c>
    </row>
    <row r="218">
      <c r="A218" s="56" t="s">
        <v>102</v>
      </c>
      <c r="B218" s="92" t="s">
        <v>22362</v>
      </c>
      <c r="C218" s="89" t="s">
        <v>22363</v>
      </c>
      <c r="D218" s="90" t="s">
        <v>483</v>
      </c>
      <c r="E218" s="91" t="s">
        <v>22364</v>
      </c>
      <c r="F218" s="91" t="s">
        <v>526</v>
      </c>
      <c r="G218" s="107"/>
      <c r="H218" s="93"/>
      <c r="I218" s="55">
        <f t="shared" si="1"/>
        <v>212</v>
      </c>
    </row>
    <row r="219">
      <c r="A219" s="56"/>
      <c r="B219" s="92" t="s">
        <v>22365</v>
      </c>
      <c r="C219" s="89" t="s">
        <v>128</v>
      </c>
      <c r="D219" s="90" t="s">
        <v>498</v>
      </c>
      <c r="E219" s="91" t="s">
        <v>22366</v>
      </c>
      <c r="F219" s="91" t="s">
        <v>547</v>
      </c>
      <c r="G219" s="107"/>
      <c r="H219" s="93"/>
      <c r="I219" s="55">
        <f t="shared" si="1"/>
        <v>213</v>
      </c>
    </row>
    <row r="220">
      <c r="A220" s="56" t="s">
        <v>102</v>
      </c>
      <c r="B220" s="92" t="s">
        <v>22367</v>
      </c>
      <c r="C220" s="89" t="s">
        <v>128</v>
      </c>
      <c r="D220" s="90" t="s">
        <v>483</v>
      </c>
      <c r="E220" s="91" t="s">
        <v>488</v>
      </c>
      <c r="F220" s="91" t="s">
        <v>526</v>
      </c>
      <c r="G220" s="107"/>
      <c r="H220" s="93"/>
      <c r="I220" s="55">
        <f t="shared" si="1"/>
        <v>214</v>
      </c>
    </row>
    <row r="221">
      <c r="A221" s="56"/>
      <c r="B221" s="92" t="s">
        <v>22368</v>
      </c>
      <c r="C221" s="89" t="s">
        <v>128</v>
      </c>
      <c r="D221" s="90" t="s">
        <v>491</v>
      </c>
      <c r="E221" s="91" t="s">
        <v>22369</v>
      </c>
      <c r="F221" s="91" t="s">
        <v>526</v>
      </c>
      <c r="G221" s="107" t="s">
        <v>22370</v>
      </c>
      <c r="H221" s="93"/>
      <c r="I221" s="55">
        <f t="shared" si="1"/>
        <v>215</v>
      </c>
    </row>
    <row r="222">
      <c r="A222" s="56" t="s">
        <v>102</v>
      </c>
      <c r="B222" s="92" t="s">
        <v>22371</v>
      </c>
      <c r="C222" s="89" t="s">
        <v>22372</v>
      </c>
      <c r="D222" s="90" t="s">
        <v>483</v>
      </c>
      <c r="E222" s="91" t="s">
        <v>22373</v>
      </c>
      <c r="F222" s="91" t="s">
        <v>547</v>
      </c>
      <c r="G222" s="107" t="s">
        <v>22374</v>
      </c>
      <c r="H222" s="93"/>
      <c r="I222" s="55">
        <f t="shared" si="1"/>
        <v>216</v>
      </c>
    </row>
    <row r="223">
      <c r="A223" s="56"/>
      <c r="B223" s="92" t="s">
        <v>22375</v>
      </c>
      <c r="C223" s="89" t="s">
        <v>22376</v>
      </c>
      <c r="D223" s="90" t="s">
        <v>3180</v>
      </c>
      <c r="E223" s="91" t="s">
        <v>439</v>
      </c>
      <c r="F223" s="91" t="s">
        <v>3043</v>
      </c>
      <c r="G223" s="107"/>
      <c r="H223" s="93"/>
      <c r="I223" s="55">
        <f t="shared" si="1"/>
        <v>217</v>
      </c>
    </row>
    <row r="224">
      <c r="A224" s="56" t="s">
        <v>102</v>
      </c>
      <c r="B224" s="92" t="s">
        <v>22375</v>
      </c>
      <c r="C224" s="89" t="s">
        <v>22376</v>
      </c>
      <c r="D224" s="90" t="s">
        <v>3180</v>
      </c>
      <c r="E224" s="91" t="s">
        <v>22377</v>
      </c>
      <c r="F224" s="91" t="s">
        <v>3043</v>
      </c>
      <c r="G224" s="107"/>
      <c r="H224" s="93"/>
      <c r="I224" s="55">
        <f t="shared" si="1"/>
        <v>218</v>
      </c>
    </row>
    <row r="225">
      <c r="A225" s="56" t="s">
        <v>92</v>
      </c>
      <c r="B225" s="92" t="s">
        <v>22378</v>
      </c>
      <c r="C225" s="89" t="s">
        <v>22379</v>
      </c>
      <c r="D225" s="90" t="s">
        <v>483</v>
      </c>
      <c r="E225" s="91" t="s">
        <v>22380</v>
      </c>
      <c r="F225" s="91" t="s">
        <v>547</v>
      </c>
      <c r="G225" s="107"/>
      <c r="H225" s="93"/>
      <c r="I225" s="55">
        <f t="shared" si="1"/>
        <v>219</v>
      </c>
    </row>
    <row r="226">
      <c r="A226" s="56" t="s">
        <v>102</v>
      </c>
      <c r="B226" s="92" t="s">
        <v>22381</v>
      </c>
      <c r="C226" s="89" t="s">
        <v>22382</v>
      </c>
      <c r="D226" s="90" t="s">
        <v>483</v>
      </c>
      <c r="E226" s="91" t="s">
        <v>22383</v>
      </c>
      <c r="F226" s="91" t="s">
        <v>547</v>
      </c>
      <c r="G226" s="107" t="s">
        <v>22384</v>
      </c>
      <c r="H226" s="93"/>
      <c r="I226" s="55">
        <f t="shared" si="1"/>
        <v>220</v>
      </c>
    </row>
    <row r="227">
      <c r="A227" s="56" t="s">
        <v>102</v>
      </c>
      <c r="B227" s="92" t="s">
        <v>22385</v>
      </c>
      <c r="C227" s="89" t="s">
        <v>22386</v>
      </c>
      <c r="D227" s="90" t="s">
        <v>483</v>
      </c>
      <c r="E227" s="91" t="s">
        <v>488</v>
      </c>
      <c r="F227" s="91" t="s">
        <v>526</v>
      </c>
      <c r="G227" s="107"/>
      <c r="H227" s="93"/>
      <c r="I227" s="55">
        <f t="shared" si="1"/>
        <v>221</v>
      </c>
    </row>
    <row r="228">
      <c r="A228" s="56" t="s">
        <v>102</v>
      </c>
      <c r="B228" s="92" t="s">
        <v>22387</v>
      </c>
      <c r="C228" s="89" t="s">
        <v>22388</v>
      </c>
      <c r="D228" s="90" t="s">
        <v>483</v>
      </c>
      <c r="E228" s="91" t="s">
        <v>22389</v>
      </c>
      <c r="F228" s="91" t="s">
        <v>547</v>
      </c>
      <c r="G228" s="107"/>
      <c r="H228" s="93"/>
      <c r="I228" s="55">
        <f t="shared" si="1"/>
        <v>222</v>
      </c>
    </row>
    <row r="229">
      <c r="A229" s="56" t="s">
        <v>102</v>
      </c>
      <c r="B229" s="92" t="s">
        <v>22390</v>
      </c>
      <c r="C229" s="89" t="s">
        <v>128</v>
      </c>
      <c r="D229" s="90" t="s">
        <v>483</v>
      </c>
      <c r="E229" s="91" t="s">
        <v>488</v>
      </c>
      <c r="F229" s="91" t="s">
        <v>547</v>
      </c>
      <c r="G229" s="107"/>
      <c r="H229" s="93"/>
      <c r="I229" s="55">
        <f t="shared" si="1"/>
        <v>223</v>
      </c>
    </row>
    <row r="230">
      <c r="A230" s="56"/>
      <c r="B230" s="92" t="s">
        <v>22391</v>
      </c>
      <c r="C230" s="89" t="s">
        <v>128</v>
      </c>
      <c r="D230" s="96"/>
      <c r="E230" s="97"/>
      <c r="F230" s="97"/>
      <c r="G230" s="107"/>
      <c r="H230" s="93"/>
      <c r="I230" s="55">
        <f t="shared" si="1"/>
        <v>224</v>
      </c>
    </row>
    <row r="231">
      <c r="A231" s="56" t="s">
        <v>102</v>
      </c>
      <c r="B231" s="92" t="s">
        <v>22392</v>
      </c>
      <c r="C231" s="89" t="s">
        <v>22393</v>
      </c>
      <c r="D231" s="90" t="s">
        <v>483</v>
      </c>
      <c r="E231" s="91" t="s">
        <v>22394</v>
      </c>
      <c r="F231" s="91" t="s">
        <v>526</v>
      </c>
      <c r="G231" s="107"/>
      <c r="H231" s="93"/>
      <c r="I231" s="55">
        <f t="shared" si="1"/>
        <v>225</v>
      </c>
    </row>
    <row r="232">
      <c r="A232" s="56" t="s">
        <v>102</v>
      </c>
      <c r="B232" s="92" t="s">
        <v>22395</v>
      </c>
      <c r="C232" s="89" t="s">
        <v>22396</v>
      </c>
      <c r="D232" s="90" t="s">
        <v>483</v>
      </c>
      <c r="E232" s="91" t="s">
        <v>22397</v>
      </c>
      <c r="F232" s="91" t="s">
        <v>547</v>
      </c>
      <c r="G232" s="107"/>
      <c r="H232" s="93"/>
      <c r="I232" s="55">
        <f t="shared" si="1"/>
        <v>226</v>
      </c>
    </row>
    <row r="233">
      <c r="A233" s="56" t="s">
        <v>102</v>
      </c>
      <c r="B233" s="92" t="s">
        <v>22398</v>
      </c>
      <c r="C233" s="89" t="s">
        <v>22399</v>
      </c>
      <c r="D233" s="90" t="s">
        <v>483</v>
      </c>
      <c r="E233" s="91" t="s">
        <v>22400</v>
      </c>
      <c r="F233" s="91" t="s">
        <v>526</v>
      </c>
      <c r="G233" s="107"/>
      <c r="H233" s="93"/>
      <c r="I233" s="55">
        <f t="shared" si="1"/>
        <v>227</v>
      </c>
    </row>
    <row r="234">
      <c r="A234" s="56"/>
      <c r="B234" s="92" t="s">
        <v>22401</v>
      </c>
      <c r="C234" s="89" t="s">
        <v>128</v>
      </c>
      <c r="D234" s="90" t="s">
        <v>491</v>
      </c>
      <c r="E234" s="91" t="s">
        <v>22402</v>
      </c>
      <c r="F234" s="91" t="s">
        <v>526</v>
      </c>
      <c r="G234" s="107"/>
      <c r="H234" s="93"/>
      <c r="I234" s="55">
        <f t="shared" si="1"/>
        <v>228</v>
      </c>
    </row>
    <row r="235">
      <c r="A235" s="56" t="s">
        <v>102</v>
      </c>
      <c r="B235" s="92" t="s">
        <v>22403</v>
      </c>
      <c r="C235" s="89" t="s">
        <v>22404</v>
      </c>
      <c r="D235" s="90" t="s">
        <v>483</v>
      </c>
      <c r="E235" s="91" t="s">
        <v>22405</v>
      </c>
      <c r="F235" s="91" t="s">
        <v>526</v>
      </c>
      <c r="G235" s="107"/>
      <c r="H235" s="93"/>
      <c r="I235" s="55">
        <f t="shared" si="1"/>
        <v>229</v>
      </c>
    </row>
    <row r="236">
      <c r="A236" s="56" t="s">
        <v>102</v>
      </c>
      <c r="B236" s="92" t="s">
        <v>22406</v>
      </c>
      <c r="C236" s="89" t="s">
        <v>128</v>
      </c>
      <c r="D236" s="90" t="s">
        <v>483</v>
      </c>
      <c r="E236" s="91" t="s">
        <v>22407</v>
      </c>
      <c r="F236" s="91" t="s">
        <v>547</v>
      </c>
      <c r="G236" s="107"/>
      <c r="H236" s="93"/>
      <c r="I236" s="55">
        <f t="shared" si="1"/>
        <v>230</v>
      </c>
    </row>
    <row r="237">
      <c r="A237" s="56"/>
      <c r="B237" s="92" t="s">
        <v>22408</v>
      </c>
      <c r="C237" s="89" t="s">
        <v>22409</v>
      </c>
      <c r="D237" s="90" t="s">
        <v>491</v>
      </c>
      <c r="E237" s="91" t="s">
        <v>22410</v>
      </c>
      <c r="F237" s="91" t="s">
        <v>547</v>
      </c>
      <c r="G237" s="107"/>
      <c r="H237" s="93"/>
      <c r="I237" s="55">
        <f t="shared" si="1"/>
        <v>231</v>
      </c>
    </row>
    <row r="238">
      <c r="A238" s="56" t="s">
        <v>102</v>
      </c>
      <c r="B238" s="92" t="s">
        <v>22411</v>
      </c>
      <c r="C238" s="89" t="s">
        <v>22412</v>
      </c>
      <c r="D238" s="90" t="s">
        <v>483</v>
      </c>
      <c r="E238" s="91" t="s">
        <v>22413</v>
      </c>
      <c r="F238" s="91" t="s">
        <v>526</v>
      </c>
      <c r="G238" s="107"/>
      <c r="H238" s="93"/>
      <c r="I238" s="55">
        <f t="shared" si="1"/>
        <v>232</v>
      </c>
    </row>
    <row r="239">
      <c r="A239" s="56" t="s">
        <v>102</v>
      </c>
      <c r="B239" s="92" t="s">
        <v>22414</v>
      </c>
      <c r="C239" s="89" t="s">
        <v>128</v>
      </c>
      <c r="D239" s="90" t="s">
        <v>483</v>
      </c>
      <c r="E239" s="91" t="s">
        <v>22415</v>
      </c>
      <c r="F239" s="91" t="s">
        <v>526</v>
      </c>
      <c r="G239" s="107"/>
      <c r="H239" s="93"/>
      <c r="I239" s="55">
        <f t="shared" si="1"/>
        <v>233</v>
      </c>
    </row>
    <row r="240">
      <c r="A240" s="56" t="s">
        <v>102</v>
      </c>
      <c r="B240" s="92" t="s">
        <v>22416</v>
      </c>
      <c r="C240" s="89" t="s">
        <v>22417</v>
      </c>
      <c r="D240" s="90" t="s">
        <v>6113</v>
      </c>
      <c r="E240" s="91" t="s">
        <v>22418</v>
      </c>
      <c r="F240" s="91" t="s">
        <v>11</v>
      </c>
      <c r="G240" s="107"/>
      <c r="H240" s="93"/>
      <c r="I240" s="55">
        <f t="shared" si="1"/>
        <v>234</v>
      </c>
    </row>
    <row r="241">
      <c r="A241" s="56" t="s">
        <v>102</v>
      </c>
      <c r="B241" s="92" t="s">
        <v>22419</v>
      </c>
      <c r="C241" s="89" t="s">
        <v>22420</v>
      </c>
      <c r="D241" s="90" t="s">
        <v>483</v>
      </c>
      <c r="E241" s="91" t="s">
        <v>22421</v>
      </c>
      <c r="F241" s="91" t="s">
        <v>526</v>
      </c>
      <c r="G241" s="107"/>
      <c r="H241" s="93"/>
      <c r="I241" s="55">
        <f t="shared" si="1"/>
        <v>235</v>
      </c>
    </row>
    <row r="242">
      <c r="A242" s="56" t="s">
        <v>92</v>
      </c>
      <c r="B242" s="92" t="s">
        <v>22422</v>
      </c>
      <c r="C242" s="89" t="s">
        <v>128</v>
      </c>
      <c r="D242" s="90" t="s">
        <v>483</v>
      </c>
      <c r="E242" s="91" t="s">
        <v>22423</v>
      </c>
      <c r="F242" s="91" t="s">
        <v>547</v>
      </c>
      <c r="G242" s="107"/>
      <c r="H242" s="93"/>
      <c r="I242" s="55">
        <f t="shared" si="1"/>
        <v>236</v>
      </c>
    </row>
    <row r="243">
      <c r="A243" s="56" t="s">
        <v>92</v>
      </c>
      <c r="B243" s="92" t="s">
        <v>22424</v>
      </c>
      <c r="C243" s="89" t="s">
        <v>128</v>
      </c>
      <c r="D243" s="90" t="s">
        <v>483</v>
      </c>
      <c r="E243" s="91" t="s">
        <v>22425</v>
      </c>
      <c r="F243" s="91" t="s">
        <v>547</v>
      </c>
      <c r="G243" s="107"/>
      <c r="H243" s="93"/>
      <c r="I243" s="55">
        <f t="shared" si="1"/>
        <v>237</v>
      </c>
    </row>
    <row r="244">
      <c r="A244" s="56" t="s">
        <v>102</v>
      </c>
      <c r="B244" s="92" t="s">
        <v>22426</v>
      </c>
      <c r="C244" s="89" t="s">
        <v>22427</v>
      </c>
      <c r="D244" s="90" t="s">
        <v>483</v>
      </c>
      <c r="E244" s="91" t="s">
        <v>22428</v>
      </c>
      <c r="F244" s="91" t="s">
        <v>526</v>
      </c>
      <c r="G244" s="107"/>
      <c r="H244" s="93"/>
      <c r="I244" s="55">
        <f t="shared" si="1"/>
        <v>238</v>
      </c>
    </row>
    <row r="245">
      <c r="A245" s="56"/>
      <c r="B245" s="92" t="s">
        <v>22429</v>
      </c>
      <c r="C245" s="89" t="s">
        <v>128</v>
      </c>
      <c r="D245" s="90" t="s">
        <v>491</v>
      </c>
      <c r="E245" s="91" t="s">
        <v>22430</v>
      </c>
      <c r="F245" s="91" t="s">
        <v>526</v>
      </c>
      <c r="G245" s="107"/>
      <c r="H245" s="93"/>
      <c r="I245" s="55">
        <f t="shared" si="1"/>
        <v>239</v>
      </c>
    </row>
    <row r="246">
      <c r="A246" s="56" t="s">
        <v>102</v>
      </c>
      <c r="B246" s="92" t="s">
        <v>22431</v>
      </c>
      <c r="C246" s="89" t="s">
        <v>22432</v>
      </c>
      <c r="D246" s="90" t="s">
        <v>483</v>
      </c>
      <c r="E246" s="91" t="s">
        <v>22433</v>
      </c>
      <c r="F246" s="91" t="s">
        <v>3043</v>
      </c>
      <c r="G246" s="107"/>
      <c r="H246" s="93"/>
      <c r="I246" s="55">
        <f t="shared" si="1"/>
        <v>240</v>
      </c>
    </row>
    <row r="247">
      <c r="A247" s="56"/>
      <c r="B247" s="92" t="s">
        <v>22434</v>
      </c>
      <c r="C247" s="89" t="s">
        <v>128</v>
      </c>
      <c r="D247" s="90" t="s">
        <v>498</v>
      </c>
      <c r="E247" s="91" t="s">
        <v>22435</v>
      </c>
      <c r="F247" s="91" t="s">
        <v>547</v>
      </c>
      <c r="G247" s="107"/>
      <c r="H247" s="93"/>
      <c r="I247" s="55">
        <f t="shared" si="1"/>
        <v>241</v>
      </c>
    </row>
    <row r="248">
      <c r="A248" s="56"/>
      <c r="B248" s="92" t="s">
        <v>22436</v>
      </c>
      <c r="C248" s="89" t="s">
        <v>128</v>
      </c>
      <c r="D248" s="90" t="s">
        <v>491</v>
      </c>
      <c r="E248" s="91" t="s">
        <v>22437</v>
      </c>
      <c r="F248" s="91" t="s">
        <v>3043</v>
      </c>
      <c r="G248" s="107"/>
      <c r="H248" s="93"/>
      <c r="I248" s="55">
        <f t="shared" si="1"/>
        <v>242</v>
      </c>
    </row>
    <row r="249">
      <c r="A249" s="56" t="s">
        <v>102</v>
      </c>
      <c r="B249" s="92" t="s">
        <v>22438</v>
      </c>
      <c r="C249" s="89" t="s">
        <v>128</v>
      </c>
      <c r="D249" s="90" t="s">
        <v>483</v>
      </c>
      <c r="E249" s="91" t="s">
        <v>22439</v>
      </c>
      <c r="F249" s="91" t="s">
        <v>526</v>
      </c>
      <c r="G249" s="107"/>
      <c r="H249" s="93"/>
      <c r="I249" s="55">
        <f t="shared" si="1"/>
        <v>243</v>
      </c>
    </row>
    <row r="250">
      <c r="A250" s="56" t="s">
        <v>102</v>
      </c>
      <c r="B250" s="92" t="s">
        <v>22440</v>
      </c>
      <c r="C250" s="89" t="s">
        <v>128</v>
      </c>
      <c r="D250" s="90" t="s">
        <v>1008</v>
      </c>
      <c r="E250" s="91" t="s">
        <v>22441</v>
      </c>
      <c r="F250" s="91" t="s">
        <v>526</v>
      </c>
      <c r="G250" s="107"/>
      <c r="H250" s="93"/>
      <c r="I250" s="55">
        <f t="shared" si="1"/>
        <v>244</v>
      </c>
    </row>
    <row r="251">
      <c r="A251" s="56" t="s">
        <v>102</v>
      </c>
      <c r="B251" s="92" t="s">
        <v>22442</v>
      </c>
      <c r="C251" s="89" t="s">
        <v>22443</v>
      </c>
      <c r="D251" s="90" t="s">
        <v>483</v>
      </c>
      <c r="E251" s="91" t="s">
        <v>22444</v>
      </c>
      <c r="F251" s="91" t="s">
        <v>547</v>
      </c>
      <c r="G251" s="107"/>
      <c r="H251" s="93"/>
      <c r="I251" s="55">
        <f t="shared" si="1"/>
        <v>245</v>
      </c>
    </row>
    <row r="252">
      <c r="A252" s="56"/>
      <c r="B252" s="92" t="s">
        <v>22445</v>
      </c>
      <c r="C252" s="89" t="s">
        <v>22446</v>
      </c>
      <c r="D252" s="96"/>
      <c r="E252" s="97"/>
      <c r="F252" s="97"/>
      <c r="G252" s="107"/>
      <c r="H252" s="93"/>
      <c r="I252" s="55">
        <f t="shared" si="1"/>
        <v>246</v>
      </c>
    </row>
    <row r="253">
      <c r="A253" s="56" t="s">
        <v>92</v>
      </c>
      <c r="B253" s="92" t="s">
        <v>22447</v>
      </c>
      <c r="C253" s="89" t="s">
        <v>22448</v>
      </c>
      <c r="D253" s="90" t="s">
        <v>483</v>
      </c>
      <c r="E253" s="91" t="s">
        <v>22449</v>
      </c>
      <c r="F253" s="91" t="s">
        <v>547</v>
      </c>
      <c r="G253" s="107"/>
      <c r="H253" s="93"/>
      <c r="I253" s="55">
        <f t="shared" si="1"/>
        <v>247</v>
      </c>
    </row>
    <row r="254">
      <c r="A254" s="56"/>
      <c r="B254" s="92" t="s">
        <v>22450</v>
      </c>
      <c r="C254" s="89" t="s">
        <v>128</v>
      </c>
      <c r="D254" s="90" t="s">
        <v>498</v>
      </c>
      <c r="E254" s="91" t="s">
        <v>22451</v>
      </c>
      <c r="F254" s="91" t="s">
        <v>547</v>
      </c>
      <c r="G254" s="107"/>
      <c r="H254" s="93"/>
      <c r="I254" s="55">
        <f t="shared" si="1"/>
        <v>248</v>
      </c>
    </row>
    <row r="255">
      <c r="A255" s="56" t="s">
        <v>102</v>
      </c>
      <c r="B255" s="92" t="s">
        <v>22452</v>
      </c>
      <c r="C255" s="89" t="s">
        <v>22217</v>
      </c>
      <c r="D255" s="90" t="s">
        <v>483</v>
      </c>
      <c r="E255" s="91" t="s">
        <v>22453</v>
      </c>
      <c r="F255" s="91" t="s">
        <v>526</v>
      </c>
      <c r="G255" s="107"/>
      <c r="H255" s="93"/>
      <c r="I255" s="55">
        <f t="shared" si="1"/>
        <v>249</v>
      </c>
    </row>
    <row r="256">
      <c r="A256" s="56" t="s">
        <v>102</v>
      </c>
      <c r="B256" s="92" t="s">
        <v>22452</v>
      </c>
      <c r="C256" s="89" t="s">
        <v>22217</v>
      </c>
      <c r="D256" s="90" t="s">
        <v>483</v>
      </c>
      <c r="E256" s="91" t="s">
        <v>22453</v>
      </c>
      <c r="F256" s="91" t="s">
        <v>526</v>
      </c>
      <c r="G256" s="107"/>
      <c r="H256" s="93"/>
      <c r="I256" s="55">
        <f t="shared" si="1"/>
        <v>249</v>
      </c>
    </row>
    <row r="257">
      <c r="A257" s="56" t="s">
        <v>102</v>
      </c>
      <c r="B257" s="92" t="s">
        <v>22454</v>
      </c>
      <c r="C257" s="89" t="s">
        <v>22455</v>
      </c>
      <c r="D257" s="90" t="s">
        <v>483</v>
      </c>
      <c r="E257" s="91" t="s">
        <v>22456</v>
      </c>
      <c r="F257" s="91" t="s">
        <v>547</v>
      </c>
      <c r="G257" s="107"/>
      <c r="H257" s="93"/>
      <c r="I257" s="55">
        <f t="shared" si="1"/>
        <v>250</v>
      </c>
    </row>
    <row r="258">
      <c r="A258" s="56" t="s">
        <v>102</v>
      </c>
      <c r="B258" s="92" t="s">
        <v>22457</v>
      </c>
      <c r="C258" s="89" t="s">
        <v>22458</v>
      </c>
      <c r="D258" s="90" t="s">
        <v>1008</v>
      </c>
      <c r="E258" s="91" t="s">
        <v>22459</v>
      </c>
      <c r="F258" s="91" t="s">
        <v>11</v>
      </c>
      <c r="G258" s="107"/>
      <c r="H258" s="93"/>
      <c r="I258" s="55">
        <f t="shared" si="1"/>
        <v>251</v>
      </c>
    </row>
    <row r="259">
      <c r="A259" s="56"/>
      <c r="B259" s="92" t="s">
        <v>22460</v>
      </c>
      <c r="C259" s="89" t="s">
        <v>22461</v>
      </c>
      <c r="D259" s="90" t="s">
        <v>498</v>
      </c>
      <c r="E259" s="91" t="s">
        <v>22462</v>
      </c>
      <c r="F259" s="91" t="s">
        <v>526</v>
      </c>
      <c r="G259" s="107"/>
      <c r="H259" s="93"/>
      <c r="I259" s="55">
        <f t="shared" si="1"/>
        <v>252</v>
      </c>
    </row>
    <row r="260">
      <c r="A260" s="56" t="s">
        <v>102</v>
      </c>
      <c r="B260" s="92" t="s">
        <v>22463</v>
      </c>
      <c r="C260" s="89" t="s">
        <v>22464</v>
      </c>
      <c r="D260" s="90" t="s">
        <v>483</v>
      </c>
      <c r="E260" s="91" t="s">
        <v>22465</v>
      </c>
      <c r="F260" s="91" t="s">
        <v>526</v>
      </c>
      <c r="G260" s="107"/>
      <c r="H260" s="93"/>
      <c r="I260" s="55">
        <f t="shared" si="1"/>
        <v>253</v>
      </c>
    </row>
    <row r="261">
      <c r="A261" s="56" t="s">
        <v>102</v>
      </c>
      <c r="B261" s="92" t="s">
        <v>22466</v>
      </c>
      <c r="C261" s="89" t="s">
        <v>22467</v>
      </c>
      <c r="D261" s="90" t="s">
        <v>483</v>
      </c>
      <c r="E261" s="91" t="s">
        <v>22468</v>
      </c>
      <c r="F261" s="91" t="s">
        <v>526</v>
      </c>
      <c r="G261" s="107"/>
      <c r="H261" s="93"/>
      <c r="I261" s="55">
        <f t="shared" si="1"/>
        <v>254</v>
      </c>
    </row>
    <row r="262">
      <c r="A262" s="56" t="s">
        <v>102</v>
      </c>
      <c r="B262" s="92" t="s">
        <v>22466</v>
      </c>
      <c r="C262" s="89" t="s">
        <v>22467</v>
      </c>
      <c r="D262" s="90" t="s">
        <v>483</v>
      </c>
      <c r="E262" s="91" t="s">
        <v>22468</v>
      </c>
      <c r="F262" s="91" t="s">
        <v>526</v>
      </c>
      <c r="G262" s="107"/>
      <c r="H262" s="93"/>
      <c r="I262" s="55">
        <f t="shared" si="1"/>
        <v>254</v>
      </c>
    </row>
    <row r="263">
      <c r="A263" s="56"/>
      <c r="B263" s="92" t="s">
        <v>22469</v>
      </c>
      <c r="C263" s="89" t="s">
        <v>22470</v>
      </c>
      <c r="D263" s="90" t="s">
        <v>498</v>
      </c>
      <c r="E263" s="91" t="s">
        <v>22471</v>
      </c>
      <c r="F263" s="91" t="s">
        <v>547</v>
      </c>
      <c r="G263" s="107"/>
      <c r="H263" s="93"/>
      <c r="I263" s="55">
        <f t="shared" si="1"/>
        <v>255</v>
      </c>
    </row>
    <row r="264">
      <c r="A264" s="56"/>
      <c r="B264" s="92" t="s">
        <v>22472</v>
      </c>
      <c r="C264" s="89" t="s">
        <v>22473</v>
      </c>
      <c r="D264" s="90" t="s">
        <v>491</v>
      </c>
      <c r="E264" s="91" t="s">
        <v>22474</v>
      </c>
      <c r="F264" s="91" t="s">
        <v>526</v>
      </c>
      <c r="G264" s="107"/>
      <c r="H264" s="93"/>
      <c r="I264" s="55">
        <f t="shared" si="1"/>
        <v>256</v>
      </c>
    </row>
    <row r="265">
      <c r="A265" s="56" t="s">
        <v>102</v>
      </c>
      <c r="B265" s="92" t="s">
        <v>22475</v>
      </c>
      <c r="C265" s="89" t="s">
        <v>22476</v>
      </c>
      <c r="D265" s="90" t="s">
        <v>483</v>
      </c>
      <c r="E265" s="91" t="s">
        <v>22477</v>
      </c>
      <c r="F265" s="91" t="s">
        <v>3043</v>
      </c>
      <c r="G265" s="107"/>
      <c r="H265" s="93"/>
      <c r="I265" s="55">
        <f t="shared" si="1"/>
        <v>257</v>
      </c>
    </row>
    <row r="266">
      <c r="A266" s="56" t="s">
        <v>102</v>
      </c>
      <c r="B266" s="92" t="s">
        <v>22478</v>
      </c>
      <c r="C266" s="89" t="s">
        <v>22479</v>
      </c>
      <c r="D266" s="90" t="s">
        <v>483</v>
      </c>
      <c r="E266" s="91" t="s">
        <v>22480</v>
      </c>
      <c r="F266" s="91" t="s">
        <v>547</v>
      </c>
      <c r="G266" s="107"/>
      <c r="H266" s="93"/>
      <c r="I266" s="55">
        <f t="shared" si="1"/>
        <v>258</v>
      </c>
    </row>
    <row r="267">
      <c r="A267" s="56" t="s">
        <v>102</v>
      </c>
      <c r="B267" s="92" t="s">
        <v>22481</v>
      </c>
      <c r="C267" s="89" t="s">
        <v>22482</v>
      </c>
      <c r="D267" s="90" t="s">
        <v>483</v>
      </c>
      <c r="E267" s="91" t="s">
        <v>22483</v>
      </c>
      <c r="F267" s="91" t="s">
        <v>3043</v>
      </c>
      <c r="G267" s="107"/>
      <c r="H267" s="93"/>
      <c r="I267" s="55">
        <f t="shared" si="1"/>
        <v>259</v>
      </c>
    </row>
    <row r="268">
      <c r="A268" s="56" t="s">
        <v>92</v>
      </c>
      <c r="B268" s="92" t="s">
        <v>22484</v>
      </c>
      <c r="C268" s="89" t="s">
        <v>22485</v>
      </c>
      <c r="D268" s="90" t="s">
        <v>483</v>
      </c>
      <c r="E268" s="91" t="s">
        <v>22486</v>
      </c>
      <c r="F268" s="91" t="s">
        <v>526</v>
      </c>
      <c r="G268" s="107"/>
      <c r="H268" s="93"/>
      <c r="I268" s="55">
        <f t="shared" si="1"/>
        <v>260</v>
      </c>
    </row>
    <row r="269">
      <c r="A269" s="56" t="s">
        <v>102</v>
      </c>
      <c r="B269" s="92" t="s">
        <v>22487</v>
      </c>
      <c r="C269" s="89" t="s">
        <v>128</v>
      </c>
      <c r="D269" s="90" t="s">
        <v>1008</v>
      </c>
      <c r="E269" s="91" t="s">
        <v>22488</v>
      </c>
      <c r="F269" s="91" t="s">
        <v>3043</v>
      </c>
      <c r="G269" s="107"/>
      <c r="H269" s="93"/>
      <c r="I269" s="55">
        <f t="shared" si="1"/>
        <v>261</v>
      </c>
    </row>
    <row r="270">
      <c r="A270" s="56" t="s">
        <v>92</v>
      </c>
      <c r="B270" s="92" t="s">
        <v>22489</v>
      </c>
      <c r="C270" s="89" t="s">
        <v>22490</v>
      </c>
      <c r="D270" s="90" t="s">
        <v>483</v>
      </c>
      <c r="E270" s="91" t="s">
        <v>22491</v>
      </c>
      <c r="F270" s="91" t="s">
        <v>547</v>
      </c>
      <c r="G270" s="107"/>
      <c r="H270" s="93"/>
      <c r="I270" s="55">
        <f t="shared" si="1"/>
        <v>262</v>
      </c>
    </row>
    <row r="271">
      <c r="A271" s="56" t="s">
        <v>102</v>
      </c>
      <c r="B271" s="92" t="s">
        <v>22492</v>
      </c>
      <c r="C271" s="89" t="s">
        <v>22493</v>
      </c>
      <c r="D271" s="90" t="s">
        <v>483</v>
      </c>
      <c r="E271" s="91" t="s">
        <v>22494</v>
      </c>
      <c r="F271" s="91" t="s">
        <v>3043</v>
      </c>
      <c r="G271" s="107"/>
      <c r="H271" s="93"/>
      <c r="I271" s="55">
        <f t="shared" si="1"/>
        <v>263</v>
      </c>
    </row>
    <row r="272">
      <c r="A272" s="56" t="s">
        <v>102</v>
      </c>
      <c r="B272" s="92" t="s">
        <v>22495</v>
      </c>
      <c r="C272" s="89" t="s">
        <v>22496</v>
      </c>
      <c r="D272" s="90" t="s">
        <v>483</v>
      </c>
      <c r="E272" s="91" t="s">
        <v>22497</v>
      </c>
      <c r="F272" s="91" t="s">
        <v>526</v>
      </c>
      <c r="G272" s="107"/>
      <c r="H272" s="93"/>
      <c r="I272" s="55">
        <f t="shared" si="1"/>
        <v>264</v>
      </c>
    </row>
    <row r="273">
      <c r="A273" s="56" t="s">
        <v>102</v>
      </c>
      <c r="B273" s="92" t="s">
        <v>22498</v>
      </c>
      <c r="C273" s="89" t="s">
        <v>22499</v>
      </c>
      <c r="D273" s="90" t="s">
        <v>483</v>
      </c>
      <c r="E273" s="91" t="s">
        <v>22500</v>
      </c>
      <c r="F273" s="91" t="s">
        <v>3043</v>
      </c>
      <c r="G273" s="107"/>
      <c r="H273" s="93"/>
      <c r="I273" s="55">
        <f t="shared" si="1"/>
        <v>265</v>
      </c>
    </row>
    <row r="274">
      <c r="A274" s="56" t="s">
        <v>102</v>
      </c>
      <c r="B274" s="92" t="s">
        <v>22501</v>
      </c>
      <c r="C274" s="89" t="s">
        <v>128</v>
      </c>
      <c r="D274" s="90" t="s">
        <v>483</v>
      </c>
      <c r="E274" s="91" t="s">
        <v>22502</v>
      </c>
      <c r="F274" s="91" t="s">
        <v>547</v>
      </c>
      <c r="G274" s="107"/>
      <c r="H274" s="93"/>
      <c r="I274" s="55">
        <f t="shared" si="1"/>
        <v>266</v>
      </c>
    </row>
    <row r="275">
      <c r="A275" s="56" t="s">
        <v>102</v>
      </c>
      <c r="B275" s="92" t="s">
        <v>22503</v>
      </c>
      <c r="C275" s="89" t="s">
        <v>22504</v>
      </c>
      <c r="D275" s="90" t="s">
        <v>483</v>
      </c>
      <c r="E275" s="91" t="s">
        <v>22505</v>
      </c>
      <c r="F275" s="91" t="s">
        <v>526</v>
      </c>
      <c r="G275" s="107"/>
      <c r="H275" s="93"/>
      <c r="I275" s="55">
        <f t="shared" si="1"/>
        <v>267</v>
      </c>
    </row>
    <row r="276">
      <c r="A276" s="56" t="s">
        <v>102</v>
      </c>
      <c r="B276" s="92" t="s">
        <v>22506</v>
      </c>
      <c r="C276" s="89" t="s">
        <v>22507</v>
      </c>
      <c r="D276" s="90" t="s">
        <v>483</v>
      </c>
      <c r="E276" s="91" t="s">
        <v>22508</v>
      </c>
      <c r="F276" s="91" t="s">
        <v>526</v>
      </c>
      <c r="G276" s="107"/>
      <c r="H276" s="93"/>
      <c r="I276" s="55">
        <f t="shared" si="1"/>
        <v>268</v>
      </c>
    </row>
    <row r="277">
      <c r="A277" s="56"/>
      <c r="B277" s="92" t="s">
        <v>22509</v>
      </c>
      <c r="C277" s="89" t="s">
        <v>22510</v>
      </c>
      <c r="D277" s="90" t="s">
        <v>483</v>
      </c>
      <c r="E277" s="91" t="s">
        <v>488</v>
      </c>
      <c r="F277" s="91" t="s">
        <v>526</v>
      </c>
      <c r="G277" s="107"/>
      <c r="H277" s="93"/>
      <c r="I277" s="55">
        <f t="shared" si="1"/>
        <v>269</v>
      </c>
    </row>
    <row r="278">
      <c r="A278" s="56"/>
      <c r="B278" s="92" t="s">
        <v>22511</v>
      </c>
      <c r="C278" s="89" t="s">
        <v>128</v>
      </c>
      <c r="D278" s="90" t="s">
        <v>491</v>
      </c>
      <c r="E278" s="91" t="s">
        <v>22512</v>
      </c>
      <c r="F278" s="91" t="s">
        <v>3043</v>
      </c>
      <c r="G278" s="107"/>
      <c r="H278" s="93"/>
      <c r="I278" s="55">
        <f t="shared" si="1"/>
        <v>270</v>
      </c>
    </row>
    <row r="279">
      <c r="A279" s="56"/>
      <c r="B279" s="92" t="s">
        <v>22513</v>
      </c>
      <c r="C279" s="89" t="s">
        <v>128</v>
      </c>
      <c r="D279" s="90" t="s">
        <v>498</v>
      </c>
      <c r="E279" s="91" t="s">
        <v>22514</v>
      </c>
      <c r="F279" s="91" t="s">
        <v>547</v>
      </c>
      <c r="G279" s="107"/>
      <c r="H279" s="93"/>
      <c r="I279" s="55">
        <f t="shared" si="1"/>
        <v>271</v>
      </c>
    </row>
    <row r="280">
      <c r="A280" s="56" t="s">
        <v>102</v>
      </c>
      <c r="B280" s="92" t="s">
        <v>22515</v>
      </c>
      <c r="C280" s="89" t="s">
        <v>22516</v>
      </c>
      <c r="D280" s="90" t="s">
        <v>483</v>
      </c>
      <c r="E280" s="91" t="s">
        <v>22517</v>
      </c>
      <c r="F280" s="91" t="s">
        <v>3043</v>
      </c>
      <c r="G280" s="107"/>
      <c r="H280" s="93"/>
      <c r="I280" s="55">
        <f t="shared" si="1"/>
        <v>272</v>
      </c>
    </row>
    <row r="281">
      <c r="A281" s="56" t="s">
        <v>102</v>
      </c>
      <c r="B281" s="92" t="s">
        <v>22518</v>
      </c>
      <c r="C281" s="89" t="s">
        <v>128</v>
      </c>
      <c r="D281" s="90" t="s">
        <v>483</v>
      </c>
      <c r="E281" s="91" t="s">
        <v>22519</v>
      </c>
      <c r="F281" s="91" t="s">
        <v>3043</v>
      </c>
      <c r="G281" s="107"/>
      <c r="H281" s="93"/>
      <c r="I281" s="55">
        <f t="shared" si="1"/>
        <v>273</v>
      </c>
    </row>
    <row r="282">
      <c r="A282" s="56" t="s">
        <v>102</v>
      </c>
      <c r="B282" s="92" t="s">
        <v>22520</v>
      </c>
      <c r="C282" s="89" t="s">
        <v>22521</v>
      </c>
      <c r="D282" s="90" t="s">
        <v>483</v>
      </c>
      <c r="E282" s="91" t="s">
        <v>22522</v>
      </c>
      <c r="F282" s="91" t="s">
        <v>547</v>
      </c>
      <c r="G282" s="107"/>
      <c r="H282" s="93"/>
      <c r="I282" s="55">
        <f t="shared" si="1"/>
        <v>274</v>
      </c>
    </row>
    <row r="283">
      <c r="A283" s="56" t="s">
        <v>102</v>
      </c>
      <c r="B283" s="92" t="s">
        <v>22523</v>
      </c>
      <c r="C283" s="89" t="s">
        <v>22524</v>
      </c>
      <c r="D283" s="90" t="s">
        <v>483</v>
      </c>
      <c r="E283" s="91" t="s">
        <v>22525</v>
      </c>
      <c r="F283" s="91" t="s">
        <v>547</v>
      </c>
      <c r="G283" s="107"/>
      <c r="H283" s="93"/>
      <c r="I283" s="55">
        <f t="shared" si="1"/>
        <v>275</v>
      </c>
    </row>
    <row r="284">
      <c r="A284" s="56"/>
      <c r="B284" s="92" t="s">
        <v>22526</v>
      </c>
      <c r="C284" s="89" t="s">
        <v>128</v>
      </c>
      <c r="D284" s="90" t="s">
        <v>498</v>
      </c>
      <c r="E284" s="91" t="s">
        <v>22527</v>
      </c>
      <c r="F284" s="91" t="s">
        <v>547</v>
      </c>
      <c r="G284" s="107"/>
      <c r="H284" s="93"/>
      <c r="I284" s="55">
        <f t="shared" si="1"/>
        <v>276</v>
      </c>
    </row>
    <row r="285">
      <c r="A285" s="56" t="s">
        <v>102</v>
      </c>
      <c r="B285" s="92" t="s">
        <v>22528</v>
      </c>
      <c r="C285" s="89" t="s">
        <v>22529</v>
      </c>
      <c r="D285" s="90" t="s">
        <v>483</v>
      </c>
      <c r="E285" s="91" t="s">
        <v>22530</v>
      </c>
      <c r="F285" s="91" t="s">
        <v>526</v>
      </c>
      <c r="G285" s="107"/>
      <c r="H285" s="93"/>
      <c r="I285" s="55">
        <f t="shared" si="1"/>
        <v>277</v>
      </c>
    </row>
    <row r="286">
      <c r="A286" s="56"/>
      <c r="B286" s="92" t="s">
        <v>22531</v>
      </c>
      <c r="C286" s="89" t="s">
        <v>22532</v>
      </c>
      <c r="D286" s="90" t="s">
        <v>491</v>
      </c>
      <c r="E286" s="91" t="s">
        <v>22533</v>
      </c>
      <c r="F286" s="91" t="s">
        <v>526</v>
      </c>
      <c r="G286" s="107"/>
      <c r="H286" s="93"/>
      <c r="I286" s="55">
        <f t="shared" si="1"/>
        <v>278</v>
      </c>
    </row>
    <row r="287">
      <c r="A287" s="56"/>
      <c r="B287" s="92" t="s">
        <v>22534</v>
      </c>
      <c r="C287" s="89" t="s">
        <v>22535</v>
      </c>
      <c r="D287" s="90" t="s">
        <v>498</v>
      </c>
      <c r="E287" s="91" t="s">
        <v>22536</v>
      </c>
      <c r="F287" s="91" t="s">
        <v>547</v>
      </c>
      <c r="G287" s="107"/>
      <c r="H287" s="93"/>
      <c r="I287" s="55">
        <f t="shared" si="1"/>
        <v>279</v>
      </c>
    </row>
    <row r="288">
      <c r="A288" s="56" t="s">
        <v>102</v>
      </c>
      <c r="B288" s="92" t="s">
        <v>22537</v>
      </c>
      <c r="C288" s="89" t="s">
        <v>22538</v>
      </c>
      <c r="D288" s="90" t="s">
        <v>483</v>
      </c>
      <c r="E288" s="91" t="s">
        <v>22539</v>
      </c>
      <c r="F288" s="91" t="s">
        <v>526</v>
      </c>
      <c r="G288" s="107"/>
      <c r="H288" s="93"/>
      <c r="I288" s="55">
        <f t="shared" si="1"/>
        <v>280</v>
      </c>
    </row>
    <row r="289">
      <c r="A289" s="56" t="s">
        <v>102</v>
      </c>
      <c r="B289" s="92" t="s">
        <v>22540</v>
      </c>
      <c r="C289" s="89" t="s">
        <v>128</v>
      </c>
      <c r="D289" s="90" t="s">
        <v>483</v>
      </c>
      <c r="E289" s="91" t="s">
        <v>22541</v>
      </c>
      <c r="F289" s="91" t="s">
        <v>547</v>
      </c>
      <c r="G289" s="107"/>
      <c r="H289" s="93"/>
      <c r="I289" s="55">
        <f t="shared" si="1"/>
        <v>281</v>
      </c>
    </row>
    <row r="290">
      <c r="A290" s="56" t="s">
        <v>92</v>
      </c>
      <c r="B290" s="92" t="s">
        <v>22542</v>
      </c>
      <c r="C290" s="89" t="s">
        <v>22543</v>
      </c>
      <c r="D290" s="90" t="s">
        <v>483</v>
      </c>
      <c r="E290" s="91" t="s">
        <v>22544</v>
      </c>
      <c r="F290" s="91" t="s">
        <v>526</v>
      </c>
      <c r="G290" s="107"/>
      <c r="H290" s="93"/>
      <c r="I290" s="55">
        <f t="shared" si="1"/>
        <v>282</v>
      </c>
    </row>
    <row r="291">
      <c r="A291" s="56" t="s">
        <v>102</v>
      </c>
      <c r="B291" s="92" t="s">
        <v>22545</v>
      </c>
      <c r="C291" s="89" t="s">
        <v>22546</v>
      </c>
      <c r="D291" s="90" t="s">
        <v>1008</v>
      </c>
      <c r="E291" s="91" t="s">
        <v>22547</v>
      </c>
      <c r="F291" s="91" t="s">
        <v>3043</v>
      </c>
      <c r="G291" s="107"/>
      <c r="H291" s="93"/>
      <c r="I291" s="55">
        <f t="shared" si="1"/>
        <v>283</v>
      </c>
    </row>
    <row r="292">
      <c r="A292" s="56"/>
      <c r="B292" s="92" t="s">
        <v>22548</v>
      </c>
      <c r="C292" s="89" t="s">
        <v>22549</v>
      </c>
      <c r="D292" s="90" t="s">
        <v>491</v>
      </c>
      <c r="E292" s="91" t="s">
        <v>22550</v>
      </c>
      <c r="F292" s="91" t="s">
        <v>3043</v>
      </c>
      <c r="G292" s="107"/>
      <c r="H292" s="93"/>
      <c r="I292" s="55">
        <f t="shared" si="1"/>
        <v>284</v>
      </c>
    </row>
    <row r="293">
      <c r="A293" s="56"/>
      <c r="B293" s="92" t="s">
        <v>22551</v>
      </c>
      <c r="C293" s="89" t="s">
        <v>22552</v>
      </c>
      <c r="D293" s="90" t="s">
        <v>498</v>
      </c>
      <c r="E293" s="91" t="s">
        <v>22553</v>
      </c>
      <c r="F293" s="91" t="s">
        <v>526</v>
      </c>
      <c r="G293" s="107"/>
      <c r="H293" s="93"/>
      <c r="I293" s="55">
        <f t="shared" si="1"/>
        <v>285</v>
      </c>
    </row>
    <row r="294">
      <c r="A294" s="56"/>
      <c r="B294" s="92" t="s">
        <v>22554</v>
      </c>
      <c r="C294" s="89" t="s">
        <v>128</v>
      </c>
      <c r="D294" s="90" t="s">
        <v>498</v>
      </c>
      <c r="E294" s="91" t="s">
        <v>22555</v>
      </c>
      <c r="F294" s="91" t="s">
        <v>547</v>
      </c>
      <c r="G294" s="107"/>
      <c r="H294" s="93"/>
      <c r="I294" s="55">
        <f t="shared" si="1"/>
        <v>286</v>
      </c>
    </row>
    <row r="295">
      <c r="A295" s="56" t="s">
        <v>102</v>
      </c>
      <c r="B295" s="92" t="s">
        <v>22556</v>
      </c>
      <c r="C295" s="89" t="s">
        <v>22557</v>
      </c>
      <c r="D295" s="90" t="s">
        <v>483</v>
      </c>
      <c r="E295" s="91" t="s">
        <v>22558</v>
      </c>
      <c r="F295" s="91" t="s">
        <v>3043</v>
      </c>
      <c r="G295" s="107"/>
      <c r="H295" s="93"/>
      <c r="I295" s="55">
        <f t="shared" si="1"/>
        <v>287</v>
      </c>
    </row>
    <row r="296">
      <c r="A296" s="56"/>
      <c r="B296" s="92" t="s">
        <v>22559</v>
      </c>
      <c r="C296" s="89" t="s">
        <v>128</v>
      </c>
      <c r="D296" s="90" t="s">
        <v>483</v>
      </c>
      <c r="E296" s="91" t="s">
        <v>22560</v>
      </c>
      <c r="F296" s="91" t="s">
        <v>547</v>
      </c>
      <c r="G296" s="107"/>
      <c r="H296" s="93"/>
      <c r="I296" s="55">
        <f t="shared" si="1"/>
        <v>288</v>
      </c>
    </row>
    <row r="297">
      <c r="A297" s="56" t="s">
        <v>102</v>
      </c>
      <c r="B297" s="92" t="s">
        <v>22561</v>
      </c>
      <c r="C297" s="89" t="s">
        <v>22562</v>
      </c>
      <c r="D297" s="90" t="s">
        <v>483</v>
      </c>
      <c r="E297" s="91" t="s">
        <v>22563</v>
      </c>
      <c r="F297" s="91" t="s">
        <v>526</v>
      </c>
      <c r="G297" s="107"/>
      <c r="H297" s="93"/>
      <c r="I297" s="55">
        <f t="shared" si="1"/>
        <v>289</v>
      </c>
    </row>
    <row r="298">
      <c r="A298" s="56" t="s">
        <v>102</v>
      </c>
      <c r="B298" s="92" t="s">
        <v>22564</v>
      </c>
      <c r="C298" s="89" t="s">
        <v>22565</v>
      </c>
      <c r="D298" s="90" t="s">
        <v>483</v>
      </c>
      <c r="E298" s="91" t="s">
        <v>22566</v>
      </c>
      <c r="F298" s="91" t="s">
        <v>11</v>
      </c>
      <c r="G298" s="94" t="s">
        <v>22567</v>
      </c>
      <c r="H298" s="93"/>
      <c r="I298" s="55">
        <f t="shared" si="1"/>
        <v>290</v>
      </c>
    </row>
    <row r="299">
      <c r="A299" s="56" t="s">
        <v>102</v>
      </c>
      <c r="B299" s="92" t="s">
        <v>22564</v>
      </c>
      <c r="C299" s="89" t="s">
        <v>22565</v>
      </c>
      <c r="D299" s="90" t="s">
        <v>483</v>
      </c>
      <c r="E299" s="91" t="s">
        <v>22566</v>
      </c>
      <c r="F299" s="91" t="s">
        <v>526</v>
      </c>
      <c r="G299" s="94" t="s">
        <v>22568</v>
      </c>
      <c r="H299" s="93"/>
      <c r="I299" s="55">
        <f t="shared" si="1"/>
        <v>290</v>
      </c>
    </row>
    <row r="300">
      <c r="A300" s="56" t="s">
        <v>92</v>
      </c>
      <c r="B300" s="92" t="s">
        <v>22569</v>
      </c>
      <c r="C300" s="89" t="s">
        <v>128</v>
      </c>
      <c r="D300" s="96"/>
      <c r="E300" s="97"/>
      <c r="F300" s="97"/>
      <c r="G300" s="94" t="s">
        <v>22570</v>
      </c>
      <c r="H300" s="93"/>
      <c r="I300" s="55">
        <f t="shared" si="1"/>
        <v>291</v>
      </c>
    </row>
    <row r="301">
      <c r="A301" s="56" t="s">
        <v>102</v>
      </c>
      <c r="B301" s="92" t="s">
        <v>22571</v>
      </c>
      <c r="C301" s="89" t="s">
        <v>22572</v>
      </c>
      <c r="D301" s="90" t="s">
        <v>483</v>
      </c>
      <c r="E301" s="91" t="s">
        <v>22573</v>
      </c>
      <c r="F301" s="91" t="s">
        <v>11</v>
      </c>
      <c r="G301" s="94" t="s">
        <v>22574</v>
      </c>
      <c r="H301" s="93"/>
      <c r="I301" s="55">
        <f t="shared" si="1"/>
        <v>292</v>
      </c>
    </row>
    <row r="302">
      <c r="A302" s="56"/>
      <c r="B302" s="92" t="s">
        <v>22575</v>
      </c>
      <c r="C302" s="89" t="s">
        <v>128</v>
      </c>
      <c r="D302" s="90" t="s">
        <v>498</v>
      </c>
      <c r="E302" s="91" t="s">
        <v>22576</v>
      </c>
      <c r="F302" s="91" t="s">
        <v>547</v>
      </c>
      <c r="G302" s="94"/>
      <c r="H302" s="93"/>
      <c r="I302" s="55">
        <f t="shared" si="1"/>
        <v>293</v>
      </c>
    </row>
    <row r="303">
      <c r="A303" s="56"/>
      <c r="B303" s="92" t="s">
        <v>22577</v>
      </c>
      <c r="C303" s="89" t="s">
        <v>22578</v>
      </c>
      <c r="D303" s="90" t="s">
        <v>491</v>
      </c>
      <c r="E303" s="91" t="s">
        <v>22579</v>
      </c>
      <c r="F303" s="91" t="s">
        <v>3043</v>
      </c>
      <c r="G303" s="94"/>
      <c r="H303" s="93"/>
      <c r="I303" s="55">
        <f t="shared" si="1"/>
        <v>294</v>
      </c>
    </row>
    <row r="304">
      <c r="A304" s="56"/>
      <c r="B304" s="92" t="s">
        <v>22580</v>
      </c>
      <c r="C304" s="89" t="s">
        <v>128</v>
      </c>
      <c r="D304" s="90" t="s">
        <v>491</v>
      </c>
      <c r="E304" s="91" t="s">
        <v>22581</v>
      </c>
      <c r="F304" s="91" t="s">
        <v>547</v>
      </c>
      <c r="G304" s="94"/>
      <c r="H304" s="93"/>
      <c r="I304" s="55">
        <f t="shared" si="1"/>
        <v>295</v>
      </c>
    </row>
    <row r="305">
      <c r="A305" s="56"/>
      <c r="B305" s="92" t="s">
        <v>22582</v>
      </c>
      <c r="C305" s="89" t="s">
        <v>128</v>
      </c>
      <c r="D305" s="90" t="s">
        <v>491</v>
      </c>
      <c r="E305" s="91" t="s">
        <v>22583</v>
      </c>
      <c r="F305" s="91" t="s">
        <v>547</v>
      </c>
      <c r="G305" s="94"/>
      <c r="H305" s="93"/>
      <c r="I305" s="55">
        <f t="shared" si="1"/>
        <v>296</v>
      </c>
    </row>
    <row r="306">
      <c r="A306" s="56"/>
      <c r="B306" s="92" t="s">
        <v>22584</v>
      </c>
      <c r="C306" s="89" t="s">
        <v>128</v>
      </c>
      <c r="D306" s="90" t="s">
        <v>491</v>
      </c>
      <c r="E306" s="91" t="s">
        <v>22585</v>
      </c>
      <c r="F306" s="91" t="s">
        <v>547</v>
      </c>
      <c r="G306" s="94"/>
      <c r="H306" s="93"/>
      <c r="I306" s="55">
        <f t="shared" si="1"/>
        <v>297</v>
      </c>
    </row>
    <row r="307">
      <c r="A307" s="56"/>
      <c r="B307" s="92" t="s">
        <v>22586</v>
      </c>
      <c r="C307" s="89" t="s">
        <v>128</v>
      </c>
      <c r="D307" s="90" t="s">
        <v>498</v>
      </c>
      <c r="E307" s="91" t="s">
        <v>22587</v>
      </c>
      <c r="F307" s="91" t="s">
        <v>547</v>
      </c>
      <c r="G307" s="94"/>
      <c r="H307" s="93"/>
      <c r="I307" s="55">
        <f t="shared" si="1"/>
        <v>298</v>
      </c>
    </row>
    <row r="308">
      <c r="A308" s="56"/>
      <c r="B308" s="92" t="s">
        <v>22588</v>
      </c>
      <c r="C308" s="89" t="s">
        <v>22589</v>
      </c>
      <c r="D308" s="90" t="s">
        <v>491</v>
      </c>
      <c r="E308" s="91" t="s">
        <v>22590</v>
      </c>
      <c r="F308" s="91" t="s">
        <v>547</v>
      </c>
      <c r="G308" s="94"/>
      <c r="H308" s="93"/>
      <c r="I308" s="55">
        <f t="shared" si="1"/>
        <v>299</v>
      </c>
    </row>
    <row r="309">
      <c r="A309" s="56" t="s">
        <v>102</v>
      </c>
      <c r="B309" s="92" t="s">
        <v>22591</v>
      </c>
      <c r="C309" s="89" t="s">
        <v>128</v>
      </c>
      <c r="D309" s="90" t="s">
        <v>483</v>
      </c>
      <c r="E309" s="91" t="s">
        <v>22592</v>
      </c>
      <c r="F309" s="91" t="s">
        <v>547</v>
      </c>
      <c r="G309" s="94"/>
      <c r="H309" s="93"/>
      <c r="I309" s="55">
        <f t="shared" si="1"/>
        <v>300</v>
      </c>
    </row>
    <row r="310">
      <c r="A310" s="56" t="s">
        <v>92</v>
      </c>
      <c r="B310" s="92" t="s">
        <v>22593</v>
      </c>
      <c r="C310" s="89" t="s">
        <v>22594</v>
      </c>
      <c r="D310" s="90" t="s">
        <v>483</v>
      </c>
      <c r="E310" s="91" t="s">
        <v>22595</v>
      </c>
      <c r="F310" s="91" t="s">
        <v>526</v>
      </c>
      <c r="G310" s="94"/>
      <c r="H310" s="93"/>
      <c r="I310" s="55">
        <f t="shared" si="1"/>
        <v>301</v>
      </c>
    </row>
    <row r="311">
      <c r="A311" s="56"/>
      <c r="B311" s="92" t="s">
        <v>22596</v>
      </c>
      <c r="C311" s="89" t="s">
        <v>128</v>
      </c>
      <c r="D311" s="90" t="s">
        <v>491</v>
      </c>
      <c r="E311" s="91" t="s">
        <v>22597</v>
      </c>
      <c r="F311" s="91" t="s">
        <v>526</v>
      </c>
      <c r="G311" s="94"/>
      <c r="H311" s="93"/>
      <c r="I311" s="55">
        <f t="shared" si="1"/>
        <v>302</v>
      </c>
    </row>
    <row r="312">
      <c r="A312" s="56" t="s">
        <v>92</v>
      </c>
      <c r="B312" s="92" t="s">
        <v>22598</v>
      </c>
      <c r="C312" s="89" t="s">
        <v>128</v>
      </c>
      <c r="D312" s="90" t="s">
        <v>483</v>
      </c>
      <c r="E312" s="91" t="s">
        <v>22599</v>
      </c>
      <c r="F312" s="91" t="s">
        <v>547</v>
      </c>
      <c r="G312" s="94" t="s">
        <v>22600</v>
      </c>
      <c r="H312" s="93"/>
      <c r="I312" s="55">
        <f t="shared" si="1"/>
        <v>303</v>
      </c>
    </row>
    <row r="313">
      <c r="A313" s="56" t="s">
        <v>102</v>
      </c>
      <c r="B313" s="92" t="s">
        <v>22601</v>
      </c>
      <c r="C313" s="89" t="s">
        <v>128</v>
      </c>
      <c r="D313" s="90" t="s">
        <v>483</v>
      </c>
      <c r="E313" s="91" t="s">
        <v>22602</v>
      </c>
      <c r="F313" s="91" t="s">
        <v>547</v>
      </c>
      <c r="G313" s="94"/>
      <c r="H313" s="93"/>
      <c r="I313" s="55">
        <f t="shared" si="1"/>
        <v>304</v>
      </c>
    </row>
    <row r="314">
      <c r="A314" s="56" t="s">
        <v>102</v>
      </c>
      <c r="B314" s="92" t="s">
        <v>22603</v>
      </c>
      <c r="C314" s="89" t="s">
        <v>22604</v>
      </c>
      <c r="D314" s="90" t="s">
        <v>483</v>
      </c>
      <c r="E314" s="91" t="s">
        <v>22605</v>
      </c>
      <c r="F314" s="91" t="s">
        <v>3043</v>
      </c>
      <c r="G314" s="94"/>
      <c r="H314" s="93"/>
      <c r="I314" s="55">
        <f t="shared" si="1"/>
        <v>305</v>
      </c>
    </row>
    <row r="315">
      <c r="A315" s="56" t="s">
        <v>92</v>
      </c>
      <c r="B315" s="92" t="s">
        <v>22606</v>
      </c>
      <c r="C315" s="89" t="s">
        <v>22607</v>
      </c>
      <c r="D315" s="90" t="s">
        <v>483</v>
      </c>
      <c r="E315" s="91" t="s">
        <v>22608</v>
      </c>
      <c r="F315" s="91" t="s">
        <v>3043</v>
      </c>
      <c r="G315" s="94"/>
      <c r="H315" s="93"/>
      <c r="I315" s="55">
        <f t="shared" si="1"/>
        <v>306</v>
      </c>
    </row>
    <row r="316">
      <c r="A316" s="56" t="s">
        <v>92</v>
      </c>
      <c r="B316" s="92" t="s">
        <v>22609</v>
      </c>
      <c r="C316" s="89" t="s">
        <v>22610</v>
      </c>
      <c r="D316" s="90" t="s">
        <v>483</v>
      </c>
      <c r="E316" s="91" t="s">
        <v>22611</v>
      </c>
      <c r="F316" s="91" t="s">
        <v>526</v>
      </c>
      <c r="G316" s="94"/>
      <c r="H316" s="93"/>
      <c r="I316" s="55">
        <f t="shared" si="1"/>
        <v>307</v>
      </c>
    </row>
    <row r="317">
      <c r="A317" s="56" t="s">
        <v>92</v>
      </c>
      <c r="B317" s="92" t="s">
        <v>22612</v>
      </c>
      <c r="C317" s="89" t="s">
        <v>128</v>
      </c>
      <c r="D317" s="90" t="s">
        <v>483</v>
      </c>
      <c r="E317" s="91" t="s">
        <v>22613</v>
      </c>
      <c r="F317" s="91" t="s">
        <v>547</v>
      </c>
      <c r="G317" s="94" t="s">
        <v>22614</v>
      </c>
      <c r="H317" s="93"/>
      <c r="I317" s="55">
        <f t="shared" si="1"/>
        <v>308</v>
      </c>
    </row>
    <row r="318">
      <c r="A318" s="56" t="s">
        <v>102</v>
      </c>
      <c r="B318" s="92" t="s">
        <v>22615</v>
      </c>
      <c r="C318" s="89" t="s">
        <v>128</v>
      </c>
      <c r="D318" s="90" t="s">
        <v>483</v>
      </c>
      <c r="E318" s="91" t="s">
        <v>22616</v>
      </c>
      <c r="F318" s="91" t="s">
        <v>547</v>
      </c>
      <c r="G318" s="93"/>
      <c r="H318" s="93"/>
      <c r="I318" s="55">
        <f t="shared" si="1"/>
        <v>309</v>
      </c>
    </row>
    <row r="319">
      <c r="A319" s="56"/>
      <c r="B319" s="92" t="s">
        <v>22617</v>
      </c>
      <c r="C319" s="89" t="s">
        <v>22618</v>
      </c>
      <c r="D319" s="90" t="s">
        <v>491</v>
      </c>
      <c r="E319" s="91" t="s">
        <v>22619</v>
      </c>
      <c r="F319" s="91" t="s">
        <v>3043</v>
      </c>
      <c r="G319" s="93"/>
      <c r="H319" s="93"/>
      <c r="I319" s="55">
        <f t="shared" si="1"/>
        <v>310</v>
      </c>
    </row>
    <row r="320">
      <c r="A320" s="56" t="s">
        <v>92</v>
      </c>
      <c r="B320" s="92" t="s">
        <v>22620</v>
      </c>
      <c r="C320" s="89" t="s">
        <v>22621</v>
      </c>
      <c r="D320" s="90" t="s">
        <v>1008</v>
      </c>
      <c r="E320" s="91" t="s">
        <v>22622</v>
      </c>
      <c r="F320" s="91" t="s">
        <v>3043</v>
      </c>
      <c r="G320" s="93"/>
      <c r="H320" s="93"/>
      <c r="I320" s="55">
        <f t="shared" si="1"/>
        <v>311</v>
      </c>
    </row>
    <row r="321">
      <c r="A321" s="56" t="s">
        <v>102</v>
      </c>
      <c r="B321" s="92" t="s">
        <v>22623</v>
      </c>
      <c r="C321" s="89" t="s">
        <v>22624</v>
      </c>
      <c r="D321" s="90" t="s">
        <v>483</v>
      </c>
      <c r="E321" s="91" t="s">
        <v>22625</v>
      </c>
      <c r="F321" s="91" t="s">
        <v>526</v>
      </c>
      <c r="G321" s="93"/>
      <c r="H321" s="93"/>
      <c r="I321" s="55">
        <f t="shared" si="1"/>
        <v>312</v>
      </c>
    </row>
    <row r="322">
      <c r="A322" s="56" t="s">
        <v>102</v>
      </c>
      <c r="B322" s="92" t="s">
        <v>22626</v>
      </c>
      <c r="C322" s="89" t="s">
        <v>22627</v>
      </c>
      <c r="D322" s="90" t="s">
        <v>483</v>
      </c>
      <c r="E322" s="91" t="s">
        <v>22628</v>
      </c>
      <c r="F322" s="91" t="s">
        <v>3043</v>
      </c>
      <c r="G322" s="94" t="s">
        <v>22629</v>
      </c>
      <c r="H322" s="93"/>
      <c r="I322" s="55">
        <f t="shared" si="1"/>
        <v>313</v>
      </c>
    </row>
    <row r="323">
      <c r="A323" s="56" t="s">
        <v>102</v>
      </c>
      <c r="B323" s="92" t="s">
        <v>22630</v>
      </c>
      <c r="C323" s="89" t="s">
        <v>22631</v>
      </c>
      <c r="D323" s="90" t="s">
        <v>483</v>
      </c>
      <c r="E323" s="91" t="s">
        <v>488</v>
      </c>
      <c r="F323" s="91" t="s">
        <v>547</v>
      </c>
      <c r="G323" s="94" t="s">
        <v>22632</v>
      </c>
      <c r="H323" s="93"/>
      <c r="I323" s="55">
        <f t="shared" si="1"/>
        <v>314</v>
      </c>
    </row>
    <row r="324">
      <c r="A324" s="56"/>
      <c r="B324" s="92" t="s">
        <v>22633</v>
      </c>
      <c r="C324" s="89" t="s">
        <v>22634</v>
      </c>
      <c r="D324" s="90" t="s">
        <v>491</v>
      </c>
      <c r="E324" s="91" t="s">
        <v>22635</v>
      </c>
      <c r="F324" s="91" t="s">
        <v>3043</v>
      </c>
      <c r="G324" s="94"/>
      <c r="H324" s="93"/>
      <c r="I324" s="55">
        <f t="shared" si="1"/>
        <v>315</v>
      </c>
    </row>
    <row r="325">
      <c r="A325" s="56" t="s">
        <v>102</v>
      </c>
      <c r="B325" s="92" t="s">
        <v>22636</v>
      </c>
      <c r="C325" s="89" t="s">
        <v>128</v>
      </c>
      <c r="D325" s="90" t="s">
        <v>483</v>
      </c>
      <c r="E325" s="91" t="s">
        <v>22637</v>
      </c>
      <c r="F325" s="91" t="s">
        <v>526</v>
      </c>
      <c r="G325" s="94"/>
      <c r="H325" s="93"/>
      <c r="I325" s="55">
        <f t="shared" si="1"/>
        <v>316</v>
      </c>
    </row>
    <row r="326">
      <c r="A326" s="56" t="s">
        <v>102</v>
      </c>
      <c r="B326" s="92" t="s">
        <v>22638</v>
      </c>
      <c r="C326" s="89" t="s">
        <v>22639</v>
      </c>
      <c r="D326" s="90" t="s">
        <v>483</v>
      </c>
      <c r="E326" s="91" t="s">
        <v>22640</v>
      </c>
      <c r="F326" s="91" t="s">
        <v>11</v>
      </c>
      <c r="G326" s="94"/>
      <c r="H326" s="93"/>
      <c r="I326" s="55">
        <f t="shared" si="1"/>
        <v>317</v>
      </c>
    </row>
    <row r="327">
      <c r="A327" s="56"/>
      <c r="B327" s="92" t="s">
        <v>22641</v>
      </c>
      <c r="C327" s="89" t="s">
        <v>128</v>
      </c>
      <c r="D327" s="90" t="s">
        <v>498</v>
      </c>
      <c r="E327" s="91" t="s">
        <v>22642</v>
      </c>
      <c r="F327" s="91" t="s">
        <v>547</v>
      </c>
      <c r="G327" s="94"/>
      <c r="H327" s="93"/>
      <c r="I327" s="55">
        <f t="shared" si="1"/>
        <v>318</v>
      </c>
    </row>
    <row r="328">
      <c r="A328" s="56"/>
      <c r="B328" s="92" t="s">
        <v>22643</v>
      </c>
      <c r="C328" s="89" t="s">
        <v>22644</v>
      </c>
      <c r="D328" s="90" t="s">
        <v>491</v>
      </c>
      <c r="E328" s="91" t="s">
        <v>22645</v>
      </c>
      <c r="F328" s="91" t="s">
        <v>3043</v>
      </c>
      <c r="G328" s="94"/>
      <c r="H328" s="93"/>
      <c r="I328" s="55">
        <f t="shared" si="1"/>
        <v>319</v>
      </c>
    </row>
    <row r="329">
      <c r="A329" s="56" t="s">
        <v>92</v>
      </c>
      <c r="B329" s="92" t="s">
        <v>22646</v>
      </c>
      <c r="C329" s="89" t="s">
        <v>22647</v>
      </c>
      <c r="D329" s="90" t="s">
        <v>483</v>
      </c>
      <c r="E329" s="91" t="s">
        <v>22648</v>
      </c>
      <c r="F329" s="91" t="s">
        <v>547</v>
      </c>
      <c r="G329" s="94"/>
      <c r="H329" s="93"/>
      <c r="I329" s="55">
        <f t="shared" si="1"/>
        <v>320</v>
      </c>
    </row>
    <row r="330">
      <c r="A330" s="56" t="s">
        <v>102</v>
      </c>
      <c r="B330" s="92" t="s">
        <v>22649</v>
      </c>
      <c r="C330" s="89" t="s">
        <v>22650</v>
      </c>
      <c r="D330" s="90" t="s">
        <v>483</v>
      </c>
      <c r="E330" s="91" t="s">
        <v>22651</v>
      </c>
      <c r="F330" s="91" t="s">
        <v>3043</v>
      </c>
      <c r="G330" s="94"/>
      <c r="H330" s="93"/>
      <c r="I330" s="55">
        <f t="shared" si="1"/>
        <v>321</v>
      </c>
    </row>
    <row r="331">
      <c r="A331" s="56"/>
      <c r="B331" s="92" t="s">
        <v>22652</v>
      </c>
      <c r="C331" s="89" t="s">
        <v>22653</v>
      </c>
      <c r="D331" s="90" t="s">
        <v>491</v>
      </c>
      <c r="E331" s="91" t="s">
        <v>22654</v>
      </c>
      <c r="F331" s="91" t="s">
        <v>3043</v>
      </c>
      <c r="G331" s="94"/>
      <c r="H331" s="93"/>
      <c r="I331" s="55">
        <f t="shared" si="1"/>
        <v>322</v>
      </c>
    </row>
    <row r="332">
      <c r="A332" s="56"/>
      <c r="B332" s="92" t="s">
        <v>22655</v>
      </c>
      <c r="C332" s="89" t="s">
        <v>22656</v>
      </c>
      <c r="D332" s="90" t="s">
        <v>868</v>
      </c>
      <c r="E332" s="91" t="s">
        <v>439</v>
      </c>
      <c r="F332" s="91" t="s">
        <v>3043</v>
      </c>
      <c r="G332" s="94"/>
      <c r="H332" s="93"/>
      <c r="I332" s="55">
        <f t="shared" si="1"/>
        <v>323</v>
      </c>
    </row>
    <row r="333">
      <c r="A333" s="56" t="s">
        <v>92</v>
      </c>
      <c r="B333" s="92" t="s">
        <v>22655</v>
      </c>
      <c r="C333" s="89" t="s">
        <v>22656</v>
      </c>
      <c r="D333" s="90" t="s">
        <v>868</v>
      </c>
      <c r="E333" s="91" t="s">
        <v>22657</v>
      </c>
      <c r="F333" s="91" t="s">
        <v>3043</v>
      </c>
      <c r="G333" s="94"/>
      <c r="H333" s="93"/>
      <c r="I333" s="55">
        <f t="shared" si="1"/>
        <v>324</v>
      </c>
    </row>
    <row r="334">
      <c r="A334" s="56"/>
      <c r="B334" s="92" t="s">
        <v>22658</v>
      </c>
      <c r="C334" s="89" t="s">
        <v>128</v>
      </c>
      <c r="D334" s="90" t="s">
        <v>498</v>
      </c>
      <c r="E334" s="91" t="s">
        <v>22659</v>
      </c>
      <c r="F334" s="91" t="s">
        <v>547</v>
      </c>
      <c r="G334" s="94"/>
      <c r="H334" s="93"/>
      <c r="I334" s="55">
        <f t="shared" si="1"/>
        <v>325</v>
      </c>
    </row>
    <row r="335">
      <c r="A335" s="56"/>
      <c r="B335" s="92" t="s">
        <v>22660</v>
      </c>
      <c r="C335" s="89" t="s">
        <v>22661</v>
      </c>
      <c r="D335" s="90" t="s">
        <v>868</v>
      </c>
      <c r="E335" s="91" t="s">
        <v>22662</v>
      </c>
      <c r="F335" s="91" t="s">
        <v>3043</v>
      </c>
      <c r="G335" s="94"/>
      <c r="H335" s="93"/>
      <c r="I335" s="55">
        <f t="shared" si="1"/>
        <v>326</v>
      </c>
    </row>
    <row r="336">
      <c r="A336" s="56" t="s">
        <v>102</v>
      </c>
      <c r="B336" s="92" t="s">
        <v>22663</v>
      </c>
      <c r="C336" s="89" t="s">
        <v>128</v>
      </c>
      <c r="D336" s="90" t="s">
        <v>483</v>
      </c>
      <c r="E336" s="91" t="s">
        <v>22664</v>
      </c>
      <c r="F336" s="91" t="s">
        <v>547</v>
      </c>
      <c r="G336" s="94"/>
      <c r="H336" s="93"/>
      <c r="I336" s="55">
        <f t="shared" si="1"/>
        <v>327</v>
      </c>
    </row>
    <row r="337">
      <c r="A337" s="56" t="s">
        <v>92</v>
      </c>
      <c r="B337" s="92" t="s">
        <v>22665</v>
      </c>
      <c r="C337" s="89" t="s">
        <v>22666</v>
      </c>
      <c r="D337" s="90" t="s">
        <v>483</v>
      </c>
      <c r="E337" s="91" t="s">
        <v>22667</v>
      </c>
      <c r="F337" s="91" t="s">
        <v>547</v>
      </c>
      <c r="G337" s="94"/>
      <c r="H337" s="93"/>
      <c r="I337" s="55">
        <f t="shared" si="1"/>
        <v>328</v>
      </c>
    </row>
    <row r="338">
      <c r="A338" s="56"/>
      <c r="B338" s="92" t="s">
        <v>22668</v>
      </c>
      <c r="C338" s="89" t="s">
        <v>128</v>
      </c>
      <c r="D338" s="90" t="s">
        <v>491</v>
      </c>
      <c r="E338" s="91" t="s">
        <v>22669</v>
      </c>
      <c r="F338" s="91" t="s">
        <v>547</v>
      </c>
      <c r="G338" s="94"/>
      <c r="H338" s="93"/>
      <c r="I338" s="55">
        <f t="shared" si="1"/>
        <v>329</v>
      </c>
    </row>
    <row r="339">
      <c r="A339" s="56"/>
      <c r="B339" s="92" t="s">
        <v>22670</v>
      </c>
      <c r="C339" s="89" t="s">
        <v>128</v>
      </c>
      <c r="D339" s="90" t="s">
        <v>491</v>
      </c>
      <c r="E339" s="91" t="s">
        <v>22671</v>
      </c>
      <c r="F339" s="91" t="s">
        <v>547</v>
      </c>
      <c r="G339" s="94"/>
      <c r="H339" s="93"/>
      <c r="I339" s="55">
        <f t="shared" si="1"/>
        <v>330</v>
      </c>
    </row>
    <row r="340">
      <c r="A340" s="56" t="s">
        <v>102</v>
      </c>
      <c r="B340" s="92" t="s">
        <v>22672</v>
      </c>
      <c r="C340" s="89" t="s">
        <v>128</v>
      </c>
      <c r="D340" s="90" t="s">
        <v>483</v>
      </c>
      <c r="E340" s="91" t="s">
        <v>22673</v>
      </c>
      <c r="F340" s="91" t="s">
        <v>526</v>
      </c>
      <c r="G340" s="107" t="s">
        <v>22674</v>
      </c>
      <c r="H340" s="93"/>
      <c r="I340" s="55">
        <f t="shared" si="1"/>
        <v>331</v>
      </c>
    </row>
    <row r="341">
      <c r="A341" s="56" t="s">
        <v>102</v>
      </c>
      <c r="B341" s="92" t="s">
        <v>22675</v>
      </c>
      <c r="C341" s="89" t="s">
        <v>22676</v>
      </c>
      <c r="D341" s="90" t="s">
        <v>483</v>
      </c>
      <c r="E341" s="91" t="s">
        <v>22677</v>
      </c>
      <c r="F341" s="91" t="s">
        <v>547</v>
      </c>
      <c r="G341" s="107"/>
      <c r="H341" s="93"/>
      <c r="I341" s="55">
        <f t="shared" si="1"/>
        <v>332</v>
      </c>
    </row>
    <row r="342">
      <c r="A342" s="56" t="s">
        <v>92</v>
      </c>
      <c r="B342" s="92" t="s">
        <v>22678</v>
      </c>
      <c r="C342" s="89" t="s">
        <v>22679</v>
      </c>
      <c r="D342" s="90" t="s">
        <v>483</v>
      </c>
      <c r="E342" s="91" t="s">
        <v>488</v>
      </c>
      <c r="F342" s="91" t="s">
        <v>526</v>
      </c>
      <c r="G342" s="107"/>
      <c r="H342" s="93"/>
      <c r="I342" s="55">
        <f t="shared" si="1"/>
        <v>333</v>
      </c>
    </row>
    <row r="343">
      <c r="A343" s="56" t="s">
        <v>102</v>
      </c>
      <c r="B343" s="92" t="s">
        <v>22680</v>
      </c>
      <c r="C343" s="89" t="s">
        <v>128</v>
      </c>
      <c r="D343" s="90" t="s">
        <v>483</v>
      </c>
      <c r="E343" s="91" t="s">
        <v>22681</v>
      </c>
      <c r="F343" s="91" t="s">
        <v>547</v>
      </c>
      <c r="G343" s="107"/>
      <c r="H343" s="93"/>
      <c r="I343" s="55">
        <f t="shared" si="1"/>
        <v>334</v>
      </c>
    </row>
    <row r="344">
      <c r="A344" s="56" t="s">
        <v>102</v>
      </c>
      <c r="B344" s="92" t="s">
        <v>22682</v>
      </c>
      <c r="C344" s="89" t="s">
        <v>128</v>
      </c>
      <c r="D344" s="90" t="s">
        <v>483</v>
      </c>
      <c r="E344" s="91" t="s">
        <v>22683</v>
      </c>
      <c r="F344" s="91" t="s">
        <v>547</v>
      </c>
      <c r="G344" s="107"/>
      <c r="H344" s="93"/>
      <c r="I344" s="55">
        <f t="shared" si="1"/>
        <v>335</v>
      </c>
    </row>
    <row r="345">
      <c r="A345" s="56"/>
      <c r="B345" s="92" t="s">
        <v>22684</v>
      </c>
      <c r="C345" s="89" t="s">
        <v>128</v>
      </c>
      <c r="D345" s="90" t="s">
        <v>498</v>
      </c>
      <c r="E345" s="91" t="s">
        <v>22685</v>
      </c>
      <c r="F345" s="91" t="s">
        <v>547</v>
      </c>
      <c r="G345" s="94" t="s">
        <v>22686</v>
      </c>
      <c r="H345" s="93"/>
      <c r="I345" s="55">
        <f t="shared" si="1"/>
        <v>336</v>
      </c>
    </row>
    <row r="346">
      <c r="A346" s="56" t="s">
        <v>102</v>
      </c>
      <c r="B346" s="92" t="s">
        <v>22687</v>
      </c>
      <c r="C346" s="89" t="s">
        <v>22688</v>
      </c>
      <c r="D346" s="90" t="s">
        <v>483</v>
      </c>
      <c r="E346" s="91" t="s">
        <v>22689</v>
      </c>
      <c r="F346" s="91" t="s">
        <v>547</v>
      </c>
      <c r="G346" s="94"/>
      <c r="H346" s="93"/>
      <c r="I346" s="55">
        <f t="shared" si="1"/>
        <v>337</v>
      </c>
    </row>
    <row r="347">
      <c r="A347" s="50" t="s">
        <v>92</v>
      </c>
      <c r="B347" s="92" t="s">
        <v>22690</v>
      </c>
      <c r="C347" s="89" t="s">
        <v>128</v>
      </c>
      <c r="D347" s="90" t="s">
        <v>483</v>
      </c>
      <c r="E347" s="91" t="s">
        <v>22691</v>
      </c>
      <c r="F347" s="91" t="s">
        <v>547</v>
      </c>
      <c r="G347" s="94" t="s">
        <v>22692</v>
      </c>
      <c r="H347" s="93"/>
      <c r="I347" s="55">
        <f t="shared" si="1"/>
        <v>338</v>
      </c>
    </row>
    <row r="348">
      <c r="A348" s="56" t="s">
        <v>92</v>
      </c>
      <c r="B348" s="92" t="s">
        <v>22693</v>
      </c>
      <c r="C348" s="89" t="s">
        <v>128</v>
      </c>
      <c r="D348" s="90" t="s">
        <v>483</v>
      </c>
      <c r="E348" s="91" t="s">
        <v>22694</v>
      </c>
      <c r="F348" s="91" t="s">
        <v>526</v>
      </c>
      <c r="G348" s="94" t="s">
        <v>22695</v>
      </c>
      <c r="H348" s="93"/>
      <c r="I348" s="55">
        <f t="shared" si="1"/>
        <v>339</v>
      </c>
    </row>
    <row r="349">
      <c r="A349" s="56" t="s">
        <v>102</v>
      </c>
      <c r="B349" s="92" t="s">
        <v>22696</v>
      </c>
      <c r="C349" s="89" t="s">
        <v>22697</v>
      </c>
      <c r="D349" s="90" t="s">
        <v>483</v>
      </c>
      <c r="E349" s="91" t="s">
        <v>22698</v>
      </c>
      <c r="F349" s="91" t="s">
        <v>547</v>
      </c>
      <c r="G349" s="94"/>
      <c r="H349" s="93"/>
      <c r="I349" s="55">
        <f t="shared" si="1"/>
        <v>340</v>
      </c>
    </row>
    <row r="350">
      <c r="A350" s="56"/>
      <c r="B350" s="92" t="s">
        <v>22699</v>
      </c>
      <c r="C350" s="89" t="s">
        <v>22700</v>
      </c>
      <c r="D350" s="90" t="s">
        <v>1969</v>
      </c>
      <c r="E350" s="91" t="s">
        <v>22701</v>
      </c>
      <c r="F350" s="91" t="s">
        <v>547</v>
      </c>
      <c r="G350" s="94"/>
      <c r="H350" s="93"/>
      <c r="I350" s="55">
        <f t="shared" si="1"/>
        <v>341</v>
      </c>
    </row>
    <row r="351">
      <c r="A351" s="56"/>
      <c r="B351" s="92" t="s">
        <v>22702</v>
      </c>
      <c r="C351" s="89" t="s">
        <v>128</v>
      </c>
      <c r="D351" s="96"/>
      <c r="E351" s="97"/>
      <c r="F351" s="97"/>
      <c r="G351" s="94"/>
      <c r="H351" s="93"/>
      <c r="I351" s="55">
        <f t="shared" si="1"/>
        <v>342</v>
      </c>
    </row>
    <row r="352">
      <c r="A352" s="56" t="s">
        <v>92</v>
      </c>
      <c r="B352" s="92" t="s">
        <v>22703</v>
      </c>
      <c r="C352" s="89" t="s">
        <v>128</v>
      </c>
      <c r="D352" s="90" t="s">
        <v>483</v>
      </c>
      <c r="E352" s="91" t="s">
        <v>22704</v>
      </c>
      <c r="F352" s="91" t="s">
        <v>547</v>
      </c>
      <c r="G352" s="94"/>
      <c r="H352" s="93"/>
      <c r="I352" s="55">
        <f t="shared" si="1"/>
        <v>343</v>
      </c>
    </row>
    <row r="353">
      <c r="A353" s="56" t="s">
        <v>92</v>
      </c>
      <c r="B353" s="92" t="s">
        <v>22705</v>
      </c>
      <c r="C353" s="89" t="s">
        <v>22706</v>
      </c>
      <c r="D353" s="90" t="s">
        <v>483</v>
      </c>
      <c r="E353" s="91" t="s">
        <v>22707</v>
      </c>
      <c r="F353" s="91" t="s">
        <v>11</v>
      </c>
      <c r="G353" s="94"/>
      <c r="H353" s="93"/>
      <c r="I353" s="55">
        <f t="shared" si="1"/>
        <v>344</v>
      </c>
    </row>
    <row r="354">
      <c r="A354" s="113" t="s">
        <v>102</v>
      </c>
      <c r="B354" s="92" t="s">
        <v>22708</v>
      </c>
      <c r="C354" s="89" t="s">
        <v>22709</v>
      </c>
      <c r="D354" s="90" t="s">
        <v>1008</v>
      </c>
      <c r="E354" s="91" t="s">
        <v>22710</v>
      </c>
      <c r="F354" s="91" t="s">
        <v>3043</v>
      </c>
      <c r="G354" s="94"/>
      <c r="H354" s="93"/>
      <c r="I354" s="55">
        <f t="shared" si="1"/>
        <v>345</v>
      </c>
    </row>
    <row r="355">
      <c r="A355" s="56" t="s">
        <v>92</v>
      </c>
      <c r="B355" s="92" t="s">
        <v>22708</v>
      </c>
      <c r="C355" s="89" t="s">
        <v>22709</v>
      </c>
      <c r="D355" s="90" t="s">
        <v>1008</v>
      </c>
      <c r="E355" s="91" t="s">
        <v>488</v>
      </c>
      <c r="F355" s="91" t="s">
        <v>3043</v>
      </c>
      <c r="G355" s="94"/>
      <c r="H355" s="93"/>
      <c r="I355" s="55">
        <f t="shared" si="1"/>
        <v>346</v>
      </c>
    </row>
    <row r="356">
      <c r="A356" s="56" t="s">
        <v>92</v>
      </c>
      <c r="B356" s="92" t="s">
        <v>22711</v>
      </c>
      <c r="C356" s="89" t="s">
        <v>128</v>
      </c>
      <c r="D356" s="90" t="s">
        <v>1008</v>
      </c>
      <c r="E356" s="91" t="s">
        <v>488</v>
      </c>
      <c r="F356" s="91" t="s">
        <v>547</v>
      </c>
      <c r="G356" s="94"/>
      <c r="H356" s="93"/>
      <c r="I356" s="55">
        <f t="shared" si="1"/>
        <v>347</v>
      </c>
    </row>
    <row r="357">
      <c r="A357" s="56" t="s">
        <v>102</v>
      </c>
      <c r="B357" s="92" t="s">
        <v>22712</v>
      </c>
      <c r="C357" s="89" t="s">
        <v>22713</v>
      </c>
      <c r="D357" s="90" t="s">
        <v>483</v>
      </c>
      <c r="E357" s="91" t="s">
        <v>22714</v>
      </c>
      <c r="F357" s="91" t="s">
        <v>547</v>
      </c>
      <c r="G357" s="94"/>
      <c r="H357" s="93"/>
      <c r="I357" s="55">
        <f t="shared" si="1"/>
        <v>348</v>
      </c>
    </row>
    <row r="358">
      <c r="A358" s="56"/>
      <c r="B358" s="92" t="s">
        <v>22715</v>
      </c>
      <c r="C358" s="89" t="s">
        <v>22716</v>
      </c>
      <c r="D358" s="90" t="s">
        <v>491</v>
      </c>
      <c r="E358" s="91" t="s">
        <v>22717</v>
      </c>
      <c r="F358" s="91" t="s">
        <v>547</v>
      </c>
      <c r="G358" s="94"/>
      <c r="H358" s="93"/>
      <c r="I358" s="55">
        <f t="shared" si="1"/>
        <v>349</v>
      </c>
    </row>
    <row r="359">
      <c r="A359" s="56" t="s">
        <v>102</v>
      </c>
      <c r="B359" s="92" t="s">
        <v>22718</v>
      </c>
      <c r="C359" s="89" t="s">
        <v>22719</v>
      </c>
      <c r="D359" s="90" t="s">
        <v>483</v>
      </c>
      <c r="E359" s="91" t="s">
        <v>22720</v>
      </c>
      <c r="F359" s="91" t="s">
        <v>11</v>
      </c>
      <c r="G359" s="94"/>
      <c r="H359" s="93"/>
      <c r="I359" s="55">
        <f t="shared" si="1"/>
        <v>350</v>
      </c>
    </row>
    <row r="360">
      <c r="A360" s="56" t="s">
        <v>102</v>
      </c>
      <c r="B360" s="92" t="s">
        <v>22721</v>
      </c>
      <c r="C360" s="89" t="s">
        <v>128</v>
      </c>
      <c r="D360" s="90" t="s">
        <v>483</v>
      </c>
      <c r="E360" s="91" t="s">
        <v>22722</v>
      </c>
      <c r="F360" s="91" t="s">
        <v>526</v>
      </c>
      <c r="G360" s="94"/>
      <c r="H360" s="93"/>
      <c r="I360" s="55">
        <f t="shared" si="1"/>
        <v>351</v>
      </c>
    </row>
    <row r="361">
      <c r="A361" s="56"/>
      <c r="B361" s="92" t="s">
        <v>22723</v>
      </c>
      <c r="C361" s="89" t="s">
        <v>128</v>
      </c>
      <c r="D361" s="90" t="s">
        <v>483</v>
      </c>
      <c r="E361" s="91" t="s">
        <v>22724</v>
      </c>
      <c r="F361" s="91" t="s">
        <v>547</v>
      </c>
      <c r="G361" s="94"/>
      <c r="H361" s="93"/>
      <c r="I361" s="55">
        <f t="shared" si="1"/>
        <v>352</v>
      </c>
    </row>
    <row r="362">
      <c r="A362" s="56"/>
      <c r="B362" s="92" t="s">
        <v>22725</v>
      </c>
      <c r="C362" s="89" t="s">
        <v>128</v>
      </c>
      <c r="D362" s="90" t="s">
        <v>498</v>
      </c>
      <c r="E362" s="91" t="s">
        <v>22726</v>
      </c>
      <c r="F362" s="91" t="s">
        <v>547</v>
      </c>
      <c r="G362" s="94" t="s">
        <v>22727</v>
      </c>
      <c r="H362" s="93"/>
      <c r="I362" s="55">
        <f t="shared" si="1"/>
        <v>353</v>
      </c>
    </row>
    <row r="363">
      <c r="A363" s="56" t="s">
        <v>92</v>
      </c>
      <c r="B363" s="92" t="s">
        <v>22728</v>
      </c>
      <c r="C363" s="89" t="s">
        <v>22729</v>
      </c>
      <c r="D363" s="90" t="s">
        <v>483</v>
      </c>
      <c r="E363" s="91" t="s">
        <v>22730</v>
      </c>
      <c r="F363" s="91" t="s">
        <v>11</v>
      </c>
      <c r="G363" s="94"/>
      <c r="H363" s="93"/>
      <c r="I363" s="55">
        <f t="shared" si="1"/>
        <v>354</v>
      </c>
    </row>
    <row r="364">
      <c r="A364" s="56"/>
      <c r="B364" s="92" t="s">
        <v>22731</v>
      </c>
      <c r="C364" s="89" t="s">
        <v>22732</v>
      </c>
      <c r="D364" s="90" t="s">
        <v>498</v>
      </c>
      <c r="E364" s="91" t="s">
        <v>22733</v>
      </c>
      <c r="F364" s="91" t="s">
        <v>526</v>
      </c>
      <c r="G364" s="94"/>
      <c r="H364" s="93"/>
      <c r="I364" s="55">
        <f t="shared" si="1"/>
        <v>355</v>
      </c>
    </row>
    <row r="365">
      <c r="A365" s="56" t="s">
        <v>102</v>
      </c>
      <c r="B365" s="92" t="s">
        <v>22734</v>
      </c>
      <c r="C365" s="89" t="s">
        <v>22735</v>
      </c>
      <c r="D365" s="90" t="s">
        <v>483</v>
      </c>
      <c r="E365" s="91" t="s">
        <v>22736</v>
      </c>
      <c r="F365" s="91" t="s">
        <v>526</v>
      </c>
      <c r="G365" s="94"/>
      <c r="H365" s="93"/>
      <c r="I365" s="55">
        <f t="shared" si="1"/>
        <v>356</v>
      </c>
    </row>
    <row r="366">
      <c r="A366" s="56" t="s">
        <v>102</v>
      </c>
      <c r="B366" s="92" t="s">
        <v>22737</v>
      </c>
      <c r="C366" s="89" t="s">
        <v>128</v>
      </c>
      <c r="D366" s="90" t="s">
        <v>483</v>
      </c>
      <c r="E366" s="91" t="s">
        <v>22738</v>
      </c>
      <c r="F366" s="91" t="s">
        <v>526</v>
      </c>
      <c r="G366" s="94"/>
      <c r="H366" s="93"/>
      <c r="I366" s="55">
        <f t="shared" si="1"/>
        <v>357</v>
      </c>
    </row>
    <row r="367">
      <c r="A367" s="56" t="s">
        <v>102</v>
      </c>
      <c r="B367" s="92" t="s">
        <v>22739</v>
      </c>
      <c r="C367" s="89" t="s">
        <v>128</v>
      </c>
      <c r="D367" s="96"/>
      <c r="E367" s="97"/>
      <c r="F367" s="97"/>
      <c r="G367" s="94"/>
      <c r="H367" s="93"/>
      <c r="I367" s="55">
        <f t="shared" si="1"/>
        <v>358</v>
      </c>
    </row>
    <row r="368">
      <c r="A368" s="56" t="s">
        <v>102</v>
      </c>
      <c r="B368" s="92" t="s">
        <v>22740</v>
      </c>
      <c r="C368" s="89" t="s">
        <v>22741</v>
      </c>
      <c r="D368" s="90" t="s">
        <v>1008</v>
      </c>
      <c r="E368" s="91" t="s">
        <v>22742</v>
      </c>
      <c r="F368" s="91" t="s">
        <v>11</v>
      </c>
      <c r="G368" s="94"/>
      <c r="H368" s="93"/>
      <c r="I368" s="55">
        <f t="shared" si="1"/>
        <v>359</v>
      </c>
    </row>
    <row r="369">
      <c r="A369" s="56"/>
      <c r="B369" s="92" t="s">
        <v>22743</v>
      </c>
      <c r="C369" s="89" t="s">
        <v>22744</v>
      </c>
      <c r="D369" s="90" t="s">
        <v>491</v>
      </c>
      <c r="E369" s="91" t="s">
        <v>22745</v>
      </c>
      <c r="F369" s="91" t="s">
        <v>547</v>
      </c>
      <c r="G369" s="94"/>
      <c r="H369" s="93"/>
      <c r="I369" s="55">
        <f t="shared" si="1"/>
        <v>360</v>
      </c>
    </row>
    <row r="370">
      <c r="A370" s="56"/>
      <c r="B370" s="92" t="s">
        <v>22746</v>
      </c>
      <c r="C370" s="89" t="s">
        <v>22747</v>
      </c>
      <c r="D370" s="90" t="s">
        <v>491</v>
      </c>
      <c r="E370" s="91" t="s">
        <v>22748</v>
      </c>
      <c r="F370" s="91" t="s">
        <v>547</v>
      </c>
      <c r="G370" s="94"/>
      <c r="H370" s="93"/>
      <c r="I370" s="55">
        <f t="shared" si="1"/>
        <v>361</v>
      </c>
    </row>
    <row r="371">
      <c r="A371" s="56"/>
      <c r="B371" s="92" t="s">
        <v>22749</v>
      </c>
      <c r="C371" s="89" t="s">
        <v>128</v>
      </c>
      <c r="D371" s="90" t="s">
        <v>491</v>
      </c>
      <c r="E371" s="91" t="s">
        <v>22750</v>
      </c>
      <c r="F371" s="91" t="s">
        <v>526</v>
      </c>
      <c r="G371" s="94"/>
      <c r="H371" s="93"/>
      <c r="I371" s="55">
        <f t="shared" si="1"/>
        <v>362</v>
      </c>
    </row>
    <row r="372">
      <c r="A372" s="56" t="s">
        <v>102</v>
      </c>
      <c r="B372" s="92" t="s">
        <v>22751</v>
      </c>
      <c r="C372" s="89" t="s">
        <v>22752</v>
      </c>
      <c r="D372" s="90" t="s">
        <v>3320</v>
      </c>
      <c r="E372" s="91" t="s">
        <v>22753</v>
      </c>
      <c r="F372" s="91" t="s">
        <v>526</v>
      </c>
      <c r="G372" s="94"/>
      <c r="H372" s="93"/>
      <c r="I372" s="55">
        <f t="shared" si="1"/>
        <v>363</v>
      </c>
    </row>
    <row r="373">
      <c r="A373" s="56"/>
      <c r="B373" s="92" t="s">
        <v>22754</v>
      </c>
      <c r="C373" s="89" t="s">
        <v>128</v>
      </c>
      <c r="D373" s="90" t="s">
        <v>491</v>
      </c>
      <c r="E373" s="91" t="s">
        <v>22755</v>
      </c>
      <c r="F373" s="91" t="s">
        <v>526</v>
      </c>
      <c r="G373" s="94"/>
      <c r="H373" s="93"/>
      <c r="I373" s="55">
        <f t="shared" si="1"/>
        <v>364</v>
      </c>
    </row>
    <row r="374">
      <c r="A374" s="56" t="s">
        <v>102</v>
      </c>
      <c r="B374" s="92" t="s">
        <v>22756</v>
      </c>
      <c r="C374" s="89" t="s">
        <v>128</v>
      </c>
      <c r="D374" s="90" t="s">
        <v>483</v>
      </c>
      <c r="E374" s="91" t="s">
        <v>22757</v>
      </c>
      <c r="F374" s="91" t="s">
        <v>526</v>
      </c>
      <c r="G374" s="94"/>
      <c r="H374" s="93"/>
      <c r="I374" s="55">
        <f t="shared" si="1"/>
        <v>365</v>
      </c>
    </row>
    <row r="375">
      <c r="A375" s="56" t="s">
        <v>102</v>
      </c>
      <c r="B375" s="92" t="s">
        <v>22758</v>
      </c>
      <c r="C375" s="89" t="s">
        <v>128</v>
      </c>
      <c r="D375" s="90" t="s">
        <v>483</v>
      </c>
      <c r="E375" s="91" t="s">
        <v>22759</v>
      </c>
      <c r="F375" s="91" t="s">
        <v>547</v>
      </c>
      <c r="G375" s="94"/>
      <c r="H375" s="93"/>
      <c r="I375" s="55">
        <f t="shared" si="1"/>
        <v>366</v>
      </c>
    </row>
    <row r="376">
      <c r="A376" s="56"/>
      <c r="B376" s="92" t="s">
        <v>22760</v>
      </c>
      <c r="C376" s="89" t="s">
        <v>128</v>
      </c>
      <c r="D376" s="90" t="s">
        <v>498</v>
      </c>
      <c r="E376" s="91" t="s">
        <v>22761</v>
      </c>
      <c r="F376" s="91" t="s">
        <v>547</v>
      </c>
      <c r="G376" s="94"/>
      <c r="H376" s="93"/>
      <c r="I376" s="55">
        <f t="shared" si="1"/>
        <v>367</v>
      </c>
    </row>
    <row r="377">
      <c r="A377" s="56"/>
      <c r="B377" s="92" t="s">
        <v>22762</v>
      </c>
      <c r="C377" s="89" t="s">
        <v>128</v>
      </c>
      <c r="D377" s="90" t="s">
        <v>498</v>
      </c>
      <c r="E377" s="91" t="s">
        <v>22763</v>
      </c>
      <c r="F377" s="91" t="s">
        <v>11</v>
      </c>
      <c r="G377" s="94"/>
      <c r="H377" s="93"/>
      <c r="I377" s="55">
        <f t="shared" si="1"/>
        <v>368</v>
      </c>
    </row>
    <row r="378">
      <c r="A378" s="56" t="s">
        <v>92</v>
      </c>
      <c r="B378" s="92" t="s">
        <v>22764</v>
      </c>
      <c r="C378" s="89" t="s">
        <v>128</v>
      </c>
      <c r="D378" s="90" t="s">
        <v>483</v>
      </c>
      <c r="E378" s="91" t="s">
        <v>22765</v>
      </c>
      <c r="F378" s="91" t="s">
        <v>547</v>
      </c>
      <c r="G378" s="94"/>
      <c r="H378" s="93"/>
      <c r="I378" s="55">
        <f t="shared" si="1"/>
        <v>369</v>
      </c>
    </row>
    <row r="379">
      <c r="A379" s="56" t="s">
        <v>102</v>
      </c>
      <c r="B379" s="92" t="s">
        <v>22766</v>
      </c>
      <c r="C379" s="89" t="s">
        <v>22767</v>
      </c>
      <c r="D379" s="90" t="s">
        <v>483</v>
      </c>
      <c r="E379" s="91" t="s">
        <v>22768</v>
      </c>
      <c r="F379" s="91" t="s">
        <v>547</v>
      </c>
      <c r="G379" s="94"/>
      <c r="H379" s="93"/>
      <c r="I379" s="55">
        <f t="shared" si="1"/>
        <v>370</v>
      </c>
    </row>
    <row r="380">
      <c r="A380" s="56" t="s">
        <v>102</v>
      </c>
      <c r="B380" s="92" t="s">
        <v>22769</v>
      </c>
      <c r="C380" s="89" t="s">
        <v>22770</v>
      </c>
      <c r="D380" s="90" t="s">
        <v>483</v>
      </c>
      <c r="E380" s="91" t="s">
        <v>22771</v>
      </c>
      <c r="F380" s="91" t="s">
        <v>547</v>
      </c>
      <c r="G380" s="94"/>
      <c r="H380" s="93"/>
      <c r="I380" s="55">
        <f t="shared" si="1"/>
        <v>371</v>
      </c>
    </row>
    <row r="381">
      <c r="A381" s="56" t="s">
        <v>92</v>
      </c>
      <c r="B381" s="92" t="s">
        <v>22772</v>
      </c>
      <c r="C381" s="89" t="s">
        <v>22773</v>
      </c>
      <c r="D381" s="90" t="s">
        <v>483</v>
      </c>
      <c r="E381" s="91" t="s">
        <v>488</v>
      </c>
      <c r="F381" s="91" t="s">
        <v>547</v>
      </c>
      <c r="G381" s="94"/>
      <c r="H381" s="93"/>
      <c r="I381" s="55">
        <f t="shared" si="1"/>
        <v>372</v>
      </c>
    </row>
    <row r="382">
      <c r="A382" s="56"/>
      <c r="B382" s="92" t="s">
        <v>22774</v>
      </c>
      <c r="C382" s="89" t="s">
        <v>22775</v>
      </c>
      <c r="D382" s="90" t="s">
        <v>3180</v>
      </c>
      <c r="E382" s="91" t="s">
        <v>439</v>
      </c>
      <c r="F382" s="91" t="s">
        <v>547</v>
      </c>
      <c r="G382" s="94"/>
      <c r="H382" s="93"/>
      <c r="I382" s="55">
        <f t="shared" si="1"/>
        <v>373</v>
      </c>
    </row>
    <row r="383">
      <c r="A383" s="56" t="s">
        <v>102</v>
      </c>
      <c r="B383" s="92" t="s">
        <v>22774</v>
      </c>
      <c r="C383" s="89" t="s">
        <v>22775</v>
      </c>
      <c r="D383" s="90" t="s">
        <v>3180</v>
      </c>
      <c r="E383" s="91" t="s">
        <v>22776</v>
      </c>
      <c r="F383" s="91" t="s">
        <v>547</v>
      </c>
      <c r="G383" s="94"/>
      <c r="H383" s="93"/>
      <c r="I383" s="55">
        <f t="shared" si="1"/>
        <v>374</v>
      </c>
    </row>
    <row r="384">
      <c r="A384" s="56"/>
      <c r="B384" s="92" t="s">
        <v>22777</v>
      </c>
      <c r="C384" s="89" t="s">
        <v>128</v>
      </c>
      <c r="D384" s="90" t="s">
        <v>498</v>
      </c>
      <c r="E384" s="91" t="s">
        <v>22778</v>
      </c>
      <c r="F384" s="91" t="s">
        <v>547</v>
      </c>
      <c r="G384" s="94" t="s">
        <v>22779</v>
      </c>
      <c r="H384" s="93"/>
      <c r="I384" s="55">
        <f t="shared" si="1"/>
        <v>375</v>
      </c>
    </row>
    <row r="385">
      <c r="A385" s="56" t="s">
        <v>102</v>
      </c>
      <c r="B385" s="92" t="s">
        <v>22780</v>
      </c>
      <c r="C385" s="89" t="s">
        <v>22781</v>
      </c>
      <c r="D385" s="90" t="s">
        <v>483</v>
      </c>
      <c r="E385" s="91" t="s">
        <v>22782</v>
      </c>
      <c r="F385" s="91" t="s">
        <v>526</v>
      </c>
      <c r="G385" s="94"/>
      <c r="H385" s="93"/>
      <c r="I385" s="55">
        <f t="shared" si="1"/>
        <v>376</v>
      </c>
    </row>
    <row r="386">
      <c r="A386" s="56"/>
      <c r="B386" s="92" t="s">
        <v>22783</v>
      </c>
      <c r="C386" s="89" t="s">
        <v>22784</v>
      </c>
      <c r="D386" s="90" t="s">
        <v>491</v>
      </c>
      <c r="E386" s="91" t="s">
        <v>22785</v>
      </c>
      <c r="F386" s="91" t="s">
        <v>526</v>
      </c>
      <c r="G386" s="94"/>
      <c r="H386" s="93"/>
      <c r="I386" s="55">
        <f t="shared" si="1"/>
        <v>377</v>
      </c>
    </row>
    <row r="387">
      <c r="A387" s="56"/>
      <c r="B387" s="92" t="s">
        <v>22786</v>
      </c>
      <c r="C387" s="89" t="s">
        <v>22787</v>
      </c>
      <c r="D387" s="90" t="s">
        <v>491</v>
      </c>
      <c r="E387" s="91" t="s">
        <v>22788</v>
      </c>
      <c r="F387" s="91" t="s">
        <v>547</v>
      </c>
      <c r="G387" s="94"/>
      <c r="H387" s="93"/>
      <c r="I387" s="55">
        <f t="shared" si="1"/>
        <v>378</v>
      </c>
    </row>
    <row r="388">
      <c r="A388" s="56"/>
      <c r="B388" s="92" t="s">
        <v>22789</v>
      </c>
      <c r="C388" s="89" t="s">
        <v>128</v>
      </c>
      <c r="D388" s="90" t="s">
        <v>22790</v>
      </c>
      <c r="E388" s="91" t="s">
        <v>128</v>
      </c>
      <c r="F388" s="91" t="s">
        <v>526</v>
      </c>
      <c r="G388" s="94"/>
      <c r="H388" s="93"/>
      <c r="I388" s="55">
        <f t="shared" si="1"/>
        <v>379</v>
      </c>
    </row>
    <row r="389">
      <c r="A389" s="56" t="s">
        <v>102</v>
      </c>
      <c r="B389" s="92" t="s">
        <v>22789</v>
      </c>
      <c r="C389" s="89" t="s">
        <v>128</v>
      </c>
      <c r="D389" s="90" t="s">
        <v>22790</v>
      </c>
      <c r="E389" s="91" t="s">
        <v>128</v>
      </c>
      <c r="F389" s="91" t="s">
        <v>526</v>
      </c>
      <c r="G389" s="94"/>
      <c r="H389" s="93"/>
      <c r="I389" s="55">
        <f t="shared" si="1"/>
        <v>380</v>
      </c>
    </row>
    <row r="390">
      <c r="A390" s="56"/>
      <c r="B390" s="92" t="s">
        <v>22791</v>
      </c>
      <c r="C390" s="89" t="s">
        <v>128</v>
      </c>
      <c r="D390" s="90" t="s">
        <v>1166</v>
      </c>
      <c r="E390" s="91" t="s">
        <v>128</v>
      </c>
      <c r="F390" s="91" t="s">
        <v>547</v>
      </c>
      <c r="G390" s="94"/>
      <c r="H390" s="93"/>
      <c r="I390" s="55">
        <f t="shared" si="1"/>
        <v>381</v>
      </c>
    </row>
    <row r="391">
      <c r="A391" s="56" t="s">
        <v>92</v>
      </c>
      <c r="B391" s="92" t="s">
        <v>22792</v>
      </c>
      <c r="C391" s="89" t="s">
        <v>128</v>
      </c>
      <c r="D391" s="90" t="s">
        <v>483</v>
      </c>
      <c r="E391" s="91" t="s">
        <v>22793</v>
      </c>
      <c r="F391" s="91" t="s">
        <v>526</v>
      </c>
      <c r="G391" s="94"/>
      <c r="H391" s="93"/>
      <c r="I391" s="55">
        <f t="shared" si="1"/>
        <v>382</v>
      </c>
    </row>
    <row r="392">
      <c r="A392" s="56"/>
      <c r="B392" s="92" t="s">
        <v>22794</v>
      </c>
      <c r="C392" s="89" t="s">
        <v>128</v>
      </c>
      <c r="D392" s="90" t="s">
        <v>22795</v>
      </c>
      <c r="E392" s="91" t="s">
        <v>128</v>
      </c>
      <c r="F392" s="91" t="s">
        <v>547</v>
      </c>
      <c r="G392" s="94"/>
      <c r="H392" s="93"/>
      <c r="I392" s="55">
        <f t="shared" si="1"/>
        <v>383</v>
      </c>
    </row>
    <row r="393">
      <c r="A393" s="56" t="s">
        <v>102</v>
      </c>
      <c r="B393" s="92" t="s">
        <v>22796</v>
      </c>
      <c r="C393" s="89" t="s">
        <v>22797</v>
      </c>
      <c r="D393" s="90" t="s">
        <v>483</v>
      </c>
      <c r="E393" s="91" t="s">
        <v>22798</v>
      </c>
      <c r="F393" s="91" t="s">
        <v>547</v>
      </c>
      <c r="G393" s="94"/>
      <c r="H393" s="93"/>
      <c r="I393" s="55">
        <f t="shared" si="1"/>
        <v>384</v>
      </c>
    </row>
    <row r="394">
      <c r="A394" s="56"/>
      <c r="B394" s="92" t="s">
        <v>22799</v>
      </c>
      <c r="C394" s="89" t="s">
        <v>22800</v>
      </c>
      <c r="D394" s="90" t="s">
        <v>491</v>
      </c>
      <c r="E394" s="91" t="s">
        <v>22801</v>
      </c>
      <c r="F394" s="91" t="s">
        <v>547</v>
      </c>
      <c r="G394" s="94"/>
      <c r="H394" s="93"/>
      <c r="I394" s="55">
        <f t="shared" si="1"/>
        <v>385</v>
      </c>
    </row>
    <row r="395">
      <c r="A395" s="56" t="s">
        <v>102</v>
      </c>
      <c r="B395" s="92" t="s">
        <v>22802</v>
      </c>
      <c r="C395" s="89" t="s">
        <v>22803</v>
      </c>
      <c r="D395" s="90" t="s">
        <v>483</v>
      </c>
      <c r="E395" s="91" t="s">
        <v>22804</v>
      </c>
      <c r="F395" s="91" t="s">
        <v>547</v>
      </c>
      <c r="G395" s="94"/>
      <c r="H395" s="93"/>
      <c r="I395" s="55">
        <f t="shared" si="1"/>
        <v>386</v>
      </c>
    </row>
    <row r="396">
      <c r="A396" s="56" t="s">
        <v>92</v>
      </c>
      <c r="B396" s="92" t="s">
        <v>22805</v>
      </c>
      <c r="C396" s="89" t="s">
        <v>22806</v>
      </c>
      <c r="D396" s="90" t="s">
        <v>483</v>
      </c>
      <c r="E396" s="91" t="s">
        <v>22807</v>
      </c>
      <c r="F396" s="91" t="s">
        <v>526</v>
      </c>
      <c r="G396" s="94" t="s">
        <v>22808</v>
      </c>
      <c r="H396" s="93"/>
      <c r="I396" s="55">
        <f t="shared" si="1"/>
        <v>387</v>
      </c>
    </row>
    <row r="397">
      <c r="A397" s="56" t="s">
        <v>102</v>
      </c>
      <c r="B397" s="92" t="s">
        <v>22809</v>
      </c>
      <c r="C397" s="89" t="s">
        <v>22810</v>
      </c>
      <c r="D397" s="90" t="s">
        <v>1008</v>
      </c>
      <c r="E397" s="91" t="s">
        <v>22811</v>
      </c>
      <c r="F397" s="91" t="s">
        <v>547</v>
      </c>
      <c r="G397" s="94"/>
      <c r="H397" s="93"/>
      <c r="I397" s="55">
        <f t="shared" si="1"/>
        <v>388</v>
      </c>
    </row>
    <row r="398">
      <c r="A398" s="56" t="s">
        <v>102</v>
      </c>
      <c r="B398" s="92" t="s">
        <v>22812</v>
      </c>
      <c r="C398" s="89" t="s">
        <v>22813</v>
      </c>
      <c r="D398" s="90" t="s">
        <v>483</v>
      </c>
      <c r="E398" s="91" t="s">
        <v>22814</v>
      </c>
      <c r="F398" s="91" t="s">
        <v>3043</v>
      </c>
      <c r="G398" s="94"/>
      <c r="H398" s="93"/>
      <c r="I398" s="55">
        <f t="shared" si="1"/>
        <v>389</v>
      </c>
    </row>
    <row r="399">
      <c r="A399" s="56" t="s">
        <v>92</v>
      </c>
      <c r="B399" s="92" t="s">
        <v>22812</v>
      </c>
      <c r="C399" s="89" t="s">
        <v>22813</v>
      </c>
      <c r="D399" s="90" t="s">
        <v>483</v>
      </c>
      <c r="E399" s="91" t="s">
        <v>22814</v>
      </c>
      <c r="F399" s="91" t="s">
        <v>3043</v>
      </c>
      <c r="G399" s="94"/>
      <c r="H399" s="93"/>
      <c r="I399" s="55">
        <f t="shared" si="1"/>
        <v>390</v>
      </c>
    </row>
    <row r="400">
      <c r="A400" s="56" t="s">
        <v>102</v>
      </c>
      <c r="B400" s="92" t="s">
        <v>22815</v>
      </c>
      <c r="C400" s="89" t="s">
        <v>128</v>
      </c>
      <c r="D400" s="90" t="s">
        <v>483</v>
      </c>
      <c r="E400" s="91" t="s">
        <v>22816</v>
      </c>
      <c r="F400" s="91" t="s">
        <v>547</v>
      </c>
      <c r="G400" s="94"/>
      <c r="H400" s="93"/>
      <c r="I400" s="55">
        <f t="shared" si="1"/>
        <v>391</v>
      </c>
    </row>
    <row r="401">
      <c r="A401" s="56" t="s">
        <v>102</v>
      </c>
      <c r="B401" s="92" t="s">
        <v>22817</v>
      </c>
      <c r="C401" s="89" t="s">
        <v>22818</v>
      </c>
      <c r="D401" s="90" t="s">
        <v>483</v>
      </c>
      <c r="E401" s="91" t="s">
        <v>22819</v>
      </c>
      <c r="F401" s="91" t="s">
        <v>526</v>
      </c>
      <c r="G401" s="94"/>
      <c r="H401" s="93"/>
      <c r="I401" s="55">
        <f t="shared" si="1"/>
        <v>392</v>
      </c>
    </row>
    <row r="402">
      <c r="A402" s="56" t="s">
        <v>102</v>
      </c>
      <c r="B402" s="92" t="s">
        <v>22820</v>
      </c>
      <c r="C402" s="89" t="s">
        <v>22821</v>
      </c>
      <c r="D402" s="90" t="s">
        <v>1008</v>
      </c>
      <c r="E402" s="91" t="s">
        <v>22822</v>
      </c>
      <c r="F402" s="91" t="s">
        <v>3043</v>
      </c>
      <c r="G402" s="94"/>
      <c r="H402" s="93"/>
      <c r="I402" s="55">
        <f t="shared" si="1"/>
        <v>393</v>
      </c>
    </row>
    <row r="403">
      <c r="A403" s="56"/>
      <c r="B403" s="92" t="s">
        <v>22823</v>
      </c>
      <c r="C403" s="89" t="s">
        <v>22824</v>
      </c>
      <c r="D403" s="90" t="s">
        <v>491</v>
      </c>
      <c r="E403" s="91" t="s">
        <v>22825</v>
      </c>
      <c r="F403" s="91" t="s">
        <v>3043</v>
      </c>
      <c r="G403" s="94"/>
      <c r="H403" s="93"/>
      <c r="I403" s="55">
        <f t="shared" si="1"/>
        <v>394</v>
      </c>
    </row>
    <row r="404">
      <c r="A404" s="56" t="s">
        <v>102</v>
      </c>
      <c r="B404" s="92" t="s">
        <v>22826</v>
      </c>
      <c r="C404" s="89" t="s">
        <v>22827</v>
      </c>
      <c r="D404" s="90" t="s">
        <v>1008</v>
      </c>
      <c r="E404" s="91" t="s">
        <v>22828</v>
      </c>
      <c r="F404" s="91" t="s">
        <v>11</v>
      </c>
      <c r="G404" s="94"/>
      <c r="H404" s="93"/>
      <c r="I404" s="55">
        <f t="shared" si="1"/>
        <v>395</v>
      </c>
    </row>
    <row r="405">
      <c r="A405" s="56" t="s">
        <v>102</v>
      </c>
      <c r="B405" s="92" t="s">
        <v>22829</v>
      </c>
      <c r="C405" s="89" t="s">
        <v>22830</v>
      </c>
      <c r="D405" s="90" t="s">
        <v>483</v>
      </c>
      <c r="E405" s="91" t="s">
        <v>488</v>
      </c>
      <c r="F405" s="91" t="s">
        <v>547</v>
      </c>
      <c r="G405" s="94"/>
      <c r="H405" s="93"/>
      <c r="I405" s="55">
        <f t="shared" si="1"/>
        <v>396</v>
      </c>
    </row>
    <row r="406">
      <c r="A406" s="56"/>
      <c r="B406" s="92" t="s">
        <v>22831</v>
      </c>
      <c r="C406" s="89" t="s">
        <v>22832</v>
      </c>
      <c r="D406" s="90" t="s">
        <v>491</v>
      </c>
      <c r="E406" s="91" t="s">
        <v>22833</v>
      </c>
      <c r="F406" s="91" t="s">
        <v>526</v>
      </c>
      <c r="G406" s="94" t="s">
        <v>22834</v>
      </c>
      <c r="H406" s="93"/>
      <c r="I406" s="55">
        <f t="shared" si="1"/>
        <v>397</v>
      </c>
    </row>
    <row r="407">
      <c r="A407" s="56" t="s">
        <v>102</v>
      </c>
      <c r="B407" s="92" t="s">
        <v>22835</v>
      </c>
      <c r="C407" s="89" t="s">
        <v>22836</v>
      </c>
      <c r="D407" s="90" t="s">
        <v>483</v>
      </c>
      <c r="E407" s="91" t="s">
        <v>488</v>
      </c>
      <c r="F407" s="91" t="s">
        <v>547</v>
      </c>
      <c r="G407" s="94"/>
      <c r="H407" s="93"/>
      <c r="I407" s="55">
        <f t="shared" si="1"/>
        <v>398</v>
      </c>
    </row>
    <row r="408">
      <c r="A408" s="56" t="s">
        <v>92</v>
      </c>
      <c r="B408" s="92" t="s">
        <v>22837</v>
      </c>
      <c r="C408" s="89" t="s">
        <v>22838</v>
      </c>
      <c r="D408" s="96"/>
      <c r="E408" s="97"/>
      <c r="F408" s="97"/>
      <c r="G408" s="94"/>
      <c r="H408" s="93"/>
      <c r="I408" s="55">
        <f t="shared" si="1"/>
        <v>399</v>
      </c>
    </row>
    <row r="409">
      <c r="A409" s="56"/>
      <c r="B409" s="92" t="s">
        <v>22839</v>
      </c>
      <c r="C409" s="89" t="s">
        <v>22840</v>
      </c>
      <c r="D409" s="90" t="s">
        <v>491</v>
      </c>
      <c r="E409" s="91" t="s">
        <v>22841</v>
      </c>
      <c r="F409" s="91" t="s">
        <v>547</v>
      </c>
      <c r="G409" s="94"/>
      <c r="H409" s="93"/>
      <c r="I409" s="55">
        <f t="shared" si="1"/>
        <v>400</v>
      </c>
    </row>
    <row r="410">
      <c r="A410" s="56" t="s">
        <v>102</v>
      </c>
      <c r="B410" s="92" t="s">
        <v>22842</v>
      </c>
      <c r="C410" s="89" t="s">
        <v>22843</v>
      </c>
      <c r="D410" s="90" t="s">
        <v>483</v>
      </c>
      <c r="E410" s="91" t="s">
        <v>22844</v>
      </c>
      <c r="F410" s="91" t="s">
        <v>11</v>
      </c>
      <c r="G410" s="94" t="s">
        <v>22845</v>
      </c>
      <c r="H410" s="93"/>
      <c r="I410" s="55">
        <f t="shared" si="1"/>
        <v>401</v>
      </c>
    </row>
    <row r="411">
      <c r="A411" s="56" t="s">
        <v>102</v>
      </c>
      <c r="B411" s="92" t="s">
        <v>22846</v>
      </c>
      <c r="C411" s="89" t="s">
        <v>22847</v>
      </c>
      <c r="D411" s="90" t="s">
        <v>939</v>
      </c>
      <c r="E411" s="91" t="s">
        <v>22848</v>
      </c>
      <c r="F411" s="91" t="s">
        <v>547</v>
      </c>
      <c r="G411" s="94"/>
      <c r="H411" s="93"/>
      <c r="I411" s="55">
        <f t="shared" si="1"/>
        <v>402</v>
      </c>
    </row>
    <row r="412">
      <c r="A412" s="56" t="s">
        <v>102</v>
      </c>
      <c r="B412" s="92" t="s">
        <v>22849</v>
      </c>
      <c r="C412" s="89" t="s">
        <v>22850</v>
      </c>
      <c r="D412" s="90" t="s">
        <v>483</v>
      </c>
      <c r="E412" s="91" t="s">
        <v>22851</v>
      </c>
      <c r="F412" s="91" t="s">
        <v>547</v>
      </c>
      <c r="G412" s="94"/>
      <c r="H412" s="93"/>
      <c r="I412" s="55">
        <f t="shared" si="1"/>
        <v>403</v>
      </c>
    </row>
    <row r="413">
      <c r="A413" s="56" t="s">
        <v>102</v>
      </c>
      <c r="B413" s="92" t="s">
        <v>22852</v>
      </c>
      <c r="C413" s="89" t="s">
        <v>22853</v>
      </c>
      <c r="D413" s="90" t="s">
        <v>483</v>
      </c>
      <c r="E413" s="91" t="s">
        <v>22854</v>
      </c>
      <c r="F413" s="91" t="s">
        <v>526</v>
      </c>
      <c r="G413" s="94"/>
      <c r="H413" s="93"/>
      <c r="I413" s="55">
        <f t="shared" si="1"/>
        <v>404</v>
      </c>
    </row>
    <row r="414">
      <c r="A414" s="56"/>
      <c r="B414" s="92" t="s">
        <v>22855</v>
      </c>
      <c r="C414" s="89" t="s">
        <v>22856</v>
      </c>
      <c r="D414" s="90" t="s">
        <v>491</v>
      </c>
      <c r="E414" s="91" t="s">
        <v>22857</v>
      </c>
      <c r="F414" s="91" t="s">
        <v>547</v>
      </c>
      <c r="G414" s="94"/>
      <c r="H414" s="93"/>
      <c r="I414" s="55">
        <f t="shared" si="1"/>
        <v>405</v>
      </c>
    </row>
    <row r="415">
      <c r="A415" s="56" t="s">
        <v>102</v>
      </c>
      <c r="B415" s="92" t="s">
        <v>22858</v>
      </c>
      <c r="C415" s="89" t="s">
        <v>22859</v>
      </c>
      <c r="D415" s="90" t="s">
        <v>483</v>
      </c>
      <c r="E415" s="91" t="s">
        <v>22860</v>
      </c>
      <c r="F415" s="91" t="s">
        <v>547</v>
      </c>
      <c r="G415" s="93"/>
      <c r="H415" s="93"/>
      <c r="I415" s="55">
        <f t="shared" si="1"/>
        <v>406</v>
      </c>
    </row>
    <row r="416">
      <c r="A416" s="56"/>
      <c r="B416" s="92" t="s">
        <v>22861</v>
      </c>
      <c r="C416" s="89" t="s">
        <v>22862</v>
      </c>
      <c r="D416" s="96"/>
      <c r="E416" s="97"/>
      <c r="F416" s="97"/>
      <c r="G416" s="94" t="s">
        <v>22863</v>
      </c>
      <c r="H416" s="93"/>
      <c r="I416" s="55">
        <f t="shared" si="1"/>
        <v>407</v>
      </c>
    </row>
    <row r="417">
      <c r="A417" s="56" t="s">
        <v>102</v>
      </c>
      <c r="B417" s="92" t="s">
        <v>22864</v>
      </c>
      <c r="C417" s="89" t="s">
        <v>22865</v>
      </c>
      <c r="D417" s="90" t="s">
        <v>483</v>
      </c>
      <c r="E417" s="91" t="s">
        <v>22866</v>
      </c>
      <c r="F417" s="91" t="s">
        <v>547</v>
      </c>
      <c r="G417" s="94"/>
      <c r="H417" s="93"/>
      <c r="I417" s="55">
        <f t="shared" si="1"/>
        <v>408</v>
      </c>
    </row>
    <row r="418">
      <c r="A418" s="56" t="s">
        <v>102</v>
      </c>
      <c r="B418" s="92" t="s">
        <v>22867</v>
      </c>
      <c r="C418" s="89" t="s">
        <v>22868</v>
      </c>
      <c r="D418" s="90" t="s">
        <v>483</v>
      </c>
      <c r="E418" s="91" t="s">
        <v>22869</v>
      </c>
      <c r="F418" s="91" t="s">
        <v>547</v>
      </c>
      <c r="G418" s="94"/>
      <c r="H418" s="93"/>
      <c r="I418" s="55">
        <f t="shared" si="1"/>
        <v>409</v>
      </c>
    </row>
    <row r="419">
      <c r="A419" s="56" t="s">
        <v>102</v>
      </c>
      <c r="B419" s="92" t="s">
        <v>22870</v>
      </c>
      <c r="C419" s="89" t="s">
        <v>22871</v>
      </c>
      <c r="D419" s="90" t="s">
        <v>483</v>
      </c>
      <c r="E419" s="91" t="s">
        <v>22872</v>
      </c>
      <c r="F419" s="91" t="s">
        <v>547</v>
      </c>
      <c r="G419" s="94"/>
      <c r="H419" s="93"/>
      <c r="I419" s="55">
        <f t="shared" si="1"/>
        <v>410</v>
      </c>
    </row>
    <row r="420">
      <c r="A420" s="56" t="s">
        <v>102</v>
      </c>
      <c r="B420" s="92" t="s">
        <v>22873</v>
      </c>
      <c r="C420" s="89" t="s">
        <v>22874</v>
      </c>
      <c r="D420" s="90" t="s">
        <v>483</v>
      </c>
      <c r="E420" s="91" t="s">
        <v>22875</v>
      </c>
      <c r="F420" s="91" t="s">
        <v>526</v>
      </c>
      <c r="G420" s="94" t="s">
        <v>22876</v>
      </c>
      <c r="H420" s="93"/>
      <c r="I420" s="55">
        <f t="shared" si="1"/>
        <v>411</v>
      </c>
    </row>
    <row r="421">
      <c r="A421" s="56" t="s">
        <v>102</v>
      </c>
      <c r="B421" s="92" t="s">
        <v>22877</v>
      </c>
      <c r="C421" s="89" t="s">
        <v>22878</v>
      </c>
      <c r="D421" s="90" t="s">
        <v>1008</v>
      </c>
      <c r="E421" s="91" t="s">
        <v>22879</v>
      </c>
      <c r="F421" s="91" t="s">
        <v>3043</v>
      </c>
      <c r="G421" s="94" t="s">
        <v>22880</v>
      </c>
      <c r="H421" s="93"/>
      <c r="I421" s="55">
        <f t="shared" si="1"/>
        <v>412</v>
      </c>
    </row>
    <row r="422">
      <c r="A422" s="56" t="s">
        <v>102</v>
      </c>
      <c r="B422" s="92" t="s">
        <v>22881</v>
      </c>
      <c r="C422" s="89" t="s">
        <v>22882</v>
      </c>
      <c r="D422" s="90" t="s">
        <v>483</v>
      </c>
      <c r="E422" s="91" t="s">
        <v>22883</v>
      </c>
      <c r="F422" s="91" t="s">
        <v>3043</v>
      </c>
      <c r="G422" s="94"/>
      <c r="H422" s="93"/>
      <c r="I422" s="55">
        <f t="shared" si="1"/>
        <v>413</v>
      </c>
    </row>
    <row r="423">
      <c r="A423" s="56" t="s">
        <v>102</v>
      </c>
      <c r="B423" s="92" t="s">
        <v>22884</v>
      </c>
      <c r="C423" s="89" t="s">
        <v>22885</v>
      </c>
      <c r="D423" s="90" t="s">
        <v>483</v>
      </c>
      <c r="E423" s="91" t="s">
        <v>22886</v>
      </c>
      <c r="F423" s="91" t="s">
        <v>547</v>
      </c>
      <c r="G423" s="94"/>
      <c r="H423" s="93"/>
      <c r="I423" s="55">
        <f t="shared" si="1"/>
        <v>414</v>
      </c>
    </row>
    <row r="424">
      <c r="A424" s="56" t="s">
        <v>92</v>
      </c>
      <c r="B424" s="92" t="s">
        <v>22887</v>
      </c>
      <c r="C424" s="89" t="s">
        <v>22888</v>
      </c>
      <c r="D424" s="90" t="s">
        <v>483</v>
      </c>
      <c r="E424" s="91" t="s">
        <v>22889</v>
      </c>
      <c r="F424" s="91" t="s">
        <v>526</v>
      </c>
      <c r="G424" s="94"/>
      <c r="H424" s="93"/>
      <c r="I424" s="55">
        <f t="shared" si="1"/>
        <v>415</v>
      </c>
    </row>
    <row r="425">
      <c r="A425" s="56"/>
      <c r="B425" s="92" t="s">
        <v>22890</v>
      </c>
      <c r="C425" s="89" t="s">
        <v>22891</v>
      </c>
      <c r="D425" s="90" t="s">
        <v>981</v>
      </c>
      <c r="E425" s="91" t="s">
        <v>22892</v>
      </c>
      <c r="F425" s="91" t="s">
        <v>3043</v>
      </c>
      <c r="G425" s="94" t="s">
        <v>22893</v>
      </c>
      <c r="H425" s="93"/>
      <c r="I425" s="55">
        <f t="shared" si="1"/>
        <v>416</v>
      </c>
    </row>
    <row r="426">
      <c r="A426" s="56" t="s">
        <v>102</v>
      </c>
      <c r="B426" s="92" t="s">
        <v>22890</v>
      </c>
      <c r="C426" s="89" t="s">
        <v>22891</v>
      </c>
      <c r="D426" s="90" t="s">
        <v>981</v>
      </c>
      <c r="E426" s="91" t="s">
        <v>488</v>
      </c>
      <c r="F426" s="91" t="s">
        <v>3043</v>
      </c>
      <c r="G426" s="94" t="s">
        <v>22894</v>
      </c>
      <c r="H426" s="93"/>
      <c r="I426" s="55">
        <f t="shared" si="1"/>
        <v>417</v>
      </c>
    </row>
    <row r="427">
      <c r="A427" s="56" t="s">
        <v>102</v>
      </c>
      <c r="B427" s="92" t="s">
        <v>1979</v>
      </c>
      <c r="C427" s="89" t="s">
        <v>22895</v>
      </c>
      <c r="D427" s="90" t="s">
        <v>483</v>
      </c>
      <c r="E427" s="91" t="s">
        <v>22896</v>
      </c>
      <c r="F427" s="91" t="s">
        <v>547</v>
      </c>
      <c r="G427" s="94"/>
      <c r="H427" s="93"/>
      <c r="I427" s="55">
        <f t="shared" si="1"/>
        <v>418</v>
      </c>
    </row>
    <row r="428">
      <c r="A428" s="56" t="s">
        <v>102</v>
      </c>
      <c r="B428" s="92" t="s">
        <v>22897</v>
      </c>
      <c r="C428" s="89" t="s">
        <v>128</v>
      </c>
      <c r="D428" s="90" t="s">
        <v>483</v>
      </c>
      <c r="E428" s="91" t="s">
        <v>22898</v>
      </c>
      <c r="F428" s="91" t="s">
        <v>547</v>
      </c>
      <c r="G428" s="94"/>
      <c r="H428" s="93"/>
      <c r="I428" s="55">
        <f t="shared" si="1"/>
        <v>419</v>
      </c>
    </row>
    <row r="429">
      <c r="A429" s="56" t="s">
        <v>102</v>
      </c>
      <c r="B429" s="92" t="s">
        <v>22899</v>
      </c>
      <c r="C429" s="89" t="s">
        <v>128</v>
      </c>
      <c r="D429" s="90" t="s">
        <v>483</v>
      </c>
      <c r="E429" s="91" t="s">
        <v>22900</v>
      </c>
      <c r="F429" s="91" t="s">
        <v>526</v>
      </c>
      <c r="G429" s="94"/>
      <c r="H429" s="93"/>
      <c r="I429" s="55">
        <f t="shared" si="1"/>
        <v>420</v>
      </c>
    </row>
    <row r="430">
      <c r="A430" s="56" t="s">
        <v>102</v>
      </c>
      <c r="B430" s="92" t="s">
        <v>22901</v>
      </c>
      <c r="C430" s="89" t="s">
        <v>128</v>
      </c>
      <c r="D430" s="90" t="s">
        <v>483</v>
      </c>
      <c r="E430" s="91" t="s">
        <v>22902</v>
      </c>
      <c r="F430" s="91" t="s">
        <v>526</v>
      </c>
      <c r="G430" s="94"/>
      <c r="H430" s="93"/>
      <c r="I430" s="55">
        <f t="shared" si="1"/>
        <v>421</v>
      </c>
    </row>
    <row r="431">
      <c r="A431" s="56" t="s">
        <v>102</v>
      </c>
      <c r="B431" s="92" t="s">
        <v>22903</v>
      </c>
      <c r="C431" s="89" t="s">
        <v>22904</v>
      </c>
      <c r="D431" s="90" t="s">
        <v>1008</v>
      </c>
      <c r="E431" s="91" t="s">
        <v>22905</v>
      </c>
      <c r="F431" s="91" t="s">
        <v>3043</v>
      </c>
      <c r="G431" s="94"/>
      <c r="H431" s="93"/>
      <c r="I431" s="55">
        <f t="shared" si="1"/>
        <v>422</v>
      </c>
    </row>
    <row r="432">
      <c r="A432" s="56"/>
      <c r="B432" s="92" t="s">
        <v>22906</v>
      </c>
      <c r="C432" s="89" t="s">
        <v>22907</v>
      </c>
      <c r="D432" s="90" t="s">
        <v>491</v>
      </c>
      <c r="E432" s="91" t="s">
        <v>22908</v>
      </c>
      <c r="F432" s="91" t="s">
        <v>3043</v>
      </c>
      <c r="G432" s="94"/>
      <c r="H432" s="93"/>
      <c r="I432" s="55">
        <f t="shared" si="1"/>
        <v>423</v>
      </c>
    </row>
    <row r="433">
      <c r="A433" s="56" t="s">
        <v>92</v>
      </c>
      <c r="B433" s="92" t="s">
        <v>22909</v>
      </c>
      <c r="C433" s="89" t="s">
        <v>128</v>
      </c>
      <c r="D433" s="90" t="s">
        <v>981</v>
      </c>
      <c r="E433" s="91" t="s">
        <v>22910</v>
      </c>
      <c r="F433" s="91" t="s">
        <v>547</v>
      </c>
      <c r="G433" s="94"/>
      <c r="H433" s="93"/>
      <c r="I433" s="55">
        <f t="shared" si="1"/>
        <v>424</v>
      </c>
    </row>
    <row r="434">
      <c r="A434" s="56" t="s">
        <v>102</v>
      </c>
      <c r="B434" s="92" t="s">
        <v>22911</v>
      </c>
      <c r="C434" s="89" t="s">
        <v>128</v>
      </c>
      <c r="D434" s="90" t="s">
        <v>483</v>
      </c>
      <c r="E434" s="91" t="s">
        <v>488</v>
      </c>
      <c r="F434" s="91" t="s">
        <v>547</v>
      </c>
      <c r="G434" s="94" t="s">
        <v>22912</v>
      </c>
      <c r="H434" s="93"/>
      <c r="I434" s="55">
        <f t="shared" si="1"/>
        <v>425</v>
      </c>
    </row>
    <row r="435">
      <c r="A435" s="56"/>
      <c r="B435" s="92" t="s">
        <v>22913</v>
      </c>
      <c r="C435" s="89" t="s">
        <v>128</v>
      </c>
      <c r="D435" s="90" t="s">
        <v>498</v>
      </c>
      <c r="E435" s="91" t="s">
        <v>22914</v>
      </c>
      <c r="F435" s="91" t="s">
        <v>547</v>
      </c>
      <c r="G435" s="94"/>
      <c r="H435" s="93"/>
      <c r="I435" s="55">
        <f t="shared" si="1"/>
        <v>426</v>
      </c>
    </row>
    <row r="436">
      <c r="A436" s="56" t="s">
        <v>102</v>
      </c>
      <c r="B436" s="92" t="s">
        <v>22915</v>
      </c>
      <c r="C436" s="89" t="s">
        <v>22916</v>
      </c>
      <c r="D436" s="90" t="s">
        <v>483</v>
      </c>
      <c r="E436" s="91" t="s">
        <v>22917</v>
      </c>
      <c r="F436" s="91" t="s">
        <v>526</v>
      </c>
      <c r="G436" s="94"/>
      <c r="H436" s="93"/>
      <c r="I436" s="55">
        <f t="shared" si="1"/>
        <v>427</v>
      </c>
    </row>
    <row r="437">
      <c r="A437" s="56"/>
      <c r="B437" s="92" t="s">
        <v>22918</v>
      </c>
      <c r="C437" s="89" t="s">
        <v>128</v>
      </c>
      <c r="D437" s="90" t="s">
        <v>498</v>
      </c>
      <c r="E437" s="91" t="s">
        <v>439</v>
      </c>
      <c r="F437" s="91" t="s">
        <v>547</v>
      </c>
      <c r="G437" s="94"/>
      <c r="H437" s="93"/>
      <c r="I437" s="55">
        <f t="shared" si="1"/>
        <v>428</v>
      </c>
    </row>
    <row r="438">
      <c r="A438" s="56"/>
      <c r="B438" s="92" t="s">
        <v>22919</v>
      </c>
      <c r="C438" s="89" t="s">
        <v>22920</v>
      </c>
      <c r="D438" s="90" t="s">
        <v>491</v>
      </c>
      <c r="E438" s="91" t="s">
        <v>22921</v>
      </c>
      <c r="F438" s="91" t="s">
        <v>526</v>
      </c>
      <c r="G438" s="94"/>
      <c r="H438" s="93"/>
      <c r="I438" s="55">
        <f t="shared" si="1"/>
        <v>429</v>
      </c>
    </row>
    <row r="439">
      <c r="A439" s="56" t="s">
        <v>92</v>
      </c>
      <c r="B439" s="92" t="s">
        <v>22922</v>
      </c>
      <c r="C439" s="89" t="s">
        <v>22923</v>
      </c>
      <c r="D439" s="90" t="s">
        <v>483</v>
      </c>
      <c r="E439" s="91" t="s">
        <v>22924</v>
      </c>
      <c r="F439" s="91" t="s">
        <v>3043</v>
      </c>
      <c r="G439" s="94"/>
      <c r="H439" s="93"/>
      <c r="I439" s="55">
        <f t="shared" si="1"/>
        <v>430</v>
      </c>
    </row>
    <row r="440">
      <c r="A440" s="56" t="s">
        <v>102</v>
      </c>
      <c r="B440" s="92" t="s">
        <v>22925</v>
      </c>
      <c r="C440" s="89" t="s">
        <v>128</v>
      </c>
      <c r="D440" s="90" t="s">
        <v>483</v>
      </c>
      <c r="E440" s="91" t="s">
        <v>22926</v>
      </c>
      <c r="F440" s="91" t="s">
        <v>547</v>
      </c>
      <c r="G440" s="94"/>
      <c r="H440" s="93"/>
      <c r="I440" s="55">
        <f t="shared" si="1"/>
        <v>431</v>
      </c>
    </row>
    <row r="441">
      <c r="A441" s="56" t="s">
        <v>102</v>
      </c>
      <c r="B441" s="92" t="s">
        <v>22927</v>
      </c>
      <c r="C441" s="89" t="s">
        <v>22928</v>
      </c>
      <c r="D441" s="90" t="s">
        <v>1008</v>
      </c>
      <c r="E441" s="91" t="s">
        <v>22929</v>
      </c>
      <c r="F441" s="91" t="s">
        <v>547</v>
      </c>
      <c r="G441" s="94" t="s">
        <v>22930</v>
      </c>
      <c r="H441" s="93"/>
      <c r="I441" s="55">
        <f t="shared" si="1"/>
        <v>432</v>
      </c>
    </row>
    <row r="442">
      <c r="A442" s="56"/>
      <c r="B442" s="92" t="s">
        <v>22931</v>
      </c>
      <c r="C442" s="89" t="s">
        <v>22932</v>
      </c>
      <c r="D442" s="90" t="s">
        <v>491</v>
      </c>
      <c r="E442" s="91" t="s">
        <v>22933</v>
      </c>
      <c r="F442" s="91" t="s">
        <v>15</v>
      </c>
      <c r="G442" s="94" t="s">
        <v>22934</v>
      </c>
      <c r="H442" s="93"/>
      <c r="I442" s="55">
        <f t="shared" si="1"/>
        <v>433</v>
      </c>
    </row>
    <row r="443">
      <c r="A443" s="56" t="s">
        <v>102</v>
      </c>
      <c r="B443" s="92" t="s">
        <v>22935</v>
      </c>
      <c r="C443" s="89" t="s">
        <v>128</v>
      </c>
      <c r="D443" s="90" t="s">
        <v>483</v>
      </c>
      <c r="E443" s="91" t="s">
        <v>22936</v>
      </c>
      <c r="F443" s="91" t="s">
        <v>14</v>
      </c>
      <c r="G443" s="94" t="s">
        <v>22937</v>
      </c>
      <c r="H443" s="93"/>
      <c r="I443" s="55">
        <f t="shared" si="1"/>
        <v>434</v>
      </c>
    </row>
    <row r="444">
      <c r="A444" s="56" t="s">
        <v>102</v>
      </c>
      <c r="B444" s="92" t="s">
        <v>22938</v>
      </c>
      <c r="C444" s="89" t="s">
        <v>22939</v>
      </c>
      <c r="D444" s="90" t="s">
        <v>483</v>
      </c>
      <c r="E444" s="91" t="s">
        <v>22940</v>
      </c>
      <c r="F444" s="91" t="s">
        <v>14</v>
      </c>
      <c r="G444" s="94" t="s">
        <v>22941</v>
      </c>
      <c r="H444" s="93"/>
      <c r="I444" s="55">
        <f t="shared" si="1"/>
        <v>435</v>
      </c>
    </row>
    <row r="445">
      <c r="A445" s="56" t="s">
        <v>102</v>
      </c>
      <c r="B445" s="92" t="s">
        <v>22942</v>
      </c>
      <c r="C445" s="89" t="s">
        <v>128</v>
      </c>
      <c r="D445" s="90" t="s">
        <v>151</v>
      </c>
      <c r="E445" s="91" t="s">
        <v>488</v>
      </c>
      <c r="F445" s="91" t="s">
        <v>547</v>
      </c>
      <c r="G445" s="93"/>
      <c r="H445" s="93"/>
      <c r="I445" s="55">
        <f t="shared" si="1"/>
        <v>436</v>
      </c>
    </row>
    <row r="446">
      <c r="A446" s="56" t="s">
        <v>102</v>
      </c>
      <c r="B446" s="92" t="s">
        <v>22943</v>
      </c>
      <c r="C446" s="89" t="s">
        <v>22944</v>
      </c>
      <c r="D446" s="90" t="s">
        <v>483</v>
      </c>
      <c r="E446" s="91" t="s">
        <v>22945</v>
      </c>
      <c r="F446" s="91" t="s">
        <v>547</v>
      </c>
      <c r="G446" s="93"/>
      <c r="H446" s="93"/>
      <c r="I446" s="55">
        <f t="shared" si="1"/>
        <v>437</v>
      </c>
    </row>
    <row r="447">
      <c r="A447" s="56"/>
      <c r="B447" s="92" t="s">
        <v>22946</v>
      </c>
      <c r="C447" s="89" t="s">
        <v>22947</v>
      </c>
      <c r="D447" s="90" t="s">
        <v>981</v>
      </c>
      <c r="E447" s="91" t="s">
        <v>22948</v>
      </c>
      <c r="F447" s="91" t="s">
        <v>547</v>
      </c>
      <c r="G447" s="94" t="s">
        <v>22949</v>
      </c>
      <c r="H447" s="93"/>
      <c r="I447" s="55">
        <f t="shared" si="1"/>
        <v>438</v>
      </c>
    </row>
    <row r="448">
      <c r="A448" s="56" t="s">
        <v>92</v>
      </c>
      <c r="B448" s="92" t="s">
        <v>22946</v>
      </c>
      <c r="C448" s="89" t="s">
        <v>22947</v>
      </c>
      <c r="D448" s="90" t="s">
        <v>981</v>
      </c>
      <c r="E448" s="91" t="s">
        <v>488</v>
      </c>
      <c r="F448" s="91" t="s">
        <v>547</v>
      </c>
      <c r="G448" s="94" t="s">
        <v>22950</v>
      </c>
      <c r="H448" s="93"/>
      <c r="I448" s="55">
        <f t="shared" si="1"/>
        <v>439</v>
      </c>
    </row>
    <row r="449">
      <c r="A449" s="56" t="s">
        <v>102</v>
      </c>
      <c r="B449" s="92" t="s">
        <v>22951</v>
      </c>
      <c r="C449" s="89" t="s">
        <v>128</v>
      </c>
      <c r="D449" s="90" t="s">
        <v>483</v>
      </c>
      <c r="E449" s="91" t="s">
        <v>22952</v>
      </c>
      <c r="F449" s="91" t="s">
        <v>547</v>
      </c>
      <c r="G449" s="94"/>
      <c r="H449" s="93"/>
      <c r="I449" s="55">
        <f t="shared" si="1"/>
        <v>440</v>
      </c>
    </row>
    <row r="450">
      <c r="A450" s="56" t="s">
        <v>102</v>
      </c>
      <c r="B450" s="92" t="s">
        <v>22953</v>
      </c>
      <c r="C450" s="89" t="s">
        <v>22954</v>
      </c>
      <c r="D450" s="90" t="s">
        <v>483</v>
      </c>
      <c r="E450" s="91" t="s">
        <v>22955</v>
      </c>
      <c r="F450" s="91" t="s">
        <v>526</v>
      </c>
      <c r="G450" s="93"/>
      <c r="H450" s="93"/>
      <c r="I450" s="55">
        <f t="shared" si="1"/>
        <v>441</v>
      </c>
    </row>
    <row r="451">
      <c r="A451" s="56" t="s">
        <v>102</v>
      </c>
      <c r="B451" s="92" t="s">
        <v>22956</v>
      </c>
      <c r="C451" s="89" t="s">
        <v>22957</v>
      </c>
      <c r="D451" s="90" t="s">
        <v>483</v>
      </c>
      <c r="E451" s="91" t="s">
        <v>22958</v>
      </c>
      <c r="F451" s="91" t="s">
        <v>526</v>
      </c>
      <c r="G451" s="93"/>
      <c r="H451" s="93"/>
      <c r="I451" s="55">
        <f t="shared" si="1"/>
        <v>442</v>
      </c>
    </row>
    <row r="452">
      <c r="A452" s="56" t="s">
        <v>102</v>
      </c>
      <c r="B452" s="92" t="s">
        <v>22959</v>
      </c>
      <c r="C452" s="89" t="s">
        <v>22960</v>
      </c>
      <c r="D452" s="90" t="s">
        <v>1008</v>
      </c>
      <c r="E452" s="91" t="s">
        <v>22961</v>
      </c>
      <c r="F452" s="91" t="s">
        <v>526</v>
      </c>
      <c r="G452" s="93"/>
      <c r="H452" s="93"/>
      <c r="I452" s="55">
        <f t="shared" si="1"/>
        <v>443</v>
      </c>
    </row>
    <row r="453">
      <c r="A453" s="56" t="s">
        <v>102</v>
      </c>
      <c r="B453" s="92" t="s">
        <v>22962</v>
      </c>
      <c r="C453" s="89" t="s">
        <v>22963</v>
      </c>
      <c r="D453" s="90" t="s">
        <v>1008</v>
      </c>
      <c r="E453" s="91" t="s">
        <v>488</v>
      </c>
      <c r="F453" s="91" t="s">
        <v>11</v>
      </c>
      <c r="G453" s="93"/>
      <c r="H453" s="93"/>
      <c r="I453" s="55">
        <f t="shared" si="1"/>
        <v>444</v>
      </c>
    </row>
    <row r="454">
      <c r="A454" s="56"/>
      <c r="B454" s="92" t="s">
        <v>22964</v>
      </c>
      <c r="C454" s="89" t="s">
        <v>128</v>
      </c>
      <c r="D454" s="90" t="s">
        <v>491</v>
      </c>
      <c r="E454" s="91" t="s">
        <v>22965</v>
      </c>
      <c r="F454" s="91" t="s">
        <v>547</v>
      </c>
      <c r="G454" s="93"/>
      <c r="H454" s="93"/>
      <c r="I454" s="55">
        <f t="shared" si="1"/>
        <v>445</v>
      </c>
    </row>
    <row r="455">
      <c r="A455" s="56" t="s">
        <v>102</v>
      </c>
      <c r="B455" s="92" t="s">
        <v>22966</v>
      </c>
      <c r="C455" s="89" t="s">
        <v>22967</v>
      </c>
      <c r="D455" s="90" t="s">
        <v>483</v>
      </c>
      <c r="E455" s="91" t="s">
        <v>22968</v>
      </c>
      <c r="F455" s="91" t="s">
        <v>526</v>
      </c>
      <c r="G455" s="93"/>
      <c r="H455" s="93"/>
      <c r="I455" s="55">
        <f t="shared" si="1"/>
        <v>446</v>
      </c>
    </row>
    <row r="456">
      <c r="A456" s="56" t="s">
        <v>102</v>
      </c>
      <c r="B456" s="92" t="s">
        <v>22969</v>
      </c>
      <c r="C456" s="89" t="s">
        <v>128</v>
      </c>
      <c r="D456" s="90" t="s">
        <v>483</v>
      </c>
      <c r="E456" s="91" t="s">
        <v>22970</v>
      </c>
      <c r="F456" s="91" t="s">
        <v>526</v>
      </c>
      <c r="G456" s="93"/>
      <c r="H456" s="93"/>
      <c r="I456" s="55">
        <f t="shared" si="1"/>
        <v>447</v>
      </c>
    </row>
    <row r="457">
      <c r="A457" s="56" t="s">
        <v>102</v>
      </c>
      <c r="B457" s="92" t="s">
        <v>22971</v>
      </c>
      <c r="C457" s="89" t="s">
        <v>22972</v>
      </c>
      <c r="D457" s="90" t="s">
        <v>483</v>
      </c>
      <c r="E457" s="91" t="s">
        <v>22973</v>
      </c>
      <c r="F457" s="91" t="s">
        <v>547</v>
      </c>
      <c r="G457" s="93"/>
      <c r="H457" s="93"/>
      <c r="I457" s="55">
        <f t="shared" si="1"/>
        <v>448</v>
      </c>
    </row>
    <row r="458">
      <c r="A458" s="56"/>
      <c r="B458" s="92" t="s">
        <v>22974</v>
      </c>
      <c r="C458" s="89" t="s">
        <v>22975</v>
      </c>
      <c r="D458" s="90" t="s">
        <v>498</v>
      </c>
      <c r="E458" s="91" t="s">
        <v>22976</v>
      </c>
      <c r="F458" s="91" t="s">
        <v>526</v>
      </c>
      <c r="G458" s="93"/>
      <c r="H458" s="93"/>
      <c r="I458" s="55">
        <f t="shared" si="1"/>
        <v>449</v>
      </c>
    </row>
    <row r="459">
      <c r="A459" s="56" t="s">
        <v>102</v>
      </c>
      <c r="B459" s="92" t="s">
        <v>22977</v>
      </c>
      <c r="C459" s="89" t="s">
        <v>128</v>
      </c>
      <c r="D459" s="90" t="s">
        <v>483</v>
      </c>
      <c r="E459" s="91" t="s">
        <v>22978</v>
      </c>
      <c r="F459" s="91" t="s">
        <v>547</v>
      </c>
      <c r="G459" s="93"/>
      <c r="H459" s="93"/>
      <c r="I459" s="55">
        <f t="shared" si="1"/>
        <v>450</v>
      </c>
    </row>
    <row r="460">
      <c r="A460" s="56" t="s">
        <v>102</v>
      </c>
      <c r="B460" s="92" t="s">
        <v>22979</v>
      </c>
      <c r="C460" s="89" t="s">
        <v>22980</v>
      </c>
      <c r="D460" s="90" t="s">
        <v>483</v>
      </c>
      <c r="E460" s="91" t="s">
        <v>22981</v>
      </c>
      <c r="F460" s="91" t="s">
        <v>547</v>
      </c>
      <c r="G460" s="93"/>
      <c r="H460" s="93"/>
      <c r="I460" s="55">
        <f t="shared" si="1"/>
        <v>451</v>
      </c>
    </row>
    <row r="461">
      <c r="A461" s="56" t="s">
        <v>102</v>
      </c>
      <c r="B461" s="92" t="s">
        <v>22982</v>
      </c>
      <c r="C461" s="89" t="s">
        <v>128</v>
      </c>
      <c r="D461" s="90" t="s">
        <v>2684</v>
      </c>
      <c r="E461" s="91" t="s">
        <v>22983</v>
      </c>
      <c r="F461" s="91" t="s">
        <v>547</v>
      </c>
      <c r="G461" s="93"/>
      <c r="H461" s="93"/>
      <c r="I461" s="55">
        <f t="shared" si="1"/>
        <v>452</v>
      </c>
    </row>
    <row r="462">
      <c r="A462" s="56"/>
      <c r="B462" s="92" t="s">
        <v>22984</v>
      </c>
      <c r="C462" s="89" t="s">
        <v>128</v>
      </c>
      <c r="D462" s="90" t="s">
        <v>498</v>
      </c>
      <c r="E462" s="91" t="s">
        <v>22985</v>
      </c>
      <c r="F462" s="91" t="s">
        <v>547</v>
      </c>
      <c r="G462" s="93"/>
      <c r="H462" s="93"/>
      <c r="I462" s="55">
        <f t="shared" si="1"/>
        <v>453</v>
      </c>
    </row>
    <row r="463">
      <c r="A463" s="56" t="s">
        <v>102</v>
      </c>
      <c r="B463" s="92" t="s">
        <v>22986</v>
      </c>
      <c r="C463" s="89" t="s">
        <v>128</v>
      </c>
      <c r="D463" s="90" t="s">
        <v>483</v>
      </c>
      <c r="E463" s="91" t="s">
        <v>22987</v>
      </c>
      <c r="F463" s="91" t="s">
        <v>547</v>
      </c>
      <c r="G463" s="93"/>
      <c r="H463" s="93"/>
      <c r="I463" s="55">
        <f t="shared" si="1"/>
        <v>454</v>
      </c>
    </row>
    <row r="464">
      <c r="A464" s="56" t="s">
        <v>102</v>
      </c>
      <c r="B464" s="92" t="s">
        <v>22988</v>
      </c>
      <c r="C464" s="89" t="s">
        <v>22989</v>
      </c>
      <c r="D464" s="90" t="s">
        <v>483</v>
      </c>
      <c r="E464" s="91" t="s">
        <v>22990</v>
      </c>
      <c r="F464" s="91" t="s">
        <v>526</v>
      </c>
      <c r="G464" s="93"/>
      <c r="H464" s="93"/>
      <c r="I464" s="55">
        <f t="shared" si="1"/>
        <v>455</v>
      </c>
    </row>
    <row r="465">
      <c r="A465" s="56"/>
      <c r="B465" s="92" t="s">
        <v>22991</v>
      </c>
      <c r="C465" s="89" t="s">
        <v>128</v>
      </c>
      <c r="D465" s="90" t="s">
        <v>491</v>
      </c>
      <c r="E465" s="91" t="s">
        <v>22992</v>
      </c>
      <c r="F465" s="91" t="s">
        <v>547</v>
      </c>
      <c r="G465" s="93"/>
      <c r="H465" s="93"/>
      <c r="I465" s="55">
        <f t="shared" si="1"/>
        <v>456</v>
      </c>
    </row>
    <row r="466">
      <c r="A466" s="56" t="s">
        <v>92</v>
      </c>
      <c r="B466" s="92" t="s">
        <v>22993</v>
      </c>
      <c r="C466" s="89" t="s">
        <v>22994</v>
      </c>
      <c r="D466" s="90" t="s">
        <v>483</v>
      </c>
      <c r="E466" s="91" t="s">
        <v>22995</v>
      </c>
      <c r="F466" s="91" t="s">
        <v>547</v>
      </c>
      <c r="G466" s="93"/>
      <c r="H466" s="93"/>
      <c r="I466" s="55">
        <f t="shared" si="1"/>
        <v>457</v>
      </c>
    </row>
    <row r="467">
      <c r="A467" s="56"/>
      <c r="B467" s="92" t="s">
        <v>22996</v>
      </c>
      <c r="C467" s="89" t="s">
        <v>128</v>
      </c>
      <c r="D467" s="90" t="s">
        <v>498</v>
      </c>
      <c r="E467" s="91" t="s">
        <v>439</v>
      </c>
      <c r="F467" s="91" t="s">
        <v>547</v>
      </c>
      <c r="G467" s="93"/>
      <c r="H467" s="93"/>
      <c r="I467" s="55">
        <f t="shared" si="1"/>
        <v>458</v>
      </c>
    </row>
    <row r="468">
      <c r="A468" s="56" t="s">
        <v>102</v>
      </c>
      <c r="B468" s="92" t="s">
        <v>22997</v>
      </c>
      <c r="C468" s="89" t="s">
        <v>22998</v>
      </c>
      <c r="D468" s="90" t="s">
        <v>1008</v>
      </c>
      <c r="E468" s="91" t="s">
        <v>22999</v>
      </c>
      <c r="F468" s="91" t="s">
        <v>547</v>
      </c>
      <c r="G468" s="93"/>
      <c r="H468" s="93"/>
      <c r="I468" s="55">
        <f t="shared" si="1"/>
        <v>459</v>
      </c>
    </row>
    <row r="469">
      <c r="A469" s="56" t="s">
        <v>92</v>
      </c>
      <c r="B469" s="92" t="s">
        <v>23000</v>
      </c>
      <c r="C469" s="89" t="s">
        <v>128</v>
      </c>
      <c r="D469" s="90" t="s">
        <v>483</v>
      </c>
      <c r="E469" s="91" t="s">
        <v>23001</v>
      </c>
      <c r="F469" s="91" t="s">
        <v>547</v>
      </c>
      <c r="G469" s="93"/>
      <c r="H469" s="93"/>
      <c r="I469" s="55">
        <f t="shared" si="1"/>
        <v>460</v>
      </c>
    </row>
    <row r="470">
      <c r="A470" s="56" t="s">
        <v>102</v>
      </c>
      <c r="B470" s="92" t="s">
        <v>23002</v>
      </c>
      <c r="C470" s="89" t="s">
        <v>23003</v>
      </c>
      <c r="D470" s="90" t="s">
        <v>483</v>
      </c>
      <c r="E470" s="91" t="s">
        <v>23004</v>
      </c>
      <c r="F470" s="91" t="s">
        <v>547</v>
      </c>
      <c r="G470" s="93"/>
      <c r="H470" s="93"/>
      <c r="I470" s="55">
        <f t="shared" si="1"/>
        <v>461</v>
      </c>
    </row>
    <row r="471">
      <c r="A471" s="56" t="s">
        <v>102</v>
      </c>
      <c r="B471" s="92" t="s">
        <v>23005</v>
      </c>
      <c r="C471" s="89" t="s">
        <v>23006</v>
      </c>
      <c r="D471" s="90" t="s">
        <v>483</v>
      </c>
      <c r="E471" s="91" t="s">
        <v>23007</v>
      </c>
      <c r="F471" s="91" t="s">
        <v>526</v>
      </c>
      <c r="G471" s="93"/>
      <c r="H471" s="93"/>
      <c r="I471" s="55">
        <f t="shared" si="1"/>
        <v>462</v>
      </c>
    </row>
    <row r="472">
      <c r="A472" s="56" t="s">
        <v>102</v>
      </c>
      <c r="B472" s="92" t="s">
        <v>23008</v>
      </c>
      <c r="C472" s="89" t="s">
        <v>23009</v>
      </c>
      <c r="D472" s="90" t="s">
        <v>483</v>
      </c>
      <c r="E472" s="91" t="s">
        <v>23010</v>
      </c>
      <c r="F472" s="91" t="s">
        <v>526</v>
      </c>
      <c r="G472" s="93"/>
      <c r="H472" s="93"/>
      <c r="I472" s="55">
        <f t="shared" si="1"/>
        <v>463</v>
      </c>
    </row>
    <row r="473">
      <c r="A473" s="56" t="s">
        <v>92</v>
      </c>
      <c r="B473" s="92" t="s">
        <v>23011</v>
      </c>
      <c r="C473" s="89" t="s">
        <v>128</v>
      </c>
      <c r="D473" s="90" t="s">
        <v>483</v>
      </c>
      <c r="E473" s="91" t="s">
        <v>23012</v>
      </c>
      <c r="F473" s="91" t="s">
        <v>526</v>
      </c>
      <c r="G473" s="93"/>
      <c r="H473" s="93"/>
      <c r="I473" s="55">
        <f t="shared" si="1"/>
        <v>464</v>
      </c>
    </row>
    <row r="474">
      <c r="A474" s="56" t="s">
        <v>102</v>
      </c>
      <c r="B474" s="92" t="s">
        <v>23013</v>
      </c>
      <c r="C474" s="89" t="s">
        <v>23014</v>
      </c>
      <c r="D474" s="90" t="s">
        <v>1008</v>
      </c>
      <c r="E474" s="91" t="s">
        <v>23015</v>
      </c>
      <c r="F474" s="91" t="s">
        <v>526</v>
      </c>
      <c r="G474" s="93"/>
      <c r="H474" s="93"/>
      <c r="I474" s="55">
        <f t="shared" si="1"/>
        <v>465</v>
      </c>
    </row>
    <row r="475">
      <c r="A475" s="56" t="s">
        <v>92</v>
      </c>
      <c r="B475" s="92" t="s">
        <v>23013</v>
      </c>
      <c r="C475" s="89" t="s">
        <v>23014</v>
      </c>
      <c r="D475" s="90" t="s">
        <v>1008</v>
      </c>
      <c r="E475" s="91" t="s">
        <v>23016</v>
      </c>
      <c r="F475" s="91" t="s">
        <v>526</v>
      </c>
      <c r="G475" s="93"/>
      <c r="H475" s="93"/>
      <c r="I475" s="55">
        <f t="shared" si="1"/>
        <v>466</v>
      </c>
    </row>
    <row r="476">
      <c r="A476" s="56" t="s">
        <v>102</v>
      </c>
      <c r="B476" s="92" t="s">
        <v>23017</v>
      </c>
      <c r="C476" s="89" t="s">
        <v>23018</v>
      </c>
      <c r="D476" s="90" t="s">
        <v>483</v>
      </c>
      <c r="E476" s="91" t="s">
        <v>23019</v>
      </c>
      <c r="F476" s="91" t="s">
        <v>547</v>
      </c>
      <c r="G476" s="93"/>
      <c r="H476" s="93"/>
      <c r="I476" s="55">
        <f t="shared" si="1"/>
        <v>467</v>
      </c>
    </row>
    <row r="477">
      <c r="A477" s="56" t="s">
        <v>92</v>
      </c>
      <c r="B477" s="92" t="s">
        <v>23020</v>
      </c>
      <c r="C477" s="89" t="s">
        <v>23021</v>
      </c>
      <c r="D477" s="90" t="s">
        <v>483</v>
      </c>
      <c r="E477" s="91" t="s">
        <v>23022</v>
      </c>
      <c r="F477" s="91" t="s">
        <v>526</v>
      </c>
      <c r="G477" s="93"/>
      <c r="H477" s="93"/>
      <c r="I477" s="55">
        <f t="shared" si="1"/>
        <v>468</v>
      </c>
    </row>
    <row r="478">
      <c r="A478" s="56" t="s">
        <v>102</v>
      </c>
      <c r="B478" s="92" t="s">
        <v>23023</v>
      </c>
      <c r="C478" s="89" t="s">
        <v>128</v>
      </c>
      <c r="D478" s="90" t="s">
        <v>483</v>
      </c>
      <c r="E478" s="91" t="s">
        <v>23024</v>
      </c>
      <c r="F478" s="91" t="s">
        <v>547</v>
      </c>
      <c r="G478" s="93"/>
      <c r="H478" s="93"/>
      <c r="I478" s="55">
        <f t="shared" si="1"/>
        <v>469</v>
      </c>
    </row>
    <row r="479">
      <c r="A479" s="56"/>
      <c r="B479" s="92" t="s">
        <v>23025</v>
      </c>
      <c r="C479" s="89" t="s">
        <v>128</v>
      </c>
      <c r="D479" s="90" t="s">
        <v>491</v>
      </c>
      <c r="E479" s="91" t="s">
        <v>23026</v>
      </c>
      <c r="F479" s="91" t="s">
        <v>547</v>
      </c>
      <c r="G479" s="93"/>
      <c r="H479" s="93"/>
      <c r="I479" s="55">
        <f t="shared" si="1"/>
        <v>470</v>
      </c>
    </row>
    <row r="480">
      <c r="A480" s="56" t="s">
        <v>102</v>
      </c>
      <c r="B480" s="92" t="s">
        <v>23027</v>
      </c>
      <c r="C480" s="89" t="s">
        <v>23028</v>
      </c>
      <c r="D480" s="90" t="s">
        <v>483</v>
      </c>
      <c r="E480" s="91" t="s">
        <v>23029</v>
      </c>
      <c r="F480" s="91" t="s">
        <v>11</v>
      </c>
      <c r="G480" s="93"/>
      <c r="H480" s="93"/>
      <c r="I480" s="55">
        <f t="shared" si="1"/>
        <v>471</v>
      </c>
    </row>
    <row r="481">
      <c r="A481" s="56"/>
      <c r="B481" s="92" t="s">
        <v>23030</v>
      </c>
      <c r="C481" s="89" t="s">
        <v>23031</v>
      </c>
      <c r="D481" s="90" t="s">
        <v>1065</v>
      </c>
      <c r="E481" s="91" t="s">
        <v>23032</v>
      </c>
      <c r="F481" s="91" t="s">
        <v>11</v>
      </c>
      <c r="G481" s="93"/>
      <c r="H481" s="93"/>
      <c r="I481" s="55">
        <f t="shared" si="1"/>
        <v>472</v>
      </c>
    </row>
    <row r="482">
      <c r="A482" s="56" t="s">
        <v>102</v>
      </c>
      <c r="B482" s="92" t="s">
        <v>23033</v>
      </c>
      <c r="C482" s="89" t="s">
        <v>23034</v>
      </c>
      <c r="D482" s="90" t="s">
        <v>483</v>
      </c>
      <c r="E482" s="91" t="s">
        <v>488</v>
      </c>
      <c r="F482" s="91" t="s">
        <v>547</v>
      </c>
      <c r="G482" s="93"/>
      <c r="H482" s="93"/>
      <c r="I482" s="55">
        <f t="shared" si="1"/>
        <v>473</v>
      </c>
    </row>
    <row r="483">
      <c r="A483" s="56"/>
      <c r="B483" s="92" t="s">
        <v>23035</v>
      </c>
      <c r="C483" s="89" t="s">
        <v>128</v>
      </c>
      <c r="D483" s="96"/>
      <c r="E483" s="97"/>
      <c r="F483" s="97"/>
      <c r="G483" s="93"/>
      <c r="H483" s="93"/>
      <c r="I483" s="55">
        <f t="shared" si="1"/>
        <v>474</v>
      </c>
    </row>
    <row r="484">
      <c r="A484" s="56" t="s">
        <v>102</v>
      </c>
      <c r="B484" s="92" t="s">
        <v>23036</v>
      </c>
      <c r="C484" s="89" t="s">
        <v>23037</v>
      </c>
      <c r="D484" s="90" t="s">
        <v>23038</v>
      </c>
      <c r="E484" s="91" t="s">
        <v>23039</v>
      </c>
      <c r="F484" s="91" t="s">
        <v>11</v>
      </c>
      <c r="G484" s="93"/>
      <c r="H484" s="93"/>
      <c r="I484" s="55">
        <f t="shared" si="1"/>
        <v>475</v>
      </c>
    </row>
    <row r="485">
      <c r="A485" s="56" t="s">
        <v>102</v>
      </c>
      <c r="B485" s="92" t="s">
        <v>23040</v>
      </c>
      <c r="C485" s="89" t="s">
        <v>23037</v>
      </c>
      <c r="D485" s="96"/>
      <c r="E485" s="97"/>
      <c r="F485" s="97"/>
      <c r="G485" s="93"/>
      <c r="H485" s="93"/>
      <c r="I485" s="55">
        <f t="shared" si="1"/>
        <v>476</v>
      </c>
    </row>
    <row r="486">
      <c r="A486" s="56" t="s">
        <v>102</v>
      </c>
      <c r="B486" s="92" t="s">
        <v>23041</v>
      </c>
      <c r="C486" s="89" t="s">
        <v>23042</v>
      </c>
      <c r="D486" s="90" t="s">
        <v>483</v>
      </c>
      <c r="E486" s="91" t="s">
        <v>23043</v>
      </c>
      <c r="F486" s="91" t="s">
        <v>3043</v>
      </c>
      <c r="G486" s="93"/>
      <c r="H486" s="93"/>
      <c r="I486" s="55">
        <f t="shared" si="1"/>
        <v>477</v>
      </c>
    </row>
    <row r="487">
      <c r="A487" s="56" t="s">
        <v>102</v>
      </c>
      <c r="B487" s="92" t="s">
        <v>6213</v>
      </c>
      <c r="C487" s="89" t="s">
        <v>23044</v>
      </c>
      <c r="D487" s="90" t="s">
        <v>483</v>
      </c>
      <c r="E487" s="91" t="s">
        <v>23045</v>
      </c>
      <c r="F487" s="91" t="s">
        <v>526</v>
      </c>
      <c r="G487" s="93"/>
      <c r="H487" s="93"/>
      <c r="I487" s="55">
        <f t="shared" si="1"/>
        <v>478</v>
      </c>
    </row>
    <row r="488">
      <c r="A488" s="56" t="s">
        <v>102</v>
      </c>
      <c r="B488" s="92" t="s">
        <v>23046</v>
      </c>
      <c r="C488" s="89" t="s">
        <v>23047</v>
      </c>
      <c r="D488" s="90" t="s">
        <v>483</v>
      </c>
      <c r="E488" s="91" t="s">
        <v>23048</v>
      </c>
      <c r="F488" s="91" t="s">
        <v>3043</v>
      </c>
      <c r="G488" s="93"/>
      <c r="H488" s="93"/>
      <c r="I488" s="55">
        <f t="shared" si="1"/>
        <v>479</v>
      </c>
    </row>
    <row r="489">
      <c r="A489" s="56"/>
      <c r="B489" s="92" t="s">
        <v>23049</v>
      </c>
      <c r="C489" s="89" t="s">
        <v>23050</v>
      </c>
      <c r="D489" s="90" t="s">
        <v>491</v>
      </c>
      <c r="E489" s="91" t="s">
        <v>23051</v>
      </c>
      <c r="F489" s="91" t="s">
        <v>3043</v>
      </c>
      <c r="G489" s="93"/>
      <c r="H489" s="93"/>
      <c r="I489" s="55">
        <f t="shared" si="1"/>
        <v>480</v>
      </c>
    </row>
    <row r="490">
      <c r="A490" s="56"/>
      <c r="B490" s="92" t="s">
        <v>23049</v>
      </c>
      <c r="C490" s="89" t="s">
        <v>23050</v>
      </c>
      <c r="D490" s="90" t="s">
        <v>491</v>
      </c>
      <c r="E490" s="91" t="s">
        <v>23051</v>
      </c>
      <c r="F490" s="91" t="s">
        <v>3043</v>
      </c>
      <c r="G490" s="93"/>
      <c r="H490" s="93"/>
      <c r="I490" s="55">
        <f t="shared" si="1"/>
        <v>480</v>
      </c>
    </row>
    <row r="491">
      <c r="A491" s="56" t="s">
        <v>102</v>
      </c>
      <c r="B491" s="92" t="s">
        <v>23052</v>
      </c>
      <c r="C491" s="89" t="s">
        <v>23053</v>
      </c>
      <c r="D491" s="90" t="s">
        <v>483</v>
      </c>
      <c r="E491" s="91" t="s">
        <v>23054</v>
      </c>
      <c r="F491" s="91" t="s">
        <v>526</v>
      </c>
      <c r="G491" s="93"/>
      <c r="H491" s="93"/>
      <c r="I491" s="55">
        <f t="shared" si="1"/>
        <v>481</v>
      </c>
    </row>
    <row r="492">
      <c r="A492" s="56" t="s">
        <v>92</v>
      </c>
      <c r="B492" s="92" t="s">
        <v>23055</v>
      </c>
      <c r="C492" s="89" t="s">
        <v>23056</v>
      </c>
      <c r="D492" s="90" t="s">
        <v>483</v>
      </c>
      <c r="E492" s="91" t="s">
        <v>23057</v>
      </c>
      <c r="F492" s="91" t="s">
        <v>3043</v>
      </c>
      <c r="G492" s="93"/>
      <c r="H492" s="93"/>
      <c r="I492" s="55">
        <f t="shared" si="1"/>
        <v>482</v>
      </c>
    </row>
    <row r="493">
      <c r="A493" s="56" t="s">
        <v>92</v>
      </c>
      <c r="B493" s="92" t="s">
        <v>23058</v>
      </c>
      <c r="C493" s="89" t="s">
        <v>128</v>
      </c>
      <c r="D493" s="90" t="s">
        <v>483</v>
      </c>
      <c r="E493" s="91" t="s">
        <v>23059</v>
      </c>
      <c r="F493" s="91" t="s">
        <v>547</v>
      </c>
      <c r="G493" s="93"/>
      <c r="H493" s="93"/>
      <c r="I493" s="55">
        <f t="shared" si="1"/>
        <v>483</v>
      </c>
    </row>
    <row r="494">
      <c r="A494" s="56"/>
      <c r="B494" s="92" t="s">
        <v>23060</v>
      </c>
      <c r="C494" s="89" t="s">
        <v>23061</v>
      </c>
      <c r="D494" s="90" t="s">
        <v>498</v>
      </c>
      <c r="E494" s="91" t="s">
        <v>23062</v>
      </c>
      <c r="F494" s="91" t="s">
        <v>547</v>
      </c>
      <c r="G494" s="93"/>
      <c r="H494" s="93"/>
      <c r="I494" s="55">
        <f t="shared" si="1"/>
        <v>484</v>
      </c>
    </row>
    <row r="495">
      <c r="A495" s="56" t="s">
        <v>92</v>
      </c>
      <c r="B495" s="92" t="s">
        <v>23063</v>
      </c>
      <c r="C495" s="89" t="s">
        <v>128</v>
      </c>
      <c r="D495" s="90" t="s">
        <v>483</v>
      </c>
      <c r="E495" s="91" t="s">
        <v>23064</v>
      </c>
      <c r="F495" s="91" t="s">
        <v>547</v>
      </c>
      <c r="G495" s="93"/>
      <c r="H495" s="93"/>
      <c r="I495" s="55">
        <f t="shared" si="1"/>
        <v>485</v>
      </c>
    </row>
    <row r="496">
      <c r="A496" s="56" t="s">
        <v>102</v>
      </c>
      <c r="B496" s="92" t="s">
        <v>23065</v>
      </c>
      <c r="C496" s="89" t="s">
        <v>23066</v>
      </c>
      <c r="D496" s="90" t="s">
        <v>483</v>
      </c>
      <c r="E496" s="91" t="s">
        <v>23067</v>
      </c>
      <c r="F496" s="91" t="s">
        <v>3043</v>
      </c>
      <c r="G496" s="93"/>
      <c r="H496" s="93"/>
      <c r="I496" s="55">
        <f t="shared" si="1"/>
        <v>486</v>
      </c>
    </row>
    <row r="497">
      <c r="A497" s="56" t="s">
        <v>102</v>
      </c>
      <c r="B497" s="92" t="s">
        <v>23068</v>
      </c>
      <c r="C497" s="89" t="s">
        <v>23069</v>
      </c>
      <c r="D497" s="90" t="s">
        <v>2684</v>
      </c>
      <c r="E497" s="91" t="s">
        <v>23070</v>
      </c>
      <c r="F497" s="91" t="s">
        <v>11</v>
      </c>
      <c r="G497" s="93"/>
      <c r="H497" s="93"/>
      <c r="I497" s="55">
        <f t="shared" si="1"/>
        <v>487</v>
      </c>
    </row>
    <row r="498">
      <c r="A498" s="56"/>
      <c r="B498" s="92" t="s">
        <v>23071</v>
      </c>
      <c r="C498" s="89" t="s">
        <v>23072</v>
      </c>
      <c r="D498" s="90" t="s">
        <v>491</v>
      </c>
      <c r="E498" s="91" t="s">
        <v>23073</v>
      </c>
      <c r="F498" s="91" t="s">
        <v>526</v>
      </c>
      <c r="G498" s="93"/>
      <c r="H498" s="93"/>
      <c r="I498" s="55">
        <f t="shared" si="1"/>
        <v>488</v>
      </c>
    </row>
    <row r="499">
      <c r="A499" s="56" t="s">
        <v>102</v>
      </c>
      <c r="B499" s="92" t="s">
        <v>23074</v>
      </c>
      <c r="C499" s="89" t="s">
        <v>23075</v>
      </c>
      <c r="D499" s="90" t="s">
        <v>483</v>
      </c>
      <c r="E499" s="91" t="s">
        <v>23076</v>
      </c>
      <c r="F499" s="91" t="s">
        <v>547</v>
      </c>
      <c r="G499" s="93"/>
      <c r="H499" s="93"/>
      <c r="I499" s="55">
        <f t="shared" si="1"/>
        <v>489</v>
      </c>
    </row>
    <row r="500">
      <c r="A500" s="56"/>
      <c r="B500" s="92" t="s">
        <v>23077</v>
      </c>
      <c r="C500" s="89" t="s">
        <v>128</v>
      </c>
      <c r="D500" s="90" t="s">
        <v>981</v>
      </c>
      <c r="E500" s="91" t="s">
        <v>23078</v>
      </c>
      <c r="F500" s="91" t="s">
        <v>547</v>
      </c>
      <c r="G500" s="93"/>
      <c r="H500" s="93"/>
      <c r="I500" s="55">
        <f t="shared" si="1"/>
        <v>490</v>
      </c>
    </row>
    <row r="501">
      <c r="A501" s="56" t="s">
        <v>92</v>
      </c>
      <c r="B501" s="92" t="s">
        <v>23079</v>
      </c>
      <c r="C501" s="89" t="s">
        <v>128</v>
      </c>
      <c r="D501" s="96"/>
      <c r="E501" s="97"/>
      <c r="F501" s="97"/>
      <c r="G501" s="93"/>
      <c r="H501" s="93"/>
      <c r="I501" s="55">
        <f t="shared" si="1"/>
        <v>491</v>
      </c>
    </row>
    <row r="502">
      <c r="A502" s="56" t="s">
        <v>92</v>
      </c>
      <c r="B502" s="92" t="s">
        <v>23080</v>
      </c>
      <c r="C502" s="89" t="s">
        <v>23081</v>
      </c>
      <c r="D502" s="90" t="s">
        <v>483</v>
      </c>
      <c r="E502" s="91" t="s">
        <v>23082</v>
      </c>
      <c r="F502" s="91" t="s">
        <v>3043</v>
      </c>
      <c r="G502" s="93"/>
      <c r="H502" s="93"/>
      <c r="I502" s="55">
        <f t="shared" si="1"/>
        <v>492</v>
      </c>
    </row>
    <row r="503">
      <c r="A503" s="56" t="s">
        <v>102</v>
      </c>
      <c r="B503" s="92" t="s">
        <v>23083</v>
      </c>
      <c r="C503" s="89" t="s">
        <v>128</v>
      </c>
      <c r="D503" s="90" t="s">
        <v>483</v>
      </c>
      <c r="E503" s="91" t="s">
        <v>23084</v>
      </c>
      <c r="F503" s="91" t="s">
        <v>547</v>
      </c>
      <c r="G503" s="93"/>
      <c r="H503" s="93"/>
      <c r="I503" s="55">
        <f t="shared" si="1"/>
        <v>493</v>
      </c>
    </row>
    <row r="504">
      <c r="A504" s="56"/>
      <c r="B504" s="92" t="s">
        <v>23085</v>
      </c>
      <c r="C504" s="89" t="s">
        <v>23086</v>
      </c>
      <c r="D504" s="90" t="s">
        <v>498</v>
      </c>
      <c r="E504" s="91" t="s">
        <v>23087</v>
      </c>
      <c r="F504" s="91" t="s">
        <v>547</v>
      </c>
      <c r="G504" s="93"/>
      <c r="H504" s="93"/>
      <c r="I504" s="55">
        <f t="shared" si="1"/>
        <v>494</v>
      </c>
    </row>
    <row r="505">
      <c r="A505" s="56" t="s">
        <v>92</v>
      </c>
      <c r="B505" s="92" t="s">
        <v>23088</v>
      </c>
      <c r="C505" s="89" t="s">
        <v>128</v>
      </c>
      <c r="D505" s="96"/>
      <c r="E505" s="97"/>
      <c r="F505" s="97"/>
      <c r="G505" s="93"/>
      <c r="H505" s="93"/>
      <c r="I505" s="55">
        <f t="shared" si="1"/>
        <v>495</v>
      </c>
    </row>
    <row r="506">
      <c r="A506" s="56"/>
      <c r="B506" s="92" t="s">
        <v>23089</v>
      </c>
      <c r="C506" s="89" t="s">
        <v>128</v>
      </c>
      <c r="D506" s="90" t="s">
        <v>3553</v>
      </c>
      <c r="E506" s="91" t="s">
        <v>128</v>
      </c>
      <c r="F506" s="91" t="s">
        <v>547</v>
      </c>
      <c r="G506" s="93"/>
      <c r="H506" s="93"/>
      <c r="I506" s="55">
        <f t="shared" si="1"/>
        <v>496</v>
      </c>
    </row>
    <row r="507">
      <c r="A507" s="56" t="s">
        <v>102</v>
      </c>
      <c r="B507" s="92" t="s">
        <v>23090</v>
      </c>
      <c r="C507" s="89" t="s">
        <v>128</v>
      </c>
      <c r="D507" s="90" t="s">
        <v>1008</v>
      </c>
      <c r="E507" s="91" t="s">
        <v>488</v>
      </c>
      <c r="F507" s="91" t="s">
        <v>547</v>
      </c>
      <c r="G507" s="93"/>
      <c r="H507" s="93"/>
      <c r="I507" s="55">
        <f t="shared" si="1"/>
        <v>497</v>
      </c>
    </row>
    <row r="508">
      <c r="A508" s="56" t="s">
        <v>102</v>
      </c>
      <c r="B508" s="92" t="s">
        <v>23091</v>
      </c>
      <c r="C508" s="89" t="s">
        <v>23092</v>
      </c>
      <c r="D508" s="90" t="s">
        <v>483</v>
      </c>
      <c r="E508" s="91" t="s">
        <v>23093</v>
      </c>
      <c r="F508" s="91" t="s">
        <v>3043</v>
      </c>
      <c r="G508" s="93"/>
      <c r="H508" s="93"/>
      <c r="I508" s="55">
        <f t="shared" si="1"/>
        <v>498</v>
      </c>
    </row>
    <row r="509">
      <c r="A509" s="56" t="s">
        <v>92</v>
      </c>
      <c r="B509" s="92" t="s">
        <v>23094</v>
      </c>
      <c r="C509" s="89" t="s">
        <v>23095</v>
      </c>
      <c r="D509" s="96"/>
      <c r="E509" s="97"/>
      <c r="F509" s="97"/>
      <c r="G509" s="93"/>
      <c r="H509" s="93"/>
      <c r="I509" s="55">
        <f t="shared" si="1"/>
        <v>499</v>
      </c>
    </row>
    <row r="510">
      <c r="A510" s="56"/>
      <c r="B510" s="92" t="s">
        <v>23096</v>
      </c>
      <c r="C510" s="89" t="s">
        <v>23097</v>
      </c>
      <c r="D510" s="90" t="s">
        <v>498</v>
      </c>
      <c r="E510" s="91" t="s">
        <v>23098</v>
      </c>
      <c r="F510" s="91" t="s">
        <v>11</v>
      </c>
      <c r="G510" s="93"/>
      <c r="H510" s="93"/>
      <c r="I510" s="55">
        <f t="shared" si="1"/>
        <v>500</v>
      </c>
    </row>
    <row r="511">
      <c r="A511" s="56"/>
      <c r="B511" s="92" t="s">
        <v>23099</v>
      </c>
      <c r="C511" s="89" t="s">
        <v>128</v>
      </c>
      <c r="D511" s="90" t="s">
        <v>498</v>
      </c>
      <c r="E511" s="91" t="s">
        <v>23100</v>
      </c>
      <c r="F511" s="91" t="s">
        <v>547</v>
      </c>
      <c r="G511" s="93"/>
      <c r="H511" s="93"/>
      <c r="I511" s="55">
        <f t="shared" si="1"/>
        <v>501</v>
      </c>
    </row>
    <row r="512">
      <c r="A512" s="56" t="s">
        <v>102</v>
      </c>
      <c r="B512" s="92" t="s">
        <v>23101</v>
      </c>
      <c r="C512" s="89" t="s">
        <v>23102</v>
      </c>
      <c r="D512" s="90" t="s">
        <v>483</v>
      </c>
      <c r="E512" s="91" t="s">
        <v>23103</v>
      </c>
      <c r="F512" s="91" t="s">
        <v>11</v>
      </c>
      <c r="G512" s="93"/>
      <c r="H512" s="93"/>
      <c r="I512" s="55">
        <f t="shared" si="1"/>
        <v>502</v>
      </c>
    </row>
    <row r="513">
      <c r="A513" s="56" t="s">
        <v>102</v>
      </c>
      <c r="B513" s="92" t="s">
        <v>23104</v>
      </c>
      <c r="C513" s="89" t="s">
        <v>128</v>
      </c>
      <c r="D513" s="96"/>
      <c r="E513" s="97"/>
      <c r="F513" s="97"/>
      <c r="G513" s="93"/>
      <c r="H513" s="93"/>
      <c r="I513" s="55">
        <f t="shared" si="1"/>
        <v>503</v>
      </c>
    </row>
    <row r="514">
      <c r="A514" s="56"/>
      <c r="B514" s="92" t="s">
        <v>23105</v>
      </c>
      <c r="C514" s="89" t="s">
        <v>23106</v>
      </c>
      <c r="D514" s="90" t="s">
        <v>498</v>
      </c>
      <c r="E514" s="91" t="s">
        <v>23107</v>
      </c>
      <c r="F514" s="91" t="s">
        <v>11</v>
      </c>
      <c r="G514" s="93"/>
      <c r="H514" s="93"/>
      <c r="I514" s="55">
        <f t="shared" si="1"/>
        <v>504</v>
      </c>
    </row>
    <row r="515">
      <c r="A515" s="56"/>
      <c r="B515" s="92" t="s">
        <v>23105</v>
      </c>
      <c r="C515" s="89" t="s">
        <v>23106</v>
      </c>
      <c r="D515" s="90" t="s">
        <v>498</v>
      </c>
      <c r="E515" s="91" t="s">
        <v>23107</v>
      </c>
      <c r="F515" s="91" t="s">
        <v>526</v>
      </c>
      <c r="G515" s="93"/>
      <c r="H515" s="93"/>
      <c r="I515" s="55">
        <f t="shared" si="1"/>
        <v>504</v>
      </c>
    </row>
    <row r="516">
      <c r="A516" s="56"/>
      <c r="B516" s="92" t="s">
        <v>23108</v>
      </c>
      <c r="C516" s="89" t="s">
        <v>128</v>
      </c>
      <c r="D516" s="90" t="s">
        <v>498</v>
      </c>
      <c r="E516" s="91" t="s">
        <v>23109</v>
      </c>
      <c r="F516" s="91" t="s">
        <v>547</v>
      </c>
      <c r="G516" s="93"/>
      <c r="H516" s="93"/>
      <c r="I516" s="55">
        <f t="shared" si="1"/>
        <v>505</v>
      </c>
    </row>
    <row r="517">
      <c r="A517" s="56"/>
      <c r="B517" s="92" t="s">
        <v>23110</v>
      </c>
      <c r="C517" s="89" t="s">
        <v>23111</v>
      </c>
      <c r="D517" s="90" t="s">
        <v>491</v>
      </c>
      <c r="E517" s="91" t="s">
        <v>23112</v>
      </c>
      <c r="F517" s="91" t="s">
        <v>11</v>
      </c>
      <c r="G517" s="93"/>
      <c r="H517" s="93"/>
      <c r="I517" s="55">
        <f t="shared" si="1"/>
        <v>506</v>
      </c>
    </row>
    <row r="518">
      <c r="A518" s="56"/>
      <c r="B518" s="92" t="s">
        <v>23113</v>
      </c>
      <c r="C518" s="89" t="s">
        <v>128</v>
      </c>
      <c r="D518" s="96"/>
      <c r="E518" s="97"/>
      <c r="F518" s="97"/>
      <c r="G518" s="93"/>
      <c r="H518" s="93"/>
      <c r="I518" s="55">
        <f t="shared" si="1"/>
        <v>507</v>
      </c>
    </row>
    <row r="519">
      <c r="A519" s="56"/>
      <c r="B519" s="92" t="s">
        <v>23114</v>
      </c>
      <c r="C519" s="89" t="s">
        <v>128</v>
      </c>
      <c r="D519" s="90" t="s">
        <v>498</v>
      </c>
      <c r="E519" s="91" t="s">
        <v>23115</v>
      </c>
      <c r="F519" s="91" t="s">
        <v>547</v>
      </c>
      <c r="G519" s="93"/>
      <c r="H519" s="93"/>
      <c r="I519" s="55">
        <f t="shared" si="1"/>
        <v>508</v>
      </c>
    </row>
    <row r="520">
      <c r="A520" s="56" t="s">
        <v>92</v>
      </c>
      <c r="B520" s="92" t="s">
        <v>23116</v>
      </c>
      <c r="C520" s="89" t="s">
        <v>23117</v>
      </c>
      <c r="D520" s="90" t="s">
        <v>483</v>
      </c>
      <c r="E520" s="91" t="s">
        <v>23118</v>
      </c>
      <c r="F520" s="91" t="s">
        <v>547</v>
      </c>
      <c r="G520" s="93"/>
      <c r="H520" s="93"/>
      <c r="I520" s="55">
        <f t="shared" si="1"/>
        <v>509</v>
      </c>
    </row>
    <row r="521">
      <c r="A521" s="56"/>
      <c r="B521" s="92" t="s">
        <v>23119</v>
      </c>
      <c r="C521" s="89" t="s">
        <v>23120</v>
      </c>
      <c r="D521" s="90" t="s">
        <v>498</v>
      </c>
      <c r="E521" s="91" t="s">
        <v>23121</v>
      </c>
      <c r="F521" s="91" t="s">
        <v>11</v>
      </c>
      <c r="G521" s="93"/>
      <c r="H521" s="93"/>
      <c r="I521" s="55">
        <f t="shared" si="1"/>
        <v>510</v>
      </c>
    </row>
    <row r="522">
      <c r="A522" s="56"/>
      <c r="B522" s="92" t="s">
        <v>23119</v>
      </c>
      <c r="C522" s="89" t="s">
        <v>23120</v>
      </c>
      <c r="D522" s="90" t="s">
        <v>498</v>
      </c>
      <c r="E522" s="91" t="s">
        <v>23121</v>
      </c>
      <c r="F522" s="91" t="s">
        <v>3043</v>
      </c>
      <c r="G522" s="93"/>
      <c r="H522" s="93"/>
      <c r="I522" s="55">
        <f t="shared" si="1"/>
        <v>510</v>
      </c>
    </row>
    <row r="523">
      <c r="A523" s="56" t="s">
        <v>92</v>
      </c>
      <c r="B523" s="92" t="s">
        <v>23122</v>
      </c>
      <c r="C523" s="89" t="s">
        <v>23123</v>
      </c>
      <c r="D523" s="90" t="s">
        <v>483</v>
      </c>
      <c r="E523" s="91" t="s">
        <v>23124</v>
      </c>
      <c r="F523" s="91" t="s">
        <v>547</v>
      </c>
      <c r="G523" s="93"/>
      <c r="H523" s="93"/>
      <c r="I523" s="55">
        <f t="shared" si="1"/>
        <v>511</v>
      </c>
    </row>
    <row r="524">
      <c r="A524" s="56" t="s">
        <v>102</v>
      </c>
      <c r="B524" s="92" t="s">
        <v>23125</v>
      </c>
      <c r="C524" s="89" t="s">
        <v>128</v>
      </c>
      <c r="D524" s="90" t="s">
        <v>483</v>
      </c>
      <c r="E524" s="91" t="s">
        <v>23126</v>
      </c>
      <c r="F524" s="91" t="s">
        <v>526</v>
      </c>
      <c r="G524" s="93"/>
      <c r="H524" s="93"/>
      <c r="I524" s="55">
        <f t="shared" si="1"/>
        <v>512</v>
      </c>
    </row>
    <row r="525">
      <c r="A525" s="56" t="s">
        <v>102</v>
      </c>
      <c r="B525" s="92" t="s">
        <v>23127</v>
      </c>
      <c r="C525" s="89" t="s">
        <v>128</v>
      </c>
      <c r="D525" s="90" t="s">
        <v>483</v>
      </c>
      <c r="E525" s="91" t="s">
        <v>23128</v>
      </c>
      <c r="F525" s="91" t="s">
        <v>547</v>
      </c>
      <c r="G525" s="93"/>
      <c r="H525" s="93"/>
      <c r="I525" s="55">
        <f t="shared" si="1"/>
        <v>513</v>
      </c>
    </row>
    <row r="526">
      <c r="A526" s="56" t="s">
        <v>102</v>
      </c>
      <c r="B526" s="92" t="s">
        <v>23129</v>
      </c>
      <c r="C526" s="89" t="s">
        <v>23130</v>
      </c>
      <c r="D526" s="90" t="s">
        <v>483</v>
      </c>
      <c r="E526" s="91" t="s">
        <v>23131</v>
      </c>
      <c r="F526" s="91" t="s">
        <v>526</v>
      </c>
      <c r="G526" s="93"/>
      <c r="H526" s="93"/>
      <c r="I526" s="55">
        <f t="shared" si="1"/>
        <v>514</v>
      </c>
    </row>
    <row r="527">
      <c r="A527" s="56"/>
      <c r="B527" s="92" t="s">
        <v>23132</v>
      </c>
      <c r="C527" s="89" t="s">
        <v>128</v>
      </c>
      <c r="D527" s="90" t="s">
        <v>491</v>
      </c>
      <c r="E527" s="91" t="s">
        <v>23133</v>
      </c>
      <c r="F527" s="91" t="s">
        <v>547</v>
      </c>
      <c r="G527" s="93"/>
      <c r="H527" s="93"/>
      <c r="I527" s="55">
        <f t="shared" si="1"/>
        <v>515</v>
      </c>
    </row>
    <row r="528">
      <c r="A528" s="56" t="s">
        <v>102</v>
      </c>
      <c r="B528" s="92" t="s">
        <v>23134</v>
      </c>
      <c r="C528" s="89" t="s">
        <v>23135</v>
      </c>
      <c r="D528" s="90" t="s">
        <v>483</v>
      </c>
      <c r="E528" s="91" t="s">
        <v>23136</v>
      </c>
      <c r="F528" s="91" t="s">
        <v>3043</v>
      </c>
      <c r="G528" s="93"/>
      <c r="H528" s="93"/>
      <c r="I528" s="55">
        <f t="shared" si="1"/>
        <v>516</v>
      </c>
    </row>
    <row r="529">
      <c r="A529" s="56"/>
      <c r="B529" s="92" t="s">
        <v>23137</v>
      </c>
      <c r="C529" s="89" t="s">
        <v>23138</v>
      </c>
      <c r="D529" s="90" t="s">
        <v>491</v>
      </c>
      <c r="E529" s="91" t="s">
        <v>23139</v>
      </c>
      <c r="F529" s="91" t="s">
        <v>526</v>
      </c>
      <c r="G529" s="93"/>
      <c r="H529" s="93"/>
      <c r="I529" s="55">
        <f t="shared" si="1"/>
        <v>517</v>
      </c>
    </row>
    <row r="530">
      <c r="A530" s="56" t="s">
        <v>102</v>
      </c>
      <c r="B530" s="92" t="s">
        <v>23140</v>
      </c>
      <c r="C530" s="89" t="s">
        <v>23141</v>
      </c>
      <c r="D530" s="90" t="s">
        <v>483</v>
      </c>
      <c r="E530" s="91" t="s">
        <v>23142</v>
      </c>
      <c r="F530" s="91" t="s">
        <v>526</v>
      </c>
      <c r="G530" s="93"/>
      <c r="H530" s="93"/>
      <c r="I530" s="55">
        <f t="shared" si="1"/>
        <v>518</v>
      </c>
    </row>
    <row r="531">
      <c r="A531" s="56" t="s">
        <v>102</v>
      </c>
      <c r="B531" s="92" t="s">
        <v>23143</v>
      </c>
      <c r="C531" s="89" t="s">
        <v>23144</v>
      </c>
      <c r="D531" s="90" t="s">
        <v>483</v>
      </c>
      <c r="E531" s="91" t="s">
        <v>23145</v>
      </c>
      <c r="F531" s="91" t="s">
        <v>526</v>
      </c>
      <c r="G531" s="93"/>
      <c r="H531" s="93"/>
      <c r="I531" s="55">
        <f t="shared" si="1"/>
        <v>519</v>
      </c>
    </row>
    <row r="532">
      <c r="A532" s="56" t="s">
        <v>102</v>
      </c>
      <c r="B532" s="92" t="s">
        <v>23146</v>
      </c>
      <c r="C532" s="89" t="s">
        <v>23147</v>
      </c>
      <c r="D532" s="90" t="s">
        <v>483</v>
      </c>
      <c r="E532" s="91" t="s">
        <v>23148</v>
      </c>
      <c r="F532" s="91" t="s">
        <v>547</v>
      </c>
      <c r="G532" s="93"/>
      <c r="H532" s="93"/>
      <c r="I532" s="55">
        <f t="shared" si="1"/>
        <v>520</v>
      </c>
    </row>
    <row r="533">
      <c r="A533" s="56" t="s">
        <v>102</v>
      </c>
      <c r="B533" s="92" t="s">
        <v>23149</v>
      </c>
      <c r="C533" s="89" t="s">
        <v>128</v>
      </c>
      <c r="D533" s="90" t="s">
        <v>483</v>
      </c>
      <c r="E533" s="91" t="s">
        <v>23150</v>
      </c>
      <c r="F533" s="91" t="s">
        <v>547</v>
      </c>
      <c r="G533" s="93"/>
      <c r="H533" s="93"/>
      <c r="I533" s="55">
        <f t="shared" si="1"/>
        <v>521</v>
      </c>
    </row>
    <row r="534">
      <c r="A534" s="56" t="s">
        <v>102</v>
      </c>
      <c r="B534" s="92" t="s">
        <v>23151</v>
      </c>
      <c r="C534" s="89" t="s">
        <v>23152</v>
      </c>
      <c r="D534" s="90" t="s">
        <v>483</v>
      </c>
      <c r="E534" s="91" t="s">
        <v>23153</v>
      </c>
      <c r="F534" s="91" t="s">
        <v>547</v>
      </c>
      <c r="G534" s="93"/>
      <c r="H534" s="93"/>
      <c r="I534" s="55">
        <f t="shared" si="1"/>
        <v>522</v>
      </c>
    </row>
    <row r="535">
      <c r="A535" s="56" t="s">
        <v>92</v>
      </c>
      <c r="B535" s="92" t="s">
        <v>23154</v>
      </c>
      <c r="C535" s="89" t="s">
        <v>128</v>
      </c>
      <c r="D535" s="90" t="s">
        <v>483</v>
      </c>
      <c r="E535" s="91" t="s">
        <v>23155</v>
      </c>
      <c r="F535" s="91" t="s">
        <v>547</v>
      </c>
      <c r="G535" s="93"/>
      <c r="H535" s="93"/>
      <c r="I535" s="55">
        <f t="shared" si="1"/>
        <v>523</v>
      </c>
    </row>
    <row r="536">
      <c r="A536" s="56" t="s">
        <v>331</v>
      </c>
      <c r="B536" s="92" t="s">
        <v>23156</v>
      </c>
      <c r="C536" s="89" t="s">
        <v>128</v>
      </c>
      <c r="D536" s="90" t="s">
        <v>491</v>
      </c>
      <c r="E536" s="91" t="s">
        <v>23157</v>
      </c>
      <c r="F536" s="91" t="s">
        <v>547</v>
      </c>
      <c r="G536" s="93"/>
      <c r="H536" s="93"/>
      <c r="I536" s="55">
        <f t="shared" si="1"/>
        <v>524</v>
      </c>
    </row>
    <row r="537">
      <c r="A537" s="56" t="s">
        <v>102</v>
      </c>
      <c r="B537" s="92" t="s">
        <v>23158</v>
      </c>
      <c r="C537" s="89" t="s">
        <v>128</v>
      </c>
      <c r="D537" s="90" t="s">
        <v>483</v>
      </c>
      <c r="E537" s="91" t="s">
        <v>23159</v>
      </c>
      <c r="F537" s="91" t="s">
        <v>547</v>
      </c>
      <c r="G537" s="93"/>
      <c r="H537" s="93"/>
      <c r="I537" s="55">
        <f t="shared" si="1"/>
        <v>525</v>
      </c>
    </row>
    <row r="538">
      <c r="A538" s="56"/>
      <c r="B538" s="92" t="s">
        <v>23160</v>
      </c>
      <c r="C538" s="89" t="s">
        <v>128</v>
      </c>
      <c r="D538" s="90" t="s">
        <v>981</v>
      </c>
      <c r="E538" s="91" t="s">
        <v>23161</v>
      </c>
      <c r="F538" s="91" t="s">
        <v>547</v>
      </c>
      <c r="G538" s="93"/>
      <c r="H538" s="93"/>
      <c r="I538" s="55">
        <f t="shared" si="1"/>
        <v>526</v>
      </c>
    </row>
    <row r="539">
      <c r="A539" s="56" t="s">
        <v>92</v>
      </c>
      <c r="B539" s="92" t="s">
        <v>23160</v>
      </c>
      <c r="C539" s="89" t="s">
        <v>128</v>
      </c>
      <c r="D539" s="90" t="s">
        <v>981</v>
      </c>
      <c r="E539" s="91" t="s">
        <v>23162</v>
      </c>
      <c r="F539" s="91" t="s">
        <v>547</v>
      </c>
      <c r="G539" s="93"/>
      <c r="H539" s="93"/>
      <c r="I539" s="55">
        <f t="shared" si="1"/>
        <v>527</v>
      </c>
    </row>
    <row r="540">
      <c r="A540" s="56" t="s">
        <v>102</v>
      </c>
      <c r="B540" s="92" t="s">
        <v>23163</v>
      </c>
      <c r="C540" s="89" t="s">
        <v>128</v>
      </c>
      <c r="D540" s="90" t="s">
        <v>483</v>
      </c>
      <c r="E540" s="91" t="s">
        <v>23164</v>
      </c>
      <c r="F540" s="91" t="s">
        <v>526</v>
      </c>
      <c r="G540" s="93"/>
      <c r="H540" s="93"/>
      <c r="I540" s="55">
        <f t="shared" si="1"/>
        <v>528</v>
      </c>
    </row>
    <row r="541">
      <c r="A541" s="56" t="s">
        <v>102</v>
      </c>
      <c r="B541" s="92" t="s">
        <v>23165</v>
      </c>
      <c r="C541" s="89" t="s">
        <v>128</v>
      </c>
      <c r="D541" s="90" t="s">
        <v>483</v>
      </c>
      <c r="E541" s="91" t="s">
        <v>23166</v>
      </c>
      <c r="F541" s="91" t="s">
        <v>526</v>
      </c>
      <c r="G541" s="93"/>
      <c r="H541" s="93"/>
      <c r="I541" s="55">
        <f t="shared" si="1"/>
        <v>529</v>
      </c>
    </row>
    <row r="542">
      <c r="A542" s="56" t="s">
        <v>102</v>
      </c>
      <c r="B542" s="92" t="s">
        <v>23167</v>
      </c>
      <c r="C542" s="89" t="s">
        <v>128</v>
      </c>
      <c r="D542" s="90" t="s">
        <v>483</v>
      </c>
      <c r="E542" s="91" t="s">
        <v>23168</v>
      </c>
      <c r="F542" s="91" t="s">
        <v>526</v>
      </c>
      <c r="G542" s="93"/>
      <c r="H542" s="93"/>
      <c r="I542" s="55">
        <f t="shared" si="1"/>
        <v>530</v>
      </c>
    </row>
    <row r="543">
      <c r="A543" s="56"/>
      <c r="B543" s="92" t="s">
        <v>23169</v>
      </c>
      <c r="C543" s="89" t="s">
        <v>128</v>
      </c>
      <c r="D543" s="90" t="s">
        <v>491</v>
      </c>
      <c r="E543" s="91" t="s">
        <v>23170</v>
      </c>
      <c r="F543" s="91" t="s">
        <v>526</v>
      </c>
      <c r="G543" s="93"/>
      <c r="H543" s="93"/>
      <c r="I543" s="55">
        <f t="shared" si="1"/>
        <v>531</v>
      </c>
    </row>
    <row r="544">
      <c r="A544" s="56" t="s">
        <v>102</v>
      </c>
      <c r="B544" s="92" t="s">
        <v>23171</v>
      </c>
      <c r="C544" s="89" t="s">
        <v>128</v>
      </c>
      <c r="D544" s="90" t="s">
        <v>483</v>
      </c>
      <c r="E544" s="91" t="s">
        <v>23172</v>
      </c>
      <c r="F544" s="91" t="s">
        <v>3043</v>
      </c>
      <c r="G544" s="93"/>
      <c r="H544" s="94" t="s">
        <v>23173</v>
      </c>
      <c r="I544" s="55">
        <f t="shared" si="1"/>
        <v>532</v>
      </c>
    </row>
    <row r="545">
      <c r="A545" s="56" t="s">
        <v>102</v>
      </c>
      <c r="B545" s="92" t="s">
        <v>23174</v>
      </c>
      <c r="C545" s="89" t="s">
        <v>128</v>
      </c>
      <c r="D545" s="90" t="s">
        <v>483</v>
      </c>
      <c r="E545" s="91" t="s">
        <v>23175</v>
      </c>
      <c r="F545" s="91" t="s">
        <v>526</v>
      </c>
      <c r="G545" s="93"/>
      <c r="H545" s="94"/>
      <c r="I545" s="55">
        <f t="shared" si="1"/>
        <v>533</v>
      </c>
    </row>
    <row r="546">
      <c r="A546" s="56"/>
      <c r="B546" s="92" t="s">
        <v>23176</v>
      </c>
      <c r="C546" s="89" t="s">
        <v>23177</v>
      </c>
      <c r="D546" s="90" t="s">
        <v>498</v>
      </c>
      <c r="E546" s="91" t="s">
        <v>23178</v>
      </c>
      <c r="F546" s="91" t="s">
        <v>547</v>
      </c>
      <c r="G546" s="93"/>
      <c r="H546" s="93"/>
      <c r="I546" s="55">
        <f t="shared" si="1"/>
        <v>534</v>
      </c>
    </row>
    <row r="547">
      <c r="A547" s="56" t="s">
        <v>102</v>
      </c>
      <c r="B547" s="92" t="s">
        <v>23179</v>
      </c>
      <c r="C547" s="89" t="s">
        <v>128</v>
      </c>
      <c r="D547" s="90" t="s">
        <v>483</v>
      </c>
      <c r="E547" s="91" t="s">
        <v>23180</v>
      </c>
      <c r="F547" s="91" t="s">
        <v>526</v>
      </c>
      <c r="G547" s="93"/>
      <c r="H547" s="93"/>
      <c r="I547" s="55">
        <f t="shared" si="1"/>
        <v>535</v>
      </c>
    </row>
    <row r="548">
      <c r="A548" s="56"/>
      <c r="B548" s="92" t="s">
        <v>23181</v>
      </c>
      <c r="C548" s="89" t="s">
        <v>128</v>
      </c>
      <c r="D548" s="90" t="s">
        <v>491</v>
      </c>
      <c r="E548" s="91" t="s">
        <v>23182</v>
      </c>
      <c r="F548" s="91" t="s">
        <v>526</v>
      </c>
      <c r="G548" s="93"/>
      <c r="H548" s="93"/>
      <c r="I548" s="55">
        <f t="shared" si="1"/>
        <v>536</v>
      </c>
    </row>
    <row r="549">
      <c r="A549" s="56" t="s">
        <v>92</v>
      </c>
      <c r="B549" s="92" t="s">
        <v>23183</v>
      </c>
      <c r="C549" s="89" t="s">
        <v>23184</v>
      </c>
      <c r="D549" s="90" t="s">
        <v>483</v>
      </c>
      <c r="E549" s="91" t="s">
        <v>488</v>
      </c>
      <c r="F549" s="91" t="s">
        <v>547</v>
      </c>
      <c r="G549" s="93"/>
      <c r="H549" s="93"/>
      <c r="I549" s="55">
        <f t="shared" si="1"/>
        <v>537</v>
      </c>
    </row>
    <row r="550">
      <c r="A550" s="56"/>
      <c r="B550" s="92" t="s">
        <v>23185</v>
      </c>
      <c r="C550" s="89" t="s">
        <v>23186</v>
      </c>
      <c r="D550" s="90" t="s">
        <v>498</v>
      </c>
      <c r="E550" s="91" t="s">
        <v>23187</v>
      </c>
      <c r="F550" s="91" t="s">
        <v>547</v>
      </c>
      <c r="G550" s="93"/>
      <c r="H550" s="93"/>
      <c r="I550" s="55">
        <f t="shared" si="1"/>
        <v>538</v>
      </c>
    </row>
    <row r="551">
      <c r="A551" s="56" t="s">
        <v>102</v>
      </c>
      <c r="B551" s="92" t="s">
        <v>23188</v>
      </c>
      <c r="C551" s="89" t="s">
        <v>23189</v>
      </c>
      <c r="D551" s="90" t="s">
        <v>483</v>
      </c>
      <c r="E551" s="91" t="s">
        <v>23190</v>
      </c>
      <c r="F551" s="91" t="s">
        <v>526</v>
      </c>
      <c r="G551" s="93"/>
      <c r="H551" s="93"/>
      <c r="I551" s="55">
        <f t="shared" si="1"/>
        <v>539</v>
      </c>
    </row>
    <row r="552">
      <c r="A552" s="56" t="s">
        <v>102</v>
      </c>
      <c r="B552" s="92" t="s">
        <v>23191</v>
      </c>
      <c r="C552" s="89" t="s">
        <v>128</v>
      </c>
      <c r="D552" s="90" t="s">
        <v>483</v>
      </c>
      <c r="E552" s="91" t="s">
        <v>23192</v>
      </c>
      <c r="F552" s="91" t="s">
        <v>547</v>
      </c>
      <c r="G552" s="93"/>
      <c r="H552" s="93"/>
      <c r="I552" s="55">
        <f t="shared" si="1"/>
        <v>540</v>
      </c>
    </row>
    <row r="553">
      <c r="A553" s="56" t="s">
        <v>92</v>
      </c>
      <c r="B553" s="92" t="s">
        <v>23193</v>
      </c>
      <c r="C553" s="89" t="s">
        <v>23194</v>
      </c>
      <c r="D553" s="90" t="s">
        <v>483</v>
      </c>
      <c r="E553" s="106" t="s">
        <v>23195</v>
      </c>
      <c r="F553" s="106" t="s">
        <v>12</v>
      </c>
      <c r="G553" s="107" t="s">
        <v>23196</v>
      </c>
      <c r="H553" s="93"/>
      <c r="I553" s="55">
        <f t="shared" si="1"/>
        <v>541</v>
      </c>
    </row>
    <row r="554">
      <c r="A554" s="56"/>
      <c r="B554" s="92" t="s">
        <v>23197</v>
      </c>
      <c r="C554" s="89" t="s">
        <v>23198</v>
      </c>
      <c r="D554" s="90" t="s">
        <v>498</v>
      </c>
      <c r="E554" s="106" t="s">
        <v>23199</v>
      </c>
      <c r="F554" s="106" t="s">
        <v>3043</v>
      </c>
      <c r="G554" s="107"/>
      <c r="H554" s="93"/>
      <c r="I554" s="55">
        <f t="shared" si="1"/>
        <v>542</v>
      </c>
    </row>
    <row r="555">
      <c r="A555" s="56"/>
      <c r="B555" s="92" t="s">
        <v>23200</v>
      </c>
      <c r="C555" s="89" t="s">
        <v>128</v>
      </c>
      <c r="D555" s="90" t="s">
        <v>498</v>
      </c>
      <c r="E555" s="106" t="s">
        <v>23201</v>
      </c>
      <c r="F555" s="106" t="s">
        <v>547</v>
      </c>
      <c r="G555" s="107"/>
      <c r="H555" s="93"/>
      <c r="I555" s="55">
        <f t="shared" si="1"/>
        <v>543</v>
      </c>
    </row>
    <row r="556">
      <c r="A556" s="56"/>
      <c r="B556" s="92" t="s">
        <v>23202</v>
      </c>
      <c r="C556" s="89" t="s">
        <v>128</v>
      </c>
      <c r="D556" s="90" t="s">
        <v>491</v>
      </c>
      <c r="E556" s="106" t="s">
        <v>23203</v>
      </c>
      <c r="F556" s="106" t="s">
        <v>547</v>
      </c>
      <c r="G556" s="107"/>
      <c r="H556" s="93"/>
      <c r="I556" s="55">
        <f t="shared" si="1"/>
        <v>544</v>
      </c>
    </row>
    <row r="557">
      <c r="A557" s="56" t="s">
        <v>102</v>
      </c>
      <c r="B557" s="92" t="s">
        <v>23204</v>
      </c>
      <c r="C557" s="89" t="s">
        <v>23205</v>
      </c>
      <c r="D557" s="90" t="s">
        <v>483</v>
      </c>
      <c r="E557" s="106" t="s">
        <v>23206</v>
      </c>
      <c r="F557" s="106" t="s">
        <v>547</v>
      </c>
      <c r="G557" s="107"/>
      <c r="H557" s="93"/>
      <c r="I557" s="55">
        <f t="shared" si="1"/>
        <v>545</v>
      </c>
    </row>
    <row r="558">
      <c r="A558" s="56"/>
      <c r="B558" s="92" t="s">
        <v>23207</v>
      </c>
      <c r="C558" s="89" t="s">
        <v>23208</v>
      </c>
      <c r="D558" s="90" t="s">
        <v>498</v>
      </c>
      <c r="E558" s="106" t="s">
        <v>23209</v>
      </c>
      <c r="F558" s="106" t="s">
        <v>547</v>
      </c>
      <c r="G558" s="107"/>
      <c r="H558" s="93"/>
      <c r="I558" s="55">
        <f t="shared" si="1"/>
        <v>546</v>
      </c>
    </row>
    <row r="559">
      <c r="A559" s="56" t="s">
        <v>102</v>
      </c>
      <c r="B559" s="92" t="s">
        <v>23210</v>
      </c>
      <c r="C559" s="89" t="s">
        <v>128</v>
      </c>
      <c r="D559" s="90" t="s">
        <v>483</v>
      </c>
      <c r="E559" s="106" t="s">
        <v>23211</v>
      </c>
      <c r="F559" s="106" t="s">
        <v>547</v>
      </c>
      <c r="G559" s="107"/>
      <c r="H559" s="93"/>
      <c r="I559" s="55">
        <f t="shared" si="1"/>
        <v>547</v>
      </c>
    </row>
    <row r="560">
      <c r="A560" s="56" t="s">
        <v>92</v>
      </c>
      <c r="B560" s="92" t="s">
        <v>23212</v>
      </c>
      <c r="C560" s="89" t="s">
        <v>128</v>
      </c>
      <c r="D560" s="90" t="s">
        <v>483</v>
      </c>
      <c r="E560" s="106" t="s">
        <v>23213</v>
      </c>
      <c r="F560" s="106" t="s">
        <v>547</v>
      </c>
      <c r="G560" s="107" t="s">
        <v>23214</v>
      </c>
      <c r="H560" s="93"/>
      <c r="I560" s="55">
        <f t="shared" si="1"/>
        <v>548</v>
      </c>
    </row>
    <row r="561">
      <c r="A561" s="56" t="s">
        <v>102</v>
      </c>
      <c r="B561" s="92" t="s">
        <v>23215</v>
      </c>
      <c r="C561" s="89" t="s">
        <v>23216</v>
      </c>
      <c r="D561" s="90" t="s">
        <v>483</v>
      </c>
      <c r="E561" s="106" t="s">
        <v>23217</v>
      </c>
      <c r="F561" s="106" t="s">
        <v>526</v>
      </c>
      <c r="G561" s="107"/>
      <c r="H561" s="93"/>
      <c r="I561" s="55">
        <f t="shared" si="1"/>
        <v>549</v>
      </c>
    </row>
    <row r="562">
      <c r="A562" s="56" t="s">
        <v>102</v>
      </c>
      <c r="B562" s="92" t="s">
        <v>23218</v>
      </c>
      <c r="C562" s="89" t="s">
        <v>128</v>
      </c>
      <c r="D562" s="90" t="s">
        <v>483</v>
      </c>
      <c r="E562" s="106" t="s">
        <v>23219</v>
      </c>
      <c r="F562" s="106" t="s">
        <v>547</v>
      </c>
      <c r="G562" s="107"/>
      <c r="H562" s="93"/>
      <c r="I562" s="55">
        <f t="shared" si="1"/>
        <v>550</v>
      </c>
    </row>
    <row r="563">
      <c r="A563" s="56"/>
      <c r="B563" s="92" t="s">
        <v>23220</v>
      </c>
      <c r="C563" s="89" t="s">
        <v>23221</v>
      </c>
      <c r="D563" s="90" t="s">
        <v>491</v>
      </c>
      <c r="E563" s="106" t="s">
        <v>23222</v>
      </c>
      <c r="F563" s="106" t="s">
        <v>547</v>
      </c>
      <c r="G563" s="107"/>
      <c r="H563" s="93"/>
      <c r="I563" s="55">
        <f t="shared" si="1"/>
        <v>551</v>
      </c>
    </row>
    <row r="564">
      <c r="A564" s="56" t="s">
        <v>102</v>
      </c>
      <c r="B564" s="92" t="s">
        <v>23223</v>
      </c>
      <c r="C564" s="89" t="s">
        <v>23224</v>
      </c>
      <c r="D564" s="90" t="s">
        <v>1008</v>
      </c>
      <c r="E564" s="106" t="s">
        <v>23225</v>
      </c>
      <c r="F564" s="106" t="s">
        <v>3043</v>
      </c>
      <c r="G564" s="107"/>
      <c r="H564" s="93"/>
      <c r="I564" s="55">
        <f t="shared" si="1"/>
        <v>552</v>
      </c>
    </row>
    <row r="565">
      <c r="A565" s="56"/>
      <c r="B565" s="92" t="s">
        <v>23226</v>
      </c>
      <c r="C565" s="89" t="s">
        <v>23227</v>
      </c>
      <c r="D565" s="90" t="s">
        <v>491</v>
      </c>
      <c r="E565" s="106" t="s">
        <v>23228</v>
      </c>
      <c r="F565" s="106" t="s">
        <v>547</v>
      </c>
      <c r="G565" s="107"/>
      <c r="H565" s="93"/>
      <c r="I565" s="55">
        <f t="shared" si="1"/>
        <v>553</v>
      </c>
    </row>
    <row r="566">
      <c r="A566" s="56" t="s">
        <v>102</v>
      </c>
      <c r="B566" s="92" t="s">
        <v>23229</v>
      </c>
      <c r="C566" s="89" t="s">
        <v>128</v>
      </c>
      <c r="D566" s="90" t="s">
        <v>483</v>
      </c>
      <c r="E566" s="106" t="s">
        <v>23230</v>
      </c>
      <c r="F566" s="106" t="s">
        <v>547</v>
      </c>
      <c r="G566" s="107"/>
      <c r="H566" s="93"/>
      <c r="I566" s="55">
        <f t="shared" si="1"/>
        <v>554</v>
      </c>
    </row>
    <row r="567">
      <c r="A567" s="56" t="s">
        <v>102</v>
      </c>
      <c r="B567" s="92" t="s">
        <v>23231</v>
      </c>
      <c r="C567" s="89" t="s">
        <v>128</v>
      </c>
      <c r="D567" s="90" t="s">
        <v>483</v>
      </c>
      <c r="E567" s="106" t="s">
        <v>23232</v>
      </c>
      <c r="F567" s="106" t="s">
        <v>526</v>
      </c>
      <c r="G567" s="107"/>
      <c r="H567" s="93"/>
      <c r="I567" s="55">
        <f t="shared" si="1"/>
        <v>555</v>
      </c>
    </row>
    <row r="568">
      <c r="A568" s="56"/>
      <c r="B568" s="92" t="s">
        <v>23233</v>
      </c>
      <c r="C568" s="89" t="s">
        <v>23234</v>
      </c>
      <c r="D568" s="90" t="s">
        <v>1969</v>
      </c>
      <c r="E568" s="106" t="s">
        <v>23235</v>
      </c>
      <c r="F568" s="106" t="s">
        <v>3043</v>
      </c>
      <c r="G568" s="107"/>
      <c r="H568" s="93"/>
      <c r="I568" s="55">
        <f t="shared" si="1"/>
        <v>556</v>
      </c>
    </row>
    <row r="569">
      <c r="A569" s="56"/>
      <c r="B569" s="92" t="s">
        <v>23233</v>
      </c>
      <c r="C569" s="89" t="s">
        <v>23234</v>
      </c>
      <c r="D569" s="90" t="s">
        <v>1969</v>
      </c>
      <c r="E569" s="106" t="s">
        <v>23235</v>
      </c>
      <c r="F569" s="106" t="s">
        <v>3043</v>
      </c>
      <c r="G569" s="107"/>
      <c r="H569" s="93"/>
      <c r="I569" s="55">
        <f t="shared" si="1"/>
        <v>556</v>
      </c>
    </row>
    <row r="570">
      <c r="A570" s="56"/>
      <c r="B570" s="92" t="s">
        <v>23236</v>
      </c>
      <c r="C570" s="89" t="s">
        <v>128</v>
      </c>
      <c r="D570" s="90" t="s">
        <v>498</v>
      </c>
      <c r="E570" s="106" t="s">
        <v>23237</v>
      </c>
      <c r="F570" s="106" t="s">
        <v>547</v>
      </c>
      <c r="G570" s="107"/>
      <c r="H570" s="93"/>
      <c r="I570" s="55">
        <f t="shared" si="1"/>
        <v>557</v>
      </c>
    </row>
    <row r="571">
      <c r="A571" s="56" t="s">
        <v>102</v>
      </c>
      <c r="B571" s="92" t="s">
        <v>23238</v>
      </c>
      <c r="C571" s="89" t="s">
        <v>23239</v>
      </c>
      <c r="D571" s="90" t="s">
        <v>1008</v>
      </c>
      <c r="E571" s="106" t="s">
        <v>23240</v>
      </c>
      <c r="F571" s="106" t="s">
        <v>3043</v>
      </c>
      <c r="G571" s="107"/>
      <c r="H571" s="93"/>
      <c r="I571" s="55">
        <f t="shared" si="1"/>
        <v>558</v>
      </c>
    </row>
    <row r="572">
      <c r="A572" s="56" t="s">
        <v>102</v>
      </c>
      <c r="B572" s="92" t="s">
        <v>23241</v>
      </c>
      <c r="C572" s="89" t="s">
        <v>128</v>
      </c>
      <c r="D572" s="90" t="s">
        <v>483</v>
      </c>
      <c r="E572" s="106" t="s">
        <v>23242</v>
      </c>
      <c r="F572" s="106" t="s">
        <v>526</v>
      </c>
      <c r="G572" s="107"/>
      <c r="H572" s="93"/>
      <c r="I572" s="55">
        <f t="shared" si="1"/>
        <v>559</v>
      </c>
    </row>
    <row r="573">
      <c r="A573" s="56" t="s">
        <v>1118</v>
      </c>
      <c r="B573" s="92" t="s">
        <v>23243</v>
      </c>
      <c r="C573" s="89" t="s">
        <v>23244</v>
      </c>
      <c r="D573" s="90" t="s">
        <v>483</v>
      </c>
      <c r="E573" s="106" t="s">
        <v>488</v>
      </c>
      <c r="F573" s="106" t="s">
        <v>526</v>
      </c>
      <c r="G573" s="107"/>
      <c r="H573" s="93"/>
      <c r="I573" s="55">
        <f t="shared" si="1"/>
        <v>560</v>
      </c>
    </row>
    <row r="574">
      <c r="A574" s="56"/>
      <c r="B574" s="92" t="s">
        <v>23245</v>
      </c>
      <c r="C574" s="89" t="s">
        <v>128</v>
      </c>
      <c r="D574" s="90" t="s">
        <v>491</v>
      </c>
      <c r="E574" s="106" t="s">
        <v>23246</v>
      </c>
      <c r="F574" s="106" t="s">
        <v>526</v>
      </c>
      <c r="G574" s="107"/>
      <c r="H574" s="93"/>
      <c r="I574" s="55">
        <f t="shared" si="1"/>
        <v>561</v>
      </c>
    </row>
    <row r="575">
      <c r="A575" s="56"/>
      <c r="B575" s="92" t="s">
        <v>23247</v>
      </c>
      <c r="C575" s="89" t="s">
        <v>23248</v>
      </c>
      <c r="D575" s="90" t="s">
        <v>491</v>
      </c>
      <c r="E575" s="106" t="s">
        <v>23249</v>
      </c>
      <c r="F575" s="106" t="s">
        <v>3043</v>
      </c>
      <c r="G575" s="107"/>
      <c r="H575" s="93"/>
      <c r="I575" s="55">
        <f t="shared" si="1"/>
        <v>562</v>
      </c>
    </row>
    <row r="576">
      <c r="A576" s="56"/>
      <c r="B576" s="92" t="s">
        <v>23250</v>
      </c>
      <c r="C576" s="89" t="s">
        <v>23251</v>
      </c>
      <c r="D576" s="90" t="s">
        <v>498</v>
      </c>
      <c r="E576" s="106" t="s">
        <v>23252</v>
      </c>
      <c r="F576" s="106" t="s">
        <v>547</v>
      </c>
      <c r="G576" s="107" t="s">
        <v>23253</v>
      </c>
      <c r="H576" s="93"/>
      <c r="I576" s="55">
        <f t="shared" si="1"/>
        <v>563</v>
      </c>
    </row>
    <row r="577">
      <c r="A577" s="56"/>
      <c r="B577" s="92" t="s">
        <v>23254</v>
      </c>
      <c r="C577" s="89" t="s">
        <v>23255</v>
      </c>
      <c r="D577" s="90" t="s">
        <v>868</v>
      </c>
      <c r="E577" s="106" t="s">
        <v>439</v>
      </c>
      <c r="F577" s="106" t="s">
        <v>3043</v>
      </c>
      <c r="G577" s="107"/>
      <c r="H577" s="93"/>
      <c r="I577" s="55">
        <f t="shared" si="1"/>
        <v>564</v>
      </c>
    </row>
    <row r="578">
      <c r="A578" s="56"/>
      <c r="B578" s="92" t="s">
        <v>23256</v>
      </c>
      <c r="C578" s="89" t="s">
        <v>23257</v>
      </c>
      <c r="D578" s="90" t="s">
        <v>498</v>
      </c>
      <c r="E578" s="106" t="s">
        <v>23258</v>
      </c>
      <c r="F578" s="106" t="s">
        <v>547</v>
      </c>
      <c r="G578" s="107"/>
      <c r="H578" s="93"/>
      <c r="I578" s="55">
        <f t="shared" si="1"/>
        <v>565</v>
      </c>
    </row>
    <row r="579">
      <c r="A579" s="56"/>
      <c r="B579" s="92" t="s">
        <v>23259</v>
      </c>
      <c r="C579" s="89" t="s">
        <v>23260</v>
      </c>
      <c r="D579" s="90" t="s">
        <v>491</v>
      </c>
      <c r="E579" s="106" t="s">
        <v>23261</v>
      </c>
      <c r="F579" s="106" t="s">
        <v>547</v>
      </c>
      <c r="G579" s="107"/>
      <c r="H579" s="93"/>
      <c r="I579" s="55">
        <f t="shared" si="1"/>
        <v>566</v>
      </c>
    </row>
    <row r="580">
      <c r="A580" s="56" t="s">
        <v>102</v>
      </c>
      <c r="B580" s="92" t="s">
        <v>23262</v>
      </c>
      <c r="C580" s="89" t="s">
        <v>23263</v>
      </c>
      <c r="D580" s="90" t="s">
        <v>483</v>
      </c>
      <c r="E580" s="106" t="s">
        <v>23264</v>
      </c>
      <c r="F580" s="106" t="s">
        <v>547</v>
      </c>
      <c r="G580" s="107"/>
      <c r="H580" s="93"/>
      <c r="I580" s="55">
        <f t="shared" si="1"/>
        <v>567</v>
      </c>
    </row>
    <row r="581">
      <c r="A581" s="56"/>
      <c r="B581" s="92" t="s">
        <v>23265</v>
      </c>
      <c r="C581" s="89" t="s">
        <v>23266</v>
      </c>
      <c r="D581" s="90" t="s">
        <v>981</v>
      </c>
      <c r="E581" s="106" t="s">
        <v>23267</v>
      </c>
      <c r="F581" s="106" t="s">
        <v>547</v>
      </c>
      <c r="G581" s="107"/>
      <c r="H581" s="93"/>
      <c r="I581" s="55">
        <f t="shared" si="1"/>
        <v>568</v>
      </c>
    </row>
    <row r="582">
      <c r="A582" s="56" t="s">
        <v>92</v>
      </c>
      <c r="B582" s="92" t="s">
        <v>23268</v>
      </c>
      <c r="C582" s="89" t="s">
        <v>23269</v>
      </c>
      <c r="D582" s="90" t="s">
        <v>483</v>
      </c>
      <c r="E582" s="106" t="s">
        <v>23270</v>
      </c>
      <c r="F582" s="106" t="s">
        <v>11</v>
      </c>
      <c r="G582" s="107"/>
      <c r="H582" s="93"/>
      <c r="I582" s="55">
        <f t="shared" si="1"/>
        <v>569</v>
      </c>
    </row>
    <row r="583">
      <c r="A583" s="56"/>
      <c r="B583" s="92" t="s">
        <v>23271</v>
      </c>
      <c r="C583" s="89" t="s">
        <v>128</v>
      </c>
      <c r="D583" s="90" t="s">
        <v>498</v>
      </c>
      <c r="E583" s="106" t="s">
        <v>23272</v>
      </c>
      <c r="F583" s="106" t="s">
        <v>547</v>
      </c>
      <c r="G583" s="107"/>
      <c r="H583" s="93"/>
      <c r="I583" s="55">
        <f t="shared" si="1"/>
        <v>570</v>
      </c>
    </row>
    <row r="584">
      <c r="A584" s="56" t="s">
        <v>102</v>
      </c>
      <c r="B584" s="92" t="s">
        <v>23273</v>
      </c>
      <c r="C584" s="89" t="s">
        <v>23274</v>
      </c>
      <c r="D584" s="90" t="s">
        <v>483</v>
      </c>
      <c r="E584" s="106" t="s">
        <v>23275</v>
      </c>
      <c r="F584" s="106" t="s">
        <v>11</v>
      </c>
      <c r="G584" s="107"/>
      <c r="H584" s="93"/>
      <c r="I584" s="55">
        <f t="shared" si="1"/>
        <v>571</v>
      </c>
    </row>
    <row r="585">
      <c r="A585" s="56" t="s">
        <v>102</v>
      </c>
      <c r="B585" s="92" t="s">
        <v>23276</v>
      </c>
      <c r="C585" s="89" t="s">
        <v>23277</v>
      </c>
      <c r="D585" s="90" t="s">
        <v>483</v>
      </c>
      <c r="E585" s="106" t="s">
        <v>23278</v>
      </c>
      <c r="F585" s="106" t="s">
        <v>11</v>
      </c>
      <c r="G585" s="107"/>
      <c r="H585" s="93"/>
      <c r="I585" s="55">
        <f t="shared" si="1"/>
        <v>572</v>
      </c>
    </row>
    <row r="586">
      <c r="A586" s="56"/>
      <c r="B586" s="92" t="s">
        <v>23279</v>
      </c>
      <c r="C586" s="89" t="s">
        <v>23280</v>
      </c>
      <c r="D586" s="90" t="s">
        <v>483</v>
      </c>
      <c r="E586" s="106" t="s">
        <v>488</v>
      </c>
      <c r="F586" s="106" t="s">
        <v>547</v>
      </c>
      <c r="G586" s="107"/>
      <c r="H586" s="93"/>
      <c r="I586" s="55">
        <f t="shared" si="1"/>
        <v>573</v>
      </c>
    </row>
    <row r="587">
      <c r="A587" s="56"/>
      <c r="B587" s="92" t="s">
        <v>23281</v>
      </c>
      <c r="C587" s="89" t="s">
        <v>23282</v>
      </c>
      <c r="D587" s="90" t="s">
        <v>491</v>
      </c>
      <c r="E587" s="106" t="s">
        <v>23283</v>
      </c>
      <c r="F587" s="106" t="s">
        <v>3043</v>
      </c>
      <c r="G587" s="107" t="s">
        <v>23284</v>
      </c>
      <c r="H587" s="93"/>
      <c r="I587" s="55">
        <f t="shared" si="1"/>
        <v>574</v>
      </c>
    </row>
    <row r="588">
      <c r="A588" s="56" t="s">
        <v>102</v>
      </c>
      <c r="B588" s="92" t="s">
        <v>23285</v>
      </c>
      <c r="C588" s="89" t="s">
        <v>23286</v>
      </c>
      <c r="D588" s="90" t="s">
        <v>483</v>
      </c>
      <c r="E588" s="106" t="s">
        <v>23287</v>
      </c>
      <c r="F588" s="106" t="s">
        <v>3043</v>
      </c>
      <c r="G588" s="107"/>
      <c r="H588" s="93"/>
      <c r="I588" s="55">
        <f t="shared" si="1"/>
        <v>575</v>
      </c>
    </row>
    <row r="589">
      <c r="A589" s="56" t="s">
        <v>102</v>
      </c>
      <c r="B589" s="92" t="s">
        <v>23288</v>
      </c>
      <c r="C589" s="89" t="s">
        <v>128</v>
      </c>
      <c r="D589" s="90" t="s">
        <v>483</v>
      </c>
      <c r="E589" s="106" t="s">
        <v>23289</v>
      </c>
      <c r="F589" s="106" t="s">
        <v>547</v>
      </c>
      <c r="G589" s="107"/>
      <c r="H589" s="93"/>
      <c r="I589" s="55">
        <f t="shared" si="1"/>
        <v>576</v>
      </c>
    </row>
    <row r="590">
      <c r="A590" s="56" t="s">
        <v>92</v>
      </c>
      <c r="B590" s="92" t="s">
        <v>23290</v>
      </c>
      <c r="C590" s="89" t="s">
        <v>128</v>
      </c>
      <c r="D590" s="90" t="s">
        <v>483</v>
      </c>
      <c r="E590" s="106" t="s">
        <v>23291</v>
      </c>
      <c r="F590" s="106" t="s">
        <v>547</v>
      </c>
      <c r="G590" s="107"/>
      <c r="H590" s="93"/>
      <c r="I590" s="55">
        <f t="shared" si="1"/>
        <v>577</v>
      </c>
    </row>
    <row r="591">
      <c r="A591" s="56" t="s">
        <v>102</v>
      </c>
      <c r="B591" s="92" t="s">
        <v>23292</v>
      </c>
      <c r="C591" s="89" t="s">
        <v>23293</v>
      </c>
      <c r="D591" s="90" t="s">
        <v>483</v>
      </c>
      <c r="E591" s="106" t="s">
        <v>488</v>
      </c>
      <c r="F591" s="106" t="s">
        <v>526</v>
      </c>
      <c r="G591" s="107"/>
      <c r="H591" s="93"/>
      <c r="I591" s="55">
        <f t="shared" si="1"/>
        <v>578</v>
      </c>
    </row>
    <row r="592">
      <c r="A592" s="56"/>
      <c r="B592" s="92" t="s">
        <v>23294</v>
      </c>
      <c r="C592" s="89" t="s">
        <v>23295</v>
      </c>
      <c r="D592" s="90" t="s">
        <v>491</v>
      </c>
      <c r="E592" s="106" t="s">
        <v>23296</v>
      </c>
      <c r="F592" s="106" t="s">
        <v>547</v>
      </c>
      <c r="G592" s="107"/>
      <c r="H592" s="93"/>
      <c r="I592" s="55">
        <f t="shared" si="1"/>
        <v>579</v>
      </c>
    </row>
    <row r="593">
      <c r="A593" s="56"/>
      <c r="B593" s="92" t="s">
        <v>23297</v>
      </c>
      <c r="C593" s="89" t="s">
        <v>128</v>
      </c>
      <c r="D593" s="90" t="s">
        <v>981</v>
      </c>
      <c r="E593" s="106" t="s">
        <v>23298</v>
      </c>
      <c r="F593" s="106" t="s">
        <v>526</v>
      </c>
      <c r="G593" s="107"/>
      <c r="H593" s="93"/>
      <c r="I593" s="55">
        <f t="shared" si="1"/>
        <v>580</v>
      </c>
    </row>
    <row r="594">
      <c r="A594" s="56" t="s">
        <v>92</v>
      </c>
      <c r="B594" s="92" t="s">
        <v>23299</v>
      </c>
      <c r="C594" s="89" t="s">
        <v>23300</v>
      </c>
      <c r="D594" s="90" t="s">
        <v>483</v>
      </c>
      <c r="E594" s="106" t="s">
        <v>23301</v>
      </c>
      <c r="F594" s="106" t="s">
        <v>547</v>
      </c>
      <c r="G594" s="107"/>
      <c r="H594" s="93"/>
      <c r="I594" s="55">
        <f t="shared" si="1"/>
        <v>581</v>
      </c>
    </row>
    <row r="595">
      <c r="A595" s="56"/>
      <c r="B595" s="92" t="s">
        <v>23302</v>
      </c>
      <c r="C595" s="89" t="s">
        <v>128</v>
      </c>
      <c r="D595" s="90" t="s">
        <v>23303</v>
      </c>
      <c r="E595" s="106" t="s">
        <v>128</v>
      </c>
      <c r="F595" s="106" t="s">
        <v>547</v>
      </c>
      <c r="G595" s="107"/>
      <c r="H595" s="93"/>
      <c r="I595" s="55">
        <f t="shared" si="1"/>
        <v>582</v>
      </c>
    </row>
    <row r="596">
      <c r="A596" s="56"/>
      <c r="B596" s="92" t="s">
        <v>23304</v>
      </c>
      <c r="C596" s="89" t="s">
        <v>23305</v>
      </c>
      <c r="D596" s="90" t="s">
        <v>491</v>
      </c>
      <c r="E596" s="91" t="s">
        <v>23306</v>
      </c>
      <c r="F596" s="91" t="s">
        <v>11</v>
      </c>
      <c r="G596" s="93"/>
      <c r="H596" s="93"/>
      <c r="I596" s="55">
        <f t="shared" si="1"/>
        <v>583</v>
      </c>
    </row>
    <row r="597">
      <c r="A597" s="56" t="s">
        <v>92</v>
      </c>
      <c r="B597" s="92" t="s">
        <v>23307</v>
      </c>
      <c r="C597" s="89" t="s">
        <v>23308</v>
      </c>
      <c r="D597" s="90" t="s">
        <v>483</v>
      </c>
      <c r="E597" s="91" t="s">
        <v>23309</v>
      </c>
      <c r="F597" s="91" t="s">
        <v>3043</v>
      </c>
      <c r="G597" s="93"/>
      <c r="H597" s="93"/>
      <c r="I597" s="55">
        <f t="shared" si="1"/>
        <v>584</v>
      </c>
    </row>
    <row r="598">
      <c r="A598" s="56" t="s">
        <v>102</v>
      </c>
      <c r="B598" s="92" t="s">
        <v>23310</v>
      </c>
      <c r="C598" s="89" t="s">
        <v>23311</v>
      </c>
      <c r="D598" s="90" t="s">
        <v>981</v>
      </c>
      <c r="E598" s="91" t="s">
        <v>23312</v>
      </c>
      <c r="F598" s="91" t="s">
        <v>547</v>
      </c>
      <c r="G598" s="93"/>
      <c r="H598" s="93"/>
      <c r="I598" s="55">
        <f t="shared" si="1"/>
        <v>585</v>
      </c>
    </row>
    <row r="599">
      <c r="A599" s="56"/>
      <c r="B599" s="92" t="s">
        <v>23313</v>
      </c>
      <c r="C599" s="89" t="s">
        <v>23314</v>
      </c>
      <c r="D599" s="90" t="s">
        <v>498</v>
      </c>
      <c r="E599" s="91" t="s">
        <v>23315</v>
      </c>
      <c r="F599" s="91" t="s">
        <v>547</v>
      </c>
      <c r="G599" s="93"/>
      <c r="H599" s="93"/>
      <c r="I599" s="55">
        <f t="shared" si="1"/>
        <v>586</v>
      </c>
    </row>
    <row r="600">
      <c r="A600" s="56" t="s">
        <v>92</v>
      </c>
      <c r="B600" s="92" t="s">
        <v>23316</v>
      </c>
      <c r="C600" s="89" t="s">
        <v>128</v>
      </c>
      <c r="D600" s="90" t="s">
        <v>483</v>
      </c>
      <c r="E600" s="91" t="s">
        <v>23317</v>
      </c>
      <c r="F600" s="91" t="s">
        <v>547</v>
      </c>
      <c r="G600" s="93"/>
      <c r="H600" s="93"/>
      <c r="I600" s="55">
        <f t="shared" si="1"/>
        <v>587</v>
      </c>
    </row>
    <row r="601">
      <c r="A601" s="56" t="s">
        <v>102</v>
      </c>
      <c r="B601" s="92" t="s">
        <v>23318</v>
      </c>
      <c r="C601" s="89" t="s">
        <v>23319</v>
      </c>
      <c r="D601" s="90" t="s">
        <v>483</v>
      </c>
      <c r="E601" s="91" t="s">
        <v>23320</v>
      </c>
      <c r="F601" s="91" t="s">
        <v>547</v>
      </c>
      <c r="G601" s="93"/>
      <c r="H601" s="93"/>
      <c r="I601" s="55">
        <f t="shared" si="1"/>
        <v>588</v>
      </c>
    </row>
    <row r="602">
      <c r="A602" s="56" t="s">
        <v>92</v>
      </c>
      <c r="B602" s="92" t="s">
        <v>23321</v>
      </c>
      <c r="C602" s="89" t="s">
        <v>128</v>
      </c>
      <c r="D602" s="90" t="s">
        <v>483</v>
      </c>
      <c r="E602" s="91" t="s">
        <v>23322</v>
      </c>
      <c r="F602" s="91" t="s">
        <v>526</v>
      </c>
      <c r="G602" s="93"/>
      <c r="H602" s="93"/>
      <c r="I602" s="55">
        <f t="shared" si="1"/>
        <v>589</v>
      </c>
    </row>
    <row r="603">
      <c r="A603" s="56" t="s">
        <v>92</v>
      </c>
      <c r="B603" s="92" t="s">
        <v>23323</v>
      </c>
      <c r="C603" s="89" t="s">
        <v>23324</v>
      </c>
      <c r="D603" s="90" t="s">
        <v>483</v>
      </c>
      <c r="E603" s="91" t="s">
        <v>23325</v>
      </c>
      <c r="F603" s="91" t="s">
        <v>526</v>
      </c>
      <c r="G603" s="93"/>
      <c r="H603" s="93"/>
      <c r="I603" s="55">
        <f t="shared" si="1"/>
        <v>590</v>
      </c>
    </row>
    <row r="604">
      <c r="A604" s="56" t="s">
        <v>102</v>
      </c>
      <c r="B604" s="92" t="s">
        <v>23326</v>
      </c>
      <c r="C604" s="89" t="s">
        <v>128</v>
      </c>
      <c r="D604" s="90" t="s">
        <v>483</v>
      </c>
      <c r="E604" s="91" t="s">
        <v>23327</v>
      </c>
      <c r="F604" s="91" t="s">
        <v>547</v>
      </c>
      <c r="G604" s="93"/>
      <c r="H604" s="93"/>
      <c r="I604" s="55">
        <f t="shared" si="1"/>
        <v>591</v>
      </c>
    </row>
    <row r="605">
      <c r="A605" s="56" t="s">
        <v>102</v>
      </c>
      <c r="B605" s="92" t="s">
        <v>23328</v>
      </c>
      <c r="C605" s="89" t="s">
        <v>128</v>
      </c>
      <c r="D605" s="90" t="s">
        <v>483</v>
      </c>
      <c r="E605" s="91" t="s">
        <v>23329</v>
      </c>
      <c r="F605" s="91" t="s">
        <v>547</v>
      </c>
      <c r="G605" s="93"/>
      <c r="H605" s="93"/>
      <c r="I605" s="55">
        <f t="shared" si="1"/>
        <v>592</v>
      </c>
    </row>
    <row r="606">
      <c r="A606" s="56"/>
      <c r="B606" s="92" t="s">
        <v>23330</v>
      </c>
      <c r="C606" s="89" t="s">
        <v>128</v>
      </c>
      <c r="D606" s="90" t="s">
        <v>1166</v>
      </c>
      <c r="E606" s="91" t="s">
        <v>128</v>
      </c>
      <c r="F606" s="91" t="s">
        <v>547</v>
      </c>
      <c r="G606" s="93"/>
      <c r="H606" s="93"/>
      <c r="I606" s="55">
        <f t="shared" si="1"/>
        <v>593</v>
      </c>
    </row>
    <row r="607">
      <c r="A607" s="56" t="s">
        <v>102</v>
      </c>
      <c r="B607" s="92" t="s">
        <v>23331</v>
      </c>
      <c r="C607" s="89" t="s">
        <v>128</v>
      </c>
      <c r="D607" s="90" t="s">
        <v>483</v>
      </c>
      <c r="E607" s="91" t="s">
        <v>23332</v>
      </c>
      <c r="F607" s="91" t="s">
        <v>547</v>
      </c>
      <c r="G607" s="93"/>
      <c r="H607" s="93"/>
      <c r="I607" s="55">
        <f t="shared" si="1"/>
        <v>594</v>
      </c>
    </row>
    <row r="608">
      <c r="A608" s="56"/>
      <c r="B608" s="92" t="s">
        <v>23333</v>
      </c>
      <c r="C608" s="89" t="s">
        <v>128</v>
      </c>
      <c r="D608" s="90" t="s">
        <v>491</v>
      </c>
      <c r="E608" s="91" t="s">
        <v>23334</v>
      </c>
      <c r="F608" s="91" t="s">
        <v>526</v>
      </c>
      <c r="G608" s="93"/>
      <c r="H608" s="93"/>
      <c r="I608" s="55">
        <f t="shared" si="1"/>
        <v>595</v>
      </c>
    </row>
    <row r="609">
      <c r="A609" s="56" t="s">
        <v>92</v>
      </c>
      <c r="B609" s="92" t="s">
        <v>23335</v>
      </c>
      <c r="C609" s="89" t="s">
        <v>23336</v>
      </c>
      <c r="D609" s="90" t="s">
        <v>483</v>
      </c>
      <c r="E609" s="91" t="s">
        <v>23337</v>
      </c>
      <c r="F609" s="91" t="s">
        <v>11</v>
      </c>
      <c r="G609" s="93"/>
      <c r="H609" s="93"/>
      <c r="I609" s="55">
        <f t="shared" si="1"/>
        <v>596</v>
      </c>
    </row>
    <row r="610">
      <c r="A610" s="56" t="s">
        <v>102</v>
      </c>
      <c r="B610" s="92" t="s">
        <v>23338</v>
      </c>
      <c r="C610" s="89" t="s">
        <v>23339</v>
      </c>
      <c r="D610" s="90" t="s">
        <v>483</v>
      </c>
      <c r="E610" s="91" t="s">
        <v>23340</v>
      </c>
      <c r="F610" s="91" t="s">
        <v>11</v>
      </c>
      <c r="G610" s="93"/>
      <c r="H610" s="93"/>
      <c r="I610" s="55">
        <f t="shared" si="1"/>
        <v>597</v>
      </c>
    </row>
    <row r="611">
      <c r="A611" s="56"/>
      <c r="B611" s="92" t="s">
        <v>23341</v>
      </c>
      <c r="C611" s="89" t="s">
        <v>128</v>
      </c>
      <c r="D611" s="90" t="s">
        <v>498</v>
      </c>
      <c r="E611" s="91" t="s">
        <v>23342</v>
      </c>
      <c r="F611" s="91" t="s">
        <v>547</v>
      </c>
      <c r="G611" s="93"/>
      <c r="H611" s="93"/>
      <c r="I611" s="55">
        <f t="shared" si="1"/>
        <v>598</v>
      </c>
    </row>
    <row r="612">
      <c r="A612" s="56" t="s">
        <v>102</v>
      </c>
      <c r="B612" s="92" t="s">
        <v>23343</v>
      </c>
      <c r="C612" s="89" t="s">
        <v>128</v>
      </c>
      <c r="D612" s="90" t="s">
        <v>483</v>
      </c>
      <c r="E612" s="91" t="s">
        <v>488</v>
      </c>
      <c r="F612" s="91" t="s">
        <v>547</v>
      </c>
      <c r="G612" s="93"/>
      <c r="H612" s="93"/>
      <c r="I612" s="55">
        <f t="shared" si="1"/>
        <v>599</v>
      </c>
    </row>
    <row r="613">
      <c r="A613" s="56" t="s">
        <v>102</v>
      </c>
      <c r="B613" s="92" t="s">
        <v>23344</v>
      </c>
      <c r="C613" s="89" t="s">
        <v>23345</v>
      </c>
      <c r="D613" s="90" t="s">
        <v>483</v>
      </c>
      <c r="E613" s="91" t="s">
        <v>23346</v>
      </c>
      <c r="F613" s="91" t="s">
        <v>3043</v>
      </c>
      <c r="G613" s="94" t="s">
        <v>23347</v>
      </c>
      <c r="H613" s="93"/>
      <c r="I613" s="55">
        <f t="shared" si="1"/>
        <v>600</v>
      </c>
    </row>
    <row r="614">
      <c r="A614" s="56" t="s">
        <v>102</v>
      </c>
      <c r="B614" s="92" t="s">
        <v>23348</v>
      </c>
      <c r="C614" s="89" t="s">
        <v>128</v>
      </c>
      <c r="D614" s="90" t="s">
        <v>483</v>
      </c>
      <c r="E614" s="91" t="s">
        <v>23349</v>
      </c>
      <c r="F614" s="91" t="s">
        <v>547</v>
      </c>
      <c r="G614" s="94"/>
      <c r="H614" s="93"/>
      <c r="I614" s="55">
        <f t="shared" si="1"/>
        <v>601</v>
      </c>
    </row>
    <row r="615">
      <c r="A615" s="56" t="s">
        <v>92</v>
      </c>
      <c r="B615" s="92" t="s">
        <v>23350</v>
      </c>
      <c r="C615" s="89" t="s">
        <v>23351</v>
      </c>
      <c r="D615" s="90" t="s">
        <v>483</v>
      </c>
      <c r="E615" s="91" t="s">
        <v>23352</v>
      </c>
      <c r="F615" s="91" t="s">
        <v>547</v>
      </c>
      <c r="G615" s="94"/>
      <c r="H615" s="93"/>
      <c r="I615" s="55">
        <f t="shared" si="1"/>
        <v>602</v>
      </c>
    </row>
    <row r="616">
      <c r="A616" s="56" t="s">
        <v>92</v>
      </c>
      <c r="B616" s="92" t="s">
        <v>23353</v>
      </c>
      <c r="C616" s="89" t="s">
        <v>128</v>
      </c>
      <c r="D616" s="90" t="s">
        <v>483</v>
      </c>
      <c r="E616" s="91" t="s">
        <v>23354</v>
      </c>
      <c r="F616" s="91" t="s">
        <v>547</v>
      </c>
      <c r="G616" s="94"/>
      <c r="H616" s="93"/>
      <c r="I616" s="55">
        <f t="shared" si="1"/>
        <v>603</v>
      </c>
    </row>
    <row r="617">
      <c r="A617" s="56" t="s">
        <v>102</v>
      </c>
      <c r="B617" s="92" t="s">
        <v>23355</v>
      </c>
      <c r="C617" s="89" t="s">
        <v>128</v>
      </c>
      <c r="D617" s="90" t="s">
        <v>483</v>
      </c>
      <c r="E617" s="91" t="s">
        <v>23356</v>
      </c>
      <c r="F617" s="91" t="s">
        <v>547</v>
      </c>
      <c r="G617" s="94"/>
      <c r="H617" s="93"/>
      <c r="I617" s="55">
        <f t="shared" si="1"/>
        <v>604</v>
      </c>
    </row>
    <row r="618">
      <c r="A618" s="56" t="s">
        <v>92</v>
      </c>
      <c r="B618" s="92" t="s">
        <v>23357</v>
      </c>
      <c r="C618" s="89" t="s">
        <v>23358</v>
      </c>
      <c r="D618" s="90" t="s">
        <v>483</v>
      </c>
      <c r="E618" s="91" t="s">
        <v>23359</v>
      </c>
      <c r="F618" s="91" t="s">
        <v>526</v>
      </c>
      <c r="G618" s="94"/>
      <c r="H618" s="93"/>
      <c r="I618" s="55">
        <f t="shared" si="1"/>
        <v>605</v>
      </c>
    </row>
    <row r="619">
      <c r="A619" s="56"/>
      <c r="B619" s="92" t="s">
        <v>23360</v>
      </c>
      <c r="C619" s="89" t="s">
        <v>23361</v>
      </c>
      <c r="D619" s="90" t="s">
        <v>491</v>
      </c>
      <c r="E619" s="91" t="s">
        <v>23362</v>
      </c>
      <c r="F619" s="91" t="s">
        <v>11</v>
      </c>
      <c r="G619" s="93"/>
      <c r="H619" s="93"/>
      <c r="I619" s="55">
        <f t="shared" si="1"/>
        <v>606</v>
      </c>
    </row>
    <row r="620">
      <c r="A620" s="56"/>
      <c r="B620" s="92" t="s">
        <v>23363</v>
      </c>
      <c r="C620" s="89" t="s">
        <v>128</v>
      </c>
      <c r="D620" s="90" t="s">
        <v>483</v>
      </c>
      <c r="E620" s="91" t="s">
        <v>488</v>
      </c>
      <c r="F620" s="91" t="s">
        <v>547</v>
      </c>
      <c r="G620" s="93"/>
      <c r="H620" s="93"/>
      <c r="I620" s="55">
        <f t="shared" si="1"/>
        <v>607</v>
      </c>
    </row>
    <row r="621">
      <c r="A621" s="56" t="s">
        <v>102</v>
      </c>
      <c r="B621" s="92" t="s">
        <v>23364</v>
      </c>
      <c r="C621" s="89" t="s">
        <v>128</v>
      </c>
      <c r="D621" s="90" t="s">
        <v>1008</v>
      </c>
      <c r="E621" s="91" t="s">
        <v>23365</v>
      </c>
      <c r="F621" s="91" t="s">
        <v>547</v>
      </c>
      <c r="G621" s="93"/>
      <c r="H621" s="93"/>
      <c r="I621" s="55">
        <f t="shared" si="1"/>
        <v>608</v>
      </c>
    </row>
    <row r="622">
      <c r="A622" s="56" t="s">
        <v>102</v>
      </c>
      <c r="B622" s="92" t="s">
        <v>23366</v>
      </c>
      <c r="C622" s="89" t="s">
        <v>23367</v>
      </c>
      <c r="D622" s="90" t="s">
        <v>483</v>
      </c>
      <c r="E622" s="91" t="s">
        <v>23368</v>
      </c>
      <c r="F622" s="91" t="s">
        <v>547</v>
      </c>
      <c r="G622" s="93"/>
      <c r="H622" s="93"/>
      <c r="I622" s="55">
        <f t="shared" si="1"/>
        <v>609</v>
      </c>
    </row>
    <row r="623">
      <c r="A623" s="56" t="s">
        <v>102</v>
      </c>
      <c r="B623" s="92" t="s">
        <v>23369</v>
      </c>
      <c r="C623" s="89" t="s">
        <v>128</v>
      </c>
      <c r="D623" s="90" t="s">
        <v>483</v>
      </c>
      <c r="E623" s="91" t="s">
        <v>23370</v>
      </c>
      <c r="F623" s="91" t="s">
        <v>547</v>
      </c>
      <c r="G623" s="93"/>
      <c r="H623" s="93"/>
      <c r="I623" s="55">
        <f t="shared" si="1"/>
        <v>610</v>
      </c>
    </row>
    <row r="624">
      <c r="A624" s="56"/>
      <c r="B624" s="92" t="s">
        <v>23371</v>
      </c>
      <c r="C624" s="89" t="s">
        <v>23372</v>
      </c>
      <c r="D624" s="90" t="s">
        <v>981</v>
      </c>
      <c r="E624" s="91" t="s">
        <v>23373</v>
      </c>
      <c r="F624" s="91" t="s">
        <v>526</v>
      </c>
      <c r="G624" s="93"/>
      <c r="H624" s="93"/>
      <c r="I624" s="55">
        <f t="shared" si="1"/>
        <v>611</v>
      </c>
    </row>
    <row r="625">
      <c r="A625" s="56" t="s">
        <v>102</v>
      </c>
      <c r="B625" s="92" t="s">
        <v>23374</v>
      </c>
      <c r="C625" s="89" t="s">
        <v>23375</v>
      </c>
      <c r="D625" s="90" t="s">
        <v>483</v>
      </c>
      <c r="E625" s="91" t="s">
        <v>23376</v>
      </c>
      <c r="F625" s="91" t="s">
        <v>11</v>
      </c>
      <c r="G625" s="93"/>
      <c r="H625" s="93"/>
      <c r="I625" s="55">
        <f t="shared" si="1"/>
        <v>612</v>
      </c>
    </row>
    <row r="626">
      <c r="A626" s="56" t="s">
        <v>102</v>
      </c>
      <c r="B626" s="92" t="s">
        <v>23377</v>
      </c>
      <c r="C626" s="89" t="s">
        <v>128</v>
      </c>
      <c r="D626" s="90" t="s">
        <v>483</v>
      </c>
      <c r="E626" s="91" t="s">
        <v>23378</v>
      </c>
      <c r="F626" s="91" t="s">
        <v>547</v>
      </c>
      <c r="G626" s="93"/>
      <c r="H626" s="93"/>
      <c r="I626" s="55">
        <f t="shared" si="1"/>
        <v>613</v>
      </c>
    </row>
    <row r="627">
      <c r="A627" s="56"/>
      <c r="B627" s="92" t="s">
        <v>23379</v>
      </c>
      <c r="C627" s="89" t="s">
        <v>128</v>
      </c>
      <c r="D627" s="90" t="s">
        <v>5512</v>
      </c>
      <c r="E627" s="91" t="s">
        <v>128</v>
      </c>
      <c r="F627" s="91" t="s">
        <v>547</v>
      </c>
      <c r="G627" s="93"/>
      <c r="H627" s="93"/>
      <c r="I627" s="55">
        <f t="shared" si="1"/>
        <v>614</v>
      </c>
    </row>
    <row r="628">
      <c r="A628" s="56" t="s">
        <v>92</v>
      </c>
      <c r="B628" s="92" t="s">
        <v>23380</v>
      </c>
      <c r="C628" s="89" t="s">
        <v>23381</v>
      </c>
      <c r="D628" s="90" t="s">
        <v>483</v>
      </c>
      <c r="E628" s="91" t="s">
        <v>23382</v>
      </c>
      <c r="F628" s="91" t="s">
        <v>547</v>
      </c>
      <c r="G628" s="93"/>
      <c r="H628" s="93"/>
      <c r="I628" s="55">
        <f t="shared" si="1"/>
        <v>615</v>
      </c>
    </row>
    <row r="629">
      <c r="A629" s="56" t="s">
        <v>92</v>
      </c>
      <c r="B629" s="92" t="s">
        <v>23383</v>
      </c>
      <c r="C629" s="89" t="s">
        <v>23384</v>
      </c>
      <c r="D629" s="90" t="s">
        <v>483</v>
      </c>
      <c r="E629" s="91" t="s">
        <v>23385</v>
      </c>
      <c r="F629" s="91" t="s">
        <v>547</v>
      </c>
      <c r="G629" s="93"/>
      <c r="H629" s="93"/>
      <c r="I629" s="55">
        <f t="shared" si="1"/>
        <v>616</v>
      </c>
    </row>
    <row r="630">
      <c r="A630" s="56" t="s">
        <v>331</v>
      </c>
      <c r="B630" s="92" t="s">
        <v>23386</v>
      </c>
      <c r="C630" s="89" t="s">
        <v>128</v>
      </c>
      <c r="D630" s="90" t="s">
        <v>491</v>
      </c>
      <c r="E630" s="91" t="s">
        <v>23387</v>
      </c>
      <c r="F630" s="91" t="s">
        <v>547</v>
      </c>
      <c r="G630" s="93"/>
      <c r="H630" s="93"/>
      <c r="I630" s="55">
        <f t="shared" si="1"/>
        <v>617</v>
      </c>
    </row>
    <row r="631">
      <c r="A631" s="56"/>
      <c r="B631" s="92" t="s">
        <v>23388</v>
      </c>
      <c r="C631" s="89" t="s">
        <v>128</v>
      </c>
      <c r="D631" s="96"/>
      <c r="E631" s="97"/>
      <c r="F631" s="97"/>
      <c r="G631" s="93"/>
      <c r="H631" s="93"/>
      <c r="I631" s="55">
        <f t="shared" si="1"/>
        <v>618</v>
      </c>
    </row>
    <row r="632">
      <c r="A632" s="56" t="s">
        <v>102</v>
      </c>
      <c r="B632" s="92" t="s">
        <v>23389</v>
      </c>
      <c r="C632" s="89" t="s">
        <v>128</v>
      </c>
      <c r="D632" s="90" t="s">
        <v>483</v>
      </c>
      <c r="E632" s="91" t="s">
        <v>23390</v>
      </c>
      <c r="F632" s="91" t="s">
        <v>547</v>
      </c>
      <c r="G632" s="93"/>
      <c r="H632" s="93"/>
      <c r="I632" s="55">
        <f t="shared" si="1"/>
        <v>619</v>
      </c>
    </row>
    <row r="633">
      <c r="A633" s="56" t="s">
        <v>92</v>
      </c>
      <c r="B633" s="92" t="s">
        <v>23391</v>
      </c>
      <c r="C633" s="89" t="s">
        <v>128</v>
      </c>
      <c r="D633" s="90" t="s">
        <v>483</v>
      </c>
      <c r="E633" s="91" t="s">
        <v>23392</v>
      </c>
      <c r="F633" s="91" t="s">
        <v>11</v>
      </c>
      <c r="G633" s="93"/>
      <c r="H633" s="93"/>
      <c r="I633" s="55">
        <f t="shared" si="1"/>
        <v>620</v>
      </c>
    </row>
    <row r="634">
      <c r="A634" s="56"/>
      <c r="B634" s="92" t="s">
        <v>23393</v>
      </c>
      <c r="C634" s="89" t="s">
        <v>128</v>
      </c>
      <c r="D634" s="90" t="s">
        <v>491</v>
      </c>
      <c r="E634" s="91" t="s">
        <v>23394</v>
      </c>
      <c r="F634" s="91" t="s">
        <v>526</v>
      </c>
      <c r="G634" s="93"/>
      <c r="H634" s="93"/>
      <c r="I634" s="55">
        <f t="shared" si="1"/>
        <v>621</v>
      </c>
    </row>
    <row r="635">
      <c r="A635" s="56" t="s">
        <v>102</v>
      </c>
      <c r="B635" s="92" t="s">
        <v>23395</v>
      </c>
      <c r="C635" s="89" t="s">
        <v>128</v>
      </c>
      <c r="D635" s="90" t="s">
        <v>483</v>
      </c>
      <c r="E635" s="91" t="s">
        <v>23396</v>
      </c>
      <c r="F635" s="91" t="s">
        <v>547</v>
      </c>
      <c r="G635" s="93"/>
      <c r="H635" s="93"/>
      <c r="I635" s="55">
        <f t="shared" si="1"/>
        <v>622</v>
      </c>
    </row>
    <row r="636">
      <c r="A636" s="56"/>
      <c r="B636" s="92" t="s">
        <v>23397</v>
      </c>
      <c r="C636" s="89" t="s">
        <v>23398</v>
      </c>
      <c r="D636" s="90" t="s">
        <v>498</v>
      </c>
      <c r="E636" s="91" t="s">
        <v>23399</v>
      </c>
      <c r="F636" s="91" t="s">
        <v>547</v>
      </c>
      <c r="G636" s="93"/>
      <c r="H636" s="93"/>
      <c r="I636" s="55">
        <f t="shared" si="1"/>
        <v>623</v>
      </c>
    </row>
    <row r="637">
      <c r="A637" s="56" t="s">
        <v>92</v>
      </c>
      <c r="B637" s="92" t="s">
        <v>23400</v>
      </c>
      <c r="C637" s="89" t="s">
        <v>23401</v>
      </c>
      <c r="D637" s="90" t="s">
        <v>483</v>
      </c>
      <c r="E637" s="91" t="s">
        <v>23402</v>
      </c>
      <c r="F637" s="91" t="s">
        <v>526</v>
      </c>
      <c r="G637" s="93"/>
      <c r="H637" s="93"/>
      <c r="I637" s="55">
        <f t="shared" si="1"/>
        <v>624</v>
      </c>
    </row>
    <row r="638">
      <c r="A638" s="56"/>
      <c r="B638" s="92" t="s">
        <v>23403</v>
      </c>
      <c r="C638" s="89" t="s">
        <v>23404</v>
      </c>
      <c r="D638" s="90" t="s">
        <v>491</v>
      </c>
      <c r="E638" s="91" t="s">
        <v>23405</v>
      </c>
      <c r="F638" s="91" t="s">
        <v>547</v>
      </c>
      <c r="G638" s="93"/>
      <c r="H638" s="93"/>
      <c r="I638" s="55">
        <f t="shared" si="1"/>
        <v>625</v>
      </c>
    </row>
    <row r="639">
      <c r="A639" s="56" t="s">
        <v>92</v>
      </c>
      <c r="B639" s="92" t="s">
        <v>23406</v>
      </c>
      <c r="C639" s="89" t="s">
        <v>23407</v>
      </c>
      <c r="D639" s="90" t="s">
        <v>483</v>
      </c>
      <c r="E639" s="91" t="s">
        <v>23408</v>
      </c>
      <c r="F639" s="91" t="s">
        <v>547</v>
      </c>
      <c r="G639" s="93"/>
      <c r="H639" s="93"/>
      <c r="I639" s="55">
        <f t="shared" si="1"/>
        <v>626</v>
      </c>
    </row>
    <row r="640">
      <c r="A640" s="56" t="s">
        <v>102</v>
      </c>
      <c r="B640" s="92" t="s">
        <v>23409</v>
      </c>
      <c r="C640" s="89" t="s">
        <v>128</v>
      </c>
      <c r="D640" s="90" t="s">
        <v>483</v>
      </c>
      <c r="E640" s="91" t="s">
        <v>23410</v>
      </c>
      <c r="F640" s="91" t="s">
        <v>547</v>
      </c>
      <c r="G640" s="93"/>
      <c r="H640" s="93"/>
      <c r="I640" s="55">
        <f t="shared" si="1"/>
        <v>627</v>
      </c>
    </row>
    <row r="641">
      <c r="A641" s="56" t="s">
        <v>102</v>
      </c>
      <c r="B641" s="92" t="s">
        <v>23411</v>
      </c>
      <c r="C641" s="89" t="s">
        <v>23412</v>
      </c>
      <c r="D641" s="90" t="s">
        <v>483</v>
      </c>
      <c r="E641" s="91" t="s">
        <v>23413</v>
      </c>
      <c r="F641" s="91" t="s">
        <v>547</v>
      </c>
      <c r="G641" s="93"/>
      <c r="H641" s="93"/>
      <c r="I641" s="55">
        <f t="shared" si="1"/>
        <v>628</v>
      </c>
    </row>
    <row r="642">
      <c r="A642" s="56" t="s">
        <v>102</v>
      </c>
      <c r="B642" s="92" t="s">
        <v>23414</v>
      </c>
      <c r="C642" s="89" t="s">
        <v>128</v>
      </c>
      <c r="D642" s="90" t="s">
        <v>483</v>
      </c>
      <c r="E642" s="91" t="s">
        <v>23415</v>
      </c>
      <c r="F642" s="91" t="s">
        <v>547</v>
      </c>
      <c r="G642" s="93"/>
      <c r="H642" s="93"/>
      <c r="I642" s="55">
        <f t="shared" si="1"/>
        <v>629</v>
      </c>
    </row>
    <row r="643">
      <c r="A643" s="56" t="s">
        <v>92</v>
      </c>
      <c r="B643" s="92" t="s">
        <v>23416</v>
      </c>
      <c r="C643" s="89" t="s">
        <v>128</v>
      </c>
      <c r="D643" s="90" t="s">
        <v>483</v>
      </c>
      <c r="E643" s="91" t="s">
        <v>23417</v>
      </c>
      <c r="F643" s="91" t="s">
        <v>547</v>
      </c>
      <c r="G643" s="93"/>
      <c r="H643" s="93"/>
      <c r="I643" s="55">
        <f t="shared" si="1"/>
        <v>630</v>
      </c>
    </row>
    <row r="644">
      <c r="A644" s="56"/>
      <c r="B644" s="92" t="s">
        <v>23418</v>
      </c>
      <c r="C644" s="89" t="s">
        <v>128</v>
      </c>
      <c r="D644" s="90" t="s">
        <v>868</v>
      </c>
      <c r="E644" s="91" t="s">
        <v>23419</v>
      </c>
      <c r="F644" s="91" t="s">
        <v>547</v>
      </c>
      <c r="G644" s="93"/>
      <c r="H644" s="93"/>
      <c r="I644" s="55">
        <f t="shared" si="1"/>
        <v>631</v>
      </c>
    </row>
    <row r="645">
      <c r="A645" s="56"/>
      <c r="B645" s="92" t="s">
        <v>23420</v>
      </c>
      <c r="C645" s="89" t="s">
        <v>128</v>
      </c>
      <c r="D645" s="90" t="s">
        <v>491</v>
      </c>
      <c r="E645" s="91" t="s">
        <v>23421</v>
      </c>
      <c r="F645" s="91" t="s">
        <v>547</v>
      </c>
      <c r="G645" s="93"/>
      <c r="H645" s="93"/>
      <c r="I645" s="55">
        <f t="shared" si="1"/>
        <v>632</v>
      </c>
    </row>
    <row r="646">
      <c r="A646" s="56" t="s">
        <v>102</v>
      </c>
      <c r="B646" s="92" t="s">
        <v>23422</v>
      </c>
      <c r="C646" s="89" t="s">
        <v>128</v>
      </c>
      <c r="D646" s="90" t="s">
        <v>483</v>
      </c>
      <c r="E646" s="91" t="s">
        <v>23423</v>
      </c>
      <c r="F646" s="91" t="s">
        <v>526</v>
      </c>
      <c r="G646" s="93"/>
      <c r="H646" s="93"/>
      <c r="I646" s="55">
        <f t="shared" si="1"/>
        <v>633</v>
      </c>
    </row>
    <row r="647">
      <c r="A647" s="56"/>
      <c r="B647" s="92" t="s">
        <v>23424</v>
      </c>
      <c r="C647" s="89" t="s">
        <v>23425</v>
      </c>
      <c r="D647" s="90" t="s">
        <v>491</v>
      </c>
      <c r="E647" s="91" t="s">
        <v>23426</v>
      </c>
      <c r="F647" s="91" t="s">
        <v>547</v>
      </c>
      <c r="G647" s="93"/>
      <c r="H647" s="93"/>
      <c r="I647" s="55">
        <f t="shared" si="1"/>
        <v>634</v>
      </c>
    </row>
    <row r="648">
      <c r="A648" s="56"/>
      <c r="B648" s="92" t="s">
        <v>23427</v>
      </c>
      <c r="C648" s="89" t="s">
        <v>23428</v>
      </c>
      <c r="D648" s="90" t="s">
        <v>868</v>
      </c>
      <c r="E648" s="91" t="s">
        <v>23429</v>
      </c>
      <c r="F648" s="91" t="s">
        <v>547</v>
      </c>
      <c r="G648" s="93"/>
      <c r="H648" s="93"/>
      <c r="I648" s="55">
        <f t="shared" si="1"/>
        <v>635</v>
      </c>
    </row>
    <row r="649">
      <c r="A649" s="56"/>
      <c r="B649" s="92" t="s">
        <v>23430</v>
      </c>
      <c r="C649" s="89" t="s">
        <v>23431</v>
      </c>
      <c r="D649" s="90" t="s">
        <v>491</v>
      </c>
      <c r="E649" s="91" t="s">
        <v>23432</v>
      </c>
      <c r="F649" s="91" t="s">
        <v>547</v>
      </c>
      <c r="G649" s="93"/>
      <c r="H649" s="93"/>
      <c r="I649" s="55">
        <f t="shared" si="1"/>
        <v>636</v>
      </c>
    </row>
    <row r="650">
      <c r="A650" s="56"/>
      <c r="B650" s="92" t="s">
        <v>23433</v>
      </c>
      <c r="C650" s="89" t="s">
        <v>128</v>
      </c>
      <c r="D650" s="96"/>
      <c r="E650" s="97"/>
      <c r="F650" s="97"/>
      <c r="G650" s="93"/>
      <c r="H650" s="93"/>
      <c r="I650" s="55">
        <f t="shared" si="1"/>
        <v>637</v>
      </c>
    </row>
    <row r="651">
      <c r="A651" s="56" t="s">
        <v>92</v>
      </c>
      <c r="B651" s="92" t="s">
        <v>23434</v>
      </c>
      <c r="C651" s="89" t="s">
        <v>23435</v>
      </c>
      <c r="D651" s="90" t="s">
        <v>483</v>
      </c>
      <c r="E651" s="91" t="s">
        <v>23436</v>
      </c>
      <c r="F651" s="91" t="s">
        <v>547</v>
      </c>
      <c r="G651" s="93"/>
      <c r="H651" s="93"/>
      <c r="I651" s="55">
        <f t="shared" si="1"/>
        <v>638</v>
      </c>
    </row>
    <row r="652">
      <c r="A652" s="56" t="s">
        <v>102</v>
      </c>
      <c r="B652" s="92" t="s">
        <v>23437</v>
      </c>
      <c r="C652" s="89" t="s">
        <v>128</v>
      </c>
      <c r="D652" s="90" t="s">
        <v>483</v>
      </c>
      <c r="E652" s="91" t="s">
        <v>23438</v>
      </c>
      <c r="F652" s="91" t="s">
        <v>547</v>
      </c>
      <c r="G652" s="93"/>
      <c r="H652" s="93"/>
      <c r="I652" s="55">
        <f t="shared" si="1"/>
        <v>639</v>
      </c>
    </row>
    <row r="653">
      <c r="A653" s="56" t="s">
        <v>102</v>
      </c>
      <c r="B653" s="92" t="s">
        <v>23439</v>
      </c>
      <c r="C653" s="89" t="s">
        <v>23440</v>
      </c>
      <c r="D653" s="90" t="s">
        <v>483</v>
      </c>
      <c r="E653" s="91" t="s">
        <v>23441</v>
      </c>
      <c r="F653" s="91" t="s">
        <v>547</v>
      </c>
      <c r="G653" s="93"/>
      <c r="H653" s="93"/>
      <c r="I653" s="55">
        <f t="shared" si="1"/>
        <v>640</v>
      </c>
    </row>
    <row r="654">
      <c r="A654" s="56" t="s">
        <v>102</v>
      </c>
      <c r="B654" s="92" t="s">
        <v>23442</v>
      </c>
      <c r="C654" s="89" t="s">
        <v>23443</v>
      </c>
      <c r="D654" s="90" t="s">
        <v>483</v>
      </c>
      <c r="E654" s="91" t="s">
        <v>23444</v>
      </c>
      <c r="F654" s="91" t="s">
        <v>526</v>
      </c>
      <c r="G654" s="93"/>
      <c r="H654" s="93"/>
      <c r="I654" s="55">
        <f t="shared" si="1"/>
        <v>641</v>
      </c>
    </row>
    <row r="655">
      <c r="A655" s="56" t="s">
        <v>102</v>
      </c>
      <c r="B655" s="92" t="s">
        <v>23445</v>
      </c>
      <c r="C655" s="89" t="s">
        <v>128</v>
      </c>
      <c r="D655" s="90" t="s">
        <v>483</v>
      </c>
      <c r="E655" s="91" t="s">
        <v>488</v>
      </c>
      <c r="F655" s="91" t="s">
        <v>547</v>
      </c>
      <c r="G655" s="93"/>
      <c r="H655" s="93"/>
      <c r="I655" s="55">
        <f t="shared" si="1"/>
        <v>642</v>
      </c>
    </row>
    <row r="656">
      <c r="A656" s="56"/>
      <c r="B656" s="92" t="s">
        <v>23446</v>
      </c>
      <c r="C656" s="89" t="s">
        <v>128</v>
      </c>
      <c r="D656" s="90" t="s">
        <v>491</v>
      </c>
      <c r="E656" s="91" t="s">
        <v>23447</v>
      </c>
      <c r="F656" s="91" t="s">
        <v>547</v>
      </c>
      <c r="G656" s="93"/>
      <c r="H656" s="93"/>
      <c r="I656" s="55">
        <f t="shared" si="1"/>
        <v>643</v>
      </c>
    </row>
    <row r="657">
      <c r="A657" s="56" t="s">
        <v>102</v>
      </c>
      <c r="B657" s="92" t="s">
        <v>23448</v>
      </c>
      <c r="C657" s="89" t="s">
        <v>23449</v>
      </c>
      <c r="D657" s="90" t="s">
        <v>483</v>
      </c>
      <c r="E657" s="91" t="s">
        <v>23450</v>
      </c>
      <c r="F657" s="91" t="s">
        <v>547</v>
      </c>
      <c r="G657" s="93"/>
      <c r="H657" s="93"/>
      <c r="I657" s="55">
        <f t="shared" si="1"/>
        <v>644</v>
      </c>
    </row>
    <row r="658">
      <c r="A658" s="56" t="s">
        <v>102</v>
      </c>
      <c r="B658" s="92" t="s">
        <v>23451</v>
      </c>
      <c r="C658" s="89" t="s">
        <v>128</v>
      </c>
      <c r="D658" s="90" t="s">
        <v>483</v>
      </c>
      <c r="E658" s="91" t="s">
        <v>23452</v>
      </c>
      <c r="F658" s="91" t="s">
        <v>547</v>
      </c>
      <c r="G658" s="93"/>
      <c r="H658" s="93"/>
      <c r="I658" s="55">
        <f t="shared" si="1"/>
        <v>645</v>
      </c>
    </row>
    <row r="659">
      <c r="A659" s="56"/>
      <c r="B659" s="92" t="s">
        <v>23453</v>
      </c>
      <c r="C659" s="89" t="s">
        <v>128</v>
      </c>
      <c r="D659" s="90" t="s">
        <v>491</v>
      </c>
      <c r="E659" s="91" t="s">
        <v>23454</v>
      </c>
      <c r="F659" s="91" t="s">
        <v>526</v>
      </c>
      <c r="G659" s="93"/>
      <c r="H659" s="93"/>
      <c r="I659" s="55">
        <f t="shared" si="1"/>
        <v>646</v>
      </c>
    </row>
    <row r="660">
      <c r="A660" s="56" t="s">
        <v>102</v>
      </c>
      <c r="B660" s="92" t="s">
        <v>23455</v>
      </c>
      <c r="C660" s="89" t="s">
        <v>23456</v>
      </c>
      <c r="D660" s="90" t="s">
        <v>483</v>
      </c>
      <c r="E660" s="91" t="s">
        <v>23457</v>
      </c>
      <c r="F660" s="91" t="s">
        <v>547</v>
      </c>
      <c r="G660" s="93"/>
      <c r="H660" s="93"/>
      <c r="I660" s="55">
        <f t="shared" si="1"/>
        <v>647</v>
      </c>
    </row>
    <row r="661">
      <c r="A661" s="56" t="s">
        <v>102</v>
      </c>
      <c r="B661" s="92" t="s">
        <v>23458</v>
      </c>
      <c r="C661" s="89" t="s">
        <v>128</v>
      </c>
      <c r="D661" s="90" t="s">
        <v>483</v>
      </c>
      <c r="E661" s="91" t="s">
        <v>488</v>
      </c>
      <c r="F661" s="91" t="s">
        <v>526</v>
      </c>
      <c r="G661" s="93"/>
      <c r="H661" s="93"/>
      <c r="I661" s="55">
        <f t="shared" si="1"/>
        <v>648</v>
      </c>
    </row>
    <row r="662">
      <c r="A662" s="56" t="s">
        <v>92</v>
      </c>
      <c r="B662" s="92" t="s">
        <v>23459</v>
      </c>
      <c r="C662" s="89" t="s">
        <v>23460</v>
      </c>
      <c r="D662" s="90" t="s">
        <v>483</v>
      </c>
      <c r="E662" s="91" t="s">
        <v>23461</v>
      </c>
      <c r="F662" s="91" t="s">
        <v>526</v>
      </c>
      <c r="G662" s="93"/>
      <c r="H662" s="93"/>
      <c r="I662" s="55">
        <f t="shared" si="1"/>
        <v>649</v>
      </c>
    </row>
    <row r="663">
      <c r="A663" s="56"/>
      <c r="B663" s="92" t="s">
        <v>23462</v>
      </c>
      <c r="C663" s="89" t="s">
        <v>128</v>
      </c>
      <c r="D663" s="90" t="s">
        <v>498</v>
      </c>
      <c r="E663" s="91" t="s">
        <v>23463</v>
      </c>
      <c r="F663" s="91" t="s">
        <v>526</v>
      </c>
      <c r="G663" s="93"/>
      <c r="H663" s="93"/>
      <c r="I663" s="55">
        <f t="shared" si="1"/>
        <v>650</v>
      </c>
    </row>
    <row r="664">
      <c r="A664" s="56"/>
      <c r="B664" s="92" t="s">
        <v>23464</v>
      </c>
      <c r="C664" s="89" t="s">
        <v>23465</v>
      </c>
      <c r="D664" s="90" t="s">
        <v>491</v>
      </c>
      <c r="E664" s="91" t="s">
        <v>23466</v>
      </c>
      <c r="F664" s="91" t="s">
        <v>526</v>
      </c>
      <c r="G664" s="93"/>
      <c r="H664" s="93"/>
      <c r="I664" s="55">
        <f t="shared" si="1"/>
        <v>651</v>
      </c>
    </row>
    <row r="665">
      <c r="A665" s="56" t="s">
        <v>102</v>
      </c>
      <c r="B665" s="92" t="s">
        <v>23467</v>
      </c>
      <c r="C665" s="89" t="s">
        <v>23468</v>
      </c>
      <c r="D665" s="90" t="s">
        <v>483</v>
      </c>
      <c r="E665" s="91" t="s">
        <v>23469</v>
      </c>
      <c r="F665" s="91" t="s">
        <v>547</v>
      </c>
      <c r="G665" s="93"/>
      <c r="H665" s="93"/>
      <c r="I665" s="55">
        <f t="shared" si="1"/>
        <v>652</v>
      </c>
    </row>
    <row r="666">
      <c r="A666" s="56" t="s">
        <v>92</v>
      </c>
      <c r="B666" s="92" t="s">
        <v>23470</v>
      </c>
      <c r="C666" s="89" t="s">
        <v>23471</v>
      </c>
      <c r="D666" s="90" t="s">
        <v>483</v>
      </c>
      <c r="E666" s="91" t="s">
        <v>23472</v>
      </c>
      <c r="F666" s="91" t="s">
        <v>547</v>
      </c>
      <c r="G666" s="93"/>
      <c r="H666" s="93"/>
      <c r="I666" s="55">
        <f t="shared" si="1"/>
        <v>653</v>
      </c>
    </row>
    <row r="667">
      <c r="A667" s="56" t="s">
        <v>92</v>
      </c>
      <c r="B667" s="92" t="s">
        <v>23473</v>
      </c>
      <c r="C667" s="89" t="s">
        <v>128</v>
      </c>
      <c r="D667" s="90" t="s">
        <v>483</v>
      </c>
      <c r="E667" s="91" t="s">
        <v>23474</v>
      </c>
      <c r="F667" s="91" t="s">
        <v>547</v>
      </c>
      <c r="G667" s="93"/>
      <c r="H667" s="93"/>
      <c r="I667" s="55">
        <f t="shared" si="1"/>
        <v>654</v>
      </c>
    </row>
    <row r="668">
      <c r="A668" s="56" t="s">
        <v>1118</v>
      </c>
      <c r="B668" s="92" t="s">
        <v>23475</v>
      </c>
      <c r="C668" s="89" t="s">
        <v>23476</v>
      </c>
      <c r="D668" s="90" t="s">
        <v>483</v>
      </c>
      <c r="E668" s="91" t="s">
        <v>488</v>
      </c>
      <c r="F668" s="91" t="s">
        <v>547</v>
      </c>
      <c r="G668" s="93"/>
      <c r="H668" s="93"/>
      <c r="I668" s="55">
        <f t="shared" si="1"/>
        <v>655</v>
      </c>
    </row>
    <row r="669">
      <c r="A669" s="56" t="s">
        <v>102</v>
      </c>
      <c r="B669" s="92" t="s">
        <v>23477</v>
      </c>
      <c r="C669" s="89" t="s">
        <v>23478</v>
      </c>
      <c r="D669" s="90" t="s">
        <v>483</v>
      </c>
      <c r="E669" s="91" t="s">
        <v>23479</v>
      </c>
      <c r="F669" s="91" t="s">
        <v>547</v>
      </c>
      <c r="G669" s="93"/>
      <c r="H669" s="93"/>
      <c r="I669" s="55">
        <f t="shared" si="1"/>
        <v>656</v>
      </c>
    </row>
    <row r="670">
      <c r="A670" s="56"/>
      <c r="B670" s="92" t="s">
        <v>23480</v>
      </c>
      <c r="C670" s="89" t="s">
        <v>128</v>
      </c>
      <c r="D670" s="90" t="s">
        <v>868</v>
      </c>
      <c r="E670" s="91" t="s">
        <v>23481</v>
      </c>
      <c r="F670" s="91" t="s">
        <v>526</v>
      </c>
      <c r="G670" s="93"/>
      <c r="H670" s="93"/>
      <c r="I670" s="55">
        <f t="shared" si="1"/>
        <v>657</v>
      </c>
    </row>
    <row r="671">
      <c r="A671" s="56" t="s">
        <v>102</v>
      </c>
      <c r="B671" s="92" t="s">
        <v>23482</v>
      </c>
      <c r="C671" s="89" t="s">
        <v>23483</v>
      </c>
      <c r="D671" s="90" t="s">
        <v>483</v>
      </c>
      <c r="E671" s="91" t="s">
        <v>23484</v>
      </c>
      <c r="F671" s="91" t="s">
        <v>11</v>
      </c>
      <c r="G671" s="94" t="s">
        <v>23485</v>
      </c>
      <c r="H671" s="93"/>
      <c r="I671" s="55">
        <f t="shared" si="1"/>
        <v>658</v>
      </c>
    </row>
    <row r="672">
      <c r="A672" s="56" t="s">
        <v>92</v>
      </c>
      <c r="B672" s="92" t="s">
        <v>23486</v>
      </c>
      <c r="C672" s="89" t="s">
        <v>128</v>
      </c>
      <c r="D672" s="90" t="s">
        <v>483</v>
      </c>
      <c r="E672" s="91" t="s">
        <v>23487</v>
      </c>
      <c r="F672" s="91" t="s">
        <v>526</v>
      </c>
      <c r="G672" s="94"/>
      <c r="H672" s="93"/>
      <c r="I672" s="55">
        <f t="shared" si="1"/>
        <v>659</v>
      </c>
    </row>
    <row r="673">
      <c r="A673" s="56" t="s">
        <v>102</v>
      </c>
      <c r="B673" s="92" t="s">
        <v>23488</v>
      </c>
      <c r="C673" s="89" t="s">
        <v>128</v>
      </c>
      <c r="D673" s="90" t="s">
        <v>483</v>
      </c>
      <c r="E673" s="91" t="s">
        <v>23489</v>
      </c>
      <c r="F673" s="91" t="s">
        <v>547</v>
      </c>
      <c r="G673" s="94"/>
      <c r="H673" s="93"/>
      <c r="I673" s="55">
        <f t="shared" si="1"/>
        <v>660</v>
      </c>
    </row>
    <row r="674">
      <c r="A674" s="56" t="s">
        <v>102</v>
      </c>
      <c r="B674" s="92" t="s">
        <v>23490</v>
      </c>
      <c r="C674" s="89" t="s">
        <v>128</v>
      </c>
      <c r="D674" s="90" t="s">
        <v>483</v>
      </c>
      <c r="E674" s="91" t="s">
        <v>23491</v>
      </c>
      <c r="F674" s="91" t="s">
        <v>547</v>
      </c>
      <c r="G674" s="94"/>
      <c r="H674" s="93"/>
      <c r="I674" s="55">
        <f t="shared" si="1"/>
        <v>661</v>
      </c>
    </row>
    <row r="675">
      <c r="A675" s="56"/>
      <c r="B675" s="92" t="s">
        <v>23492</v>
      </c>
      <c r="C675" s="89" t="s">
        <v>23493</v>
      </c>
      <c r="D675" s="90" t="s">
        <v>491</v>
      </c>
      <c r="E675" s="91" t="s">
        <v>23494</v>
      </c>
      <c r="F675" s="91" t="s">
        <v>547</v>
      </c>
      <c r="G675" s="94"/>
      <c r="H675" s="93"/>
      <c r="I675" s="55">
        <f t="shared" si="1"/>
        <v>662</v>
      </c>
    </row>
    <row r="676">
      <c r="A676" s="56" t="s">
        <v>92</v>
      </c>
      <c r="B676" s="92" t="s">
        <v>23495</v>
      </c>
      <c r="C676" s="89" t="s">
        <v>128</v>
      </c>
      <c r="D676" s="90" t="s">
        <v>483</v>
      </c>
      <c r="E676" s="91" t="s">
        <v>23496</v>
      </c>
      <c r="F676" s="91" t="s">
        <v>547</v>
      </c>
      <c r="G676" s="94"/>
      <c r="H676" s="93"/>
      <c r="I676" s="55">
        <f t="shared" si="1"/>
        <v>663</v>
      </c>
    </row>
    <row r="677">
      <c r="A677" s="56" t="s">
        <v>102</v>
      </c>
      <c r="B677" s="92" t="s">
        <v>23497</v>
      </c>
      <c r="C677" s="89" t="s">
        <v>23498</v>
      </c>
      <c r="D677" s="90" t="s">
        <v>483</v>
      </c>
      <c r="E677" s="91" t="s">
        <v>23499</v>
      </c>
      <c r="F677" s="91" t="s">
        <v>526</v>
      </c>
      <c r="G677" s="93"/>
      <c r="H677" s="93"/>
      <c r="I677" s="55">
        <f t="shared" si="1"/>
        <v>664</v>
      </c>
    </row>
    <row r="678">
      <c r="A678" s="56"/>
      <c r="B678" s="92" t="s">
        <v>23500</v>
      </c>
      <c r="C678" s="89" t="s">
        <v>23501</v>
      </c>
      <c r="D678" s="90" t="s">
        <v>491</v>
      </c>
      <c r="E678" s="91" t="s">
        <v>23502</v>
      </c>
      <c r="F678" s="91" t="s">
        <v>547</v>
      </c>
      <c r="G678" s="93"/>
      <c r="H678" s="93"/>
      <c r="I678" s="55">
        <f t="shared" si="1"/>
        <v>665</v>
      </c>
    </row>
    <row r="679">
      <c r="A679" s="56" t="s">
        <v>102</v>
      </c>
      <c r="B679" s="92" t="s">
        <v>23503</v>
      </c>
      <c r="C679" s="89" t="s">
        <v>23504</v>
      </c>
      <c r="D679" s="90" t="s">
        <v>483</v>
      </c>
      <c r="E679" s="91" t="s">
        <v>23505</v>
      </c>
      <c r="F679" s="91" t="s">
        <v>526</v>
      </c>
      <c r="G679" s="93"/>
      <c r="H679" s="93"/>
      <c r="I679" s="55">
        <f t="shared" si="1"/>
        <v>666</v>
      </c>
    </row>
    <row r="680">
      <c r="A680" s="56" t="s">
        <v>92</v>
      </c>
      <c r="B680" s="92" t="s">
        <v>23506</v>
      </c>
      <c r="C680" s="89" t="s">
        <v>23507</v>
      </c>
      <c r="D680" s="90" t="s">
        <v>483</v>
      </c>
      <c r="E680" s="91" t="s">
        <v>23508</v>
      </c>
      <c r="F680" s="91" t="s">
        <v>547</v>
      </c>
      <c r="G680" s="93"/>
      <c r="H680" s="93"/>
      <c r="I680" s="55">
        <f t="shared" si="1"/>
        <v>667</v>
      </c>
    </row>
    <row r="681">
      <c r="A681" s="56" t="s">
        <v>102</v>
      </c>
      <c r="B681" s="92" t="s">
        <v>23509</v>
      </c>
      <c r="C681" s="89" t="s">
        <v>23510</v>
      </c>
      <c r="D681" s="90" t="s">
        <v>483</v>
      </c>
      <c r="E681" s="91" t="s">
        <v>23511</v>
      </c>
      <c r="F681" s="91" t="s">
        <v>547</v>
      </c>
      <c r="G681" s="93"/>
      <c r="H681" s="93"/>
      <c r="I681" s="55">
        <f t="shared" si="1"/>
        <v>668</v>
      </c>
    </row>
    <row r="682">
      <c r="A682" s="56" t="s">
        <v>102</v>
      </c>
      <c r="B682" s="92" t="s">
        <v>23512</v>
      </c>
      <c r="C682" s="89" t="s">
        <v>23513</v>
      </c>
      <c r="D682" s="90" t="s">
        <v>483</v>
      </c>
      <c r="E682" s="91" t="s">
        <v>23514</v>
      </c>
      <c r="F682" s="91" t="s">
        <v>547</v>
      </c>
      <c r="G682" s="93"/>
      <c r="H682" s="93"/>
      <c r="I682" s="55">
        <f t="shared" si="1"/>
        <v>669</v>
      </c>
    </row>
    <row r="683">
      <c r="A683" s="56" t="s">
        <v>102</v>
      </c>
      <c r="B683" s="92" t="s">
        <v>23515</v>
      </c>
      <c r="C683" s="89" t="s">
        <v>128</v>
      </c>
      <c r="D683" s="90" t="s">
        <v>483</v>
      </c>
      <c r="E683" s="91" t="s">
        <v>23516</v>
      </c>
      <c r="F683" s="91" t="s">
        <v>547</v>
      </c>
      <c r="G683" s="93"/>
      <c r="H683" s="93"/>
      <c r="I683" s="55">
        <f t="shared" si="1"/>
        <v>670</v>
      </c>
    </row>
    <row r="684">
      <c r="A684" s="56"/>
      <c r="B684" s="92" t="s">
        <v>23517</v>
      </c>
      <c r="C684" s="89" t="s">
        <v>128</v>
      </c>
      <c r="D684" s="90" t="s">
        <v>491</v>
      </c>
      <c r="E684" s="91" t="s">
        <v>23518</v>
      </c>
      <c r="F684" s="91" t="s">
        <v>547</v>
      </c>
      <c r="G684" s="93"/>
      <c r="H684" s="93"/>
      <c r="I684" s="55">
        <f t="shared" si="1"/>
        <v>671</v>
      </c>
    </row>
    <row r="685">
      <c r="A685" s="56"/>
      <c r="B685" s="92" t="s">
        <v>23519</v>
      </c>
      <c r="C685" s="89" t="s">
        <v>23520</v>
      </c>
      <c r="D685" s="90" t="s">
        <v>491</v>
      </c>
      <c r="E685" s="91" t="s">
        <v>23521</v>
      </c>
      <c r="F685" s="91" t="s">
        <v>547</v>
      </c>
      <c r="G685" s="93"/>
      <c r="H685" s="93"/>
      <c r="I685" s="55">
        <f t="shared" si="1"/>
        <v>672</v>
      </c>
    </row>
    <row r="686">
      <c r="A686" s="56" t="s">
        <v>92</v>
      </c>
      <c r="B686" s="92" t="s">
        <v>23522</v>
      </c>
      <c r="C686" s="89" t="s">
        <v>128</v>
      </c>
      <c r="D686" s="90" t="s">
        <v>483</v>
      </c>
      <c r="E686" s="91" t="s">
        <v>23523</v>
      </c>
      <c r="F686" s="91" t="s">
        <v>547</v>
      </c>
      <c r="G686" s="93"/>
      <c r="H686" s="93"/>
      <c r="I686" s="55">
        <f t="shared" si="1"/>
        <v>673</v>
      </c>
    </row>
    <row r="687">
      <c r="A687" s="56" t="s">
        <v>102</v>
      </c>
      <c r="B687" s="92" t="s">
        <v>23524</v>
      </c>
      <c r="C687" s="89" t="s">
        <v>128</v>
      </c>
      <c r="D687" s="90" t="s">
        <v>483</v>
      </c>
      <c r="E687" s="91" t="s">
        <v>23525</v>
      </c>
      <c r="F687" s="91" t="s">
        <v>526</v>
      </c>
      <c r="G687" s="93"/>
      <c r="H687" s="93"/>
      <c r="I687" s="55">
        <f t="shared" si="1"/>
        <v>674</v>
      </c>
    </row>
    <row r="688">
      <c r="A688" s="56"/>
      <c r="B688" s="92" t="s">
        <v>23526</v>
      </c>
      <c r="C688" s="89" t="s">
        <v>23527</v>
      </c>
      <c r="D688" s="96"/>
      <c r="E688" s="97"/>
      <c r="F688" s="97"/>
      <c r="G688" s="93"/>
      <c r="H688" s="93"/>
      <c r="I688" s="55">
        <f t="shared" si="1"/>
        <v>675</v>
      </c>
    </row>
    <row r="689">
      <c r="A689" s="56" t="s">
        <v>92</v>
      </c>
      <c r="B689" s="92" t="s">
        <v>23528</v>
      </c>
      <c r="C689" s="89" t="s">
        <v>128</v>
      </c>
      <c r="D689" s="90" t="s">
        <v>868</v>
      </c>
      <c r="E689" s="91" t="s">
        <v>23529</v>
      </c>
      <c r="F689" s="91" t="s">
        <v>547</v>
      </c>
      <c r="G689" s="93"/>
      <c r="H689" s="93"/>
      <c r="I689" s="55">
        <f t="shared" si="1"/>
        <v>676</v>
      </c>
    </row>
    <row r="690">
      <c r="A690" s="56" t="s">
        <v>102</v>
      </c>
      <c r="B690" s="92" t="s">
        <v>23530</v>
      </c>
      <c r="C690" s="89" t="s">
        <v>128</v>
      </c>
      <c r="D690" s="90" t="s">
        <v>483</v>
      </c>
      <c r="E690" s="91" t="s">
        <v>23531</v>
      </c>
      <c r="F690" s="91" t="s">
        <v>526</v>
      </c>
      <c r="G690" s="93"/>
      <c r="H690" s="93"/>
      <c r="I690" s="55">
        <f t="shared" si="1"/>
        <v>677</v>
      </c>
    </row>
    <row r="691">
      <c r="A691" s="56" t="s">
        <v>102</v>
      </c>
      <c r="B691" s="92" t="s">
        <v>23532</v>
      </c>
      <c r="C691" s="89" t="s">
        <v>23533</v>
      </c>
      <c r="D691" s="90" t="s">
        <v>483</v>
      </c>
      <c r="E691" s="91" t="s">
        <v>488</v>
      </c>
      <c r="F691" s="91" t="s">
        <v>547</v>
      </c>
      <c r="G691" s="93"/>
      <c r="H691" s="93"/>
      <c r="I691" s="55">
        <f t="shared" si="1"/>
        <v>678</v>
      </c>
    </row>
    <row r="692">
      <c r="A692" s="56"/>
      <c r="B692" s="92" t="s">
        <v>23534</v>
      </c>
      <c r="C692" s="89" t="s">
        <v>23535</v>
      </c>
      <c r="D692" s="90" t="s">
        <v>498</v>
      </c>
      <c r="E692" s="91" t="s">
        <v>23536</v>
      </c>
      <c r="F692" s="91" t="s">
        <v>526</v>
      </c>
      <c r="G692" s="93"/>
      <c r="H692" s="93"/>
      <c r="I692" s="55">
        <f t="shared" si="1"/>
        <v>679</v>
      </c>
    </row>
    <row r="693">
      <c r="A693" s="56" t="s">
        <v>102</v>
      </c>
      <c r="B693" s="92" t="s">
        <v>23537</v>
      </c>
      <c r="C693" s="89" t="s">
        <v>23538</v>
      </c>
      <c r="D693" s="90" t="s">
        <v>483</v>
      </c>
      <c r="E693" s="91" t="s">
        <v>488</v>
      </c>
      <c r="F693" s="91" t="s">
        <v>547</v>
      </c>
      <c r="G693" s="93"/>
      <c r="H693" s="93"/>
      <c r="I693" s="55">
        <f t="shared" si="1"/>
        <v>680</v>
      </c>
    </row>
    <row r="694">
      <c r="A694" s="56" t="s">
        <v>102</v>
      </c>
      <c r="B694" s="92" t="s">
        <v>23539</v>
      </c>
      <c r="C694" s="89" t="s">
        <v>23540</v>
      </c>
      <c r="D694" s="90" t="s">
        <v>483</v>
      </c>
      <c r="E694" s="91" t="s">
        <v>23541</v>
      </c>
      <c r="F694" s="91" t="s">
        <v>547</v>
      </c>
      <c r="G694" s="93"/>
      <c r="H694" s="93"/>
      <c r="I694" s="55">
        <f t="shared" si="1"/>
        <v>681</v>
      </c>
    </row>
    <row r="695">
      <c r="A695" s="56" t="s">
        <v>102</v>
      </c>
      <c r="B695" s="92" t="s">
        <v>23542</v>
      </c>
      <c r="C695" s="89" t="s">
        <v>128</v>
      </c>
      <c r="D695" s="90" t="s">
        <v>483</v>
      </c>
      <c r="E695" s="91" t="s">
        <v>23543</v>
      </c>
      <c r="F695" s="91" t="s">
        <v>526</v>
      </c>
      <c r="G695" s="93"/>
      <c r="H695" s="93"/>
      <c r="I695" s="55">
        <f t="shared" si="1"/>
        <v>682</v>
      </c>
    </row>
    <row r="696">
      <c r="A696" s="56" t="s">
        <v>102</v>
      </c>
      <c r="B696" s="92" t="s">
        <v>23544</v>
      </c>
      <c r="C696" s="89" t="s">
        <v>128</v>
      </c>
      <c r="D696" s="90" t="s">
        <v>483</v>
      </c>
      <c r="E696" s="91" t="s">
        <v>23545</v>
      </c>
      <c r="F696" s="91" t="s">
        <v>526</v>
      </c>
      <c r="G696" s="93"/>
      <c r="H696" s="93"/>
      <c r="I696" s="55">
        <f t="shared" si="1"/>
        <v>683</v>
      </c>
    </row>
    <row r="697">
      <c r="A697" s="56" t="s">
        <v>102</v>
      </c>
      <c r="B697" s="92" t="s">
        <v>23546</v>
      </c>
      <c r="C697" s="89" t="s">
        <v>23547</v>
      </c>
      <c r="D697" s="90" t="s">
        <v>483</v>
      </c>
      <c r="E697" s="91" t="s">
        <v>23548</v>
      </c>
      <c r="F697" s="91" t="s">
        <v>547</v>
      </c>
      <c r="G697" s="93"/>
      <c r="H697" s="93"/>
      <c r="I697" s="55">
        <f t="shared" si="1"/>
        <v>684</v>
      </c>
    </row>
    <row r="698">
      <c r="A698" s="56"/>
      <c r="B698" s="92" t="s">
        <v>23549</v>
      </c>
      <c r="C698" s="89" t="s">
        <v>23550</v>
      </c>
      <c r="D698" s="90" t="s">
        <v>491</v>
      </c>
      <c r="E698" s="91" t="s">
        <v>23551</v>
      </c>
      <c r="F698" s="91" t="s">
        <v>11</v>
      </c>
      <c r="G698" s="93"/>
      <c r="H698" s="93"/>
      <c r="I698" s="55">
        <f t="shared" si="1"/>
        <v>685</v>
      </c>
    </row>
    <row r="699">
      <c r="A699" s="56" t="s">
        <v>102</v>
      </c>
      <c r="B699" s="92" t="s">
        <v>23552</v>
      </c>
      <c r="C699" s="89" t="s">
        <v>128</v>
      </c>
      <c r="D699" s="90" t="s">
        <v>483</v>
      </c>
      <c r="E699" s="91" t="s">
        <v>23553</v>
      </c>
      <c r="F699" s="91" t="s">
        <v>547</v>
      </c>
      <c r="G699" s="93"/>
      <c r="H699" s="93"/>
      <c r="I699" s="55">
        <f t="shared" si="1"/>
        <v>686</v>
      </c>
    </row>
    <row r="700">
      <c r="A700" s="56" t="s">
        <v>102</v>
      </c>
      <c r="B700" s="92" t="s">
        <v>23554</v>
      </c>
      <c r="C700" s="89" t="s">
        <v>128</v>
      </c>
      <c r="D700" s="90" t="s">
        <v>483</v>
      </c>
      <c r="E700" s="91" t="s">
        <v>23555</v>
      </c>
      <c r="F700" s="91" t="s">
        <v>547</v>
      </c>
      <c r="G700" s="93"/>
      <c r="H700" s="93"/>
      <c r="I700" s="55">
        <f t="shared" si="1"/>
        <v>687</v>
      </c>
    </row>
    <row r="701">
      <c r="A701" s="56" t="s">
        <v>102</v>
      </c>
      <c r="B701" s="92" t="s">
        <v>23556</v>
      </c>
      <c r="C701" s="89" t="s">
        <v>23557</v>
      </c>
      <c r="D701" s="90" t="s">
        <v>483</v>
      </c>
      <c r="E701" s="91" t="s">
        <v>23558</v>
      </c>
      <c r="F701" s="91" t="s">
        <v>547</v>
      </c>
      <c r="G701" s="93"/>
      <c r="H701" s="93"/>
      <c r="I701" s="55">
        <f t="shared" si="1"/>
        <v>688</v>
      </c>
    </row>
    <row r="702">
      <c r="A702" s="56" t="s">
        <v>102</v>
      </c>
      <c r="B702" s="92" t="s">
        <v>23559</v>
      </c>
      <c r="C702" s="89" t="s">
        <v>128</v>
      </c>
      <c r="D702" s="90" t="s">
        <v>483</v>
      </c>
      <c r="E702" s="91" t="s">
        <v>23560</v>
      </c>
      <c r="F702" s="91" t="s">
        <v>547</v>
      </c>
      <c r="G702" s="93"/>
      <c r="H702" s="93"/>
      <c r="I702" s="55">
        <f t="shared" si="1"/>
        <v>689</v>
      </c>
    </row>
    <row r="703">
      <c r="A703" s="56"/>
      <c r="B703" s="92" t="s">
        <v>23561</v>
      </c>
      <c r="C703" s="89" t="s">
        <v>23562</v>
      </c>
      <c r="D703" s="90" t="s">
        <v>981</v>
      </c>
      <c r="E703" s="91" t="s">
        <v>23563</v>
      </c>
      <c r="F703" s="91" t="s">
        <v>526</v>
      </c>
      <c r="G703" s="93"/>
      <c r="H703" s="93"/>
      <c r="I703" s="55">
        <f t="shared" si="1"/>
        <v>690</v>
      </c>
    </row>
    <row r="704">
      <c r="A704" s="56" t="s">
        <v>92</v>
      </c>
      <c r="B704" s="92" t="s">
        <v>23561</v>
      </c>
      <c r="C704" s="89" t="s">
        <v>23562</v>
      </c>
      <c r="D704" s="90" t="s">
        <v>981</v>
      </c>
      <c r="E704" s="91" t="s">
        <v>23564</v>
      </c>
      <c r="F704" s="91" t="s">
        <v>11</v>
      </c>
      <c r="G704" s="93"/>
      <c r="H704" s="93"/>
      <c r="I704" s="55">
        <f t="shared" si="1"/>
        <v>691</v>
      </c>
    </row>
    <row r="705">
      <c r="A705" s="56"/>
      <c r="B705" s="92" t="s">
        <v>23565</v>
      </c>
      <c r="C705" s="89" t="s">
        <v>128</v>
      </c>
      <c r="D705" s="90" t="s">
        <v>498</v>
      </c>
      <c r="E705" s="91" t="s">
        <v>23566</v>
      </c>
      <c r="F705" s="91" t="s">
        <v>547</v>
      </c>
      <c r="G705" s="93"/>
      <c r="H705" s="93"/>
      <c r="I705" s="55">
        <f t="shared" si="1"/>
        <v>692</v>
      </c>
    </row>
    <row r="706">
      <c r="A706" s="56" t="s">
        <v>102</v>
      </c>
      <c r="B706" s="92" t="s">
        <v>23567</v>
      </c>
      <c r="C706" s="89" t="s">
        <v>23568</v>
      </c>
      <c r="D706" s="90" t="s">
        <v>483</v>
      </c>
      <c r="E706" s="91" t="s">
        <v>23569</v>
      </c>
      <c r="F706" s="91" t="s">
        <v>526</v>
      </c>
      <c r="G706" s="93"/>
      <c r="H706" s="93"/>
      <c r="I706" s="55">
        <f t="shared" si="1"/>
        <v>693</v>
      </c>
    </row>
    <row r="707">
      <c r="A707" s="56"/>
      <c r="B707" s="92" t="s">
        <v>23570</v>
      </c>
      <c r="C707" s="89" t="s">
        <v>128</v>
      </c>
      <c r="D707" s="90" t="s">
        <v>491</v>
      </c>
      <c r="E707" s="91" t="s">
        <v>23571</v>
      </c>
      <c r="F707" s="91" t="s">
        <v>547</v>
      </c>
      <c r="G707" s="93"/>
      <c r="H707" s="93"/>
      <c r="I707" s="55">
        <f t="shared" si="1"/>
        <v>694</v>
      </c>
    </row>
    <row r="708">
      <c r="A708" s="56" t="s">
        <v>102</v>
      </c>
      <c r="B708" s="92" t="s">
        <v>23572</v>
      </c>
      <c r="C708" s="89" t="s">
        <v>128</v>
      </c>
      <c r="D708" s="90" t="s">
        <v>483</v>
      </c>
      <c r="E708" s="91" t="s">
        <v>23573</v>
      </c>
      <c r="F708" s="91" t="s">
        <v>526</v>
      </c>
      <c r="G708" s="93"/>
      <c r="H708" s="93"/>
      <c r="I708" s="55">
        <f t="shared" si="1"/>
        <v>695</v>
      </c>
    </row>
    <row r="709">
      <c r="A709" s="56" t="s">
        <v>92</v>
      </c>
      <c r="B709" s="92" t="s">
        <v>23574</v>
      </c>
      <c r="C709" s="89" t="s">
        <v>23575</v>
      </c>
      <c r="D709" s="90" t="s">
        <v>483</v>
      </c>
      <c r="E709" s="91" t="s">
        <v>488</v>
      </c>
      <c r="F709" s="91" t="s">
        <v>547</v>
      </c>
      <c r="G709" s="93"/>
      <c r="H709" s="93"/>
      <c r="I709" s="55">
        <f t="shared" si="1"/>
        <v>696</v>
      </c>
    </row>
    <row r="710">
      <c r="A710" s="56" t="s">
        <v>102</v>
      </c>
      <c r="B710" s="92" t="s">
        <v>23576</v>
      </c>
      <c r="C710" s="89" t="s">
        <v>23577</v>
      </c>
      <c r="D710" s="90" t="s">
        <v>483</v>
      </c>
      <c r="E710" s="91" t="s">
        <v>23578</v>
      </c>
      <c r="F710" s="91" t="s">
        <v>547</v>
      </c>
      <c r="G710" s="93"/>
      <c r="H710" s="93"/>
      <c r="I710" s="55">
        <f t="shared" si="1"/>
        <v>697</v>
      </c>
    </row>
    <row r="711">
      <c r="A711" s="50" t="s">
        <v>102</v>
      </c>
      <c r="B711" s="92" t="s">
        <v>23579</v>
      </c>
      <c r="C711" s="89" t="s">
        <v>23580</v>
      </c>
      <c r="D711" s="90" t="s">
        <v>483</v>
      </c>
      <c r="E711" s="91" t="s">
        <v>23581</v>
      </c>
      <c r="F711" s="91" t="s">
        <v>526</v>
      </c>
      <c r="G711" s="93"/>
      <c r="H711" s="93"/>
      <c r="I711" s="55">
        <f t="shared" si="1"/>
        <v>698</v>
      </c>
    </row>
    <row r="712">
      <c r="A712" s="50" t="s">
        <v>102</v>
      </c>
      <c r="B712" s="92" t="s">
        <v>23582</v>
      </c>
      <c r="C712" s="89" t="s">
        <v>23583</v>
      </c>
      <c r="D712" s="90" t="s">
        <v>483</v>
      </c>
      <c r="E712" s="91" t="s">
        <v>23584</v>
      </c>
      <c r="F712" s="91" t="s">
        <v>526</v>
      </c>
      <c r="G712" s="93"/>
      <c r="H712" s="93"/>
      <c r="I712" s="55">
        <f t="shared" si="1"/>
        <v>699</v>
      </c>
    </row>
    <row r="713">
      <c r="A713" s="50" t="s">
        <v>102</v>
      </c>
      <c r="B713" s="92" t="s">
        <v>23585</v>
      </c>
      <c r="C713" s="89" t="s">
        <v>128</v>
      </c>
      <c r="D713" s="90" t="s">
        <v>483</v>
      </c>
      <c r="E713" s="91" t="s">
        <v>488</v>
      </c>
      <c r="F713" s="91" t="s">
        <v>547</v>
      </c>
      <c r="G713" s="93"/>
      <c r="H713" s="93"/>
      <c r="I713" s="55">
        <f t="shared" si="1"/>
        <v>700</v>
      </c>
    </row>
    <row r="714">
      <c r="A714" s="50" t="s">
        <v>102</v>
      </c>
      <c r="B714" s="92" t="s">
        <v>23586</v>
      </c>
      <c r="C714" s="89" t="s">
        <v>128</v>
      </c>
      <c r="D714" s="90" t="s">
        <v>483</v>
      </c>
      <c r="E714" s="91" t="s">
        <v>23587</v>
      </c>
      <c r="F714" s="91" t="s">
        <v>526</v>
      </c>
      <c r="G714" s="93"/>
      <c r="H714" s="93"/>
      <c r="I714" s="55">
        <f t="shared" si="1"/>
        <v>701</v>
      </c>
    </row>
    <row r="715">
      <c r="A715" s="50" t="s">
        <v>102</v>
      </c>
      <c r="B715" s="92" t="s">
        <v>23588</v>
      </c>
      <c r="C715" s="89" t="s">
        <v>23589</v>
      </c>
      <c r="D715" s="90" t="s">
        <v>2684</v>
      </c>
      <c r="E715" s="91" t="s">
        <v>23590</v>
      </c>
      <c r="F715" s="91" t="s">
        <v>3043</v>
      </c>
      <c r="G715" s="93"/>
      <c r="H715" s="93"/>
      <c r="I715" s="55">
        <f t="shared" si="1"/>
        <v>702</v>
      </c>
    </row>
    <row r="716">
      <c r="A716" s="50" t="s">
        <v>1118</v>
      </c>
      <c r="B716" s="92" t="s">
        <v>23588</v>
      </c>
      <c r="C716" s="89" t="s">
        <v>23589</v>
      </c>
      <c r="D716" s="90" t="s">
        <v>2684</v>
      </c>
      <c r="E716" s="91" t="s">
        <v>23590</v>
      </c>
      <c r="F716" s="91" t="s">
        <v>3043</v>
      </c>
      <c r="G716" s="93"/>
      <c r="H716" s="93"/>
      <c r="I716" s="55">
        <f t="shared" si="1"/>
        <v>703</v>
      </c>
    </row>
    <row r="717">
      <c r="A717" s="56" t="s">
        <v>92</v>
      </c>
      <c r="B717" s="92" t="s">
        <v>23588</v>
      </c>
      <c r="C717" s="89" t="s">
        <v>23589</v>
      </c>
      <c r="D717" s="90" t="s">
        <v>2684</v>
      </c>
      <c r="E717" s="91" t="s">
        <v>23590</v>
      </c>
      <c r="F717" s="91" t="s">
        <v>3043</v>
      </c>
      <c r="G717" s="92" t="s">
        <v>2141</v>
      </c>
      <c r="H717" s="93"/>
      <c r="I717" s="55">
        <f t="shared" si="1"/>
        <v>704</v>
      </c>
    </row>
    <row r="718">
      <c r="A718" s="56" t="s">
        <v>102</v>
      </c>
      <c r="B718" s="92" t="s">
        <v>23591</v>
      </c>
      <c r="C718" s="89" t="s">
        <v>128</v>
      </c>
      <c r="D718" s="96"/>
      <c r="E718" s="97"/>
      <c r="F718" s="97"/>
      <c r="G718" s="92"/>
      <c r="H718" s="93"/>
      <c r="I718" s="55">
        <f t="shared" si="1"/>
        <v>705</v>
      </c>
    </row>
    <row r="719">
      <c r="A719" s="56" t="s">
        <v>102</v>
      </c>
      <c r="B719" s="92" t="s">
        <v>23592</v>
      </c>
      <c r="C719" s="89" t="s">
        <v>23593</v>
      </c>
      <c r="D719" s="90" t="s">
        <v>483</v>
      </c>
      <c r="E719" s="91" t="s">
        <v>23594</v>
      </c>
      <c r="F719" s="91" t="s">
        <v>547</v>
      </c>
      <c r="G719" s="92"/>
      <c r="H719" s="93"/>
      <c r="I719" s="55">
        <f t="shared" si="1"/>
        <v>706</v>
      </c>
    </row>
    <row r="720">
      <c r="A720" s="56" t="s">
        <v>102</v>
      </c>
      <c r="B720" s="92" t="s">
        <v>23595</v>
      </c>
      <c r="C720" s="89" t="s">
        <v>23596</v>
      </c>
      <c r="D720" s="90" t="s">
        <v>483</v>
      </c>
      <c r="E720" s="91" t="s">
        <v>23597</v>
      </c>
      <c r="F720" s="91" t="s">
        <v>547</v>
      </c>
      <c r="G720" s="92"/>
      <c r="H720" s="93"/>
      <c r="I720" s="55">
        <f t="shared" si="1"/>
        <v>707</v>
      </c>
    </row>
    <row r="721">
      <c r="A721" s="50" t="s">
        <v>1118</v>
      </c>
      <c r="B721" s="92" t="s">
        <v>23598</v>
      </c>
      <c r="C721" s="89" t="s">
        <v>128</v>
      </c>
      <c r="D721" s="90" t="s">
        <v>483</v>
      </c>
      <c r="E721" s="91" t="s">
        <v>23599</v>
      </c>
      <c r="F721" s="91" t="s">
        <v>526</v>
      </c>
      <c r="G721" s="92"/>
      <c r="H721" s="93"/>
      <c r="I721" s="55">
        <f t="shared" si="1"/>
        <v>708</v>
      </c>
    </row>
    <row r="722">
      <c r="A722" s="56" t="s">
        <v>102</v>
      </c>
      <c r="B722" s="92" t="s">
        <v>23600</v>
      </c>
      <c r="C722" s="89" t="s">
        <v>23601</v>
      </c>
      <c r="D722" s="90" t="s">
        <v>483</v>
      </c>
      <c r="E722" s="91" t="s">
        <v>23602</v>
      </c>
      <c r="F722" s="91" t="s">
        <v>547</v>
      </c>
      <c r="G722" s="92"/>
      <c r="H722" s="93"/>
      <c r="I722" s="55">
        <f t="shared" si="1"/>
        <v>709</v>
      </c>
    </row>
    <row r="723">
      <c r="A723" s="56"/>
      <c r="B723" s="92" t="s">
        <v>23603</v>
      </c>
      <c r="C723" s="89" t="s">
        <v>128</v>
      </c>
      <c r="D723" s="90" t="s">
        <v>498</v>
      </c>
      <c r="E723" s="91" t="s">
        <v>439</v>
      </c>
      <c r="F723" s="91" t="s">
        <v>547</v>
      </c>
      <c r="G723" s="92"/>
      <c r="H723" s="93"/>
      <c r="I723" s="55">
        <f t="shared" si="1"/>
        <v>710</v>
      </c>
    </row>
    <row r="724">
      <c r="A724" s="56" t="s">
        <v>92</v>
      </c>
      <c r="B724" s="92" t="s">
        <v>23604</v>
      </c>
      <c r="C724" s="89" t="s">
        <v>23605</v>
      </c>
      <c r="D724" s="90" t="s">
        <v>483</v>
      </c>
      <c r="E724" s="91" t="s">
        <v>488</v>
      </c>
      <c r="F724" s="91" t="s">
        <v>547</v>
      </c>
      <c r="G724" s="92"/>
      <c r="H724" s="93"/>
      <c r="I724" s="55">
        <f t="shared" si="1"/>
        <v>711</v>
      </c>
    </row>
    <row r="725">
      <c r="A725" s="56" t="s">
        <v>102</v>
      </c>
      <c r="B725" s="92" t="s">
        <v>23606</v>
      </c>
      <c r="C725" s="89" t="s">
        <v>23607</v>
      </c>
      <c r="D725" s="90" t="s">
        <v>483</v>
      </c>
      <c r="E725" s="91" t="s">
        <v>23608</v>
      </c>
      <c r="F725" s="91" t="s">
        <v>526</v>
      </c>
      <c r="G725" s="92"/>
      <c r="H725" s="93"/>
      <c r="I725" s="55">
        <f t="shared" si="1"/>
        <v>712</v>
      </c>
    </row>
    <row r="726">
      <c r="A726" s="56"/>
      <c r="B726" s="92" t="s">
        <v>23609</v>
      </c>
      <c r="C726" s="89" t="s">
        <v>128</v>
      </c>
      <c r="D726" s="90" t="s">
        <v>491</v>
      </c>
      <c r="E726" s="91" t="s">
        <v>23610</v>
      </c>
      <c r="F726" s="91" t="s">
        <v>526</v>
      </c>
      <c r="G726" s="92"/>
      <c r="H726" s="93"/>
      <c r="I726" s="55">
        <f t="shared" si="1"/>
        <v>713</v>
      </c>
    </row>
    <row r="727">
      <c r="A727" s="56"/>
      <c r="B727" s="92" t="s">
        <v>23611</v>
      </c>
      <c r="C727" s="89" t="s">
        <v>128</v>
      </c>
      <c r="D727" s="96"/>
      <c r="E727" s="97"/>
      <c r="F727" s="97"/>
      <c r="G727" s="92"/>
      <c r="H727" s="93"/>
      <c r="I727" s="55">
        <f t="shared" si="1"/>
        <v>714</v>
      </c>
    </row>
    <row r="728">
      <c r="A728" s="56"/>
      <c r="B728" s="92" t="s">
        <v>23612</v>
      </c>
      <c r="C728" s="89" t="s">
        <v>23613</v>
      </c>
      <c r="D728" s="90" t="s">
        <v>498</v>
      </c>
      <c r="E728" s="91" t="s">
        <v>23614</v>
      </c>
      <c r="F728" s="91" t="s">
        <v>526</v>
      </c>
      <c r="G728" s="92"/>
      <c r="H728" s="93"/>
      <c r="I728" s="55">
        <f t="shared" si="1"/>
        <v>715</v>
      </c>
    </row>
    <row r="729">
      <c r="A729" s="56" t="s">
        <v>102</v>
      </c>
      <c r="B729" s="92" t="s">
        <v>23615</v>
      </c>
      <c r="C729" s="89" t="s">
        <v>23616</v>
      </c>
      <c r="D729" s="90" t="s">
        <v>483</v>
      </c>
      <c r="E729" s="91" t="s">
        <v>23617</v>
      </c>
      <c r="F729" s="91" t="s">
        <v>3043</v>
      </c>
      <c r="G729" s="92"/>
      <c r="H729" s="93"/>
      <c r="I729" s="55">
        <f t="shared" si="1"/>
        <v>716</v>
      </c>
    </row>
    <row r="730">
      <c r="A730" s="56"/>
      <c r="B730" s="92" t="s">
        <v>23618</v>
      </c>
      <c r="C730" s="89" t="s">
        <v>23619</v>
      </c>
      <c r="D730" s="90" t="s">
        <v>491</v>
      </c>
      <c r="E730" s="91" t="s">
        <v>23620</v>
      </c>
      <c r="F730" s="91" t="s">
        <v>526</v>
      </c>
      <c r="G730" s="92"/>
      <c r="H730" s="93"/>
      <c r="I730" s="55">
        <f t="shared" si="1"/>
        <v>717</v>
      </c>
    </row>
    <row r="731">
      <c r="A731" s="56" t="s">
        <v>92</v>
      </c>
      <c r="B731" s="92" t="s">
        <v>23621</v>
      </c>
      <c r="C731" s="89" t="s">
        <v>128</v>
      </c>
      <c r="D731" s="90" t="s">
        <v>483</v>
      </c>
      <c r="E731" s="91" t="s">
        <v>488</v>
      </c>
      <c r="F731" s="91" t="s">
        <v>547</v>
      </c>
      <c r="G731" s="92"/>
      <c r="H731" s="93"/>
      <c r="I731" s="55">
        <f t="shared" si="1"/>
        <v>718</v>
      </c>
    </row>
    <row r="732">
      <c r="A732" s="56" t="s">
        <v>102</v>
      </c>
      <c r="B732" s="92" t="s">
        <v>23622</v>
      </c>
      <c r="C732" s="89" t="s">
        <v>128</v>
      </c>
      <c r="D732" s="90" t="s">
        <v>483</v>
      </c>
      <c r="E732" s="91" t="s">
        <v>488</v>
      </c>
      <c r="F732" s="91" t="s">
        <v>547</v>
      </c>
      <c r="G732" s="92"/>
      <c r="H732" s="93"/>
      <c r="I732" s="55">
        <f t="shared" si="1"/>
        <v>719</v>
      </c>
    </row>
    <row r="733">
      <c r="A733" s="56" t="s">
        <v>102</v>
      </c>
      <c r="B733" s="92" t="s">
        <v>23623</v>
      </c>
      <c r="C733" s="89" t="s">
        <v>23624</v>
      </c>
      <c r="D733" s="90" t="s">
        <v>483</v>
      </c>
      <c r="E733" s="91" t="s">
        <v>488</v>
      </c>
      <c r="F733" s="91" t="s">
        <v>547</v>
      </c>
      <c r="G733" s="92"/>
      <c r="H733" s="93"/>
      <c r="I733" s="55">
        <f t="shared" si="1"/>
        <v>720</v>
      </c>
    </row>
    <row r="734">
      <c r="A734" s="56" t="s">
        <v>102</v>
      </c>
      <c r="B734" s="92" t="s">
        <v>23625</v>
      </c>
      <c r="C734" s="89" t="s">
        <v>23626</v>
      </c>
      <c r="D734" s="90" t="s">
        <v>483</v>
      </c>
      <c r="E734" s="91" t="s">
        <v>488</v>
      </c>
      <c r="F734" s="91" t="s">
        <v>547</v>
      </c>
      <c r="G734" s="92"/>
      <c r="H734" s="93"/>
      <c r="I734" s="55">
        <f t="shared" si="1"/>
        <v>721</v>
      </c>
    </row>
    <row r="735">
      <c r="A735" s="56" t="s">
        <v>102</v>
      </c>
      <c r="B735" s="92" t="s">
        <v>23627</v>
      </c>
      <c r="C735" s="89" t="s">
        <v>23628</v>
      </c>
      <c r="D735" s="90" t="s">
        <v>483</v>
      </c>
      <c r="E735" s="91" t="s">
        <v>23629</v>
      </c>
      <c r="F735" s="91" t="s">
        <v>526</v>
      </c>
      <c r="G735" s="92"/>
      <c r="H735" s="93"/>
      <c r="I735" s="55">
        <f t="shared" si="1"/>
        <v>722</v>
      </c>
    </row>
    <row r="736">
      <c r="A736" s="56" t="s">
        <v>102</v>
      </c>
      <c r="B736" s="92" t="s">
        <v>23630</v>
      </c>
      <c r="C736" s="89" t="s">
        <v>128</v>
      </c>
      <c r="D736" s="90" t="s">
        <v>483</v>
      </c>
      <c r="E736" s="91" t="s">
        <v>23631</v>
      </c>
      <c r="F736" s="91" t="s">
        <v>547</v>
      </c>
      <c r="G736" s="92"/>
      <c r="H736" s="93"/>
      <c r="I736" s="55">
        <f t="shared" si="1"/>
        <v>723</v>
      </c>
    </row>
  </sheetData>
  <conditionalFormatting sqref="A1:A736">
    <cfRule type="cellIs" dxfId="0" priority="1" operator="equal">
      <formula>"de"</formula>
    </cfRule>
  </conditionalFormatting>
  <conditionalFormatting sqref="A1:A736">
    <cfRule type="cellIs" dxfId="1" priority="2" operator="equal">
      <formula>"het"</formula>
    </cfRule>
  </conditionalFormatting>
  <conditionalFormatting sqref="A1:A736">
    <cfRule type="notContainsBlanks" dxfId="2" priority="3">
      <formula>LEN(TRIM(A1))&gt;0</formula>
    </cfRule>
  </conditionalFormatting>
  <conditionalFormatting sqref="B1:I736">
    <cfRule type="expression" dxfId="3" priority="4">
      <formula>iseven(match($I1,unique($I:$I),0))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128" t="s">
        <v>23632</v>
      </c>
      <c r="C2" s="105" t="s">
        <v>23633</v>
      </c>
      <c r="D2" s="90" t="s">
        <v>51</v>
      </c>
      <c r="E2" s="129" t="s">
        <v>23634</v>
      </c>
      <c r="F2" s="129" t="s">
        <v>9</v>
      </c>
      <c r="G2" s="128" t="s">
        <v>23635</v>
      </c>
      <c r="H2" s="94" t="s">
        <v>23636</v>
      </c>
      <c r="I2" s="55">
        <v>1.0</v>
      </c>
    </row>
    <row r="3">
      <c r="A3" s="57"/>
      <c r="B3" s="128" t="s">
        <v>23637</v>
      </c>
      <c r="C3" s="105" t="s">
        <v>23638</v>
      </c>
      <c r="D3" s="90" t="s">
        <v>48</v>
      </c>
      <c r="E3" s="129"/>
      <c r="F3" s="129" t="s">
        <v>12</v>
      </c>
      <c r="G3" s="128" t="s">
        <v>23639</v>
      </c>
      <c r="H3" s="94" t="s">
        <v>23640</v>
      </c>
      <c r="I3" s="55">
        <f t="shared" ref="I3:I13" si="1">IF(OR(A2&lt;&gt;A3, B2&lt;&gt;B3,D2&lt;&gt;D3),I2+1,I2)</f>
        <v>2</v>
      </c>
    </row>
    <row r="4">
      <c r="A4" s="56" t="s">
        <v>102</v>
      </c>
      <c r="B4" s="128" t="s">
        <v>23641</v>
      </c>
      <c r="C4" s="105" t="s">
        <v>23642</v>
      </c>
      <c r="D4" s="90" t="s">
        <v>51</v>
      </c>
      <c r="E4" s="129" t="s">
        <v>23643</v>
      </c>
      <c r="F4" s="129" t="s">
        <v>12</v>
      </c>
      <c r="G4" s="128" t="s">
        <v>23644</v>
      </c>
      <c r="H4" s="94" t="s">
        <v>23645</v>
      </c>
      <c r="I4" s="55">
        <f t="shared" si="1"/>
        <v>3</v>
      </c>
    </row>
    <row r="5">
      <c r="A5" s="57"/>
      <c r="B5" s="128" t="s">
        <v>23646</v>
      </c>
      <c r="C5" s="105" t="s">
        <v>23647</v>
      </c>
      <c r="D5" s="90" t="s">
        <v>27</v>
      </c>
      <c r="E5" s="129"/>
      <c r="F5" s="129" t="s">
        <v>13</v>
      </c>
      <c r="G5" s="128" t="s">
        <v>23648</v>
      </c>
      <c r="H5" s="93"/>
      <c r="I5" s="55">
        <f t="shared" si="1"/>
        <v>4</v>
      </c>
    </row>
    <row r="6">
      <c r="A6" s="57"/>
      <c r="B6" s="128" t="s">
        <v>23646</v>
      </c>
      <c r="C6" s="105" t="s">
        <v>23647</v>
      </c>
      <c r="D6" s="90" t="s">
        <v>27</v>
      </c>
      <c r="E6" s="129"/>
      <c r="F6" s="129" t="s">
        <v>13</v>
      </c>
      <c r="G6" s="128" t="s">
        <v>23649</v>
      </c>
      <c r="H6" s="94" t="s">
        <v>23650</v>
      </c>
      <c r="I6" s="55">
        <f t="shared" si="1"/>
        <v>4</v>
      </c>
    </row>
    <row r="7">
      <c r="A7" s="56" t="s">
        <v>92</v>
      </c>
      <c r="B7" s="128" t="s">
        <v>23651</v>
      </c>
      <c r="C7" s="105" t="s">
        <v>23652</v>
      </c>
      <c r="D7" s="90" t="s">
        <v>51</v>
      </c>
      <c r="E7" s="130"/>
      <c r="F7" s="129" t="s">
        <v>14</v>
      </c>
      <c r="G7" s="128" t="s">
        <v>23653</v>
      </c>
      <c r="H7" s="93"/>
      <c r="I7" s="55">
        <f t="shared" si="1"/>
        <v>5</v>
      </c>
    </row>
    <row r="8">
      <c r="A8" s="57"/>
      <c r="B8" s="128" t="s">
        <v>23654</v>
      </c>
      <c r="C8" s="105" t="s">
        <v>23655</v>
      </c>
      <c r="D8" s="90" t="s">
        <v>23</v>
      </c>
      <c r="E8" s="129"/>
      <c r="F8" s="129" t="s">
        <v>13</v>
      </c>
      <c r="G8" s="128" t="s">
        <v>23656</v>
      </c>
      <c r="H8" s="93"/>
      <c r="I8" s="55">
        <f t="shared" si="1"/>
        <v>6</v>
      </c>
    </row>
    <row r="9">
      <c r="A9" s="57"/>
      <c r="B9" s="128" t="s">
        <v>23657</v>
      </c>
      <c r="C9" s="131" t="s">
        <v>23658</v>
      </c>
      <c r="D9" s="90" t="s">
        <v>42</v>
      </c>
      <c r="E9" s="129"/>
      <c r="F9" s="129" t="s">
        <v>13</v>
      </c>
      <c r="G9" s="128" t="s">
        <v>23659</v>
      </c>
      <c r="H9" s="93"/>
      <c r="I9" s="55">
        <f t="shared" si="1"/>
        <v>7</v>
      </c>
    </row>
    <row r="10">
      <c r="A10" s="57"/>
      <c r="B10" s="128" t="s">
        <v>23660</v>
      </c>
      <c r="C10" s="105" t="s">
        <v>23661</v>
      </c>
      <c r="D10" s="90" t="s">
        <v>42</v>
      </c>
      <c r="E10" s="130"/>
      <c r="F10" s="129" t="s">
        <v>13</v>
      </c>
      <c r="G10" s="128" t="s">
        <v>23662</v>
      </c>
      <c r="H10" s="93"/>
      <c r="I10" s="55">
        <f t="shared" si="1"/>
        <v>8</v>
      </c>
    </row>
    <row r="11">
      <c r="A11" s="57"/>
      <c r="B11" s="128" t="s">
        <v>23660</v>
      </c>
      <c r="C11" s="105" t="s">
        <v>23661</v>
      </c>
      <c r="D11" s="90" t="s">
        <v>42</v>
      </c>
      <c r="E11" s="130"/>
      <c r="F11" s="129" t="s">
        <v>13</v>
      </c>
      <c r="G11" s="132" t="s">
        <v>23663</v>
      </c>
      <c r="H11" s="94" t="s">
        <v>23664</v>
      </c>
      <c r="I11" s="55">
        <f t="shared" si="1"/>
        <v>8</v>
      </c>
    </row>
    <row r="12">
      <c r="A12" s="57"/>
      <c r="B12" s="128" t="s">
        <v>23665</v>
      </c>
      <c r="C12" s="105" t="s">
        <v>23666</v>
      </c>
      <c r="D12" s="90" t="s">
        <v>42</v>
      </c>
      <c r="E12" s="130"/>
      <c r="F12" s="129" t="s">
        <v>13</v>
      </c>
      <c r="G12" s="132" t="s">
        <v>23663</v>
      </c>
      <c r="H12" s="94" t="s">
        <v>23667</v>
      </c>
      <c r="I12" s="55">
        <f t="shared" si="1"/>
        <v>9</v>
      </c>
    </row>
    <row r="13">
      <c r="A13" s="56" t="s">
        <v>102</v>
      </c>
      <c r="B13" s="133" t="s">
        <v>23668</v>
      </c>
      <c r="C13" s="105" t="s">
        <v>23669</v>
      </c>
      <c r="D13" s="90" t="s">
        <v>51</v>
      </c>
      <c r="E13" s="129" t="s">
        <v>23670</v>
      </c>
      <c r="F13" s="129" t="s">
        <v>12</v>
      </c>
      <c r="G13" s="128" t="s">
        <v>23671</v>
      </c>
      <c r="H13" s="93"/>
      <c r="I13" s="55">
        <f t="shared" si="1"/>
        <v>10</v>
      </c>
    </row>
  </sheetData>
  <conditionalFormatting sqref="A1:A13">
    <cfRule type="cellIs" dxfId="0" priority="1" operator="equal">
      <formula>"de"</formula>
    </cfRule>
  </conditionalFormatting>
  <conditionalFormatting sqref="A1:A13">
    <cfRule type="cellIs" dxfId="1" priority="2" operator="equal">
      <formula>"het"</formula>
    </cfRule>
  </conditionalFormatting>
  <conditionalFormatting sqref="A1:A13">
    <cfRule type="notContainsBlanks" dxfId="2" priority="3">
      <formula>LEN(TRIM(A1))&gt;0</formula>
    </cfRule>
  </conditionalFormatting>
  <conditionalFormatting sqref="B1:I13">
    <cfRule type="expression" dxfId="3" priority="4">
      <formula>iseven(match($I1,unique($I:$I),0))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/>
      <c r="B2" s="124" t="s">
        <v>23672</v>
      </c>
      <c r="C2" s="89" t="s">
        <v>23673</v>
      </c>
      <c r="D2" s="90" t="s">
        <v>2095</v>
      </c>
      <c r="E2" s="91" t="s">
        <v>128</v>
      </c>
      <c r="F2" s="91" t="s">
        <v>547</v>
      </c>
      <c r="G2" s="107"/>
      <c r="H2" s="93"/>
      <c r="I2" s="55">
        <v>1.0</v>
      </c>
    </row>
    <row r="3">
      <c r="A3" s="56" t="s">
        <v>102</v>
      </c>
      <c r="B3" s="92" t="s">
        <v>23674</v>
      </c>
      <c r="C3" s="89" t="s">
        <v>128</v>
      </c>
      <c r="D3" s="90" t="s">
        <v>483</v>
      </c>
      <c r="E3" s="91" t="s">
        <v>23675</v>
      </c>
      <c r="F3" s="91" t="s">
        <v>3043</v>
      </c>
      <c r="G3" s="107" t="s">
        <v>23676</v>
      </c>
      <c r="H3" s="93"/>
      <c r="I3" s="55">
        <f t="shared" ref="I3:I553" si="1">IF(OR(A2&lt;&gt;A3, B2&lt;&gt;B3,D2&lt;&gt;D3),I2+1,I2)</f>
        <v>2</v>
      </c>
    </row>
    <row r="4">
      <c r="A4" s="56"/>
      <c r="B4" s="92" t="s">
        <v>23677</v>
      </c>
      <c r="C4" s="89" t="s">
        <v>23678</v>
      </c>
      <c r="D4" s="90" t="s">
        <v>483</v>
      </c>
      <c r="E4" s="91" t="s">
        <v>23679</v>
      </c>
      <c r="F4" s="91" t="s">
        <v>547</v>
      </c>
      <c r="G4" s="107"/>
      <c r="H4" s="93"/>
      <c r="I4" s="55">
        <f t="shared" si="1"/>
        <v>3</v>
      </c>
    </row>
    <row r="5">
      <c r="A5" s="56" t="s">
        <v>102</v>
      </c>
      <c r="B5" s="92" t="s">
        <v>23677</v>
      </c>
      <c r="C5" s="89" t="s">
        <v>23678</v>
      </c>
      <c r="D5" s="90" t="s">
        <v>483</v>
      </c>
      <c r="E5" s="91" t="s">
        <v>23679</v>
      </c>
      <c r="F5" s="91" t="s">
        <v>547</v>
      </c>
      <c r="G5" s="107"/>
      <c r="H5" s="93"/>
      <c r="I5" s="55">
        <f t="shared" si="1"/>
        <v>4</v>
      </c>
    </row>
    <row r="6">
      <c r="A6" s="56" t="s">
        <v>102</v>
      </c>
      <c r="B6" s="92" t="s">
        <v>23680</v>
      </c>
      <c r="C6" s="89" t="s">
        <v>23681</v>
      </c>
      <c r="D6" s="90" t="s">
        <v>483</v>
      </c>
      <c r="E6" s="91" t="s">
        <v>23682</v>
      </c>
      <c r="F6" s="91" t="s">
        <v>3043</v>
      </c>
      <c r="G6" s="107"/>
      <c r="H6" s="93"/>
      <c r="I6" s="55">
        <f t="shared" si="1"/>
        <v>5</v>
      </c>
    </row>
    <row r="7">
      <c r="A7" s="56"/>
      <c r="B7" s="92" t="s">
        <v>23683</v>
      </c>
      <c r="C7" s="89" t="s">
        <v>23684</v>
      </c>
      <c r="D7" s="90" t="s">
        <v>491</v>
      </c>
      <c r="E7" s="91" t="s">
        <v>23685</v>
      </c>
      <c r="F7" s="91" t="s">
        <v>547</v>
      </c>
      <c r="G7" s="107"/>
      <c r="H7" s="93"/>
      <c r="I7" s="55">
        <f t="shared" si="1"/>
        <v>6</v>
      </c>
    </row>
    <row r="8">
      <c r="A8" s="56" t="s">
        <v>92</v>
      </c>
      <c r="B8" s="92" t="s">
        <v>23686</v>
      </c>
      <c r="C8" s="89" t="s">
        <v>23687</v>
      </c>
      <c r="D8" s="90" t="s">
        <v>483</v>
      </c>
      <c r="E8" s="91" t="s">
        <v>23688</v>
      </c>
      <c r="F8" s="91" t="s">
        <v>526</v>
      </c>
      <c r="G8" s="107"/>
      <c r="H8" s="93"/>
      <c r="I8" s="55">
        <f t="shared" si="1"/>
        <v>7</v>
      </c>
    </row>
    <row r="9">
      <c r="A9" s="56"/>
      <c r="B9" s="92" t="s">
        <v>23689</v>
      </c>
      <c r="C9" s="89" t="s">
        <v>23690</v>
      </c>
      <c r="D9" s="90" t="s">
        <v>498</v>
      </c>
      <c r="E9" s="91" t="s">
        <v>23691</v>
      </c>
      <c r="F9" s="91" t="s">
        <v>547</v>
      </c>
      <c r="G9" s="107"/>
      <c r="H9" s="93"/>
      <c r="I9" s="55">
        <f t="shared" si="1"/>
        <v>8</v>
      </c>
    </row>
    <row r="10">
      <c r="A10" s="56" t="s">
        <v>92</v>
      </c>
      <c r="B10" s="92" t="s">
        <v>23692</v>
      </c>
      <c r="C10" s="89" t="s">
        <v>23693</v>
      </c>
      <c r="D10" s="90" t="s">
        <v>483</v>
      </c>
      <c r="E10" s="91" t="s">
        <v>23694</v>
      </c>
      <c r="F10" s="91" t="s">
        <v>526</v>
      </c>
      <c r="G10" s="107"/>
      <c r="H10" s="93"/>
      <c r="I10" s="55">
        <f t="shared" si="1"/>
        <v>9</v>
      </c>
    </row>
    <row r="11">
      <c r="A11" s="56" t="s">
        <v>102</v>
      </c>
      <c r="B11" s="92" t="s">
        <v>23695</v>
      </c>
      <c r="C11" s="89" t="s">
        <v>23696</v>
      </c>
      <c r="D11" s="90" t="s">
        <v>483</v>
      </c>
      <c r="E11" s="91" t="s">
        <v>23697</v>
      </c>
      <c r="F11" s="91" t="s">
        <v>547</v>
      </c>
      <c r="G11" s="107"/>
      <c r="H11" s="93"/>
      <c r="I11" s="55">
        <f t="shared" si="1"/>
        <v>10</v>
      </c>
    </row>
    <row r="12">
      <c r="A12" s="56" t="s">
        <v>102</v>
      </c>
      <c r="B12" s="92" t="s">
        <v>23698</v>
      </c>
      <c r="C12" s="89" t="s">
        <v>23699</v>
      </c>
      <c r="D12" s="90" t="s">
        <v>483</v>
      </c>
      <c r="E12" s="91" t="s">
        <v>23700</v>
      </c>
      <c r="F12" s="91" t="s">
        <v>547</v>
      </c>
      <c r="G12" s="107"/>
      <c r="H12" s="93"/>
      <c r="I12" s="55">
        <f t="shared" si="1"/>
        <v>11</v>
      </c>
    </row>
    <row r="13">
      <c r="A13" s="56"/>
      <c r="B13" s="92" t="s">
        <v>23701</v>
      </c>
      <c r="C13" s="89" t="s">
        <v>23702</v>
      </c>
      <c r="D13" s="90" t="s">
        <v>498</v>
      </c>
      <c r="E13" s="91" t="s">
        <v>23703</v>
      </c>
      <c r="F13" s="91" t="s">
        <v>547</v>
      </c>
      <c r="G13" s="107" t="s">
        <v>23704</v>
      </c>
      <c r="H13" s="93"/>
      <c r="I13" s="55">
        <f t="shared" si="1"/>
        <v>12</v>
      </c>
    </row>
    <row r="14">
      <c r="A14" s="56" t="s">
        <v>102</v>
      </c>
      <c r="B14" s="92" t="s">
        <v>23705</v>
      </c>
      <c r="C14" s="89" t="s">
        <v>23706</v>
      </c>
      <c r="D14" s="90" t="s">
        <v>483</v>
      </c>
      <c r="E14" s="91" t="s">
        <v>23707</v>
      </c>
      <c r="F14" s="91" t="s">
        <v>547</v>
      </c>
      <c r="G14" s="107"/>
      <c r="H14" s="93"/>
      <c r="I14" s="55">
        <f t="shared" si="1"/>
        <v>13</v>
      </c>
    </row>
    <row r="15">
      <c r="A15" s="56"/>
      <c r="B15" s="92" t="s">
        <v>23708</v>
      </c>
      <c r="C15" s="89" t="s">
        <v>23709</v>
      </c>
      <c r="D15" s="90" t="s">
        <v>498</v>
      </c>
      <c r="E15" s="91" t="s">
        <v>23710</v>
      </c>
      <c r="F15" s="91" t="s">
        <v>526</v>
      </c>
      <c r="G15" s="107"/>
      <c r="H15" s="93"/>
      <c r="I15" s="55">
        <f t="shared" si="1"/>
        <v>14</v>
      </c>
    </row>
    <row r="16">
      <c r="A16" s="56" t="s">
        <v>92</v>
      </c>
      <c r="B16" s="92" t="s">
        <v>23711</v>
      </c>
      <c r="C16" s="89" t="s">
        <v>23712</v>
      </c>
      <c r="D16" s="90" t="s">
        <v>1008</v>
      </c>
      <c r="E16" s="91" t="s">
        <v>23713</v>
      </c>
      <c r="F16" s="91" t="s">
        <v>9</v>
      </c>
      <c r="G16" s="107" t="s">
        <v>23714</v>
      </c>
      <c r="H16" s="93"/>
      <c r="I16" s="55">
        <f t="shared" si="1"/>
        <v>15</v>
      </c>
    </row>
    <row r="17">
      <c r="A17" s="56" t="s">
        <v>102</v>
      </c>
      <c r="B17" s="92" t="s">
        <v>23715</v>
      </c>
      <c r="C17" s="89" t="s">
        <v>23716</v>
      </c>
      <c r="D17" s="90" t="s">
        <v>483</v>
      </c>
      <c r="E17" s="91" t="s">
        <v>23717</v>
      </c>
      <c r="F17" s="91" t="s">
        <v>526</v>
      </c>
      <c r="G17" s="107"/>
      <c r="H17" s="93"/>
      <c r="I17" s="55">
        <f t="shared" si="1"/>
        <v>16</v>
      </c>
    </row>
    <row r="18">
      <c r="A18" s="56"/>
      <c r="B18" s="92" t="s">
        <v>23718</v>
      </c>
      <c r="C18" s="89" t="s">
        <v>23719</v>
      </c>
      <c r="D18" s="90" t="s">
        <v>498</v>
      </c>
      <c r="E18" s="91" t="s">
        <v>23720</v>
      </c>
      <c r="F18" s="91" t="s">
        <v>11</v>
      </c>
      <c r="G18" s="107"/>
      <c r="H18" s="93"/>
      <c r="I18" s="55">
        <f t="shared" si="1"/>
        <v>17</v>
      </c>
    </row>
    <row r="19">
      <c r="A19" s="56" t="s">
        <v>102</v>
      </c>
      <c r="B19" s="92" t="s">
        <v>23721</v>
      </c>
      <c r="C19" s="89" t="s">
        <v>128</v>
      </c>
      <c r="D19" s="90" t="s">
        <v>483</v>
      </c>
      <c r="E19" s="91" t="s">
        <v>488</v>
      </c>
      <c r="F19" s="91" t="s">
        <v>547</v>
      </c>
      <c r="G19" s="107"/>
      <c r="H19" s="93"/>
      <c r="I19" s="55">
        <f t="shared" si="1"/>
        <v>18</v>
      </c>
    </row>
    <row r="20">
      <c r="A20" s="56" t="s">
        <v>102</v>
      </c>
      <c r="B20" s="92" t="s">
        <v>23722</v>
      </c>
      <c r="C20" s="89" t="s">
        <v>23723</v>
      </c>
      <c r="D20" s="90" t="s">
        <v>483</v>
      </c>
      <c r="E20" s="91" t="s">
        <v>23724</v>
      </c>
      <c r="F20" s="91" t="s">
        <v>547</v>
      </c>
      <c r="G20" s="107"/>
      <c r="H20" s="93"/>
      <c r="I20" s="55">
        <f t="shared" si="1"/>
        <v>19</v>
      </c>
    </row>
    <row r="21">
      <c r="A21" s="56" t="s">
        <v>102</v>
      </c>
      <c r="B21" s="92" t="s">
        <v>23725</v>
      </c>
      <c r="C21" s="89" t="s">
        <v>23726</v>
      </c>
      <c r="D21" s="90" t="s">
        <v>483</v>
      </c>
      <c r="E21" s="91" t="s">
        <v>23727</v>
      </c>
      <c r="F21" s="91" t="s">
        <v>526</v>
      </c>
      <c r="G21" s="107"/>
      <c r="H21" s="93"/>
      <c r="I21" s="55">
        <f t="shared" si="1"/>
        <v>20</v>
      </c>
    </row>
    <row r="22">
      <c r="A22" s="56"/>
      <c r="B22" s="92" t="s">
        <v>23728</v>
      </c>
      <c r="C22" s="89" t="s">
        <v>128</v>
      </c>
      <c r="D22" s="90" t="s">
        <v>491</v>
      </c>
      <c r="E22" s="91" t="s">
        <v>23729</v>
      </c>
      <c r="F22" s="91" t="s">
        <v>526</v>
      </c>
      <c r="G22" s="107"/>
      <c r="H22" s="93"/>
      <c r="I22" s="55">
        <f t="shared" si="1"/>
        <v>21</v>
      </c>
    </row>
    <row r="23">
      <c r="A23" s="56" t="s">
        <v>92</v>
      </c>
      <c r="B23" s="92" t="s">
        <v>23730</v>
      </c>
      <c r="C23" s="89" t="s">
        <v>23731</v>
      </c>
      <c r="D23" s="90" t="s">
        <v>483</v>
      </c>
      <c r="E23" s="91" t="s">
        <v>488</v>
      </c>
      <c r="F23" s="91" t="s">
        <v>526</v>
      </c>
      <c r="G23" s="107"/>
      <c r="H23" s="93"/>
      <c r="I23" s="55">
        <f t="shared" si="1"/>
        <v>22</v>
      </c>
    </row>
    <row r="24">
      <c r="A24" s="56" t="s">
        <v>102</v>
      </c>
      <c r="B24" s="92" t="s">
        <v>23732</v>
      </c>
      <c r="C24" s="89" t="s">
        <v>128</v>
      </c>
      <c r="D24" s="90" t="s">
        <v>483</v>
      </c>
      <c r="E24" s="91" t="s">
        <v>23733</v>
      </c>
      <c r="F24" s="91" t="s">
        <v>526</v>
      </c>
      <c r="G24" s="107"/>
      <c r="H24" s="93"/>
      <c r="I24" s="55">
        <f t="shared" si="1"/>
        <v>23</v>
      </c>
    </row>
    <row r="25">
      <c r="A25" s="56" t="s">
        <v>92</v>
      </c>
      <c r="B25" s="92" t="s">
        <v>23734</v>
      </c>
      <c r="C25" s="89" t="s">
        <v>128</v>
      </c>
      <c r="D25" s="90" t="s">
        <v>483</v>
      </c>
      <c r="E25" s="91" t="s">
        <v>23735</v>
      </c>
      <c r="F25" s="91" t="s">
        <v>526</v>
      </c>
      <c r="G25" s="107"/>
      <c r="H25" s="93"/>
      <c r="I25" s="55">
        <f t="shared" si="1"/>
        <v>24</v>
      </c>
    </row>
    <row r="26">
      <c r="A26" s="56" t="s">
        <v>102</v>
      </c>
      <c r="B26" s="92" t="s">
        <v>23736</v>
      </c>
      <c r="C26" s="89" t="s">
        <v>23737</v>
      </c>
      <c r="D26" s="90" t="s">
        <v>483</v>
      </c>
      <c r="E26" s="91" t="s">
        <v>23738</v>
      </c>
      <c r="F26" s="91" t="s">
        <v>547</v>
      </c>
      <c r="G26" s="107"/>
      <c r="H26" s="93"/>
      <c r="I26" s="55">
        <f t="shared" si="1"/>
        <v>25</v>
      </c>
    </row>
    <row r="27">
      <c r="A27" s="56"/>
      <c r="B27" s="92" t="s">
        <v>23739</v>
      </c>
      <c r="C27" s="89" t="s">
        <v>128</v>
      </c>
      <c r="D27" s="90" t="s">
        <v>498</v>
      </c>
      <c r="E27" s="91" t="s">
        <v>23740</v>
      </c>
      <c r="F27" s="91" t="s">
        <v>547</v>
      </c>
      <c r="G27" s="107"/>
      <c r="H27" s="93"/>
      <c r="I27" s="55">
        <f t="shared" si="1"/>
        <v>26</v>
      </c>
    </row>
    <row r="28">
      <c r="A28" s="56"/>
      <c r="B28" s="92" t="s">
        <v>23741</v>
      </c>
      <c r="C28" s="89" t="s">
        <v>23742</v>
      </c>
      <c r="D28" s="90" t="s">
        <v>939</v>
      </c>
      <c r="E28" s="91" t="s">
        <v>23743</v>
      </c>
      <c r="F28" s="91" t="s">
        <v>3043</v>
      </c>
      <c r="G28" s="107"/>
      <c r="H28" s="93"/>
      <c r="I28" s="55">
        <f t="shared" si="1"/>
        <v>27</v>
      </c>
    </row>
    <row r="29">
      <c r="A29" s="56" t="s">
        <v>102</v>
      </c>
      <c r="B29" s="92" t="s">
        <v>23744</v>
      </c>
      <c r="C29" s="89" t="s">
        <v>128</v>
      </c>
      <c r="D29" s="90" t="s">
        <v>483</v>
      </c>
      <c r="E29" s="91" t="s">
        <v>23745</v>
      </c>
      <c r="F29" s="91" t="s">
        <v>547</v>
      </c>
      <c r="G29" s="107"/>
      <c r="H29" s="93"/>
      <c r="I29" s="55">
        <f t="shared" si="1"/>
        <v>28</v>
      </c>
    </row>
    <row r="30">
      <c r="A30" s="56"/>
      <c r="B30" s="92" t="s">
        <v>23746</v>
      </c>
      <c r="C30" s="89" t="s">
        <v>128</v>
      </c>
      <c r="D30" s="90" t="s">
        <v>1065</v>
      </c>
      <c r="E30" s="91" t="s">
        <v>23747</v>
      </c>
      <c r="F30" s="91" t="s">
        <v>547</v>
      </c>
      <c r="G30" s="107"/>
      <c r="H30" s="93"/>
      <c r="I30" s="55">
        <f t="shared" si="1"/>
        <v>29</v>
      </c>
    </row>
    <row r="31">
      <c r="A31" s="56" t="s">
        <v>102</v>
      </c>
      <c r="B31" s="92" t="s">
        <v>23748</v>
      </c>
      <c r="C31" s="89" t="s">
        <v>23749</v>
      </c>
      <c r="D31" s="90" t="s">
        <v>483</v>
      </c>
      <c r="E31" s="91" t="s">
        <v>23750</v>
      </c>
      <c r="F31" s="91" t="s">
        <v>547</v>
      </c>
      <c r="G31" s="107"/>
      <c r="H31" s="93"/>
      <c r="I31" s="55">
        <f t="shared" si="1"/>
        <v>30</v>
      </c>
    </row>
    <row r="32">
      <c r="A32" s="56" t="s">
        <v>102</v>
      </c>
      <c r="B32" s="92" t="s">
        <v>23751</v>
      </c>
      <c r="C32" s="89" t="s">
        <v>23752</v>
      </c>
      <c r="D32" s="90" t="s">
        <v>483</v>
      </c>
      <c r="E32" s="91" t="s">
        <v>23753</v>
      </c>
      <c r="F32" s="91" t="s">
        <v>11</v>
      </c>
      <c r="G32" s="107"/>
      <c r="H32" s="93"/>
      <c r="I32" s="55">
        <f t="shared" si="1"/>
        <v>31</v>
      </c>
    </row>
    <row r="33">
      <c r="A33" s="56"/>
      <c r="B33" s="92" t="s">
        <v>23754</v>
      </c>
      <c r="C33" s="89" t="s">
        <v>128</v>
      </c>
      <c r="D33" s="90" t="s">
        <v>498</v>
      </c>
      <c r="E33" s="91" t="s">
        <v>23755</v>
      </c>
      <c r="F33" s="91" t="s">
        <v>547</v>
      </c>
      <c r="G33" s="107"/>
      <c r="H33" s="93"/>
      <c r="I33" s="55">
        <f t="shared" si="1"/>
        <v>32</v>
      </c>
    </row>
    <row r="34">
      <c r="A34" s="56" t="s">
        <v>102</v>
      </c>
      <c r="B34" s="92" t="s">
        <v>23756</v>
      </c>
      <c r="C34" s="89" t="s">
        <v>128</v>
      </c>
      <c r="D34" s="96"/>
      <c r="E34" s="97"/>
      <c r="F34" s="97"/>
      <c r="G34" s="107"/>
      <c r="H34" s="93"/>
      <c r="I34" s="55">
        <f t="shared" si="1"/>
        <v>33</v>
      </c>
    </row>
    <row r="35">
      <c r="A35" s="56"/>
      <c r="B35" s="92" t="s">
        <v>23757</v>
      </c>
      <c r="C35" s="89" t="s">
        <v>23758</v>
      </c>
      <c r="D35" s="90" t="s">
        <v>491</v>
      </c>
      <c r="E35" s="91" t="s">
        <v>23759</v>
      </c>
      <c r="F35" s="91" t="s">
        <v>526</v>
      </c>
      <c r="G35" s="107"/>
      <c r="H35" s="93"/>
      <c r="I35" s="55">
        <f t="shared" si="1"/>
        <v>34</v>
      </c>
    </row>
    <row r="36">
      <c r="A36" s="56"/>
      <c r="B36" s="92" t="s">
        <v>23760</v>
      </c>
      <c r="C36" s="89" t="s">
        <v>128</v>
      </c>
      <c r="D36" s="90" t="s">
        <v>498</v>
      </c>
      <c r="E36" s="91" t="s">
        <v>23761</v>
      </c>
      <c r="F36" s="91" t="s">
        <v>547</v>
      </c>
      <c r="G36" s="107"/>
      <c r="H36" s="93"/>
      <c r="I36" s="55">
        <f t="shared" si="1"/>
        <v>35</v>
      </c>
    </row>
    <row r="37">
      <c r="A37" s="56" t="s">
        <v>102</v>
      </c>
      <c r="B37" s="92" t="s">
        <v>23762</v>
      </c>
      <c r="C37" s="89" t="s">
        <v>23763</v>
      </c>
      <c r="D37" s="90" t="s">
        <v>483</v>
      </c>
      <c r="E37" s="91" t="s">
        <v>23764</v>
      </c>
      <c r="F37" s="91" t="s">
        <v>547</v>
      </c>
      <c r="G37" s="107"/>
      <c r="H37" s="93"/>
      <c r="I37" s="55">
        <f t="shared" si="1"/>
        <v>36</v>
      </c>
    </row>
    <row r="38">
      <c r="A38" s="56" t="s">
        <v>102</v>
      </c>
      <c r="B38" s="92" t="s">
        <v>23765</v>
      </c>
      <c r="C38" s="89" t="s">
        <v>23766</v>
      </c>
      <c r="D38" s="90" t="s">
        <v>483</v>
      </c>
      <c r="E38" s="91" t="s">
        <v>23767</v>
      </c>
      <c r="F38" s="91" t="s">
        <v>547</v>
      </c>
      <c r="G38" s="107"/>
      <c r="H38" s="93"/>
      <c r="I38" s="55">
        <f t="shared" si="1"/>
        <v>37</v>
      </c>
    </row>
    <row r="39">
      <c r="A39" s="56"/>
      <c r="B39" s="92" t="s">
        <v>23768</v>
      </c>
      <c r="C39" s="89" t="s">
        <v>128</v>
      </c>
      <c r="D39" s="90" t="s">
        <v>1166</v>
      </c>
      <c r="E39" s="91" t="s">
        <v>128</v>
      </c>
      <c r="F39" s="91" t="s">
        <v>547</v>
      </c>
      <c r="G39" s="107"/>
      <c r="H39" s="93"/>
      <c r="I39" s="55">
        <f t="shared" si="1"/>
        <v>38</v>
      </c>
    </row>
    <row r="40">
      <c r="A40" s="56"/>
      <c r="B40" s="92" t="s">
        <v>23769</v>
      </c>
      <c r="C40" s="89" t="s">
        <v>23770</v>
      </c>
      <c r="D40" s="90" t="s">
        <v>491</v>
      </c>
      <c r="E40" s="91" t="s">
        <v>23771</v>
      </c>
      <c r="F40" s="91" t="s">
        <v>11</v>
      </c>
      <c r="G40" s="107"/>
      <c r="H40" s="93"/>
      <c r="I40" s="55">
        <f t="shared" si="1"/>
        <v>39</v>
      </c>
    </row>
    <row r="41">
      <c r="A41" s="56" t="s">
        <v>102</v>
      </c>
      <c r="B41" s="92" t="s">
        <v>23772</v>
      </c>
      <c r="C41" s="89" t="s">
        <v>23773</v>
      </c>
      <c r="D41" s="90" t="s">
        <v>1008</v>
      </c>
      <c r="E41" s="91" t="s">
        <v>23774</v>
      </c>
      <c r="F41" s="91" t="s">
        <v>3043</v>
      </c>
      <c r="G41" s="107"/>
      <c r="H41" s="93"/>
      <c r="I41" s="55">
        <f t="shared" si="1"/>
        <v>40</v>
      </c>
    </row>
    <row r="42">
      <c r="A42" s="56" t="s">
        <v>102</v>
      </c>
      <c r="B42" s="92" t="s">
        <v>23775</v>
      </c>
      <c r="C42" s="89" t="s">
        <v>23776</v>
      </c>
      <c r="D42" s="90" t="s">
        <v>483</v>
      </c>
      <c r="E42" s="91" t="s">
        <v>23777</v>
      </c>
      <c r="F42" s="91" t="s">
        <v>547</v>
      </c>
      <c r="G42" s="107"/>
      <c r="H42" s="93"/>
      <c r="I42" s="55">
        <f t="shared" si="1"/>
        <v>41</v>
      </c>
    </row>
    <row r="43">
      <c r="A43" s="56" t="s">
        <v>102</v>
      </c>
      <c r="B43" s="92" t="s">
        <v>23778</v>
      </c>
      <c r="C43" s="89" t="s">
        <v>128</v>
      </c>
      <c r="D43" s="90" t="s">
        <v>1008</v>
      </c>
      <c r="E43" s="91" t="s">
        <v>23777</v>
      </c>
      <c r="F43" s="91" t="s">
        <v>547</v>
      </c>
      <c r="G43" s="107"/>
      <c r="H43" s="93"/>
      <c r="I43" s="55">
        <f t="shared" si="1"/>
        <v>42</v>
      </c>
    </row>
    <row r="44">
      <c r="A44" s="56" t="s">
        <v>102</v>
      </c>
      <c r="B44" s="92" t="s">
        <v>23779</v>
      </c>
      <c r="C44" s="89" t="s">
        <v>128</v>
      </c>
      <c r="D44" s="90" t="s">
        <v>483</v>
      </c>
      <c r="E44" s="91" t="s">
        <v>23780</v>
      </c>
      <c r="F44" s="91" t="s">
        <v>526</v>
      </c>
      <c r="G44" s="107"/>
      <c r="H44" s="93"/>
      <c r="I44" s="55">
        <f t="shared" si="1"/>
        <v>43</v>
      </c>
    </row>
    <row r="45">
      <c r="A45" s="56"/>
      <c r="B45" s="92" t="s">
        <v>23781</v>
      </c>
      <c r="C45" s="89" t="s">
        <v>23782</v>
      </c>
      <c r="D45" s="90" t="s">
        <v>491</v>
      </c>
      <c r="E45" s="91" t="s">
        <v>23783</v>
      </c>
      <c r="F45" s="91" t="s">
        <v>3043</v>
      </c>
      <c r="G45" s="107"/>
      <c r="H45" s="93"/>
      <c r="I45" s="55">
        <f t="shared" si="1"/>
        <v>44</v>
      </c>
    </row>
    <row r="46">
      <c r="A46" s="56" t="s">
        <v>102</v>
      </c>
      <c r="B46" s="92" t="s">
        <v>23784</v>
      </c>
      <c r="C46" s="89" t="s">
        <v>23785</v>
      </c>
      <c r="D46" s="90" t="s">
        <v>1008</v>
      </c>
      <c r="E46" s="91" t="s">
        <v>23786</v>
      </c>
      <c r="F46" s="91" t="s">
        <v>547</v>
      </c>
      <c r="G46" s="107"/>
      <c r="H46" s="93"/>
      <c r="I46" s="55">
        <f t="shared" si="1"/>
        <v>45</v>
      </c>
    </row>
    <row r="47">
      <c r="A47" s="56"/>
      <c r="B47" s="92" t="s">
        <v>23787</v>
      </c>
      <c r="C47" s="89" t="s">
        <v>23788</v>
      </c>
      <c r="D47" s="90" t="s">
        <v>491</v>
      </c>
      <c r="E47" s="91" t="s">
        <v>23789</v>
      </c>
      <c r="F47" s="91" t="s">
        <v>526</v>
      </c>
      <c r="G47" s="107"/>
      <c r="H47" s="93"/>
      <c r="I47" s="55">
        <f t="shared" si="1"/>
        <v>46</v>
      </c>
    </row>
    <row r="48">
      <c r="A48" s="56" t="s">
        <v>102</v>
      </c>
      <c r="B48" s="92" t="s">
        <v>23790</v>
      </c>
      <c r="C48" s="89" t="s">
        <v>128</v>
      </c>
      <c r="D48" s="90" t="s">
        <v>483</v>
      </c>
      <c r="E48" s="91" t="s">
        <v>23791</v>
      </c>
      <c r="F48" s="91" t="s">
        <v>547</v>
      </c>
      <c r="G48" s="107"/>
      <c r="H48" s="93"/>
      <c r="I48" s="55">
        <f t="shared" si="1"/>
        <v>47</v>
      </c>
    </row>
    <row r="49">
      <c r="A49" s="56"/>
      <c r="B49" s="92" t="s">
        <v>23792</v>
      </c>
      <c r="C49" s="89" t="s">
        <v>128</v>
      </c>
      <c r="D49" s="90" t="s">
        <v>491</v>
      </c>
      <c r="E49" s="91" t="s">
        <v>23793</v>
      </c>
      <c r="F49" s="91" t="s">
        <v>547</v>
      </c>
      <c r="G49" s="107"/>
      <c r="H49" s="93"/>
      <c r="I49" s="55">
        <f t="shared" si="1"/>
        <v>48</v>
      </c>
    </row>
    <row r="50">
      <c r="A50" s="56" t="s">
        <v>102</v>
      </c>
      <c r="B50" s="92" t="s">
        <v>23794</v>
      </c>
      <c r="C50" s="89" t="s">
        <v>23795</v>
      </c>
      <c r="D50" s="90" t="s">
        <v>1008</v>
      </c>
      <c r="E50" s="91" t="s">
        <v>23796</v>
      </c>
      <c r="F50" s="91" t="s">
        <v>526</v>
      </c>
      <c r="G50" s="107" t="s">
        <v>23797</v>
      </c>
      <c r="H50" s="93"/>
      <c r="I50" s="55">
        <f t="shared" si="1"/>
        <v>49</v>
      </c>
    </row>
    <row r="51">
      <c r="A51" s="56" t="s">
        <v>102</v>
      </c>
      <c r="B51" s="92" t="s">
        <v>23794</v>
      </c>
      <c r="C51" s="89" t="s">
        <v>23795</v>
      </c>
      <c r="D51" s="90" t="s">
        <v>1008</v>
      </c>
      <c r="E51" s="91" t="s">
        <v>23796</v>
      </c>
      <c r="F51" s="91" t="s">
        <v>526</v>
      </c>
      <c r="G51" s="107" t="s">
        <v>23798</v>
      </c>
      <c r="H51" s="93"/>
      <c r="I51" s="55">
        <f t="shared" si="1"/>
        <v>49</v>
      </c>
    </row>
    <row r="52">
      <c r="A52" s="56" t="s">
        <v>102</v>
      </c>
      <c r="B52" s="92" t="s">
        <v>23799</v>
      </c>
      <c r="C52" s="89" t="s">
        <v>128</v>
      </c>
      <c r="D52" s="90" t="s">
        <v>483</v>
      </c>
      <c r="E52" s="91" t="s">
        <v>23800</v>
      </c>
      <c r="F52" s="91" t="s">
        <v>547</v>
      </c>
      <c r="G52" s="107"/>
      <c r="H52" s="93"/>
      <c r="I52" s="55">
        <f t="shared" si="1"/>
        <v>50</v>
      </c>
    </row>
    <row r="53">
      <c r="A53" s="56"/>
      <c r="B53" s="92" t="s">
        <v>23801</v>
      </c>
      <c r="C53" s="89" t="s">
        <v>23802</v>
      </c>
      <c r="D53" s="90" t="s">
        <v>498</v>
      </c>
      <c r="E53" s="91" t="s">
        <v>23803</v>
      </c>
      <c r="F53" s="91" t="s">
        <v>526</v>
      </c>
      <c r="G53" s="107"/>
      <c r="H53" s="93"/>
      <c r="I53" s="55">
        <f t="shared" si="1"/>
        <v>51</v>
      </c>
    </row>
    <row r="54">
      <c r="A54" s="56" t="s">
        <v>102</v>
      </c>
      <c r="B54" s="92" t="s">
        <v>23804</v>
      </c>
      <c r="C54" s="89" t="s">
        <v>128</v>
      </c>
      <c r="D54" s="90" t="s">
        <v>483</v>
      </c>
      <c r="E54" s="91" t="s">
        <v>23805</v>
      </c>
      <c r="F54" s="91" t="s">
        <v>547</v>
      </c>
      <c r="G54" s="107"/>
      <c r="H54" s="93"/>
      <c r="I54" s="55">
        <f t="shared" si="1"/>
        <v>52</v>
      </c>
    </row>
    <row r="55">
      <c r="A55" s="56" t="s">
        <v>102</v>
      </c>
      <c r="B55" s="92" t="s">
        <v>23806</v>
      </c>
      <c r="C55" s="89" t="s">
        <v>23807</v>
      </c>
      <c r="D55" s="90" t="s">
        <v>1008</v>
      </c>
      <c r="E55" s="91" t="s">
        <v>23808</v>
      </c>
      <c r="F55" s="91" t="s">
        <v>526</v>
      </c>
      <c r="G55" s="107"/>
      <c r="H55" s="93"/>
      <c r="I55" s="55">
        <f t="shared" si="1"/>
        <v>53</v>
      </c>
    </row>
    <row r="56">
      <c r="A56" s="56" t="s">
        <v>102</v>
      </c>
      <c r="B56" s="92" t="s">
        <v>23809</v>
      </c>
      <c r="C56" s="89" t="s">
        <v>128</v>
      </c>
      <c r="D56" s="90" t="s">
        <v>483</v>
      </c>
      <c r="E56" s="91" t="s">
        <v>23810</v>
      </c>
      <c r="F56" s="91" t="s">
        <v>547</v>
      </c>
      <c r="G56" s="107"/>
      <c r="H56" s="93"/>
      <c r="I56" s="55">
        <f t="shared" si="1"/>
        <v>54</v>
      </c>
    </row>
    <row r="57">
      <c r="A57" s="56" t="s">
        <v>102</v>
      </c>
      <c r="B57" s="92" t="s">
        <v>23811</v>
      </c>
      <c r="C57" s="89" t="s">
        <v>23812</v>
      </c>
      <c r="D57" s="90" t="s">
        <v>483</v>
      </c>
      <c r="E57" s="91" t="s">
        <v>488</v>
      </c>
      <c r="F57" s="91" t="s">
        <v>547</v>
      </c>
      <c r="G57" s="107"/>
      <c r="H57" s="93"/>
      <c r="I57" s="55">
        <f t="shared" si="1"/>
        <v>54</v>
      </c>
    </row>
    <row r="58">
      <c r="A58" s="56" t="s">
        <v>102</v>
      </c>
      <c r="B58" s="92" t="s">
        <v>23813</v>
      </c>
      <c r="C58" s="89" t="s">
        <v>128</v>
      </c>
      <c r="D58" s="90" t="s">
        <v>483</v>
      </c>
      <c r="E58" s="91" t="s">
        <v>23814</v>
      </c>
      <c r="F58" s="91" t="s">
        <v>547</v>
      </c>
      <c r="G58" s="107"/>
      <c r="H58" s="93"/>
      <c r="I58" s="55">
        <f t="shared" si="1"/>
        <v>55</v>
      </c>
    </row>
    <row r="59">
      <c r="A59" s="56" t="s">
        <v>102</v>
      </c>
      <c r="B59" s="92" t="s">
        <v>23815</v>
      </c>
      <c r="C59" s="89" t="s">
        <v>23816</v>
      </c>
      <c r="D59" s="90" t="s">
        <v>483</v>
      </c>
      <c r="E59" s="91" t="s">
        <v>23817</v>
      </c>
      <c r="F59" s="91" t="s">
        <v>547</v>
      </c>
      <c r="G59" s="107"/>
      <c r="H59" s="93"/>
      <c r="I59" s="55">
        <f t="shared" si="1"/>
        <v>56</v>
      </c>
    </row>
    <row r="60">
      <c r="A60" s="56" t="s">
        <v>102</v>
      </c>
      <c r="B60" s="92" t="s">
        <v>23818</v>
      </c>
      <c r="C60" s="89" t="s">
        <v>128</v>
      </c>
      <c r="D60" s="90" t="s">
        <v>483</v>
      </c>
      <c r="E60" s="91" t="s">
        <v>23819</v>
      </c>
      <c r="F60" s="91" t="s">
        <v>547</v>
      </c>
      <c r="G60" s="107"/>
      <c r="H60" s="93"/>
      <c r="I60" s="55">
        <f t="shared" si="1"/>
        <v>57</v>
      </c>
    </row>
    <row r="61">
      <c r="A61" s="56"/>
      <c r="B61" s="92" t="s">
        <v>23820</v>
      </c>
      <c r="C61" s="89" t="s">
        <v>128</v>
      </c>
      <c r="D61" s="90" t="s">
        <v>491</v>
      </c>
      <c r="E61" s="91" t="s">
        <v>23821</v>
      </c>
      <c r="F61" s="91" t="s">
        <v>547</v>
      </c>
      <c r="G61" s="107"/>
      <c r="H61" s="93"/>
      <c r="I61" s="55">
        <f t="shared" si="1"/>
        <v>58</v>
      </c>
    </row>
    <row r="62">
      <c r="A62" s="56"/>
      <c r="B62" s="92" t="s">
        <v>23822</v>
      </c>
      <c r="C62" s="89" t="s">
        <v>23823</v>
      </c>
      <c r="D62" s="90" t="s">
        <v>981</v>
      </c>
      <c r="E62" s="91" t="s">
        <v>23824</v>
      </c>
      <c r="F62" s="91" t="s">
        <v>547</v>
      </c>
      <c r="G62" s="107"/>
      <c r="H62" s="93"/>
      <c r="I62" s="55">
        <f t="shared" si="1"/>
        <v>59</v>
      </c>
    </row>
    <row r="63">
      <c r="A63" s="56" t="s">
        <v>92</v>
      </c>
      <c r="B63" s="92" t="s">
        <v>23825</v>
      </c>
      <c r="C63" s="89" t="s">
        <v>128</v>
      </c>
      <c r="D63" s="90" t="s">
        <v>483</v>
      </c>
      <c r="E63" s="91" t="s">
        <v>23826</v>
      </c>
      <c r="F63" s="91" t="s">
        <v>547</v>
      </c>
      <c r="G63" s="107"/>
      <c r="H63" s="93"/>
      <c r="I63" s="55">
        <f t="shared" si="1"/>
        <v>60</v>
      </c>
    </row>
    <row r="64">
      <c r="A64" s="56"/>
      <c r="B64" s="92" t="s">
        <v>23827</v>
      </c>
      <c r="C64" s="89" t="s">
        <v>23828</v>
      </c>
      <c r="D64" s="90" t="s">
        <v>498</v>
      </c>
      <c r="E64" s="91" t="s">
        <v>23829</v>
      </c>
      <c r="F64" s="91" t="s">
        <v>547</v>
      </c>
      <c r="G64" s="107"/>
      <c r="H64" s="93"/>
      <c r="I64" s="55">
        <f t="shared" si="1"/>
        <v>61</v>
      </c>
    </row>
    <row r="65">
      <c r="A65" s="56"/>
      <c r="B65" s="92" t="s">
        <v>23830</v>
      </c>
      <c r="C65" s="89" t="s">
        <v>23831</v>
      </c>
      <c r="D65" s="90" t="s">
        <v>2819</v>
      </c>
      <c r="E65" s="91" t="s">
        <v>23832</v>
      </c>
      <c r="F65" s="91" t="s">
        <v>547</v>
      </c>
      <c r="G65" s="107"/>
      <c r="H65" s="93"/>
      <c r="I65" s="55">
        <f t="shared" si="1"/>
        <v>62</v>
      </c>
    </row>
    <row r="66">
      <c r="A66" s="56" t="s">
        <v>102</v>
      </c>
      <c r="B66" s="92" t="s">
        <v>23830</v>
      </c>
      <c r="C66" s="89" t="s">
        <v>23831</v>
      </c>
      <c r="D66" s="90" t="s">
        <v>2819</v>
      </c>
      <c r="E66" s="91" t="s">
        <v>488</v>
      </c>
      <c r="F66" s="91" t="s">
        <v>547</v>
      </c>
      <c r="G66" s="107"/>
      <c r="H66" s="93"/>
      <c r="I66" s="55">
        <f t="shared" si="1"/>
        <v>63</v>
      </c>
    </row>
    <row r="67">
      <c r="A67" s="56"/>
      <c r="B67" s="92" t="s">
        <v>23833</v>
      </c>
      <c r="C67" s="89" t="s">
        <v>128</v>
      </c>
      <c r="D67" s="90" t="s">
        <v>491</v>
      </c>
      <c r="E67" s="91" t="s">
        <v>23834</v>
      </c>
      <c r="F67" s="91" t="s">
        <v>526</v>
      </c>
      <c r="G67" s="107"/>
      <c r="H67" s="93"/>
      <c r="I67" s="55">
        <f t="shared" si="1"/>
        <v>64</v>
      </c>
    </row>
    <row r="68">
      <c r="A68" s="56"/>
      <c r="B68" s="92" t="s">
        <v>23835</v>
      </c>
      <c r="C68" s="89" t="s">
        <v>23836</v>
      </c>
      <c r="D68" s="90" t="s">
        <v>491</v>
      </c>
      <c r="E68" s="91" t="s">
        <v>23837</v>
      </c>
      <c r="F68" s="91" t="s">
        <v>547</v>
      </c>
      <c r="G68" s="107"/>
      <c r="H68" s="93"/>
      <c r="I68" s="55">
        <f t="shared" si="1"/>
        <v>65</v>
      </c>
    </row>
    <row r="69">
      <c r="A69" s="56" t="s">
        <v>92</v>
      </c>
      <c r="B69" s="92" t="s">
        <v>23838</v>
      </c>
      <c r="C69" s="89" t="s">
        <v>23839</v>
      </c>
      <c r="D69" s="90" t="s">
        <v>483</v>
      </c>
      <c r="E69" s="91" t="s">
        <v>23840</v>
      </c>
      <c r="F69" s="91" t="s">
        <v>3043</v>
      </c>
      <c r="G69" s="107"/>
      <c r="H69" s="93"/>
      <c r="I69" s="55">
        <f t="shared" si="1"/>
        <v>66</v>
      </c>
    </row>
    <row r="70">
      <c r="A70" s="56"/>
      <c r="B70" s="92" t="s">
        <v>23841</v>
      </c>
      <c r="C70" s="89" t="s">
        <v>128</v>
      </c>
      <c r="D70" s="90" t="s">
        <v>491</v>
      </c>
      <c r="E70" s="91" t="s">
        <v>23842</v>
      </c>
      <c r="F70" s="91" t="s">
        <v>526</v>
      </c>
      <c r="G70" s="107"/>
      <c r="H70" s="93"/>
      <c r="I70" s="55">
        <f t="shared" si="1"/>
        <v>67</v>
      </c>
    </row>
    <row r="71">
      <c r="A71" s="56"/>
      <c r="B71" s="92" t="s">
        <v>23843</v>
      </c>
      <c r="C71" s="89" t="s">
        <v>128</v>
      </c>
      <c r="D71" s="96"/>
      <c r="E71" s="97"/>
      <c r="F71" s="97"/>
      <c r="G71" s="107"/>
      <c r="H71" s="93"/>
      <c r="I71" s="55">
        <f t="shared" si="1"/>
        <v>68</v>
      </c>
    </row>
    <row r="72">
      <c r="A72" s="56" t="s">
        <v>92</v>
      </c>
      <c r="B72" s="92" t="s">
        <v>23844</v>
      </c>
      <c r="C72" s="89" t="s">
        <v>23845</v>
      </c>
      <c r="D72" s="90" t="s">
        <v>981</v>
      </c>
      <c r="E72" s="91" t="s">
        <v>23846</v>
      </c>
      <c r="F72" s="91" t="s">
        <v>526</v>
      </c>
      <c r="G72" s="107"/>
      <c r="H72" s="93"/>
      <c r="I72" s="55">
        <f t="shared" si="1"/>
        <v>69</v>
      </c>
    </row>
    <row r="73">
      <c r="A73" s="56" t="s">
        <v>102</v>
      </c>
      <c r="B73" s="92" t="s">
        <v>23847</v>
      </c>
      <c r="C73" s="89" t="s">
        <v>128</v>
      </c>
      <c r="D73" s="90" t="s">
        <v>483</v>
      </c>
      <c r="E73" s="91" t="s">
        <v>23848</v>
      </c>
      <c r="F73" s="91" t="s">
        <v>526</v>
      </c>
      <c r="G73" s="107"/>
      <c r="H73" s="93"/>
      <c r="I73" s="55">
        <f t="shared" si="1"/>
        <v>70</v>
      </c>
    </row>
    <row r="74">
      <c r="A74" s="56" t="s">
        <v>102</v>
      </c>
      <c r="B74" s="92" t="s">
        <v>23849</v>
      </c>
      <c r="C74" s="89" t="s">
        <v>23850</v>
      </c>
      <c r="D74" s="90" t="s">
        <v>483</v>
      </c>
      <c r="E74" s="91" t="s">
        <v>23851</v>
      </c>
      <c r="F74" s="91" t="s">
        <v>526</v>
      </c>
      <c r="G74" s="107"/>
      <c r="H74" s="93"/>
      <c r="I74" s="55">
        <f t="shared" si="1"/>
        <v>71</v>
      </c>
    </row>
    <row r="75">
      <c r="A75" s="56"/>
      <c r="B75" s="92" t="s">
        <v>23852</v>
      </c>
      <c r="C75" s="89" t="s">
        <v>128</v>
      </c>
      <c r="D75" s="90" t="s">
        <v>491</v>
      </c>
      <c r="E75" s="91" t="s">
        <v>23853</v>
      </c>
      <c r="F75" s="91" t="s">
        <v>547</v>
      </c>
      <c r="G75" s="107"/>
      <c r="H75" s="93"/>
      <c r="I75" s="55">
        <f t="shared" si="1"/>
        <v>72</v>
      </c>
    </row>
    <row r="76">
      <c r="A76" s="56" t="s">
        <v>102</v>
      </c>
      <c r="B76" s="92" t="s">
        <v>23854</v>
      </c>
      <c r="C76" s="89" t="s">
        <v>23855</v>
      </c>
      <c r="D76" s="90" t="s">
        <v>483</v>
      </c>
      <c r="E76" s="91" t="s">
        <v>23856</v>
      </c>
      <c r="F76" s="91" t="s">
        <v>547</v>
      </c>
      <c r="G76" s="107"/>
      <c r="H76" s="93"/>
      <c r="I76" s="55">
        <f t="shared" si="1"/>
        <v>73</v>
      </c>
    </row>
    <row r="77">
      <c r="A77" s="56"/>
      <c r="B77" s="92" t="s">
        <v>23857</v>
      </c>
      <c r="C77" s="89" t="s">
        <v>23858</v>
      </c>
      <c r="D77" s="90" t="s">
        <v>498</v>
      </c>
      <c r="E77" s="91" t="s">
        <v>23859</v>
      </c>
      <c r="F77" s="91" t="s">
        <v>547</v>
      </c>
      <c r="G77" s="107"/>
      <c r="H77" s="93"/>
      <c r="I77" s="55">
        <f t="shared" si="1"/>
        <v>74</v>
      </c>
    </row>
    <row r="78">
      <c r="A78" s="56"/>
      <c r="B78" s="92" t="s">
        <v>23860</v>
      </c>
      <c r="C78" s="89" t="s">
        <v>23861</v>
      </c>
      <c r="D78" s="90" t="s">
        <v>498</v>
      </c>
      <c r="E78" s="91" t="s">
        <v>23862</v>
      </c>
      <c r="F78" s="91" t="s">
        <v>526</v>
      </c>
      <c r="G78" s="107"/>
      <c r="H78" s="93"/>
      <c r="I78" s="55">
        <f t="shared" si="1"/>
        <v>75</v>
      </c>
    </row>
    <row r="79">
      <c r="A79" s="56" t="s">
        <v>102</v>
      </c>
      <c r="B79" s="92" t="s">
        <v>23863</v>
      </c>
      <c r="C79" s="89" t="s">
        <v>128</v>
      </c>
      <c r="D79" s="90" t="s">
        <v>483</v>
      </c>
      <c r="E79" s="91" t="s">
        <v>23864</v>
      </c>
      <c r="F79" s="91" t="s">
        <v>526</v>
      </c>
      <c r="G79" s="107"/>
      <c r="H79" s="93"/>
      <c r="I79" s="55">
        <f t="shared" si="1"/>
        <v>76</v>
      </c>
    </row>
    <row r="80">
      <c r="A80" s="56" t="s">
        <v>102</v>
      </c>
      <c r="B80" s="92" t="s">
        <v>23865</v>
      </c>
      <c r="C80" s="89" t="s">
        <v>23866</v>
      </c>
      <c r="D80" s="90" t="s">
        <v>483</v>
      </c>
      <c r="E80" s="91" t="s">
        <v>23867</v>
      </c>
      <c r="F80" s="91" t="s">
        <v>547</v>
      </c>
      <c r="G80" s="107"/>
      <c r="H80" s="93"/>
      <c r="I80" s="55">
        <f t="shared" si="1"/>
        <v>77</v>
      </c>
    </row>
    <row r="81">
      <c r="A81" s="56" t="s">
        <v>92</v>
      </c>
      <c r="B81" s="92" t="s">
        <v>23868</v>
      </c>
      <c r="C81" s="89" t="s">
        <v>128</v>
      </c>
      <c r="D81" s="90" t="s">
        <v>483</v>
      </c>
      <c r="E81" s="91" t="s">
        <v>23869</v>
      </c>
      <c r="F81" s="91" t="s">
        <v>547</v>
      </c>
      <c r="G81" s="107"/>
      <c r="H81" s="93"/>
      <c r="I81" s="55">
        <f t="shared" si="1"/>
        <v>78</v>
      </c>
    </row>
    <row r="82">
      <c r="A82" s="56" t="s">
        <v>92</v>
      </c>
      <c r="B82" s="92" t="s">
        <v>23870</v>
      </c>
      <c r="C82" s="89" t="s">
        <v>23871</v>
      </c>
      <c r="D82" s="90" t="s">
        <v>1008</v>
      </c>
      <c r="E82" s="91" t="s">
        <v>23872</v>
      </c>
      <c r="F82" s="91" t="s">
        <v>547</v>
      </c>
      <c r="G82" s="107"/>
      <c r="H82" s="93"/>
      <c r="I82" s="55">
        <f t="shared" si="1"/>
        <v>79</v>
      </c>
    </row>
    <row r="83">
      <c r="A83" s="56"/>
      <c r="B83" s="92" t="s">
        <v>23873</v>
      </c>
      <c r="C83" s="89" t="s">
        <v>128</v>
      </c>
      <c r="D83" s="90" t="s">
        <v>491</v>
      </c>
      <c r="E83" s="91" t="s">
        <v>23874</v>
      </c>
      <c r="F83" s="91" t="s">
        <v>547</v>
      </c>
      <c r="G83" s="107"/>
      <c r="H83" s="93"/>
      <c r="I83" s="55">
        <f t="shared" si="1"/>
        <v>80</v>
      </c>
    </row>
    <row r="84">
      <c r="A84" s="56"/>
      <c r="B84" s="92" t="s">
        <v>23875</v>
      </c>
      <c r="C84" s="89" t="s">
        <v>128</v>
      </c>
      <c r="D84" s="90" t="s">
        <v>498</v>
      </c>
      <c r="E84" s="91" t="s">
        <v>23876</v>
      </c>
      <c r="F84" s="91" t="s">
        <v>526</v>
      </c>
      <c r="G84" s="107"/>
      <c r="H84" s="93"/>
      <c r="I84" s="55">
        <f t="shared" si="1"/>
        <v>81</v>
      </c>
    </row>
    <row r="85">
      <c r="A85" s="56"/>
      <c r="B85" s="92" t="s">
        <v>23875</v>
      </c>
      <c r="C85" s="89" t="s">
        <v>128</v>
      </c>
      <c r="D85" s="90" t="s">
        <v>498</v>
      </c>
      <c r="E85" s="91" t="s">
        <v>23876</v>
      </c>
      <c r="F85" s="91" t="s">
        <v>526</v>
      </c>
      <c r="G85" s="107"/>
      <c r="H85" s="93"/>
      <c r="I85" s="55">
        <f t="shared" si="1"/>
        <v>81</v>
      </c>
    </row>
    <row r="86">
      <c r="A86" s="56" t="s">
        <v>102</v>
      </c>
      <c r="B86" s="92" t="s">
        <v>23877</v>
      </c>
      <c r="C86" s="89" t="s">
        <v>23878</v>
      </c>
      <c r="D86" s="90" t="s">
        <v>483</v>
      </c>
      <c r="E86" s="91" t="s">
        <v>23879</v>
      </c>
      <c r="F86" s="91" t="s">
        <v>547</v>
      </c>
      <c r="G86" s="107"/>
      <c r="H86" s="93"/>
      <c r="I86" s="55">
        <f t="shared" si="1"/>
        <v>82</v>
      </c>
    </row>
    <row r="87">
      <c r="A87" s="56" t="s">
        <v>102</v>
      </c>
      <c r="B87" s="92" t="s">
        <v>23880</v>
      </c>
      <c r="C87" s="89" t="s">
        <v>23881</v>
      </c>
      <c r="D87" s="90" t="s">
        <v>483</v>
      </c>
      <c r="E87" s="91" t="s">
        <v>23882</v>
      </c>
      <c r="F87" s="91" t="s">
        <v>547</v>
      </c>
      <c r="G87" s="107"/>
      <c r="H87" s="93"/>
      <c r="I87" s="55">
        <f t="shared" si="1"/>
        <v>83</v>
      </c>
    </row>
    <row r="88">
      <c r="A88" s="56" t="s">
        <v>102</v>
      </c>
      <c r="B88" s="92" t="s">
        <v>23883</v>
      </c>
      <c r="C88" s="89" t="s">
        <v>23884</v>
      </c>
      <c r="D88" s="90" t="s">
        <v>483</v>
      </c>
      <c r="E88" s="91" t="s">
        <v>23885</v>
      </c>
      <c r="F88" s="91" t="s">
        <v>11</v>
      </c>
      <c r="G88" s="107"/>
      <c r="H88" s="93"/>
      <c r="I88" s="55">
        <f t="shared" si="1"/>
        <v>84</v>
      </c>
    </row>
    <row r="89">
      <c r="A89" s="56" t="s">
        <v>102</v>
      </c>
      <c r="B89" s="92" t="s">
        <v>23886</v>
      </c>
      <c r="C89" s="89" t="s">
        <v>23887</v>
      </c>
      <c r="D89" s="90" t="s">
        <v>483</v>
      </c>
      <c r="E89" s="91" t="s">
        <v>23888</v>
      </c>
      <c r="F89" s="91" t="s">
        <v>547</v>
      </c>
      <c r="G89" s="107"/>
      <c r="H89" s="93"/>
      <c r="I89" s="55">
        <f t="shared" si="1"/>
        <v>85</v>
      </c>
    </row>
    <row r="90">
      <c r="A90" s="56"/>
      <c r="B90" s="92" t="s">
        <v>23889</v>
      </c>
      <c r="C90" s="89" t="s">
        <v>23890</v>
      </c>
      <c r="D90" s="90" t="s">
        <v>491</v>
      </c>
      <c r="E90" s="91" t="s">
        <v>23891</v>
      </c>
      <c r="F90" s="91" t="s">
        <v>11</v>
      </c>
      <c r="G90" s="107"/>
      <c r="H90" s="93"/>
      <c r="I90" s="55">
        <f t="shared" si="1"/>
        <v>86</v>
      </c>
    </row>
    <row r="91">
      <c r="A91" s="56"/>
      <c r="B91" s="92" t="s">
        <v>23892</v>
      </c>
      <c r="C91" s="89" t="s">
        <v>23893</v>
      </c>
      <c r="D91" s="90" t="s">
        <v>491</v>
      </c>
      <c r="E91" s="91" t="s">
        <v>23894</v>
      </c>
      <c r="F91" s="91" t="s">
        <v>547</v>
      </c>
      <c r="G91" s="107"/>
      <c r="H91" s="93"/>
      <c r="I91" s="55">
        <f t="shared" si="1"/>
        <v>87</v>
      </c>
    </row>
    <row r="92">
      <c r="A92" s="56" t="s">
        <v>331</v>
      </c>
      <c r="B92" s="92" t="s">
        <v>23892</v>
      </c>
      <c r="C92" s="89" t="s">
        <v>23893</v>
      </c>
      <c r="D92" s="90" t="s">
        <v>491</v>
      </c>
      <c r="E92" s="91" t="s">
        <v>23894</v>
      </c>
      <c r="F92" s="91" t="s">
        <v>11</v>
      </c>
      <c r="G92" s="107"/>
      <c r="H92" s="93"/>
      <c r="I92" s="55">
        <f t="shared" si="1"/>
        <v>88</v>
      </c>
    </row>
    <row r="93">
      <c r="A93" s="56"/>
      <c r="B93" s="92" t="s">
        <v>23895</v>
      </c>
      <c r="C93" s="89" t="s">
        <v>23896</v>
      </c>
      <c r="D93" s="90" t="s">
        <v>498</v>
      </c>
      <c r="E93" s="91" t="s">
        <v>23897</v>
      </c>
      <c r="F93" s="91" t="s">
        <v>526</v>
      </c>
      <c r="G93" s="107"/>
      <c r="H93" s="93"/>
      <c r="I93" s="55">
        <f t="shared" si="1"/>
        <v>89</v>
      </c>
    </row>
    <row r="94">
      <c r="A94" s="56" t="s">
        <v>102</v>
      </c>
      <c r="B94" s="92" t="s">
        <v>23898</v>
      </c>
      <c r="C94" s="89" t="s">
        <v>23899</v>
      </c>
      <c r="D94" s="90" t="s">
        <v>483</v>
      </c>
      <c r="E94" s="91" t="s">
        <v>23900</v>
      </c>
      <c r="F94" s="91" t="s">
        <v>526</v>
      </c>
      <c r="G94" s="107"/>
      <c r="H94" s="93"/>
      <c r="I94" s="55">
        <f t="shared" si="1"/>
        <v>90</v>
      </c>
    </row>
    <row r="95">
      <c r="A95" s="56"/>
      <c r="B95" s="92" t="s">
        <v>23901</v>
      </c>
      <c r="C95" s="89" t="s">
        <v>128</v>
      </c>
      <c r="D95" s="90" t="s">
        <v>491</v>
      </c>
      <c r="E95" s="91" t="s">
        <v>23902</v>
      </c>
      <c r="F95" s="91" t="s">
        <v>526</v>
      </c>
      <c r="G95" s="107"/>
      <c r="H95" s="93"/>
      <c r="I95" s="55">
        <f t="shared" si="1"/>
        <v>91</v>
      </c>
    </row>
    <row r="96">
      <c r="A96" s="56" t="s">
        <v>102</v>
      </c>
      <c r="B96" s="92" t="s">
        <v>23903</v>
      </c>
      <c r="C96" s="89" t="s">
        <v>128</v>
      </c>
      <c r="D96" s="90" t="s">
        <v>483</v>
      </c>
      <c r="E96" s="91" t="s">
        <v>23904</v>
      </c>
      <c r="F96" s="91" t="s">
        <v>547</v>
      </c>
      <c r="G96" s="107"/>
      <c r="H96" s="93"/>
      <c r="I96" s="55">
        <f t="shared" si="1"/>
        <v>92</v>
      </c>
    </row>
    <row r="97">
      <c r="A97" s="56"/>
      <c r="B97" s="92" t="s">
        <v>23905</v>
      </c>
      <c r="C97" s="89" t="s">
        <v>128</v>
      </c>
      <c r="D97" s="90" t="s">
        <v>498</v>
      </c>
      <c r="E97" s="91" t="s">
        <v>23906</v>
      </c>
      <c r="F97" s="91" t="s">
        <v>547</v>
      </c>
      <c r="G97" s="107"/>
      <c r="H97" s="93"/>
      <c r="I97" s="55">
        <f t="shared" si="1"/>
        <v>93</v>
      </c>
    </row>
    <row r="98">
      <c r="A98" s="56"/>
      <c r="B98" s="92" t="s">
        <v>23907</v>
      </c>
      <c r="C98" s="89" t="s">
        <v>128</v>
      </c>
      <c r="D98" s="90" t="s">
        <v>491</v>
      </c>
      <c r="E98" s="91" t="s">
        <v>23908</v>
      </c>
      <c r="F98" s="91" t="s">
        <v>547</v>
      </c>
      <c r="G98" s="107"/>
      <c r="H98" s="93"/>
      <c r="I98" s="55">
        <f t="shared" si="1"/>
        <v>94</v>
      </c>
    </row>
    <row r="99">
      <c r="A99" s="56" t="s">
        <v>102</v>
      </c>
      <c r="B99" s="92" t="s">
        <v>23909</v>
      </c>
      <c r="C99" s="89" t="s">
        <v>23910</v>
      </c>
      <c r="D99" s="90" t="s">
        <v>483</v>
      </c>
      <c r="E99" s="91" t="s">
        <v>23911</v>
      </c>
      <c r="F99" s="91" t="s">
        <v>547</v>
      </c>
      <c r="G99" s="107"/>
      <c r="H99" s="93"/>
      <c r="I99" s="55">
        <f t="shared" si="1"/>
        <v>95</v>
      </c>
    </row>
    <row r="100">
      <c r="A100" s="56"/>
      <c r="B100" s="92" t="s">
        <v>16258</v>
      </c>
      <c r="C100" s="89" t="s">
        <v>23912</v>
      </c>
      <c r="D100" s="90" t="s">
        <v>498</v>
      </c>
      <c r="E100" s="91" t="s">
        <v>23913</v>
      </c>
      <c r="F100" s="91" t="s">
        <v>547</v>
      </c>
      <c r="G100" s="107"/>
      <c r="H100" s="93"/>
      <c r="I100" s="55">
        <f t="shared" si="1"/>
        <v>96</v>
      </c>
    </row>
    <row r="101">
      <c r="A101" s="56"/>
      <c r="B101" s="92" t="s">
        <v>23914</v>
      </c>
      <c r="C101" s="89" t="s">
        <v>23915</v>
      </c>
      <c r="D101" s="90" t="s">
        <v>1166</v>
      </c>
      <c r="E101" s="91" t="s">
        <v>128</v>
      </c>
      <c r="F101" s="91" t="s">
        <v>547</v>
      </c>
      <c r="G101" s="107"/>
      <c r="H101" s="93"/>
      <c r="I101" s="55">
        <f t="shared" si="1"/>
        <v>97</v>
      </c>
    </row>
    <row r="102">
      <c r="A102" s="56" t="s">
        <v>92</v>
      </c>
      <c r="B102" s="92" t="s">
        <v>23916</v>
      </c>
      <c r="C102" s="89" t="s">
        <v>23917</v>
      </c>
      <c r="D102" s="90" t="s">
        <v>483</v>
      </c>
      <c r="E102" s="91" t="s">
        <v>23918</v>
      </c>
      <c r="F102" s="91" t="s">
        <v>3043</v>
      </c>
      <c r="G102" s="107"/>
      <c r="H102" s="93"/>
      <c r="I102" s="55">
        <f t="shared" si="1"/>
        <v>98</v>
      </c>
    </row>
    <row r="103">
      <c r="A103" s="56" t="s">
        <v>102</v>
      </c>
      <c r="B103" s="92" t="s">
        <v>23919</v>
      </c>
      <c r="C103" s="89" t="s">
        <v>23920</v>
      </c>
      <c r="D103" s="90" t="s">
        <v>483</v>
      </c>
      <c r="E103" s="91" t="s">
        <v>23921</v>
      </c>
      <c r="F103" s="91" t="s">
        <v>526</v>
      </c>
      <c r="G103" s="107"/>
      <c r="H103" s="93"/>
      <c r="I103" s="55">
        <f t="shared" si="1"/>
        <v>99</v>
      </c>
    </row>
    <row r="104">
      <c r="A104" s="56" t="s">
        <v>102</v>
      </c>
      <c r="B104" s="92" t="s">
        <v>23922</v>
      </c>
      <c r="C104" s="89" t="s">
        <v>128</v>
      </c>
      <c r="D104" s="90" t="s">
        <v>483</v>
      </c>
      <c r="E104" s="91" t="s">
        <v>23923</v>
      </c>
      <c r="F104" s="91" t="s">
        <v>547</v>
      </c>
      <c r="G104" s="107"/>
      <c r="H104" s="93"/>
      <c r="I104" s="55">
        <f t="shared" si="1"/>
        <v>100</v>
      </c>
    </row>
    <row r="105">
      <c r="A105" s="56" t="s">
        <v>102</v>
      </c>
      <c r="B105" s="92" t="s">
        <v>23924</v>
      </c>
      <c r="C105" s="89" t="s">
        <v>128</v>
      </c>
      <c r="D105" s="90" t="s">
        <v>483</v>
      </c>
      <c r="E105" s="91" t="s">
        <v>23925</v>
      </c>
      <c r="F105" s="91" t="s">
        <v>547</v>
      </c>
      <c r="G105" s="107"/>
      <c r="H105" s="93"/>
      <c r="I105" s="55">
        <f t="shared" si="1"/>
        <v>101</v>
      </c>
    </row>
    <row r="106">
      <c r="A106" s="56" t="s">
        <v>102</v>
      </c>
      <c r="B106" s="92" t="s">
        <v>23926</v>
      </c>
      <c r="C106" s="89" t="s">
        <v>23927</v>
      </c>
      <c r="D106" s="90" t="s">
        <v>483</v>
      </c>
      <c r="E106" s="91" t="s">
        <v>23928</v>
      </c>
      <c r="F106" s="91" t="s">
        <v>547</v>
      </c>
      <c r="G106" s="107"/>
      <c r="H106" s="93"/>
      <c r="I106" s="55">
        <f t="shared" si="1"/>
        <v>102</v>
      </c>
    </row>
    <row r="107">
      <c r="A107" s="56" t="s">
        <v>102</v>
      </c>
      <c r="B107" s="92" t="s">
        <v>23929</v>
      </c>
      <c r="C107" s="89" t="s">
        <v>23930</v>
      </c>
      <c r="D107" s="90" t="s">
        <v>483</v>
      </c>
      <c r="E107" s="91" t="s">
        <v>23931</v>
      </c>
      <c r="F107" s="91" t="s">
        <v>526</v>
      </c>
      <c r="G107" s="107"/>
      <c r="H107" s="93"/>
      <c r="I107" s="55">
        <f t="shared" si="1"/>
        <v>103</v>
      </c>
    </row>
    <row r="108">
      <c r="A108" s="56"/>
      <c r="B108" s="92" t="s">
        <v>23932</v>
      </c>
      <c r="C108" s="89" t="s">
        <v>23933</v>
      </c>
      <c r="D108" s="90" t="s">
        <v>2819</v>
      </c>
      <c r="E108" s="91" t="s">
        <v>23934</v>
      </c>
      <c r="F108" s="91" t="s">
        <v>3043</v>
      </c>
      <c r="G108" s="107"/>
      <c r="H108" s="93"/>
      <c r="I108" s="55">
        <f t="shared" si="1"/>
        <v>104</v>
      </c>
    </row>
    <row r="109">
      <c r="A109" s="56" t="s">
        <v>92</v>
      </c>
      <c r="B109" s="92" t="s">
        <v>23932</v>
      </c>
      <c r="C109" s="89" t="s">
        <v>23933</v>
      </c>
      <c r="D109" s="90" t="s">
        <v>2819</v>
      </c>
      <c r="E109" s="91" t="s">
        <v>23935</v>
      </c>
      <c r="F109" s="91" t="s">
        <v>3043</v>
      </c>
      <c r="G109" s="107"/>
      <c r="H109" s="93"/>
      <c r="I109" s="55">
        <f t="shared" si="1"/>
        <v>105</v>
      </c>
    </row>
    <row r="110">
      <c r="A110" s="56" t="s">
        <v>102</v>
      </c>
      <c r="B110" s="92" t="s">
        <v>23936</v>
      </c>
      <c r="C110" s="89" t="s">
        <v>23937</v>
      </c>
      <c r="D110" s="90" t="s">
        <v>483</v>
      </c>
      <c r="E110" s="91" t="s">
        <v>23938</v>
      </c>
      <c r="F110" s="91" t="s">
        <v>3043</v>
      </c>
      <c r="G110" s="107"/>
      <c r="H110" s="93"/>
      <c r="I110" s="55">
        <f t="shared" si="1"/>
        <v>106</v>
      </c>
    </row>
    <row r="111">
      <c r="A111" s="56"/>
      <c r="B111" s="92" t="s">
        <v>23939</v>
      </c>
      <c r="C111" s="89" t="s">
        <v>128</v>
      </c>
      <c r="D111" s="90" t="s">
        <v>1166</v>
      </c>
      <c r="E111" s="91" t="s">
        <v>128</v>
      </c>
      <c r="F111" s="91" t="s">
        <v>3043</v>
      </c>
      <c r="G111" s="107"/>
      <c r="H111" s="93"/>
      <c r="I111" s="55">
        <f t="shared" si="1"/>
        <v>107</v>
      </c>
    </row>
    <row r="112">
      <c r="A112" s="56" t="s">
        <v>102</v>
      </c>
      <c r="B112" s="92" t="s">
        <v>23940</v>
      </c>
      <c r="C112" s="89" t="s">
        <v>128</v>
      </c>
      <c r="D112" s="90" t="s">
        <v>939</v>
      </c>
      <c r="E112" s="91" t="s">
        <v>23941</v>
      </c>
      <c r="F112" s="91" t="s">
        <v>3043</v>
      </c>
      <c r="G112" s="107"/>
      <c r="H112" s="93"/>
      <c r="I112" s="55">
        <f t="shared" si="1"/>
        <v>108</v>
      </c>
    </row>
    <row r="113">
      <c r="A113" s="56"/>
      <c r="B113" s="92" t="s">
        <v>23942</v>
      </c>
      <c r="C113" s="89" t="s">
        <v>128</v>
      </c>
      <c r="D113" s="96"/>
      <c r="E113" s="97"/>
      <c r="F113" s="97"/>
      <c r="G113" s="107"/>
      <c r="H113" s="93"/>
      <c r="I113" s="55">
        <f t="shared" si="1"/>
        <v>109</v>
      </c>
    </row>
    <row r="114">
      <c r="A114" s="56" t="s">
        <v>102</v>
      </c>
      <c r="B114" s="92" t="s">
        <v>23943</v>
      </c>
      <c r="C114" s="89" t="s">
        <v>23944</v>
      </c>
      <c r="D114" s="90" t="s">
        <v>2819</v>
      </c>
      <c r="E114" s="91" t="s">
        <v>23945</v>
      </c>
      <c r="F114" s="91" t="s">
        <v>3043</v>
      </c>
      <c r="G114" s="107"/>
      <c r="H114" s="93"/>
      <c r="I114" s="55">
        <f t="shared" si="1"/>
        <v>110</v>
      </c>
    </row>
    <row r="115">
      <c r="A115" s="56" t="s">
        <v>102</v>
      </c>
      <c r="B115" s="92" t="s">
        <v>23946</v>
      </c>
      <c r="C115" s="89" t="s">
        <v>128</v>
      </c>
      <c r="D115" s="90" t="s">
        <v>483</v>
      </c>
      <c r="E115" s="91" t="s">
        <v>23947</v>
      </c>
      <c r="F115" s="91" t="s">
        <v>526</v>
      </c>
      <c r="G115" s="107"/>
      <c r="H115" s="93"/>
      <c r="I115" s="55">
        <f t="shared" si="1"/>
        <v>111</v>
      </c>
    </row>
    <row r="116">
      <c r="A116" s="56"/>
      <c r="B116" s="92" t="s">
        <v>23948</v>
      </c>
      <c r="C116" s="89" t="s">
        <v>128</v>
      </c>
      <c r="D116" s="90" t="s">
        <v>498</v>
      </c>
      <c r="E116" s="91" t="s">
        <v>23949</v>
      </c>
      <c r="F116" s="91" t="s">
        <v>547</v>
      </c>
      <c r="G116" s="107"/>
      <c r="H116" s="93"/>
      <c r="I116" s="55">
        <f t="shared" si="1"/>
        <v>112</v>
      </c>
    </row>
    <row r="117">
      <c r="A117" s="56" t="s">
        <v>102</v>
      </c>
      <c r="B117" s="92" t="s">
        <v>23950</v>
      </c>
      <c r="C117" s="89" t="s">
        <v>23951</v>
      </c>
      <c r="D117" s="90" t="s">
        <v>483</v>
      </c>
      <c r="E117" s="91" t="s">
        <v>23952</v>
      </c>
      <c r="F117" s="91" t="s">
        <v>526</v>
      </c>
      <c r="G117" s="107"/>
      <c r="H117" s="93"/>
      <c r="I117" s="55">
        <f t="shared" si="1"/>
        <v>113</v>
      </c>
    </row>
    <row r="118">
      <c r="A118" s="56"/>
      <c r="B118" s="92" t="s">
        <v>23953</v>
      </c>
      <c r="C118" s="89" t="s">
        <v>128</v>
      </c>
      <c r="D118" s="90" t="s">
        <v>498</v>
      </c>
      <c r="E118" s="91" t="s">
        <v>23954</v>
      </c>
      <c r="F118" s="91" t="s">
        <v>547</v>
      </c>
      <c r="G118" s="107"/>
      <c r="H118" s="93"/>
      <c r="I118" s="55">
        <f t="shared" si="1"/>
        <v>114</v>
      </c>
    </row>
    <row r="119">
      <c r="A119" s="56"/>
      <c r="B119" s="92" t="s">
        <v>23955</v>
      </c>
      <c r="C119" s="89" t="s">
        <v>23956</v>
      </c>
      <c r="D119" s="90" t="s">
        <v>498</v>
      </c>
      <c r="E119" s="91" t="s">
        <v>23957</v>
      </c>
      <c r="F119" s="91" t="s">
        <v>547</v>
      </c>
      <c r="G119" s="107"/>
      <c r="H119" s="93"/>
      <c r="I119" s="55">
        <f t="shared" si="1"/>
        <v>115</v>
      </c>
    </row>
    <row r="120">
      <c r="A120" s="56"/>
      <c r="B120" s="92" t="s">
        <v>23958</v>
      </c>
      <c r="C120" s="89" t="s">
        <v>128</v>
      </c>
      <c r="D120" s="90" t="s">
        <v>1166</v>
      </c>
      <c r="E120" s="91" t="s">
        <v>128</v>
      </c>
      <c r="F120" s="91" t="s">
        <v>526</v>
      </c>
      <c r="G120" s="107"/>
      <c r="H120" s="93"/>
      <c r="I120" s="55">
        <f t="shared" si="1"/>
        <v>116</v>
      </c>
    </row>
    <row r="121">
      <c r="A121" s="56"/>
      <c r="B121" s="92" t="s">
        <v>23959</v>
      </c>
      <c r="C121" s="89" t="s">
        <v>23960</v>
      </c>
      <c r="D121" s="90" t="s">
        <v>981</v>
      </c>
      <c r="E121" s="91" t="s">
        <v>23961</v>
      </c>
      <c r="F121" s="91" t="s">
        <v>3043</v>
      </c>
      <c r="G121" s="107" t="s">
        <v>23962</v>
      </c>
      <c r="H121" s="93"/>
      <c r="I121" s="55">
        <f t="shared" si="1"/>
        <v>117</v>
      </c>
    </row>
    <row r="122">
      <c r="A122" s="56"/>
      <c r="B122" s="92" t="s">
        <v>23963</v>
      </c>
      <c r="C122" s="89" t="s">
        <v>128</v>
      </c>
      <c r="D122" s="90" t="s">
        <v>1166</v>
      </c>
      <c r="E122" s="91" t="s">
        <v>128</v>
      </c>
      <c r="F122" s="91" t="s">
        <v>526</v>
      </c>
      <c r="G122" s="107" t="s">
        <v>23964</v>
      </c>
      <c r="H122" s="93"/>
      <c r="I122" s="55">
        <f t="shared" si="1"/>
        <v>118</v>
      </c>
    </row>
    <row r="123">
      <c r="A123" s="56" t="s">
        <v>102</v>
      </c>
      <c r="B123" s="111" t="s">
        <v>23965</v>
      </c>
      <c r="C123" s="89" t="s">
        <v>128</v>
      </c>
      <c r="D123" s="90" t="s">
        <v>483</v>
      </c>
      <c r="E123" s="91" t="s">
        <v>23966</v>
      </c>
      <c r="F123" s="91" t="s">
        <v>526</v>
      </c>
      <c r="G123" s="107"/>
      <c r="H123" s="93"/>
      <c r="I123" s="55">
        <f t="shared" si="1"/>
        <v>119</v>
      </c>
    </row>
    <row r="124">
      <c r="A124" s="56"/>
      <c r="B124" s="92" t="s">
        <v>23967</v>
      </c>
      <c r="C124" s="89" t="s">
        <v>128</v>
      </c>
      <c r="D124" s="90" t="s">
        <v>1166</v>
      </c>
      <c r="E124" s="91" t="s">
        <v>128</v>
      </c>
      <c r="F124" s="91" t="s">
        <v>547</v>
      </c>
      <c r="G124" s="107"/>
      <c r="H124" s="93"/>
      <c r="I124" s="55">
        <f t="shared" si="1"/>
        <v>120</v>
      </c>
    </row>
    <row r="125">
      <c r="A125" s="56"/>
      <c r="B125" s="92" t="s">
        <v>23968</v>
      </c>
      <c r="C125" s="89" t="s">
        <v>128</v>
      </c>
      <c r="D125" s="90" t="s">
        <v>1166</v>
      </c>
      <c r="E125" s="91" t="s">
        <v>128</v>
      </c>
      <c r="F125" s="91" t="s">
        <v>547</v>
      </c>
      <c r="G125" s="107"/>
      <c r="H125" s="93"/>
      <c r="I125" s="55">
        <f t="shared" si="1"/>
        <v>121</v>
      </c>
    </row>
    <row r="126">
      <c r="A126" s="56" t="s">
        <v>102</v>
      </c>
      <c r="B126" s="92" t="s">
        <v>23969</v>
      </c>
      <c r="C126" s="89" t="s">
        <v>23970</v>
      </c>
      <c r="D126" s="90" t="s">
        <v>483</v>
      </c>
      <c r="E126" s="91" t="s">
        <v>23971</v>
      </c>
      <c r="F126" s="91" t="s">
        <v>526</v>
      </c>
      <c r="G126" s="107"/>
      <c r="H126" s="93"/>
      <c r="I126" s="55">
        <f t="shared" si="1"/>
        <v>122</v>
      </c>
    </row>
    <row r="127">
      <c r="A127" s="56" t="s">
        <v>102</v>
      </c>
      <c r="B127" s="92" t="s">
        <v>23972</v>
      </c>
      <c r="C127" s="89" t="s">
        <v>23973</v>
      </c>
      <c r="D127" s="90" t="s">
        <v>483</v>
      </c>
      <c r="E127" s="91" t="s">
        <v>23974</v>
      </c>
      <c r="F127" s="91" t="s">
        <v>547</v>
      </c>
      <c r="G127" s="107"/>
      <c r="H127" s="93"/>
      <c r="I127" s="55">
        <f t="shared" si="1"/>
        <v>123</v>
      </c>
    </row>
    <row r="128">
      <c r="A128" s="56"/>
      <c r="B128" s="92" t="s">
        <v>23975</v>
      </c>
      <c r="C128" s="89" t="s">
        <v>128</v>
      </c>
      <c r="D128" s="90" t="s">
        <v>498</v>
      </c>
      <c r="E128" s="91" t="s">
        <v>23976</v>
      </c>
      <c r="F128" s="91" t="s">
        <v>547</v>
      </c>
      <c r="G128" s="107"/>
      <c r="H128" s="93"/>
      <c r="I128" s="55">
        <f t="shared" si="1"/>
        <v>124</v>
      </c>
    </row>
    <row r="129">
      <c r="A129" s="56" t="s">
        <v>102</v>
      </c>
      <c r="B129" s="92" t="s">
        <v>23977</v>
      </c>
      <c r="C129" s="89" t="s">
        <v>128</v>
      </c>
      <c r="D129" s="96"/>
      <c r="E129" s="97"/>
      <c r="F129" s="97"/>
      <c r="G129" s="107"/>
      <c r="H129" s="93"/>
      <c r="I129" s="55">
        <f t="shared" si="1"/>
        <v>125</v>
      </c>
    </row>
    <row r="130">
      <c r="A130" s="56" t="s">
        <v>102</v>
      </c>
      <c r="B130" s="92" t="s">
        <v>23978</v>
      </c>
      <c r="C130" s="89" t="s">
        <v>23979</v>
      </c>
      <c r="D130" s="96"/>
      <c r="E130" s="97"/>
      <c r="F130" s="97"/>
      <c r="G130" s="107"/>
      <c r="H130" s="93"/>
      <c r="I130" s="55">
        <f t="shared" si="1"/>
        <v>126</v>
      </c>
    </row>
    <row r="131">
      <c r="A131" s="56"/>
      <c r="B131" s="92" t="s">
        <v>23980</v>
      </c>
      <c r="C131" s="89" t="s">
        <v>128</v>
      </c>
      <c r="D131" s="96"/>
      <c r="E131" s="97"/>
      <c r="F131" s="97"/>
      <c r="G131" s="107"/>
      <c r="H131" s="93"/>
      <c r="I131" s="55">
        <f t="shared" si="1"/>
        <v>127</v>
      </c>
    </row>
    <row r="132">
      <c r="A132" s="56"/>
      <c r="B132" s="92" t="s">
        <v>23981</v>
      </c>
      <c r="C132" s="89" t="s">
        <v>23982</v>
      </c>
      <c r="D132" s="90" t="s">
        <v>498</v>
      </c>
      <c r="E132" s="91" t="s">
        <v>23983</v>
      </c>
      <c r="F132" s="91" t="s">
        <v>526</v>
      </c>
      <c r="G132" s="107"/>
      <c r="H132" s="93"/>
      <c r="I132" s="55">
        <f t="shared" si="1"/>
        <v>128</v>
      </c>
    </row>
    <row r="133">
      <c r="A133" s="56"/>
      <c r="B133" s="92" t="s">
        <v>23984</v>
      </c>
      <c r="C133" s="89" t="s">
        <v>128</v>
      </c>
      <c r="D133" s="90" t="s">
        <v>491</v>
      </c>
      <c r="E133" s="91" t="s">
        <v>23985</v>
      </c>
      <c r="F133" s="91" t="s">
        <v>547</v>
      </c>
      <c r="G133" s="107"/>
      <c r="H133" s="93"/>
      <c r="I133" s="55">
        <f t="shared" si="1"/>
        <v>129</v>
      </c>
    </row>
    <row r="134">
      <c r="A134" s="56"/>
      <c r="B134" s="92" t="s">
        <v>23986</v>
      </c>
      <c r="C134" s="89" t="s">
        <v>128</v>
      </c>
      <c r="D134" s="90" t="s">
        <v>491</v>
      </c>
      <c r="E134" s="91" t="s">
        <v>23987</v>
      </c>
      <c r="F134" s="91" t="s">
        <v>547</v>
      </c>
      <c r="G134" s="107"/>
      <c r="H134" s="93"/>
      <c r="I134" s="55">
        <f t="shared" si="1"/>
        <v>130</v>
      </c>
    </row>
    <row r="135">
      <c r="A135" s="56" t="s">
        <v>102</v>
      </c>
      <c r="B135" s="92" t="s">
        <v>23988</v>
      </c>
      <c r="C135" s="89" t="s">
        <v>23989</v>
      </c>
      <c r="D135" s="90" t="s">
        <v>483</v>
      </c>
      <c r="E135" s="91" t="s">
        <v>23990</v>
      </c>
      <c r="F135" s="91" t="s">
        <v>3043</v>
      </c>
      <c r="G135" s="107"/>
      <c r="H135" s="93"/>
      <c r="I135" s="55">
        <f t="shared" si="1"/>
        <v>131</v>
      </c>
    </row>
    <row r="136">
      <c r="A136" s="56" t="s">
        <v>102</v>
      </c>
      <c r="B136" s="92" t="s">
        <v>23991</v>
      </c>
      <c r="C136" s="89" t="s">
        <v>128</v>
      </c>
      <c r="D136" s="90" t="s">
        <v>483</v>
      </c>
      <c r="E136" s="91" t="s">
        <v>23992</v>
      </c>
      <c r="F136" s="91" t="s">
        <v>547</v>
      </c>
      <c r="G136" s="107"/>
      <c r="H136" s="93"/>
      <c r="I136" s="55">
        <f t="shared" si="1"/>
        <v>132</v>
      </c>
    </row>
    <row r="137">
      <c r="A137" s="56"/>
      <c r="B137" s="92" t="s">
        <v>23993</v>
      </c>
      <c r="C137" s="89" t="s">
        <v>128</v>
      </c>
      <c r="D137" s="90" t="s">
        <v>491</v>
      </c>
      <c r="E137" s="91" t="s">
        <v>23994</v>
      </c>
      <c r="F137" s="91" t="s">
        <v>547</v>
      </c>
      <c r="G137" s="107"/>
      <c r="H137" s="93"/>
      <c r="I137" s="55">
        <f t="shared" si="1"/>
        <v>133</v>
      </c>
    </row>
    <row r="138">
      <c r="A138" s="56" t="s">
        <v>92</v>
      </c>
      <c r="B138" s="92" t="s">
        <v>23995</v>
      </c>
      <c r="C138" s="89" t="s">
        <v>23996</v>
      </c>
      <c r="D138" s="90" t="s">
        <v>1008</v>
      </c>
      <c r="E138" s="91" t="s">
        <v>23997</v>
      </c>
      <c r="F138" s="91" t="s">
        <v>547</v>
      </c>
      <c r="G138" s="107"/>
      <c r="H138" s="93"/>
      <c r="I138" s="55">
        <f t="shared" si="1"/>
        <v>134</v>
      </c>
    </row>
    <row r="139">
      <c r="A139" s="56" t="s">
        <v>102</v>
      </c>
      <c r="B139" s="92" t="s">
        <v>23998</v>
      </c>
      <c r="C139" s="89" t="s">
        <v>128</v>
      </c>
      <c r="D139" s="90" t="s">
        <v>483</v>
      </c>
      <c r="E139" s="91" t="s">
        <v>23999</v>
      </c>
      <c r="F139" s="91" t="s">
        <v>547</v>
      </c>
      <c r="G139" s="107"/>
      <c r="H139" s="93"/>
      <c r="I139" s="55">
        <f t="shared" si="1"/>
        <v>135</v>
      </c>
    </row>
    <row r="140">
      <c r="A140" s="56"/>
      <c r="B140" s="92" t="s">
        <v>24000</v>
      </c>
      <c r="C140" s="89" t="s">
        <v>128</v>
      </c>
      <c r="D140" s="90" t="s">
        <v>491</v>
      </c>
      <c r="E140" s="91" t="s">
        <v>24001</v>
      </c>
      <c r="F140" s="91" t="s">
        <v>547</v>
      </c>
      <c r="G140" s="107"/>
      <c r="H140" s="93"/>
      <c r="I140" s="55">
        <f t="shared" si="1"/>
        <v>136</v>
      </c>
    </row>
    <row r="141">
      <c r="A141" s="56"/>
      <c r="B141" s="92" t="s">
        <v>24002</v>
      </c>
      <c r="C141" s="89" t="s">
        <v>128</v>
      </c>
      <c r="D141" s="90" t="s">
        <v>491</v>
      </c>
      <c r="E141" s="91" t="s">
        <v>24003</v>
      </c>
      <c r="F141" s="91" t="s">
        <v>547</v>
      </c>
      <c r="G141" s="107"/>
      <c r="H141" s="93"/>
      <c r="I141" s="55">
        <f t="shared" si="1"/>
        <v>137</v>
      </c>
    </row>
    <row r="142">
      <c r="A142" s="56" t="s">
        <v>102</v>
      </c>
      <c r="B142" s="92" t="s">
        <v>24004</v>
      </c>
      <c r="C142" s="89" t="s">
        <v>24005</v>
      </c>
      <c r="D142" s="90" t="s">
        <v>483</v>
      </c>
      <c r="E142" s="91" t="s">
        <v>24006</v>
      </c>
      <c r="F142" s="91" t="s">
        <v>547</v>
      </c>
      <c r="G142" s="107"/>
      <c r="H142" s="93"/>
      <c r="I142" s="55">
        <f t="shared" si="1"/>
        <v>138</v>
      </c>
    </row>
    <row r="143">
      <c r="A143" s="56" t="s">
        <v>102</v>
      </c>
      <c r="B143" s="92" t="s">
        <v>24007</v>
      </c>
      <c r="C143" s="89" t="s">
        <v>128</v>
      </c>
      <c r="D143" s="96"/>
      <c r="E143" s="97"/>
      <c r="F143" s="97"/>
      <c r="G143" s="107"/>
      <c r="H143" s="93"/>
      <c r="I143" s="55">
        <f t="shared" si="1"/>
        <v>139</v>
      </c>
    </row>
    <row r="144">
      <c r="A144" s="56" t="s">
        <v>102</v>
      </c>
      <c r="B144" s="92" t="s">
        <v>24008</v>
      </c>
      <c r="C144" s="89" t="s">
        <v>128</v>
      </c>
      <c r="D144" s="90" t="s">
        <v>483</v>
      </c>
      <c r="E144" s="91" t="s">
        <v>24009</v>
      </c>
      <c r="F144" s="91" t="s">
        <v>547</v>
      </c>
      <c r="G144" s="107"/>
      <c r="H144" s="93"/>
      <c r="I144" s="55">
        <f t="shared" si="1"/>
        <v>140</v>
      </c>
    </row>
    <row r="145">
      <c r="A145" s="56" t="s">
        <v>102</v>
      </c>
      <c r="B145" s="92" t="s">
        <v>24010</v>
      </c>
      <c r="C145" s="89" t="s">
        <v>128</v>
      </c>
      <c r="D145" s="90" t="s">
        <v>483</v>
      </c>
      <c r="E145" s="91" t="s">
        <v>24011</v>
      </c>
      <c r="F145" s="91" t="s">
        <v>547</v>
      </c>
      <c r="G145" s="107"/>
      <c r="H145" s="93"/>
      <c r="I145" s="55">
        <f t="shared" si="1"/>
        <v>141</v>
      </c>
    </row>
    <row r="146">
      <c r="A146" s="56"/>
      <c r="B146" s="92" t="s">
        <v>24012</v>
      </c>
      <c r="C146" s="89" t="s">
        <v>128</v>
      </c>
      <c r="D146" s="90" t="s">
        <v>491</v>
      </c>
      <c r="E146" s="91" t="s">
        <v>24013</v>
      </c>
      <c r="F146" s="91" t="s">
        <v>526</v>
      </c>
      <c r="G146" s="107"/>
      <c r="H146" s="93"/>
      <c r="I146" s="55">
        <f t="shared" si="1"/>
        <v>142</v>
      </c>
    </row>
    <row r="147">
      <c r="A147" s="56"/>
      <c r="B147" s="92" t="s">
        <v>24014</v>
      </c>
      <c r="C147" s="89" t="s">
        <v>128</v>
      </c>
      <c r="D147" s="90" t="s">
        <v>491</v>
      </c>
      <c r="E147" s="91" t="s">
        <v>24015</v>
      </c>
      <c r="F147" s="91" t="s">
        <v>547</v>
      </c>
      <c r="G147" s="107"/>
      <c r="H147" s="93"/>
      <c r="I147" s="55">
        <f t="shared" si="1"/>
        <v>143</v>
      </c>
    </row>
    <row r="148">
      <c r="A148" s="56" t="s">
        <v>102</v>
      </c>
      <c r="B148" s="92" t="s">
        <v>24016</v>
      </c>
      <c r="C148" s="89" t="s">
        <v>128</v>
      </c>
      <c r="D148" s="90" t="s">
        <v>483</v>
      </c>
      <c r="E148" s="91" t="s">
        <v>24017</v>
      </c>
      <c r="F148" s="91" t="s">
        <v>526</v>
      </c>
      <c r="G148" s="107"/>
      <c r="H148" s="93"/>
      <c r="I148" s="55">
        <f t="shared" si="1"/>
        <v>144</v>
      </c>
    </row>
    <row r="149">
      <c r="A149" s="56" t="s">
        <v>102</v>
      </c>
      <c r="B149" s="92" t="s">
        <v>24018</v>
      </c>
      <c r="C149" s="89" t="s">
        <v>128</v>
      </c>
      <c r="D149" s="90" t="s">
        <v>483</v>
      </c>
      <c r="E149" s="91" t="s">
        <v>24019</v>
      </c>
      <c r="F149" s="91" t="s">
        <v>547</v>
      </c>
      <c r="G149" s="107"/>
      <c r="H149" s="93"/>
      <c r="I149" s="55">
        <f t="shared" si="1"/>
        <v>145</v>
      </c>
    </row>
    <row r="150">
      <c r="A150" s="56" t="s">
        <v>102</v>
      </c>
      <c r="B150" s="92" t="s">
        <v>24020</v>
      </c>
      <c r="C150" s="89" t="s">
        <v>24021</v>
      </c>
      <c r="D150" s="90" t="s">
        <v>483</v>
      </c>
      <c r="E150" s="91" t="s">
        <v>24022</v>
      </c>
      <c r="F150" s="91" t="s">
        <v>547</v>
      </c>
      <c r="G150" s="107"/>
      <c r="H150" s="93"/>
      <c r="I150" s="55">
        <f t="shared" si="1"/>
        <v>146</v>
      </c>
    </row>
    <row r="151">
      <c r="A151" s="56" t="s">
        <v>102</v>
      </c>
      <c r="B151" s="92" t="s">
        <v>24023</v>
      </c>
      <c r="C151" s="89" t="s">
        <v>128</v>
      </c>
      <c r="D151" s="90" t="s">
        <v>483</v>
      </c>
      <c r="E151" s="91" t="s">
        <v>24024</v>
      </c>
      <c r="F151" s="91" t="s">
        <v>547</v>
      </c>
      <c r="G151" s="107"/>
      <c r="H151" s="93"/>
      <c r="I151" s="55">
        <f t="shared" si="1"/>
        <v>147</v>
      </c>
    </row>
    <row r="152">
      <c r="A152" s="56"/>
      <c r="B152" s="92" t="s">
        <v>24025</v>
      </c>
      <c r="C152" s="89" t="s">
        <v>24026</v>
      </c>
      <c r="D152" s="90" t="s">
        <v>491</v>
      </c>
      <c r="E152" s="91" t="s">
        <v>24027</v>
      </c>
      <c r="F152" s="91" t="s">
        <v>11</v>
      </c>
      <c r="G152" s="107"/>
      <c r="H152" s="93"/>
      <c r="I152" s="55">
        <f t="shared" si="1"/>
        <v>148</v>
      </c>
    </row>
    <row r="153">
      <c r="A153" s="56" t="s">
        <v>331</v>
      </c>
      <c r="B153" s="92" t="s">
        <v>24025</v>
      </c>
      <c r="C153" s="89" t="s">
        <v>24026</v>
      </c>
      <c r="D153" s="90" t="s">
        <v>491</v>
      </c>
      <c r="E153" s="91" t="s">
        <v>24027</v>
      </c>
      <c r="F153" s="91" t="s">
        <v>3043</v>
      </c>
      <c r="G153" s="107"/>
      <c r="H153" s="93"/>
      <c r="I153" s="55">
        <f t="shared" si="1"/>
        <v>149</v>
      </c>
    </row>
    <row r="154">
      <c r="A154" s="56" t="s">
        <v>102</v>
      </c>
      <c r="B154" s="92" t="s">
        <v>24028</v>
      </c>
      <c r="C154" s="89" t="s">
        <v>24029</v>
      </c>
      <c r="D154" s="90" t="s">
        <v>2684</v>
      </c>
      <c r="E154" s="91" t="s">
        <v>24030</v>
      </c>
      <c r="F154" s="91" t="s">
        <v>547</v>
      </c>
      <c r="G154" s="107"/>
      <c r="H154" s="93"/>
      <c r="I154" s="55">
        <f t="shared" si="1"/>
        <v>150</v>
      </c>
    </row>
    <row r="155">
      <c r="A155" s="56"/>
      <c r="B155" s="92" t="s">
        <v>24031</v>
      </c>
      <c r="C155" s="89" t="s">
        <v>24032</v>
      </c>
      <c r="D155" s="90" t="s">
        <v>498</v>
      </c>
      <c r="E155" s="91" t="s">
        <v>24033</v>
      </c>
      <c r="F155" s="91" t="s">
        <v>12</v>
      </c>
      <c r="G155" s="107"/>
      <c r="H155" s="93"/>
      <c r="I155" s="55">
        <f t="shared" si="1"/>
        <v>151</v>
      </c>
    </row>
    <row r="156">
      <c r="A156" s="56"/>
      <c r="B156" s="92" t="s">
        <v>24031</v>
      </c>
      <c r="C156" s="89" t="s">
        <v>24032</v>
      </c>
      <c r="D156" s="90" t="s">
        <v>498</v>
      </c>
      <c r="E156" s="91" t="s">
        <v>24033</v>
      </c>
      <c r="F156" s="91" t="s">
        <v>11</v>
      </c>
      <c r="G156" s="107"/>
      <c r="H156" s="93"/>
      <c r="I156" s="55">
        <f t="shared" si="1"/>
        <v>151</v>
      </c>
    </row>
    <row r="157">
      <c r="A157" s="56" t="s">
        <v>102</v>
      </c>
      <c r="B157" s="92" t="s">
        <v>24034</v>
      </c>
      <c r="C157" s="89" t="s">
        <v>128</v>
      </c>
      <c r="D157" s="90" t="s">
        <v>24035</v>
      </c>
      <c r="E157" s="91" t="s">
        <v>24036</v>
      </c>
      <c r="F157" s="91" t="s">
        <v>3043</v>
      </c>
      <c r="G157" s="107"/>
      <c r="H157" s="93"/>
      <c r="I157" s="55">
        <f t="shared" si="1"/>
        <v>152</v>
      </c>
    </row>
    <row r="158">
      <c r="A158" s="56"/>
      <c r="B158" s="92" t="s">
        <v>24037</v>
      </c>
      <c r="C158" s="89" t="s">
        <v>24038</v>
      </c>
      <c r="D158" s="90" t="s">
        <v>491</v>
      </c>
      <c r="E158" s="91" t="s">
        <v>24039</v>
      </c>
      <c r="F158" s="91" t="s">
        <v>526</v>
      </c>
      <c r="G158" s="107"/>
      <c r="H158" s="93"/>
      <c r="I158" s="55">
        <f t="shared" si="1"/>
        <v>153</v>
      </c>
    </row>
    <row r="159">
      <c r="A159" s="56" t="s">
        <v>102</v>
      </c>
      <c r="B159" s="92" t="s">
        <v>24040</v>
      </c>
      <c r="C159" s="89" t="s">
        <v>128</v>
      </c>
      <c r="D159" s="90" t="s">
        <v>483</v>
      </c>
      <c r="E159" s="91" t="s">
        <v>24041</v>
      </c>
      <c r="F159" s="91" t="s">
        <v>547</v>
      </c>
      <c r="G159" s="107"/>
      <c r="H159" s="93"/>
      <c r="I159" s="55">
        <f t="shared" si="1"/>
        <v>154</v>
      </c>
    </row>
    <row r="160">
      <c r="A160" s="56" t="s">
        <v>102</v>
      </c>
      <c r="B160" s="92" t="s">
        <v>24042</v>
      </c>
      <c r="C160" s="89" t="s">
        <v>24043</v>
      </c>
      <c r="D160" s="90" t="s">
        <v>483</v>
      </c>
      <c r="E160" s="91" t="s">
        <v>24044</v>
      </c>
      <c r="F160" s="91" t="s">
        <v>547</v>
      </c>
      <c r="G160" s="107"/>
      <c r="H160" s="93"/>
      <c r="I160" s="55">
        <f t="shared" si="1"/>
        <v>155</v>
      </c>
    </row>
    <row r="161">
      <c r="A161" s="56" t="s">
        <v>102</v>
      </c>
      <c r="B161" s="92" t="s">
        <v>24045</v>
      </c>
      <c r="C161" s="89" t="s">
        <v>128</v>
      </c>
      <c r="D161" s="90" t="s">
        <v>483</v>
      </c>
      <c r="E161" s="91" t="s">
        <v>24046</v>
      </c>
      <c r="F161" s="91" t="s">
        <v>547</v>
      </c>
      <c r="G161" s="107"/>
      <c r="H161" s="93"/>
      <c r="I161" s="55">
        <f t="shared" si="1"/>
        <v>156</v>
      </c>
    </row>
    <row r="162">
      <c r="A162" s="56"/>
      <c r="B162" s="92" t="s">
        <v>24047</v>
      </c>
      <c r="C162" s="89" t="s">
        <v>128</v>
      </c>
      <c r="D162" s="90" t="s">
        <v>491</v>
      </c>
      <c r="E162" s="91" t="s">
        <v>24048</v>
      </c>
      <c r="F162" s="91" t="s">
        <v>547</v>
      </c>
      <c r="G162" s="107"/>
      <c r="H162" s="93"/>
      <c r="I162" s="55">
        <f t="shared" si="1"/>
        <v>157</v>
      </c>
    </row>
    <row r="163">
      <c r="A163" s="56" t="s">
        <v>102</v>
      </c>
      <c r="B163" s="92" t="s">
        <v>24049</v>
      </c>
      <c r="C163" s="89" t="s">
        <v>24050</v>
      </c>
      <c r="D163" s="90" t="s">
        <v>483</v>
      </c>
      <c r="E163" s="91" t="s">
        <v>24051</v>
      </c>
      <c r="F163" s="91" t="s">
        <v>547</v>
      </c>
      <c r="G163" s="107"/>
      <c r="H163" s="93"/>
      <c r="I163" s="55">
        <f t="shared" si="1"/>
        <v>158</v>
      </c>
    </row>
    <row r="164">
      <c r="A164" s="56" t="s">
        <v>1118</v>
      </c>
      <c r="B164" s="92" t="s">
        <v>24052</v>
      </c>
      <c r="C164" s="89" t="s">
        <v>23881</v>
      </c>
      <c r="D164" s="90" t="s">
        <v>1065</v>
      </c>
      <c r="E164" s="91" t="s">
        <v>24053</v>
      </c>
      <c r="F164" s="91" t="s">
        <v>547</v>
      </c>
      <c r="G164" s="107"/>
      <c r="H164" s="93"/>
      <c r="I164" s="55">
        <f t="shared" si="1"/>
        <v>159</v>
      </c>
    </row>
    <row r="165">
      <c r="A165" s="56"/>
      <c r="B165" s="92" t="s">
        <v>24054</v>
      </c>
      <c r="C165" s="89" t="s">
        <v>24055</v>
      </c>
      <c r="D165" s="90" t="s">
        <v>1166</v>
      </c>
      <c r="E165" s="91" t="s">
        <v>128</v>
      </c>
      <c r="F165" s="91" t="s">
        <v>547</v>
      </c>
      <c r="G165" s="107"/>
      <c r="H165" s="93"/>
      <c r="I165" s="55">
        <f t="shared" si="1"/>
        <v>160</v>
      </c>
    </row>
    <row r="166">
      <c r="A166" s="56"/>
      <c r="B166" s="92" t="s">
        <v>24056</v>
      </c>
      <c r="C166" s="89" t="s">
        <v>24057</v>
      </c>
      <c r="D166" s="90" t="s">
        <v>498</v>
      </c>
      <c r="E166" s="91" t="s">
        <v>24058</v>
      </c>
      <c r="F166" s="91" t="s">
        <v>547</v>
      </c>
      <c r="G166" s="107"/>
      <c r="H166" s="93"/>
      <c r="I166" s="55">
        <f t="shared" si="1"/>
        <v>161</v>
      </c>
    </row>
    <row r="167">
      <c r="A167" s="56" t="s">
        <v>102</v>
      </c>
      <c r="B167" s="92" t="s">
        <v>24059</v>
      </c>
      <c r="C167" s="89" t="s">
        <v>24060</v>
      </c>
      <c r="D167" s="90" t="s">
        <v>483</v>
      </c>
      <c r="E167" s="91" t="s">
        <v>24061</v>
      </c>
      <c r="F167" s="91" t="s">
        <v>547</v>
      </c>
      <c r="G167" s="107"/>
      <c r="H167" s="93"/>
      <c r="I167" s="55">
        <f t="shared" si="1"/>
        <v>162</v>
      </c>
    </row>
    <row r="168">
      <c r="A168" s="56" t="s">
        <v>102</v>
      </c>
      <c r="B168" s="92" t="s">
        <v>24062</v>
      </c>
      <c r="C168" s="89" t="s">
        <v>24063</v>
      </c>
      <c r="D168" s="90" t="s">
        <v>483</v>
      </c>
      <c r="E168" s="91" t="s">
        <v>24064</v>
      </c>
      <c r="F168" s="91" t="s">
        <v>526</v>
      </c>
      <c r="G168" s="107"/>
      <c r="H168" s="93"/>
      <c r="I168" s="55">
        <f t="shared" si="1"/>
        <v>163</v>
      </c>
    </row>
    <row r="169">
      <c r="A169" s="56" t="s">
        <v>102</v>
      </c>
      <c r="B169" s="92" t="s">
        <v>24065</v>
      </c>
      <c r="C169" s="89" t="s">
        <v>24066</v>
      </c>
      <c r="D169" s="90" t="s">
        <v>483</v>
      </c>
      <c r="E169" s="91" t="s">
        <v>24067</v>
      </c>
      <c r="F169" s="91" t="s">
        <v>547</v>
      </c>
      <c r="G169" s="107" t="s">
        <v>1276</v>
      </c>
      <c r="H169" s="93"/>
      <c r="I169" s="55">
        <f t="shared" si="1"/>
        <v>164</v>
      </c>
    </row>
    <row r="170">
      <c r="A170" s="56" t="s">
        <v>92</v>
      </c>
      <c r="B170" s="92" t="s">
        <v>24068</v>
      </c>
      <c r="C170" s="89" t="s">
        <v>128</v>
      </c>
      <c r="D170" s="90" t="s">
        <v>483</v>
      </c>
      <c r="E170" s="91" t="s">
        <v>24069</v>
      </c>
      <c r="F170" s="91" t="s">
        <v>547</v>
      </c>
      <c r="G170" s="107"/>
      <c r="H170" s="93"/>
      <c r="I170" s="55">
        <f t="shared" si="1"/>
        <v>165</v>
      </c>
    </row>
    <row r="171">
      <c r="A171" s="56"/>
      <c r="B171" s="92" t="s">
        <v>24070</v>
      </c>
      <c r="C171" s="89" t="s">
        <v>128</v>
      </c>
      <c r="D171" s="96"/>
      <c r="E171" s="97"/>
      <c r="F171" s="97"/>
      <c r="G171" s="107"/>
      <c r="H171" s="93"/>
      <c r="I171" s="55">
        <f t="shared" si="1"/>
        <v>166</v>
      </c>
    </row>
    <row r="172">
      <c r="A172" s="56"/>
      <c r="B172" s="92" t="s">
        <v>24071</v>
      </c>
      <c r="C172" s="89" t="s">
        <v>128</v>
      </c>
      <c r="D172" s="90" t="s">
        <v>491</v>
      </c>
      <c r="E172" s="91" t="s">
        <v>24072</v>
      </c>
      <c r="F172" s="91" t="s">
        <v>547</v>
      </c>
      <c r="G172" s="107"/>
      <c r="H172" s="93"/>
      <c r="I172" s="55">
        <f t="shared" si="1"/>
        <v>167</v>
      </c>
    </row>
    <row r="173">
      <c r="A173" s="56" t="s">
        <v>102</v>
      </c>
      <c r="B173" s="92" t="s">
        <v>24073</v>
      </c>
      <c r="C173" s="89" t="s">
        <v>128</v>
      </c>
      <c r="D173" s="90" t="s">
        <v>483</v>
      </c>
      <c r="E173" s="91" t="s">
        <v>24074</v>
      </c>
      <c r="F173" s="91" t="s">
        <v>547</v>
      </c>
      <c r="G173" s="107"/>
      <c r="H173" s="93"/>
      <c r="I173" s="55">
        <f t="shared" si="1"/>
        <v>168</v>
      </c>
    </row>
    <row r="174">
      <c r="A174" s="56" t="s">
        <v>102</v>
      </c>
      <c r="B174" s="92" t="s">
        <v>24075</v>
      </c>
      <c r="C174" s="89" t="s">
        <v>24076</v>
      </c>
      <c r="D174" s="90" t="s">
        <v>483</v>
      </c>
      <c r="E174" s="91" t="s">
        <v>24077</v>
      </c>
      <c r="F174" s="91" t="s">
        <v>547</v>
      </c>
      <c r="G174" s="107"/>
      <c r="H174" s="93"/>
      <c r="I174" s="55">
        <f t="shared" si="1"/>
        <v>169</v>
      </c>
    </row>
    <row r="175">
      <c r="A175" s="56" t="s">
        <v>92</v>
      </c>
      <c r="B175" s="92" t="s">
        <v>24078</v>
      </c>
      <c r="C175" s="89" t="s">
        <v>24079</v>
      </c>
      <c r="D175" s="90" t="s">
        <v>483</v>
      </c>
      <c r="E175" s="91" t="s">
        <v>24080</v>
      </c>
      <c r="F175" s="91" t="s">
        <v>547</v>
      </c>
      <c r="G175" s="107"/>
      <c r="H175" s="93"/>
      <c r="I175" s="55">
        <f t="shared" si="1"/>
        <v>170</v>
      </c>
    </row>
    <row r="176">
      <c r="A176" s="56" t="s">
        <v>102</v>
      </c>
      <c r="B176" s="92" t="s">
        <v>24081</v>
      </c>
      <c r="C176" s="89" t="s">
        <v>24082</v>
      </c>
      <c r="D176" s="90" t="s">
        <v>483</v>
      </c>
      <c r="E176" s="91" t="s">
        <v>24083</v>
      </c>
      <c r="F176" s="91" t="s">
        <v>547</v>
      </c>
      <c r="G176" s="107"/>
      <c r="H176" s="93"/>
      <c r="I176" s="55">
        <f t="shared" si="1"/>
        <v>171</v>
      </c>
    </row>
    <row r="177">
      <c r="A177" s="56" t="s">
        <v>92</v>
      </c>
      <c r="B177" s="92" t="s">
        <v>24084</v>
      </c>
      <c r="C177" s="89" t="s">
        <v>128</v>
      </c>
      <c r="D177" s="90" t="s">
        <v>483</v>
      </c>
      <c r="E177" s="91" t="s">
        <v>24085</v>
      </c>
      <c r="F177" s="91" t="s">
        <v>547</v>
      </c>
      <c r="G177" s="107"/>
      <c r="H177" s="93"/>
      <c r="I177" s="55">
        <f t="shared" si="1"/>
        <v>172</v>
      </c>
    </row>
    <row r="178">
      <c r="A178" s="56" t="s">
        <v>102</v>
      </c>
      <c r="B178" s="92" t="s">
        <v>24086</v>
      </c>
      <c r="C178" s="89" t="s">
        <v>24087</v>
      </c>
      <c r="D178" s="90" t="s">
        <v>483</v>
      </c>
      <c r="E178" s="91" t="s">
        <v>24088</v>
      </c>
      <c r="F178" s="91" t="s">
        <v>3043</v>
      </c>
      <c r="G178" s="107"/>
      <c r="H178" s="93"/>
      <c r="I178" s="55">
        <f t="shared" si="1"/>
        <v>173</v>
      </c>
    </row>
    <row r="179">
      <c r="A179" s="56"/>
      <c r="B179" s="92" t="s">
        <v>24089</v>
      </c>
      <c r="C179" s="89" t="s">
        <v>24090</v>
      </c>
      <c r="D179" s="90" t="s">
        <v>491</v>
      </c>
      <c r="E179" s="91" t="s">
        <v>24091</v>
      </c>
      <c r="F179" s="91" t="s">
        <v>3043</v>
      </c>
      <c r="G179" s="107"/>
      <c r="H179" s="93"/>
      <c r="I179" s="55">
        <f t="shared" si="1"/>
        <v>174</v>
      </c>
    </row>
    <row r="180">
      <c r="A180" s="56" t="s">
        <v>102</v>
      </c>
      <c r="B180" s="92" t="s">
        <v>24092</v>
      </c>
      <c r="C180" s="89" t="s">
        <v>128</v>
      </c>
      <c r="D180" s="90" t="s">
        <v>483</v>
      </c>
      <c r="E180" s="91" t="s">
        <v>24093</v>
      </c>
      <c r="F180" s="91" t="s">
        <v>547</v>
      </c>
      <c r="G180" s="107"/>
      <c r="H180" s="93"/>
      <c r="I180" s="55">
        <f t="shared" si="1"/>
        <v>175</v>
      </c>
    </row>
    <row r="181">
      <c r="A181" s="56" t="s">
        <v>102</v>
      </c>
      <c r="B181" s="92" t="s">
        <v>24094</v>
      </c>
      <c r="C181" s="89" t="s">
        <v>128</v>
      </c>
      <c r="D181" s="90" t="s">
        <v>483</v>
      </c>
      <c r="E181" s="91" t="s">
        <v>24095</v>
      </c>
      <c r="F181" s="91" t="s">
        <v>526</v>
      </c>
      <c r="G181" s="107"/>
      <c r="H181" s="93"/>
      <c r="I181" s="55">
        <f t="shared" si="1"/>
        <v>176</v>
      </c>
    </row>
    <row r="182">
      <c r="A182" s="56" t="s">
        <v>102</v>
      </c>
      <c r="B182" s="92" t="s">
        <v>24096</v>
      </c>
      <c r="C182" s="89" t="s">
        <v>24097</v>
      </c>
      <c r="D182" s="90" t="s">
        <v>483</v>
      </c>
      <c r="E182" s="91" t="s">
        <v>488</v>
      </c>
      <c r="F182" s="91" t="s">
        <v>526</v>
      </c>
      <c r="G182" s="107"/>
      <c r="H182" s="93"/>
      <c r="I182" s="55">
        <f t="shared" si="1"/>
        <v>177</v>
      </c>
    </row>
    <row r="183">
      <c r="A183" s="56"/>
      <c r="B183" s="92" t="s">
        <v>24098</v>
      </c>
      <c r="C183" s="89" t="s">
        <v>24099</v>
      </c>
      <c r="D183" s="90" t="s">
        <v>498</v>
      </c>
      <c r="E183" s="91" t="s">
        <v>24100</v>
      </c>
      <c r="F183" s="91" t="s">
        <v>526</v>
      </c>
      <c r="G183" s="107"/>
      <c r="H183" s="93"/>
      <c r="I183" s="55">
        <f t="shared" si="1"/>
        <v>178</v>
      </c>
    </row>
    <row r="184">
      <c r="A184" s="56"/>
      <c r="B184" s="92" t="s">
        <v>24098</v>
      </c>
      <c r="C184" s="89" t="s">
        <v>24099</v>
      </c>
      <c r="D184" s="90" t="s">
        <v>498</v>
      </c>
      <c r="E184" s="91" t="s">
        <v>24100</v>
      </c>
      <c r="F184" s="91" t="s">
        <v>526</v>
      </c>
      <c r="G184" s="107"/>
      <c r="H184" s="93"/>
      <c r="I184" s="55">
        <f t="shared" si="1"/>
        <v>178</v>
      </c>
    </row>
    <row r="185">
      <c r="A185" s="56"/>
      <c r="B185" s="92" t="s">
        <v>24101</v>
      </c>
      <c r="C185" s="89" t="s">
        <v>24102</v>
      </c>
      <c r="D185" s="90" t="s">
        <v>498</v>
      </c>
      <c r="E185" s="91" t="s">
        <v>24103</v>
      </c>
      <c r="F185" s="91" t="s">
        <v>547</v>
      </c>
      <c r="G185" s="107"/>
      <c r="H185" s="93"/>
      <c r="I185" s="55">
        <f t="shared" si="1"/>
        <v>179</v>
      </c>
    </row>
    <row r="186">
      <c r="A186" s="56" t="s">
        <v>102</v>
      </c>
      <c r="B186" s="92" t="s">
        <v>24104</v>
      </c>
      <c r="C186" s="89" t="s">
        <v>24105</v>
      </c>
      <c r="D186" s="90" t="s">
        <v>483</v>
      </c>
      <c r="E186" s="91" t="s">
        <v>24106</v>
      </c>
      <c r="F186" s="91" t="s">
        <v>3043</v>
      </c>
      <c r="G186" s="107"/>
      <c r="H186" s="93"/>
      <c r="I186" s="55">
        <f t="shared" si="1"/>
        <v>180</v>
      </c>
    </row>
    <row r="187">
      <c r="A187" s="56"/>
      <c r="B187" s="92" t="s">
        <v>24107</v>
      </c>
      <c r="C187" s="89" t="s">
        <v>24108</v>
      </c>
      <c r="D187" s="90" t="s">
        <v>498</v>
      </c>
      <c r="E187" s="91" t="s">
        <v>24109</v>
      </c>
      <c r="F187" s="91" t="s">
        <v>526</v>
      </c>
      <c r="G187" s="107"/>
      <c r="H187" s="93"/>
      <c r="I187" s="55">
        <f t="shared" si="1"/>
        <v>181</v>
      </c>
    </row>
    <row r="188">
      <c r="A188" s="56" t="s">
        <v>102</v>
      </c>
      <c r="B188" s="92" t="s">
        <v>24110</v>
      </c>
      <c r="C188" s="89" t="s">
        <v>24111</v>
      </c>
      <c r="D188" s="90" t="s">
        <v>483</v>
      </c>
      <c r="E188" s="91" t="s">
        <v>24112</v>
      </c>
      <c r="F188" s="91" t="s">
        <v>526</v>
      </c>
      <c r="G188" s="107"/>
      <c r="H188" s="93"/>
      <c r="I188" s="55">
        <f t="shared" si="1"/>
        <v>182</v>
      </c>
    </row>
    <row r="189">
      <c r="A189" s="56" t="s">
        <v>102</v>
      </c>
      <c r="B189" s="92" t="s">
        <v>24113</v>
      </c>
      <c r="C189" s="89" t="s">
        <v>24114</v>
      </c>
      <c r="D189" s="90" t="s">
        <v>483</v>
      </c>
      <c r="E189" s="91" t="s">
        <v>24115</v>
      </c>
      <c r="F189" s="91" t="s">
        <v>547</v>
      </c>
      <c r="G189" s="107"/>
      <c r="H189" s="93"/>
      <c r="I189" s="55">
        <f t="shared" si="1"/>
        <v>183</v>
      </c>
    </row>
    <row r="190">
      <c r="A190" s="56"/>
      <c r="B190" s="92" t="s">
        <v>24116</v>
      </c>
      <c r="C190" s="89" t="s">
        <v>24117</v>
      </c>
      <c r="D190" s="90" t="s">
        <v>491</v>
      </c>
      <c r="E190" s="91" t="s">
        <v>24118</v>
      </c>
      <c r="F190" s="91" t="s">
        <v>3043</v>
      </c>
      <c r="G190" s="107"/>
      <c r="H190" s="93"/>
      <c r="I190" s="55">
        <f t="shared" si="1"/>
        <v>184</v>
      </c>
    </row>
    <row r="191">
      <c r="A191" s="56" t="s">
        <v>102</v>
      </c>
      <c r="B191" s="92" t="s">
        <v>24119</v>
      </c>
      <c r="C191" s="89" t="s">
        <v>24120</v>
      </c>
      <c r="D191" s="90" t="s">
        <v>483</v>
      </c>
      <c r="E191" s="91" t="s">
        <v>24121</v>
      </c>
      <c r="F191" s="91" t="s">
        <v>3043</v>
      </c>
      <c r="G191" s="107"/>
      <c r="H191" s="93"/>
      <c r="I191" s="55">
        <f t="shared" si="1"/>
        <v>185</v>
      </c>
    </row>
    <row r="192">
      <c r="A192" s="56" t="s">
        <v>102</v>
      </c>
      <c r="B192" s="92" t="s">
        <v>24122</v>
      </c>
      <c r="C192" s="89" t="s">
        <v>24123</v>
      </c>
      <c r="D192" s="90" t="s">
        <v>483</v>
      </c>
      <c r="E192" s="91" t="s">
        <v>24124</v>
      </c>
      <c r="F192" s="91" t="s">
        <v>547</v>
      </c>
      <c r="G192" s="107"/>
      <c r="H192" s="93"/>
      <c r="I192" s="55">
        <f t="shared" si="1"/>
        <v>186</v>
      </c>
    </row>
    <row r="193">
      <c r="A193" s="56" t="s">
        <v>102</v>
      </c>
      <c r="B193" s="92" t="s">
        <v>24125</v>
      </c>
      <c r="C193" s="89" t="s">
        <v>24126</v>
      </c>
      <c r="D193" s="90" t="s">
        <v>483</v>
      </c>
      <c r="E193" s="91" t="s">
        <v>488</v>
      </c>
      <c r="F193" s="91" t="s">
        <v>547</v>
      </c>
      <c r="G193" s="107"/>
      <c r="H193" s="93"/>
      <c r="I193" s="55">
        <f t="shared" si="1"/>
        <v>187</v>
      </c>
    </row>
    <row r="194">
      <c r="A194" s="56" t="s">
        <v>92</v>
      </c>
      <c r="B194" s="92" t="s">
        <v>24127</v>
      </c>
      <c r="C194" s="89" t="s">
        <v>24128</v>
      </c>
      <c r="D194" s="90" t="s">
        <v>483</v>
      </c>
      <c r="E194" s="91" t="s">
        <v>24129</v>
      </c>
      <c r="F194" s="91" t="s">
        <v>526</v>
      </c>
      <c r="G194" s="107"/>
      <c r="H194" s="93"/>
      <c r="I194" s="55">
        <f t="shared" si="1"/>
        <v>188</v>
      </c>
    </row>
    <row r="195">
      <c r="A195" s="56"/>
      <c r="B195" s="92" t="s">
        <v>24130</v>
      </c>
      <c r="C195" s="89" t="s">
        <v>24131</v>
      </c>
      <c r="D195" s="90" t="s">
        <v>491</v>
      </c>
      <c r="E195" s="91" t="s">
        <v>24132</v>
      </c>
      <c r="F195" s="91" t="s">
        <v>3043</v>
      </c>
      <c r="G195" s="107"/>
      <c r="H195" s="93"/>
      <c r="I195" s="55">
        <f t="shared" si="1"/>
        <v>189</v>
      </c>
    </row>
    <row r="196">
      <c r="A196" s="56" t="s">
        <v>102</v>
      </c>
      <c r="B196" s="92" t="s">
        <v>24133</v>
      </c>
      <c r="C196" s="89" t="s">
        <v>24134</v>
      </c>
      <c r="D196" s="90" t="s">
        <v>483</v>
      </c>
      <c r="E196" s="91" t="s">
        <v>24135</v>
      </c>
      <c r="F196" s="91" t="s">
        <v>3043</v>
      </c>
      <c r="G196" s="107"/>
      <c r="H196" s="93"/>
      <c r="I196" s="55">
        <f t="shared" si="1"/>
        <v>190</v>
      </c>
    </row>
    <row r="197">
      <c r="A197" s="56" t="s">
        <v>102</v>
      </c>
      <c r="B197" s="92" t="s">
        <v>24136</v>
      </c>
      <c r="C197" s="89" t="s">
        <v>24137</v>
      </c>
      <c r="D197" s="90" t="s">
        <v>483</v>
      </c>
      <c r="E197" s="91" t="s">
        <v>24138</v>
      </c>
      <c r="F197" s="91" t="s">
        <v>547</v>
      </c>
      <c r="G197" s="107"/>
      <c r="H197" s="93"/>
      <c r="I197" s="55">
        <f t="shared" si="1"/>
        <v>191</v>
      </c>
    </row>
    <row r="198">
      <c r="A198" s="56" t="s">
        <v>102</v>
      </c>
      <c r="B198" s="92" t="s">
        <v>24139</v>
      </c>
      <c r="C198" s="89" t="s">
        <v>24140</v>
      </c>
      <c r="D198" s="90" t="s">
        <v>483</v>
      </c>
      <c r="E198" s="91" t="s">
        <v>24141</v>
      </c>
      <c r="F198" s="91" t="s">
        <v>547</v>
      </c>
      <c r="G198" s="107"/>
      <c r="H198" s="93"/>
      <c r="I198" s="55">
        <f t="shared" si="1"/>
        <v>192</v>
      </c>
    </row>
    <row r="199">
      <c r="A199" s="56" t="s">
        <v>92</v>
      </c>
      <c r="B199" s="92" t="s">
        <v>24142</v>
      </c>
      <c r="C199" s="89" t="s">
        <v>24143</v>
      </c>
      <c r="D199" s="90" t="s">
        <v>483</v>
      </c>
      <c r="E199" s="91" t="s">
        <v>24144</v>
      </c>
      <c r="F199" s="91" t="s">
        <v>547</v>
      </c>
      <c r="G199" s="107"/>
      <c r="H199" s="93"/>
      <c r="I199" s="55">
        <f t="shared" si="1"/>
        <v>193</v>
      </c>
    </row>
    <row r="200">
      <c r="A200" s="56" t="s">
        <v>102</v>
      </c>
      <c r="B200" s="92" t="s">
        <v>10257</v>
      </c>
      <c r="C200" s="89" t="s">
        <v>24145</v>
      </c>
      <c r="D200" s="90" t="s">
        <v>483</v>
      </c>
      <c r="E200" s="91" t="s">
        <v>24146</v>
      </c>
      <c r="F200" s="91" t="s">
        <v>526</v>
      </c>
      <c r="G200" s="107"/>
      <c r="H200" s="93"/>
      <c r="I200" s="55">
        <f t="shared" si="1"/>
        <v>194</v>
      </c>
    </row>
    <row r="201">
      <c r="A201" s="56"/>
      <c r="B201" s="92" t="s">
        <v>24147</v>
      </c>
      <c r="C201" s="89" t="s">
        <v>128</v>
      </c>
      <c r="D201" s="90" t="s">
        <v>498</v>
      </c>
      <c r="E201" s="91" t="s">
        <v>24148</v>
      </c>
      <c r="F201" s="91" t="s">
        <v>547</v>
      </c>
      <c r="G201" s="107"/>
      <c r="H201" s="93"/>
      <c r="I201" s="55">
        <f t="shared" si="1"/>
        <v>195</v>
      </c>
    </row>
    <row r="202">
      <c r="A202" s="56" t="s">
        <v>102</v>
      </c>
      <c r="B202" s="92" t="s">
        <v>24149</v>
      </c>
      <c r="C202" s="89" t="s">
        <v>128</v>
      </c>
      <c r="D202" s="96"/>
      <c r="E202" s="97"/>
      <c r="F202" s="97"/>
      <c r="G202" s="107"/>
      <c r="H202" s="93"/>
      <c r="I202" s="55">
        <f t="shared" si="1"/>
        <v>196</v>
      </c>
    </row>
    <row r="203">
      <c r="A203" s="56"/>
      <c r="B203" s="92" t="s">
        <v>24150</v>
      </c>
      <c r="C203" s="89" t="s">
        <v>128</v>
      </c>
      <c r="D203" s="90" t="s">
        <v>491</v>
      </c>
      <c r="E203" s="91" t="s">
        <v>24151</v>
      </c>
      <c r="F203" s="91" t="s">
        <v>547</v>
      </c>
      <c r="G203" s="107"/>
      <c r="H203" s="93"/>
      <c r="I203" s="55">
        <f t="shared" si="1"/>
        <v>197</v>
      </c>
    </row>
    <row r="204">
      <c r="A204" s="56" t="s">
        <v>102</v>
      </c>
      <c r="B204" s="92" t="s">
        <v>24152</v>
      </c>
      <c r="C204" s="89" t="s">
        <v>24153</v>
      </c>
      <c r="D204" s="90" t="s">
        <v>483</v>
      </c>
      <c r="E204" s="91" t="s">
        <v>24154</v>
      </c>
      <c r="F204" s="91" t="s">
        <v>526</v>
      </c>
      <c r="G204" s="107"/>
      <c r="H204" s="93"/>
      <c r="I204" s="55">
        <f t="shared" si="1"/>
        <v>198</v>
      </c>
    </row>
    <row r="205">
      <c r="A205" s="56" t="s">
        <v>92</v>
      </c>
      <c r="B205" s="92" t="s">
        <v>24155</v>
      </c>
      <c r="C205" s="89" t="s">
        <v>24156</v>
      </c>
      <c r="D205" s="90" t="s">
        <v>483</v>
      </c>
      <c r="E205" s="91" t="s">
        <v>24157</v>
      </c>
      <c r="F205" s="91" t="s">
        <v>547</v>
      </c>
      <c r="G205" s="107"/>
      <c r="H205" s="93"/>
      <c r="I205" s="55">
        <f t="shared" si="1"/>
        <v>199</v>
      </c>
    </row>
    <row r="206">
      <c r="A206" s="56"/>
      <c r="B206" s="92" t="s">
        <v>24158</v>
      </c>
      <c r="C206" s="89" t="s">
        <v>128</v>
      </c>
      <c r="D206" s="90" t="s">
        <v>491</v>
      </c>
      <c r="E206" s="91" t="s">
        <v>24159</v>
      </c>
      <c r="F206" s="91" t="s">
        <v>526</v>
      </c>
      <c r="G206" s="107"/>
      <c r="H206" s="93"/>
      <c r="I206" s="55">
        <f t="shared" si="1"/>
        <v>200</v>
      </c>
    </row>
    <row r="207">
      <c r="A207" s="56" t="s">
        <v>92</v>
      </c>
      <c r="B207" s="92" t="s">
        <v>24160</v>
      </c>
      <c r="C207" s="89" t="s">
        <v>128</v>
      </c>
      <c r="D207" s="90" t="s">
        <v>483</v>
      </c>
      <c r="E207" s="91" t="s">
        <v>24161</v>
      </c>
      <c r="F207" s="91" t="s">
        <v>547</v>
      </c>
      <c r="G207" s="107"/>
      <c r="H207" s="93"/>
      <c r="I207" s="55">
        <f t="shared" si="1"/>
        <v>201</v>
      </c>
    </row>
    <row r="208">
      <c r="A208" s="56"/>
      <c r="B208" s="92" t="s">
        <v>24162</v>
      </c>
      <c r="C208" s="89" t="s">
        <v>128</v>
      </c>
      <c r="D208" s="90" t="s">
        <v>491</v>
      </c>
      <c r="E208" s="91" t="s">
        <v>24163</v>
      </c>
      <c r="F208" s="91" t="s">
        <v>547</v>
      </c>
      <c r="G208" s="107"/>
      <c r="H208" s="93"/>
      <c r="I208" s="55">
        <f t="shared" si="1"/>
        <v>202</v>
      </c>
    </row>
    <row r="209">
      <c r="A209" s="56"/>
      <c r="B209" s="92" t="s">
        <v>24164</v>
      </c>
      <c r="C209" s="89" t="s">
        <v>128</v>
      </c>
      <c r="D209" s="90" t="s">
        <v>981</v>
      </c>
      <c r="E209" s="91" t="s">
        <v>24165</v>
      </c>
      <c r="F209" s="91" t="s">
        <v>547</v>
      </c>
      <c r="G209" s="107"/>
      <c r="H209" s="93"/>
      <c r="I209" s="55">
        <f t="shared" si="1"/>
        <v>203</v>
      </c>
    </row>
    <row r="210">
      <c r="A210" s="56"/>
      <c r="B210" s="92" t="s">
        <v>24166</v>
      </c>
      <c r="C210" s="89" t="s">
        <v>128</v>
      </c>
      <c r="D210" s="90" t="s">
        <v>491</v>
      </c>
      <c r="E210" s="91" t="s">
        <v>24167</v>
      </c>
      <c r="F210" s="91" t="s">
        <v>547</v>
      </c>
      <c r="G210" s="107"/>
      <c r="H210" s="93"/>
      <c r="I210" s="55">
        <f t="shared" si="1"/>
        <v>204</v>
      </c>
    </row>
    <row r="211">
      <c r="A211" s="56" t="s">
        <v>102</v>
      </c>
      <c r="B211" s="92" t="s">
        <v>24168</v>
      </c>
      <c r="C211" s="89" t="s">
        <v>24169</v>
      </c>
      <c r="D211" s="90" t="s">
        <v>483</v>
      </c>
      <c r="E211" s="91" t="s">
        <v>24170</v>
      </c>
      <c r="F211" s="91" t="s">
        <v>526</v>
      </c>
      <c r="G211" s="107"/>
      <c r="H211" s="93"/>
      <c r="I211" s="55">
        <f t="shared" si="1"/>
        <v>205</v>
      </c>
    </row>
    <row r="212">
      <c r="A212" s="56"/>
      <c r="B212" s="92" t="s">
        <v>24171</v>
      </c>
      <c r="C212" s="89" t="s">
        <v>24172</v>
      </c>
      <c r="D212" s="90" t="s">
        <v>491</v>
      </c>
      <c r="E212" s="91" t="s">
        <v>24173</v>
      </c>
      <c r="F212" s="91" t="s">
        <v>11</v>
      </c>
      <c r="G212" s="107"/>
      <c r="H212" s="93"/>
      <c r="I212" s="55">
        <f t="shared" si="1"/>
        <v>206</v>
      </c>
    </row>
    <row r="213">
      <c r="A213" s="56"/>
      <c r="B213" s="92" t="s">
        <v>24174</v>
      </c>
      <c r="C213" s="89" t="s">
        <v>128</v>
      </c>
      <c r="D213" s="96"/>
      <c r="E213" s="97"/>
      <c r="F213" s="97"/>
      <c r="G213" s="107"/>
      <c r="H213" s="93"/>
      <c r="I213" s="55">
        <f t="shared" si="1"/>
        <v>207</v>
      </c>
    </row>
    <row r="214">
      <c r="A214" s="56"/>
      <c r="B214" s="92" t="s">
        <v>24175</v>
      </c>
      <c r="C214" s="89" t="s">
        <v>128</v>
      </c>
      <c r="D214" s="90" t="s">
        <v>1166</v>
      </c>
      <c r="E214" s="91" t="s">
        <v>128</v>
      </c>
      <c r="F214" s="91" t="s">
        <v>547</v>
      </c>
      <c r="G214" s="107"/>
      <c r="H214" s="93"/>
      <c r="I214" s="55">
        <f t="shared" si="1"/>
        <v>208</v>
      </c>
    </row>
    <row r="215">
      <c r="A215" s="56"/>
      <c r="B215" s="92" t="s">
        <v>24176</v>
      </c>
      <c r="C215" s="89" t="s">
        <v>128</v>
      </c>
      <c r="D215" s="90" t="s">
        <v>491</v>
      </c>
      <c r="E215" s="91" t="s">
        <v>24177</v>
      </c>
      <c r="F215" s="91" t="s">
        <v>547</v>
      </c>
      <c r="G215" s="107"/>
      <c r="H215" s="93"/>
      <c r="I215" s="55">
        <f t="shared" si="1"/>
        <v>209</v>
      </c>
    </row>
    <row r="216">
      <c r="A216" s="56"/>
      <c r="B216" s="92" t="s">
        <v>24178</v>
      </c>
      <c r="C216" s="89" t="s">
        <v>24179</v>
      </c>
      <c r="D216" s="90" t="s">
        <v>498</v>
      </c>
      <c r="E216" s="91" t="s">
        <v>24180</v>
      </c>
      <c r="F216" s="91" t="s">
        <v>547</v>
      </c>
      <c r="G216" s="107"/>
      <c r="H216" s="93"/>
      <c r="I216" s="55">
        <f t="shared" si="1"/>
        <v>210</v>
      </c>
    </row>
    <row r="217">
      <c r="A217" s="56" t="s">
        <v>102</v>
      </c>
      <c r="B217" s="92" t="s">
        <v>24181</v>
      </c>
      <c r="C217" s="89" t="s">
        <v>128</v>
      </c>
      <c r="D217" s="90" t="s">
        <v>483</v>
      </c>
      <c r="E217" s="91" t="s">
        <v>24182</v>
      </c>
      <c r="F217" s="91" t="s">
        <v>547</v>
      </c>
      <c r="G217" s="107"/>
      <c r="H217" s="93"/>
      <c r="I217" s="55">
        <f t="shared" si="1"/>
        <v>211</v>
      </c>
    </row>
    <row r="218">
      <c r="A218" s="56"/>
      <c r="B218" s="92" t="s">
        <v>24183</v>
      </c>
      <c r="C218" s="89" t="s">
        <v>128</v>
      </c>
      <c r="D218" s="90" t="s">
        <v>491</v>
      </c>
      <c r="E218" s="91" t="s">
        <v>24184</v>
      </c>
      <c r="F218" s="91" t="s">
        <v>547</v>
      </c>
      <c r="G218" s="107"/>
      <c r="H218" s="93"/>
      <c r="I218" s="55">
        <f t="shared" si="1"/>
        <v>212</v>
      </c>
    </row>
    <row r="219">
      <c r="A219" s="56" t="s">
        <v>102</v>
      </c>
      <c r="B219" s="92" t="s">
        <v>24185</v>
      </c>
      <c r="C219" s="89" t="s">
        <v>24186</v>
      </c>
      <c r="D219" s="90" t="s">
        <v>483</v>
      </c>
      <c r="E219" s="91" t="s">
        <v>24187</v>
      </c>
      <c r="F219" s="91" t="s">
        <v>3043</v>
      </c>
      <c r="G219" s="93"/>
      <c r="H219" s="93"/>
      <c r="I219" s="55">
        <f t="shared" si="1"/>
        <v>213</v>
      </c>
    </row>
    <row r="220">
      <c r="A220" s="56" t="s">
        <v>102</v>
      </c>
      <c r="B220" s="92" t="s">
        <v>24188</v>
      </c>
      <c r="C220" s="89" t="s">
        <v>24189</v>
      </c>
      <c r="D220" s="90" t="s">
        <v>483</v>
      </c>
      <c r="E220" s="91" t="s">
        <v>24190</v>
      </c>
      <c r="F220" s="91" t="s">
        <v>547</v>
      </c>
      <c r="G220" s="93"/>
      <c r="H220" s="93"/>
      <c r="I220" s="55">
        <f t="shared" si="1"/>
        <v>214</v>
      </c>
    </row>
    <row r="221">
      <c r="A221" s="56" t="s">
        <v>92</v>
      </c>
      <c r="B221" s="92" t="s">
        <v>24191</v>
      </c>
      <c r="C221" s="89" t="s">
        <v>24192</v>
      </c>
      <c r="D221" s="90" t="s">
        <v>483</v>
      </c>
      <c r="E221" s="91" t="s">
        <v>24193</v>
      </c>
      <c r="F221" s="91" t="s">
        <v>526</v>
      </c>
      <c r="G221" s="93"/>
      <c r="H221" s="93"/>
      <c r="I221" s="55">
        <f t="shared" si="1"/>
        <v>215</v>
      </c>
    </row>
    <row r="222">
      <c r="A222" s="56" t="s">
        <v>102</v>
      </c>
      <c r="B222" s="92" t="s">
        <v>24194</v>
      </c>
      <c r="C222" s="89" t="s">
        <v>128</v>
      </c>
      <c r="D222" s="90" t="s">
        <v>483</v>
      </c>
      <c r="E222" s="91" t="s">
        <v>24195</v>
      </c>
      <c r="F222" s="91" t="s">
        <v>526</v>
      </c>
      <c r="G222" s="93"/>
      <c r="H222" s="93"/>
      <c r="I222" s="55">
        <f t="shared" si="1"/>
        <v>216</v>
      </c>
    </row>
    <row r="223">
      <c r="A223" s="56"/>
      <c r="B223" s="92" t="s">
        <v>24196</v>
      </c>
      <c r="C223" s="89" t="s">
        <v>24197</v>
      </c>
      <c r="D223" s="90" t="s">
        <v>491</v>
      </c>
      <c r="E223" s="91" t="s">
        <v>24198</v>
      </c>
      <c r="F223" s="91" t="s">
        <v>3043</v>
      </c>
      <c r="G223" s="93"/>
      <c r="H223" s="93"/>
      <c r="I223" s="55">
        <f t="shared" si="1"/>
        <v>217</v>
      </c>
    </row>
    <row r="224">
      <c r="A224" s="56" t="s">
        <v>102</v>
      </c>
      <c r="B224" s="92" t="s">
        <v>24199</v>
      </c>
      <c r="C224" s="89" t="s">
        <v>24200</v>
      </c>
      <c r="D224" s="90" t="s">
        <v>483</v>
      </c>
      <c r="E224" s="91" t="s">
        <v>24201</v>
      </c>
      <c r="F224" s="91" t="s">
        <v>11</v>
      </c>
      <c r="G224" s="93"/>
      <c r="H224" s="93"/>
      <c r="I224" s="55">
        <f t="shared" si="1"/>
        <v>218</v>
      </c>
    </row>
    <row r="225">
      <c r="A225" s="56" t="s">
        <v>102</v>
      </c>
      <c r="B225" s="92" t="s">
        <v>24202</v>
      </c>
      <c r="C225" s="89" t="s">
        <v>128</v>
      </c>
      <c r="D225" s="90" t="s">
        <v>483</v>
      </c>
      <c r="E225" s="91" t="s">
        <v>24203</v>
      </c>
      <c r="F225" s="91" t="s">
        <v>547</v>
      </c>
      <c r="G225" s="93"/>
      <c r="H225" s="93"/>
      <c r="I225" s="55">
        <f t="shared" si="1"/>
        <v>219</v>
      </c>
    </row>
    <row r="226">
      <c r="A226" s="56" t="s">
        <v>102</v>
      </c>
      <c r="B226" s="92" t="s">
        <v>24204</v>
      </c>
      <c r="C226" s="89" t="s">
        <v>24205</v>
      </c>
      <c r="D226" s="90" t="s">
        <v>2684</v>
      </c>
      <c r="E226" s="91" t="s">
        <v>24206</v>
      </c>
      <c r="F226" s="91" t="s">
        <v>526</v>
      </c>
      <c r="G226" s="93"/>
      <c r="H226" s="93"/>
      <c r="I226" s="55">
        <f t="shared" si="1"/>
        <v>220</v>
      </c>
    </row>
    <row r="227">
      <c r="A227" s="56" t="s">
        <v>92</v>
      </c>
      <c r="B227" s="92" t="s">
        <v>24204</v>
      </c>
      <c r="C227" s="89" t="s">
        <v>24205</v>
      </c>
      <c r="D227" s="90" t="s">
        <v>2684</v>
      </c>
      <c r="E227" s="91" t="s">
        <v>24206</v>
      </c>
      <c r="F227" s="91" t="s">
        <v>11</v>
      </c>
      <c r="G227" s="93"/>
      <c r="H227" s="93"/>
      <c r="I227" s="55">
        <f t="shared" si="1"/>
        <v>221</v>
      </c>
    </row>
    <row r="228">
      <c r="A228" s="56"/>
      <c r="B228" s="92" t="s">
        <v>24207</v>
      </c>
      <c r="C228" s="89" t="s">
        <v>24208</v>
      </c>
      <c r="D228" s="90" t="s">
        <v>491</v>
      </c>
      <c r="E228" s="91" t="s">
        <v>24209</v>
      </c>
      <c r="F228" s="91" t="s">
        <v>3043</v>
      </c>
      <c r="G228" s="93"/>
      <c r="H228" s="93"/>
      <c r="I228" s="55">
        <f t="shared" si="1"/>
        <v>222</v>
      </c>
    </row>
    <row r="229">
      <c r="A229" s="56"/>
      <c r="B229" s="92" t="s">
        <v>24210</v>
      </c>
      <c r="C229" s="89" t="s">
        <v>128</v>
      </c>
      <c r="D229" s="96"/>
      <c r="E229" s="97"/>
      <c r="F229" s="97"/>
      <c r="G229" s="93"/>
      <c r="H229" s="93"/>
      <c r="I229" s="55">
        <f t="shared" si="1"/>
        <v>223</v>
      </c>
    </row>
    <row r="230">
      <c r="A230" s="56"/>
      <c r="B230" s="92" t="s">
        <v>24211</v>
      </c>
      <c r="C230" s="89" t="s">
        <v>128</v>
      </c>
      <c r="D230" s="96"/>
      <c r="E230" s="97"/>
      <c r="F230" s="97"/>
      <c r="G230" s="93"/>
      <c r="H230" s="93"/>
      <c r="I230" s="55">
        <f t="shared" si="1"/>
        <v>224</v>
      </c>
    </row>
    <row r="231">
      <c r="A231" s="56" t="s">
        <v>102</v>
      </c>
      <c r="B231" s="92" t="s">
        <v>24212</v>
      </c>
      <c r="C231" s="89" t="s">
        <v>24213</v>
      </c>
      <c r="D231" s="90" t="s">
        <v>483</v>
      </c>
      <c r="E231" s="91" t="s">
        <v>24214</v>
      </c>
      <c r="F231" s="91" t="s">
        <v>3043</v>
      </c>
      <c r="G231" s="93"/>
      <c r="H231" s="93"/>
      <c r="I231" s="55">
        <f t="shared" si="1"/>
        <v>225</v>
      </c>
    </row>
    <row r="232">
      <c r="A232" s="56" t="s">
        <v>102</v>
      </c>
      <c r="B232" s="92" t="s">
        <v>24212</v>
      </c>
      <c r="C232" s="89" t="s">
        <v>24213</v>
      </c>
      <c r="D232" s="90" t="s">
        <v>483</v>
      </c>
      <c r="E232" s="91" t="s">
        <v>24214</v>
      </c>
      <c r="F232" s="91" t="s">
        <v>3043</v>
      </c>
      <c r="G232" s="93"/>
      <c r="H232" s="93"/>
      <c r="I232" s="55">
        <f t="shared" si="1"/>
        <v>225</v>
      </c>
    </row>
    <row r="233">
      <c r="A233" s="56" t="s">
        <v>102</v>
      </c>
      <c r="B233" s="92" t="s">
        <v>24215</v>
      </c>
      <c r="C233" s="89" t="s">
        <v>24216</v>
      </c>
      <c r="D233" s="90" t="s">
        <v>483</v>
      </c>
      <c r="E233" s="91" t="s">
        <v>24217</v>
      </c>
      <c r="F233" s="91" t="s">
        <v>526</v>
      </c>
      <c r="G233" s="93"/>
      <c r="H233" s="93"/>
      <c r="I233" s="55">
        <f t="shared" si="1"/>
        <v>226</v>
      </c>
    </row>
    <row r="234">
      <c r="A234" s="56"/>
      <c r="B234" s="92" t="s">
        <v>24218</v>
      </c>
      <c r="C234" s="89" t="s">
        <v>24219</v>
      </c>
      <c r="D234" s="90" t="s">
        <v>491</v>
      </c>
      <c r="E234" s="91" t="s">
        <v>24220</v>
      </c>
      <c r="F234" s="91" t="s">
        <v>526</v>
      </c>
      <c r="G234" s="93"/>
      <c r="H234" s="93"/>
      <c r="I234" s="55">
        <f t="shared" si="1"/>
        <v>227</v>
      </c>
    </row>
    <row r="235">
      <c r="A235" s="56" t="s">
        <v>102</v>
      </c>
      <c r="B235" s="92" t="s">
        <v>24221</v>
      </c>
      <c r="C235" s="89" t="s">
        <v>24222</v>
      </c>
      <c r="D235" s="90" t="s">
        <v>483</v>
      </c>
      <c r="E235" s="91" t="s">
        <v>24223</v>
      </c>
      <c r="F235" s="91" t="s">
        <v>526</v>
      </c>
      <c r="G235" s="93"/>
      <c r="H235" s="93"/>
      <c r="I235" s="55">
        <f t="shared" si="1"/>
        <v>228</v>
      </c>
    </row>
    <row r="236">
      <c r="A236" s="56" t="s">
        <v>92</v>
      </c>
      <c r="B236" s="92" t="s">
        <v>24224</v>
      </c>
      <c r="C236" s="89" t="s">
        <v>128</v>
      </c>
      <c r="D236" s="90" t="s">
        <v>483</v>
      </c>
      <c r="E236" s="91" t="s">
        <v>24225</v>
      </c>
      <c r="F236" s="91" t="s">
        <v>547</v>
      </c>
      <c r="G236" s="93"/>
      <c r="H236" s="93"/>
      <c r="I236" s="55">
        <f t="shared" si="1"/>
        <v>229</v>
      </c>
    </row>
    <row r="237">
      <c r="A237" s="56" t="s">
        <v>102</v>
      </c>
      <c r="B237" s="92" t="s">
        <v>24226</v>
      </c>
      <c r="C237" s="89" t="s">
        <v>24227</v>
      </c>
      <c r="D237" s="90" t="s">
        <v>483</v>
      </c>
      <c r="E237" s="91" t="s">
        <v>24228</v>
      </c>
      <c r="F237" s="91" t="s">
        <v>526</v>
      </c>
      <c r="G237" s="93"/>
      <c r="H237" s="93"/>
      <c r="I237" s="55">
        <f t="shared" si="1"/>
        <v>230</v>
      </c>
    </row>
    <row r="238">
      <c r="A238" s="56"/>
      <c r="B238" s="92" t="s">
        <v>24229</v>
      </c>
      <c r="C238" s="89" t="s">
        <v>24230</v>
      </c>
      <c r="D238" s="90" t="s">
        <v>981</v>
      </c>
      <c r="E238" s="91" t="s">
        <v>24231</v>
      </c>
      <c r="F238" s="91" t="s">
        <v>547</v>
      </c>
      <c r="G238" s="93"/>
      <c r="H238" s="93"/>
      <c r="I238" s="55">
        <f t="shared" si="1"/>
        <v>231</v>
      </c>
    </row>
    <row r="239">
      <c r="A239" s="56"/>
      <c r="B239" s="92" t="s">
        <v>24232</v>
      </c>
      <c r="C239" s="89" t="s">
        <v>128</v>
      </c>
      <c r="D239" s="90" t="s">
        <v>491</v>
      </c>
      <c r="E239" s="91" t="s">
        <v>24233</v>
      </c>
      <c r="F239" s="91" t="s">
        <v>547</v>
      </c>
      <c r="G239" s="93"/>
      <c r="H239" s="93"/>
      <c r="I239" s="55">
        <f t="shared" si="1"/>
        <v>232</v>
      </c>
    </row>
    <row r="240">
      <c r="A240" s="56"/>
      <c r="B240" s="92" t="s">
        <v>24234</v>
      </c>
      <c r="C240" s="89" t="s">
        <v>128</v>
      </c>
      <c r="D240" s="96"/>
      <c r="E240" s="97"/>
      <c r="F240" s="97"/>
      <c r="G240" s="93"/>
      <c r="H240" s="93"/>
      <c r="I240" s="55">
        <f t="shared" si="1"/>
        <v>233</v>
      </c>
    </row>
    <row r="241">
      <c r="A241" s="56"/>
      <c r="B241" s="92" t="s">
        <v>24235</v>
      </c>
      <c r="C241" s="89" t="s">
        <v>128</v>
      </c>
      <c r="D241" s="90" t="s">
        <v>498</v>
      </c>
      <c r="E241" s="91" t="s">
        <v>24236</v>
      </c>
      <c r="F241" s="91" t="s">
        <v>547</v>
      </c>
      <c r="G241" s="93"/>
      <c r="H241" s="93"/>
      <c r="I241" s="55">
        <f t="shared" si="1"/>
        <v>234</v>
      </c>
    </row>
    <row r="242">
      <c r="A242" s="56" t="s">
        <v>92</v>
      </c>
      <c r="B242" s="92" t="s">
        <v>24237</v>
      </c>
      <c r="C242" s="89" t="s">
        <v>128</v>
      </c>
      <c r="D242" s="90" t="s">
        <v>483</v>
      </c>
      <c r="E242" s="91" t="s">
        <v>24238</v>
      </c>
      <c r="F242" s="91" t="s">
        <v>547</v>
      </c>
      <c r="G242" s="93"/>
      <c r="H242" s="93"/>
      <c r="I242" s="55">
        <f t="shared" si="1"/>
        <v>235</v>
      </c>
    </row>
    <row r="243">
      <c r="A243" s="56" t="s">
        <v>102</v>
      </c>
      <c r="B243" s="92" t="s">
        <v>24239</v>
      </c>
      <c r="C243" s="89" t="s">
        <v>24240</v>
      </c>
      <c r="D243" s="90" t="s">
        <v>483</v>
      </c>
      <c r="E243" s="91" t="s">
        <v>24241</v>
      </c>
      <c r="F243" s="91" t="s">
        <v>526</v>
      </c>
      <c r="G243" s="93"/>
      <c r="H243" s="93"/>
      <c r="I243" s="55">
        <f t="shared" si="1"/>
        <v>236</v>
      </c>
    </row>
    <row r="244">
      <c r="A244" s="56"/>
      <c r="B244" s="92" t="s">
        <v>24242</v>
      </c>
      <c r="C244" s="89" t="s">
        <v>128</v>
      </c>
      <c r="D244" s="90" t="s">
        <v>868</v>
      </c>
      <c r="E244" s="91" t="s">
        <v>24243</v>
      </c>
      <c r="F244" s="91" t="s">
        <v>526</v>
      </c>
      <c r="G244" s="93"/>
      <c r="H244" s="93"/>
      <c r="I244" s="55">
        <f t="shared" si="1"/>
        <v>237</v>
      </c>
    </row>
    <row r="245">
      <c r="A245" s="56" t="s">
        <v>102</v>
      </c>
      <c r="B245" s="92" t="s">
        <v>24244</v>
      </c>
      <c r="C245" s="89" t="s">
        <v>24245</v>
      </c>
      <c r="D245" s="90" t="s">
        <v>1008</v>
      </c>
      <c r="E245" s="91" t="s">
        <v>24246</v>
      </c>
      <c r="F245" s="91" t="s">
        <v>3043</v>
      </c>
      <c r="G245" s="93"/>
      <c r="H245" s="93"/>
      <c r="I245" s="55">
        <f t="shared" si="1"/>
        <v>238</v>
      </c>
    </row>
    <row r="246">
      <c r="A246" s="56" t="s">
        <v>102</v>
      </c>
      <c r="B246" s="92" t="s">
        <v>24247</v>
      </c>
      <c r="C246" s="89" t="s">
        <v>128</v>
      </c>
      <c r="D246" s="90" t="s">
        <v>483</v>
      </c>
      <c r="E246" s="91" t="s">
        <v>24248</v>
      </c>
      <c r="F246" s="91" t="s">
        <v>547</v>
      </c>
      <c r="G246" s="93"/>
      <c r="H246" s="93"/>
      <c r="I246" s="55">
        <f t="shared" si="1"/>
        <v>239</v>
      </c>
    </row>
    <row r="247">
      <c r="A247" s="56" t="s">
        <v>102</v>
      </c>
      <c r="B247" s="92" t="s">
        <v>24249</v>
      </c>
      <c r="C247" s="89" t="s">
        <v>24250</v>
      </c>
      <c r="D247" s="90" t="s">
        <v>483</v>
      </c>
      <c r="E247" s="91" t="s">
        <v>24251</v>
      </c>
      <c r="F247" s="91" t="s">
        <v>547</v>
      </c>
      <c r="G247" s="93"/>
      <c r="H247" s="93"/>
      <c r="I247" s="55">
        <f t="shared" si="1"/>
        <v>240</v>
      </c>
    </row>
    <row r="248">
      <c r="A248" s="56" t="s">
        <v>92</v>
      </c>
      <c r="B248" s="92" t="s">
        <v>24252</v>
      </c>
      <c r="C248" s="89" t="s">
        <v>128</v>
      </c>
      <c r="D248" s="90" t="s">
        <v>483</v>
      </c>
      <c r="E248" s="91" t="s">
        <v>488</v>
      </c>
      <c r="F248" s="91" t="s">
        <v>547</v>
      </c>
      <c r="G248" s="93"/>
      <c r="H248" s="93"/>
      <c r="I248" s="55">
        <f t="shared" si="1"/>
        <v>241</v>
      </c>
    </row>
    <row r="249">
      <c r="A249" s="56" t="s">
        <v>102</v>
      </c>
      <c r="B249" s="92" t="s">
        <v>24253</v>
      </c>
      <c r="C249" s="89" t="s">
        <v>128</v>
      </c>
      <c r="D249" s="90" t="s">
        <v>483</v>
      </c>
      <c r="E249" s="91" t="s">
        <v>24254</v>
      </c>
      <c r="F249" s="91" t="s">
        <v>547</v>
      </c>
      <c r="G249" s="93"/>
      <c r="H249" s="93"/>
      <c r="I249" s="55">
        <f t="shared" si="1"/>
        <v>242</v>
      </c>
    </row>
    <row r="250">
      <c r="A250" s="56"/>
      <c r="B250" s="92" t="s">
        <v>24255</v>
      </c>
      <c r="C250" s="89" t="s">
        <v>24256</v>
      </c>
      <c r="D250" s="90" t="s">
        <v>491</v>
      </c>
      <c r="E250" s="91" t="s">
        <v>24257</v>
      </c>
      <c r="F250" s="91" t="s">
        <v>3043</v>
      </c>
      <c r="G250" s="93"/>
      <c r="H250" s="93"/>
      <c r="I250" s="55">
        <f t="shared" si="1"/>
        <v>243</v>
      </c>
    </row>
    <row r="251">
      <c r="A251" s="56" t="s">
        <v>102</v>
      </c>
      <c r="B251" s="92" t="s">
        <v>24258</v>
      </c>
      <c r="C251" s="89" t="s">
        <v>128</v>
      </c>
      <c r="D251" s="90" t="s">
        <v>483</v>
      </c>
      <c r="E251" s="91" t="s">
        <v>24259</v>
      </c>
      <c r="F251" s="91" t="s">
        <v>547</v>
      </c>
      <c r="G251" s="94" t="s">
        <v>24260</v>
      </c>
      <c r="H251" s="93"/>
      <c r="I251" s="55">
        <f t="shared" si="1"/>
        <v>244</v>
      </c>
    </row>
    <row r="252">
      <c r="A252" s="56" t="s">
        <v>102</v>
      </c>
      <c r="B252" s="92" t="s">
        <v>24261</v>
      </c>
      <c r="C252" s="89" t="s">
        <v>24262</v>
      </c>
      <c r="D252" s="90" t="s">
        <v>1008</v>
      </c>
      <c r="E252" s="91" t="s">
        <v>24263</v>
      </c>
      <c r="F252" s="91" t="s">
        <v>3043</v>
      </c>
      <c r="G252" s="94"/>
      <c r="H252" s="93"/>
      <c r="I252" s="55">
        <f t="shared" si="1"/>
        <v>245</v>
      </c>
    </row>
    <row r="253">
      <c r="A253" s="56" t="s">
        <v>102</v>
      </c>
      <c r="B253" s="92" t="s">
        <v>24264</v>
      </c>
      <c r="C253" s="89" t="s">
        <v>128</v>
      </c>
      <c r="D253" s="90" t="s">
        <v>483</v>
      </c>
      <c r="E253" s="91" t="s">
        <v>24265</v>
      </c>
      <c r="F253" s="91" t="s">
        <v>547</v>
      </c>
      <c r="G253" s="94"/>
      <c r="H253" s="93"/>
      <c r="I253" s="55">
        <f t="shared" si="1"/>
        <v>246</v>
      </c>
    </row>
    <row r="254">
      <c r="A254" s="56"/>
      <c r="B254" s="92" t="s">
        <v>24266</v>
      </c>
      <c r="C254" s="89" t="s">
        <v>24267</v>
      </c>
      <c r="D254" s="90" t="s">
        <v>498</v>
      </c>
      <c r="E254" s="91" t="s">
        <v>24268</v>
      </c>
      <c r="F254" s="91" t="s">
        <v>547</v>
      </c>
      <c r="G254" s="94"/>
      <c r="H254" s="93"/>
      <c r="I254" s="55">
        <f t="shared" si="1"/>
        <v>247</v>
      </c>
    </row>
    <row r="255">
      <c r="A255" s="56" t="s">
        <v>92</v>
      </c>
      <c r="B255" s="92" t="s">
        <v>24269</v>
      </c>
      <c r="C255" s="89" t="s">
        <v>24270</v>
      </c>
      <c r="D255" s="90" t="s">
        <v>483</v>
      </c>
      <c r="E255" s="91" t="s">
        <v>24271</v>
      </c>
      <c r="F255" s="91" t="s">
        <v>547</v>
      </c>
      <c r="G255" s="94"/>
      <c r="H255" s="93"/>
      <c r="I255" s="55">
        <f t="shared" si="1"/>
        <v>248</v>
      </c>
    </row>
    <row r="256">
      <c r="A256" s="56" t="s">
        <v>92</v>
      </c>
      <c r="B256" s="92" t="s">
        <v>24272</v>
      </c>
      <c r="C256" s="89" t="s">
        <v>24273</v>
      </c>
      <c r="D256" s="90" t="s">
        <v>483</v>
      </c>
      <c r="E256" s="91" t="s">
        <v>24274</v>
      </c>
      <c r="F256" s="91" t="s">
        <v>547</v>
      </c>
      <c r="G256" s="93"/>
      <c r="H256" s="93"/>
      <c r="I256" s="55">
        <f t="shared" si="1"/>
        <v>249</v>
      </c>
    </row>
    <row r="257">
      <c r="A257" s="56"/>
      <c r="B257" s="92" t="s">
        <v>24275</v>
      </c>
      <c r="C257" s="89" t="s">
        <v>24276</v>
      </c>
      <c r="D257" s="90" t="s">
        <v>491</v>
      </c>
      <c r="E257" s="91" t="s">
        <v>24277</v>
      </c>
      <c r="F257" s="91" t="s">
        <v>3043</v>
      </c>
      <c r="G257" s="93"/>
      <c r="H257" s="93"/>
      <c r="I257" s="55">
        <f t="shared" si="1"/>
        <v>250</v>
      </c>
    </row>
    <row r="258">
      <c r="A258" s="56" t="s">
        <v>102</v>
      </c>
      <c r="B258" s="92" t="s">
        <v>24278</v>
      </c>
      <c r="C258" s="89" t="s">
        <v>128</v>
      </c>
      <c r="D258" s="90" t="s">
        <v>483</v>
      </c>
      <c r="E258" s="91" t="s">
        <v>24279</v>
      </c>
      <c r="F258" s="91" t="s">
        <v>547</v>
      </c>
      <c r="G258" s="93"/>
      <c r="H258" s="93"/>
      <c r="I258" s="55">
        <f t="shared" si="1"/>
        <v>251</v>
      </c>
    </row>
    <row r="259">
      <c r="A259" s="56"/>
      <c r="B259" s="92" t="s">
        <v>24280</v>
      </c>
      <c r="C259" s="89" t="s">
        <v>128</v>
      </c>
      <c r="D259" s="90" t="s">
        <v>491</v>
      </c>
      <c r="E259" s="91" t="s">
        <v>24281</v>
      </c>
      <c r="F259" s="91" t="s">
        <v>547</v>
      </c>
      <c r="G259" s="93"/>
      <c r="H259" s="93"/>
      <c r="I259" s="55">
        <f t="shared" si="1"/>
        <v>252</v>
      </c>
    </row>
    <row r="260">
      <c r="A260" s="56" t="s">
        <v>102</v>
      </c>
      <c r="B260" s="92" t="s">
        <v>24282</v>
      </c>
      <c r="C260" s="89" t="s">
        <v>24283</v>
      </c>
      <c r="D260" s="90" t="s">
        <v>483</v>
      </c>
      <c r="E260" s="91" t="s">
        <v>24284</v>
      </c>
      <c r="F260" s="91" t="s">
        <v>3043</v>
      </c>
      <c r="G260" s="93"/>
      <c r="H260" s="93"/>
      <c r="I260" s="55">
        <f t="shared" si="1"/>
        <v>253</v>
      </c>
    </row>
    <row r="261">
      <c r="A261" s="56" t="s">
        <v>102</v>
      </c>
      <c r="B261" s="92" t="s">
        <v>24285</v>
      </c>
      <c r="C261" s="89" t="s">
        <v>128</v>
      </c>
      <c r="D261" s="90" t="s">
        <v>483</v>
      </c>
      <c r="E261" s="91" t="s">
        <v>24286</v>
      </c>
      <c r="F261" s="91" t="s">
        <v>547</v>
      </c>
      <c r="G261" s="93"/>
      <c r="H261" s="93"/>
      <c r="I261" s="55">
        <f t="shared" si="1"/>
        <v>254</v>
      </c>
    </row>
    <row r="262">
      <c r="A262" s="56"/>
      <c r="B262" s="92" t="s">
        <v>24287</v>
      </c>
      <c r="C262" s="89" t="s">
        <v>128</v>
      </c>
      <c r="D262" s="90" t="s">
        <v>491</v>
      </c>
      <c r="E262" s="91" t="s">
        <v>24288</v>
      </c>
      <c r="F262" s="91" t="s">
        <v>547</v>
      </c>
      <c r="G262" s="93"/>
      <c r="H262" s="93"/>
      <c r="I262" s="55">
        <f t="shared" si="1"/>
        <v>255</v>
      </c>
    </row>
    <row r="263">
      <c r="A263" s="56"/>
      <c r="B263" s="92" t="s">
        <v>24289</v>
      </c>
      <c r="C263" s="89" t="s">
        <v>128</v>
      </c>
      <c r="D263" s="96"/>
      <c r="E263" s="97"/>
      <c r="F263" s="97"/>
      <c r="G263" s="93"/>
      <c r="H263" s="93"/>
      <c r="I263" s="55">
        <f t="shared" si="1"/>
        <v>256</v>
      </c>
    </row>
    <row r="264">
      <c r="A264" s="56"/>
      <c r="B264" s="92" t="s">
        <v>24290</v>
      </c>
      <c r="C264" s="89" t="s">
        <v>24291</v>
      </c>
      <c r="D264" s="90" t="s">
        <v>491</v>
      </c>
      <c r="E264" s="91" t="s">
        <v>24292</v>
      </c>
      <c r="F264" s="91" t="s">
        <v>526</v>
      </c>
      <c r="G264" s="93"/>
      <c r="H264" s="93"/>
      <c r="I264" s="55">
        <f t="shared" si="1"/>
        <v>257</v>
      </c>
    </row>
    <row r="265">
      <c r="A265" s="56" t="s">
        <v>92</v>
      </c>
      <c r="B265" s="92" t="s">
        <v>24293</v>
      </c>
      <c r="C265" s="89" t="s">
        <v>128</v>
      </c>
      <c r="D265" s="90" t="s">
        <v>483</v>
      </c>
      <c r="E265" s="91" t="s">
        <v>24294</v>
      </c>
      <c r="F265" s="91" t="s">
        <v>547</v>
      </c>
      <c r="G265" s="93"/>
      <c r="H265" s="93"/>
      <c r="I265" s="55">
        <f t="shared" si="1"/>
        <v>258</v>
      </c>
    </row>
    <row r="266">
      <c r="A266" s="56"/>
      <c r="B266" s="92" t="s">
        <v>24295</v>
      </c>
      <c r="C266" s="89" t="s">
        <v>24296</v>
      </c>
      <c r="D266" s="90" t="s">
        <v>491</v>
      </c>
      <c r="E266" s="91" t="s">
        <v>24297</v>
      </c>
      <c r="F266" s="91" t="s">
        <v>547</v>
      </c>
      <c r="G266" s="93"/>
      <c r="H266" s="93"/>
      <c r="I266" s="55">
        <f t="shared" si="1"/>
        <v>259</v>
      </c>
    </row>
    <row r="267">
      <c r="A267" s="56" t="s">
        <v>102</v>
      </c>
      <c r="B267" s="92" t="s">
        <v>24298</v>
      </c>
      <c r="C267" s="89" t="s">
        <v>128</v>
      </c>
      <c r="D267" s="90" t="s">
        <v>483</v>
      </c>
      <c r="E267" s="91" t="s">
        <v>24299</v>
      </c>
      <c r="F267" s="91" t="s">
        <v>526</v>
      </c>
      <c r="G267" s="93"/>
      <c r="H267" s="93"/>
      <c r="I267" s="55">
        <f t="shared" si="1"/>
        <v>260</v>
      </c>
    </row>
    <row r="268">
      <c r="A268" s="56" t="s">
        <v>102</v>
      </c>
      <c r="B268" s="92" t="s">
        <v>24300</v>
      </c>
      <c r="C268" s="89" t="s">
        <v>128</v>
      </c>
      <c r="D268" s="90" t="s">
        <v>483</v>
      </c>
      <c r="E268" s="91" t="s">
        <v>24301</v>
      </c>
      <c r="F268" s="91" t="s">
        <v>547</v>
      </c>
      <c r="G268" s="93"/>
      <c r="H268" s="93"/>
      <c r="I268" s="55">
        <f t="shared" si="1"/>
        <v>261</v>
      </c>
    </row>
    <row r="269">
      <c r="A269" s="56" t="s">
        <v>102</v>
      </c>
      <c r="B269" s="92" t="s">
        <v>24302</v>
      </c>
      <c r="C269" s="89" t="s">
        <v>128</v>
      </c>
      <c r="D269" s="90" t="s">
        <v>483</v>
      </c>
      <c r="E269" s="91" t="s">
        <v>24303</v>
      </c>
      <c r="F269" s="91" t="s">
        <v>547</v>
      </c>
      <c r="G269" s="93"/>
      <c r="H269" s="93"/>
      <c r="I269" s="55">
        <f t="shared" si="1"/>
        <v>262</v>
      </c>
    </row>
    <row r="270">
      <c r="A270" s="56" t="s">
        <v>102</v>
      </c>
      <c r="B270" s="92" t="s">
        <v>24304</v>
      </c>
      <c r="C270" s="89" t="s">
        <v>128</v>
      </c>
      <c r="D270" s="90" t="s">
        <v>483</v>
      </c>
      <c r="E270" s="91" t="s">
        <v>24305</v>
      </c>
      <c r="F270" s="91" t="s">
        <v>547</v>
      </c>
      <c r="G270" s="93"/>
      <c r="H270" s="93"/>
      <c r="I270" s="55">
        <f t="shared" si="1"/>
        <v>263</v>
      </c>
    </row>
    <row r="271">
      <c r="A271" s="56" t="s">
        <v>102</v>
      </c>
      <c r="B271" s="92" t="s">
        <v>24306</v>
      </c>
      <c r="C271" s="89" t="s">
        <v>128</v>
      </c>
      <c r="D271" s="90" t="s">
        <v>483</v>
      </c>
      <c r="E271" s="91" t="s">
        <v>24307</v>
      </c>
      <c r="F271" s="91" t="s">
        <v>547</v>
      </c>
      <c r="G271" s="93"/>
      <c r="H271" s="93"/>
      <c r="I271" s="55">
        <f t="shared" si="1"/>
        <v>264</v>
      </c>
    </row>
    <row r="272">
      <c r="A272" s="56" t="s">
        <v>331</v>
      </c>
      <c r="B272" s="92" t="s">
        <v>24308</v>
      </c>
      <c r="C272" s="89" t="s">
        <v>23836</v>
      </c>
      <c r="D272" s="90" t="s">
        <v>491</v>
      </c>
      <c r="E272" s="91" t="s">
        <v>24309</v>
      </c>
      <c r="F272" s="91" t="s">
        <v>547</v>
      </c>
      <c r="G272" s="93"/>
      <c r="H272" s="93"/>
      <c r="I272" s="55">
        <f t="shared" si="1"/>
        <v>265</v>
      </c>
    </row>
    <row r="273">
      <c r="A273" s="56"/>
      <c r="B273" s="92" t="s">
        <v>24310</v>
      </c>
      <c r="C273" s="89" t="s">
        <v>128</v>
      </c>
      <c r="D273" s="96"/>
      <c r="E273" s="97"/>
      <c r="F273" s="97"/>
      <c r="G273" s="93"/>
      <c r="H273" s="93"/>
      <c r="I273" s="55">
        <f t="shared" si="1"/>
        <v>266</v>
      </c>
    </row>
    <row r="274">
      <c r="A274" s="56"/>
      <c r="B274" s="92" t="s">
        <v>24311</v>
      </c>
      <c r="C274" s="89" t="s">
        <v>128</v>
      </c>
      <c r="D274" s="90" t="s">
        <v>498</v>
      </c>
      <c r="E274" s="91" t="s">
        <v>24312</v>
      </c>
      <c r="F274" s="91" t="s">
        <v>547</v>
      </c>
      <c r="G274" s="93"/>
      <c r="H274" s="93"/>
      <c r="I274" s="55">
        <f t="shared" si="1"/>
        <v>267</v>
      </c>
    </row>
    <row r="275">
      <c r="A275" s="56"/>
      <c r="B275" s="92" t="s">
        <v>24313</v>
      </c>
      <c r="C275" s="89" t="s">
        <v>128</v>
      </c>
      <c r="D275" s="90" t="s">
        <v>491</v>
      </c>
      <c r="E275" s="91" t="s">
        <v>24314</v>
      </c>
      <c r="F275" s="91" t="s">
        <v>547</v>
      </c>
      <c r="G275" s="93"/>
      <c r="H275" s="93"/>
      <c r="I275" s="55">
        <f t="shared" si="1"/>
        <v>268</v>
      </c>
    </row>
    <row r="276">
      <c r="A276" s="56" t="s">
        <v>92</v>
      </c>
      <c r="B276" s="92" t="s">
        <v>24315</v>
      </c>
      <c r="C276" s="89" t="s">
        <v>24316</v>
      </c>
      <c r="D276" s="90" t="s">
        <v>483</v>
      </c>
      <c r="E276" s="91" t="s">
        <v>24317</v>
      </c>
      <c r="F276" s="91" t="s">
        <v>547</v>
      </c>
      <c r="G276" s="93"/>
      <c r="H276" s="93"/>
      <c r="I276" s="55">
        <f t="shared" si="1"/>
        <v>269</v>
      </c>
    </row>
    <row r="277">
      <c r="A277" s="56" t="s">
        <v>102</v>
      </c>
      <c r="B277" s="92" t="s">
        <v>24318</v>
      </c>
      <c r="C277" s="89" t="s">
        <v>24319</v>
      </c>
      <c r="D277" s="90" t="s">
        <v>483</v>
      </c>
      <c r="E277" s="91" t="s">
        <v>24320</v>
      </c>
      <c r="F277" s="91" t="s">
        <v>547</v>
      </c>
      <c r="G277" s="93"/>
      <c r="H277" s="93"/>
      <c r="I277" s="55">
        <f t="shared" si="1"/>
        <v>270</v>
      </c>
    </row>
    <row r="278">
      <c r="A278" s="56" t="s">
        <v>102</v>
      </c>
      <c r="B278" s="92" t="s">
        <v>24321</v>
      </c>
      <c r="C278" s="89" t="s">
        <v>24322</v>
      </c>
      <c r="D278" s="90" t="s">
        <v>483</v>
      </c>
      <c r="E278" s="91" t="s">
        <v>24323</v>
      </c>
      <c r="F278" s="91" t="s">
        <v>547</v>
      </c>
      <c r="G278" s="93"/>
      <c r="H278" s="93"/>
      <c r="I278" s="55">
        <f t="shared" si="1"/>
        <v>271</v>
      </c>
    </row>
    <row r="279">
      <c r="A279" s="56" t="s">
        <v>102</v>
      </c>
      <c r="B279" s="92" t="s">
        <v>24324</v>
      </c>
      <c r="C279" s="89" t="s">
        <v>128</v>
      </c>
      <c r="D279" s="90" t="s">
        <v>483</v>
      </c>
      <c r="E279" s="91" t="s">
        <v>488</v>
      </c>
      <c r="F279" s="91" t="s">
        <v>547</v>
      </c>
      <c r="G279" s="93"/>
      <c r="H279" s="93"/>
      <c r="I279" s="55">
        <f t="shared" si="1"/>
        <v>272</v>
      </c>
    </row>
    <row r="280">
      <c r="A280" s="56" t="s">
        <v>92</v>
      </c>
      <c r="B280" s="92" t="s">
        <v>24325</v>
      </c>
      <c r="C280" s="89" t="s">
        <v>24326</v>
      </c>
      <c r="D280" s="90" t="s">
        <v>483</v>
      </c>
      <c r="E280" s="91" t="s">
        <v>24327</v>
      </c>
      <c r="F280" s="91" t="s">
        <v>547</v>
      </c>
      <c r="G280" s="93"/>
      <c r="H280" s="93"/>
      <c r="I280" s="55">
        <f t="shared" si="1"/>
        <v>273</v>
      </c>
    </row>
    <row r="281">
      <c r="A281" s="56" t="s">
        <v>102</v>
      </c>
      <c r="B281" s="92" t="s">
        <v>24328</v>
      </c>
      <c r="C281" s="89" t="s">
        <v>128</v>
      </c>
      <c r="D281" s="90" t="s">
        <v>483</v>
      </c>
      <c r="E281" s="91" t="s">
        <v>24329</v>
      </c>
      <c r="F281" s="91" t="s">
        <v>547</v>
      </c>
      <c r="G281" s="93"/>
      <c r="H281" s="93"/>
      <c r="I281" s="55">
        <f t="shared" si="1"/>
        <v>274</v>
      </c>
    </row>
    <row r="282">
      <c r="A282" s="113" t="s">
        <v>102</v>
      </c>
      <c r="B282" s="92" t="s">
        <v>24330</v>
      </c>
      <c r="C282" s="89" t="s">
        <v>24331</v>
      </c>
      <c r="D282" s="90" t="s">
        <v>483</v>
      </c>
      <c r="E282" s="91" t="s">
        <v>24332</v>
      </c>
      <c r="F282" s="91" t="s">
        <v>526</v>
      </c>
      <c r="G282" s="93"/>
      <c r="H282" s="93"/>
      <c r="I282" s="55">
        <f t="shared" si="1"/>
        <v>275</v>
      </c>
    </row>
    <row r="283">
      <c r="A283" s="56"/>
      <c r="B283" s="92" t="s">
        <v>24333</v>
      </c>
      <c r="C283" s="89" t="s">
        <v>24334</v>
      </c>
      <c r="D283" s="90" t="s">
        <v>491</v>
      </c>
      <c r="E283" s="91" t="s">
        <v>24335</v>
      </c>
      <c r="F283" s="91" t="s">
        <v>526</v>
      </c>
      <c r="G283" s="93"/>
      <c r="H283" s="93"/>
      <c r="I283" s="55">
        <f t="shared" si="1"/>
        <v>276</v>
      </c>
    </row>
    <row r="284">
      <c r="A284" s="56" t="s">
        <v>92</v>
      </c>
      <c r="B284" s="92" t="s">
        <v>24336</v>
      </c>
      <c r="C284" s="89" t="s">
        <v>24337</v>
      </c>
      <c r="D284" s="90" t="s">
        <v>483</v>
      </c>
      <c r="E284" s="91" t="s">
        <v>24338</v>
      </c>
      <c r="F284" s="91" t="s">
        <v>547</v>
      </c>
      <c r="G284" s="93"/>
      <c r="H284" s="93"/>
      <c r="I284" s="55">
        <f t="shared" si="1"/>
        <v>277</v>
      </c>
    </row>
    <row r="285">
      <c r="A285" s="56" t="s">
        <v>102</v>
      </c>
      <c r="B285" s="92" t="s">
        <v>24339</v>
      </c>
      <c r="C285" s="89" t="s">
        <v>128</v>
      </c>
      <c r="D285" s="90" t="s">
        <v>483</v>
      </c>
      <c r="E285" s="91" t="s">
        <v>24340</v>
      </c>
      <c r="F285" s="91" t="s">
        <v>547</v>
      </c>
      <c r="G285" s="93"/>
      <c r="H285" s="93"/>
      <c r="I285" s="55">
        <f t="shared" si="1"/>
        <v>278</v>
      </c>
    </row>
    <row r="286">
      <c r="A286" s="56"/>
      <c r="B286" s="92" t="s">
        <v>24341</v>
      </c>
      <c r="C286" s="89" t="s">
        <v>24342</v>
      </c>
      <c r="D286" s="90" t="s">
        <v>498</v>
      </c>
      <c r="E286" s="91" t="s">
        <v>24343</v>
      </c>
      <c r="F286" s="91" t="s">
        <v>547</v>
      </c>
      <c r="G286" s="93"/>
      <c r="H286" s="93"/>
      <c r="I286" s="55">
        <f t="shared" si="1"/>
        <v>279</v>
      </c>
    </row>
    <row r="287">
      <c r="A287" s="56" t="s">
        <v>102</v>
      </c>
      <c r="B287" s="92" t="s">
        <v>24344</v>
      </c>
      <c r="C287" s="89" t="s">
        <v>24345</v>
      </c>
      <c r="D287" s="90" t="s">
        <v>483</v>
      </c>
      <c r="E287" s="91" t="s">
        <v>24346</v>
      </c>
      <c r="F287" s="91" t="s">
        <v>547</v>
      </c>
      <c r="G287" s="93"/>
      <c r="H287" s="93"/>
      <c r="I287" s="55">
        <f t="shared" si="1"/>
        <v>280</v>
      </c>
    </row>
    <row r="288">
      <c r="A288" s="56"/>
      <c r="B288" s="92" t="s">
        <v>24347</v>
      </c>
      <c r="C288" s="89" t="s">
        <v>128</v>
      </c>
      <c r="D288" s="90" t="s">
        <v>498</v>
      </c>
      <c r="E288" s="91" t="s">
        <v>24348</v>
      </c>
      <c r="F288" s="91" t="s">
        <v>547</v>
      </c>
      <c r="G288" s="93"/>
      <c r="H288" s="93"/>
      <c r="I288" s="55">
        <f t="shared" si="1"/>
        <v>281</v>
      </c>
    </row>
    <row r="289">
      <c r="A289" s="56"/>
      <c r="B289" s="92" t="s">
        <v>24349</v>
      </c>
      <c r="C289" s="89" t="s">
        <v>128</v>
      </c>
      <c r="D289" s="90" t="s">
        <v>491</v>
      </c>
      <c r="E289" s="91" t="s">
        <v>24350</v>
      </c>
      <c r="F289" s="91" t="s">
        <v>547</v>
      </c>
      <c r="G289" s="93"/>
      <c r="H289" s="93"/>
      <c r="I289" s="55">
        <f t="shared" si="1"/>
        <v>282</v>
      </c>
    </row>
    <row r="290">
      <c r="A290" s="56"/>
      <c r="B290" s="92" t="s">
        <v>24351</v>
      </c>
      <c r="C290" s="89" t="s">
        <v>128</v>
      </c>
      <c r="D290" s="96"/>
      <c r="E290" s="97"/>
      <c r="F290" s="97"/>
      <c r="G290" s="93"/>
      <c r="H290" s="93"/>
      <c r="I290" s="55">
        <f t="shared" si="1"/>
        <v>283</v>
      </c>
    </row>
    <row r="291">
      <c r="A291" s="56" t="s">
        <v>92</v>
      </c>
      <c r="B291" s="92" t="s">
        <v>24352</v>
      </c>
      <c r="C291" s="89" t="s">
        <v>24353</v>
      </c>
      <c r="D291" s="90" t="s">
        <v>483</v>
      </c>
      <c r="E291" s="91" t="s">
        <v>488</v>
      </c>
      <c r="F291" s="91" t="s">
        <v>3043</v>
      </c>
      <c r="G291" s="93"/>
      <c r="H291" s="93"/>
      <c r="I291" s="55">
        <f t="shared" si="1"/>
        <v>284</v>
      </c>
    </row>
    <row r="292">
      <c r="A292" s="56"/>
      <c r="B292" s="92" t="s">
        <v>24354</v>
      </c>
      <c r="C292" s="89" t="s">
        <v>128</v>
      </c>
      <c r="D292" s="90" t="s">
        <v>498</v>
      </c>
      <c r="E292" s="91" t="s">
        <v>24355</v>
      </c>
      <c r="F292" s="91" t="s">
        <v>547</v>
      </c>
      <c r="G292" s="93"/>
      <c r="H292" s="93"/>
      <c r="I292" s="55">
        <f t="shared" si="1"/>
        <v>285</v>
      </c>
    </row>
    <row r="293">
      <c r="A293" s="56"/>
      <c r="B293" s="92" t="s">
        <v>24356</v>
      </c>
      <c r="C293" s="89" t="s">
        <v>128</v>
      </c>
      <c r="D293" s="90" t="s">
        <v>491</v>
      </c>
      <c r="E293" s="91" t="s">
        <v>24357</v>
      </c>
      <c r="F293" s="91" t="s">
        <v>526</v>
      </c>
      <c r="G293" s="93"/>
      <c r="H293" s="93"/>
      <c r="I293" s="55">
        <f t="shared" si="1"/>
        <v>286</v>
      </c>
    </row>
    <row r="294">
      <c r="A294" s="56"/>
      <c r="B294" s="92" t="s">
        <v>24358</v>
      </c>
      <c r="C294" s="89" t="s">
        <v>128</v>
      </c>
      <c r="D294" s="90" t="s">
        <v>24359</v>
      </c>
      <c r="E294" s="91" t="s">
        <v>24360</v>
      </c>
      <c r="F294" s="91" t="s">
        <v>547</v>
      </c>
      <c r="G294" s="93"/>
      <c r="H294" s="93"/>
      <c r="I294" s="55">
        <f t="shared" si="1"/>
        <v>287</v>
      </c>
    </row>
    <row r="295">
      <c r="A295" s="56" t="s">
        <v>92</v>
      </c>
      <c r="B295" s="92" t="s">
        <v>24361</v>
      </c>
      <c r="C295" s="89" t="s">
        <v>128</v>
      </c>
      <c r="D295" s="90" t="s">
        <v>483</v>
      </c>
      <c r="E295" s="91" t="s">
        <v>488</v>
      </c>
      <c r="F295" s="91" t="s">
        <v>547</v>
      </c>
      <c r="G295" s="93"/>
      <c r="H295" s="93"/>
      <c r="I295" s="55">
        <f t="shared" si="1"/>
        <v>288</v>
      </c>
    </row>
    <row r="296">
      <c r="A296" s="56" t="s">
        <v>102</v>
      </c>
      <c r="B296" s="92" t="s">
        <v>24362</v>
      </c>
      <c r="C296" s="89" t="s">
        <v>128</v>
      </c>
      <c r="D296" s="90" t="s">
        <v>483</v>
      </c>
      <c r="E296" s="91" t="s">
        <v>24363</v>
      </c>
      <c r="F296" s="91" t="s">
        <v>547</v>
      </c>
      <c r="G296" s="93"/>
      <c r="H296" s="93"/>
      <c r="I296" s="55">
        <f t="shared" si="1"/>
        <v>289</v>
      </c>
    </row>
    <row r="297">
      <c r="A297" s="56" t="s">
        <v>102</v>
      </c>
      <c r="B297" s="92" t="s">
        <v>24364</v>
      </c>
      <c r="C297" s="89" t="s">
        <v>24365</v>
      </c>
      <c r="D297" s="90" t="s">
        <v>483</v>
      </c>
      <c r="E297" s="91" t="s">
        <v>24366</v>
      </c>
      <c r="F297" s="91" t="s">
        <v>3043</v>
      </c>
      <c r="G297" s="93"/>
      <c r="H297" s="93"/>
      <c r="I297" s="55">
        <f t="shared" si="1"/>
        <v>290</v>
      </c>
    </row>
    <row r="298">
      <c r="A298" s="56" t="s">
        <v>92</v>
      </c>
      <c r="B298" s="92" t="s">
        <v>24367</v>
      </c>
      <c r="C298" s="89" t="s">
        <v>128</v>
      </c>
      <c r="D298" s="90" t="s">
        <v>2684</v>
      </c>
      <c r="E298" s="91" t="s">
        <v>24368</v>
      </c>
      <c r="F298" s="91" t="s">
        <v>547</v>
      </c>
      <c r="G298" s="93"/>
      <c r="H298" s="93"/>
      <c r="I298" s="55">
        <f t="shared" si="1"/>
        <v>291</v>
      </c>
    </row>
    <row r="299">
      <c r="A299" s="56" t="s">
        <v>92</v>
      </c>
      <c r="B299" s="92" t="s">
        <v>24369</v>
      </c>
      <c r="C299" s="89" t="s">
        <v>24370</v>
      </c>
      <c r="D299" s="90" t="s">
        <v>483</v>
      </c>
      <c r="E299" s="91" t="s">
        <v>24371</v>
      </c>
      <c r="F299" s="91" t="s">
        <v>3043</v>
      </c>
      <c r="G299" s="93"/>
      <c r="H299" s="93"/>
      <c r="I299" s="55">
        <f t="shared" si="1"/>
        <v>292</v>
      </c>
    </row>
    <row r="300">
      <c r="A300" s="56" t="s">
        <v>102</v>
      </c>
      <c r="B300" s="92" t="s">
        <v>24372</v>
      </c>
      <c r="C300" s="89" t="s">
        <v>128</v>
      </c>
      <c r="D300" s="90" t="s">
        <v>483</v>
      </c>
      <c r="E300" s="91" t="s">
        <v>24373</v>
      </c>
      <c r="F300" s="91" t="s">
        <v>547</v>
      </c>
      <c r="G300" s="93"/>
      <c r="H300" s="93"/>
      <c r="I300" s="55">
        <f t="shared" si="1"/>
        <v>293</v>
      </c>
    </row>
    <row r="301">
      <c r="A301" s="56"/>
      <c r="B301" s="92" t="s">
        <v>24374</v>
      </c>
      <c r="C301" s="89" t="s">
        <v>128</v>
      </c>
      <c r="D301" s="90" t="s">
        <v>491</v>
      </c>
      <c r="E301" s="91" t="s">
        <v>24375</v>
      </c>
      <c r="F301" s="91" t="s">
        <v>547</v>
      </c>
      <c r="G301" s="93"/>
      <c r="H301" s="93"/>
      <c r="I301" s="55">
        <f t="shared" si="1"/>
        <v>294</v>
      </c>
    </row>
    <row r="302">
      <c r="A302" s="56"/>
      <c r="B302" s="92" t="s">
        <v>24376</v>
      </c>
      <c r="C302" s="89" t="s">
        <v>128</v>
      </c>
      <c r="D302" s="90" t="s">
        <v>491</v>
      </c>
      <c r="E302" s="91" t="s">
        <v>24377</v>
      </c>
      <c r="F302" s="91" t="s">
        <v>3043</v>
      </c>
      <c r="G302" s="93"/>
      <c r="H302" s="93"/>
      <c r="I302" s="55">
        <f t="shared" si="1"/>
        <v>295</v>
      </c>
    </row>
    <row r="303">
      <c r="A303" s="56"/>
      <c r="B303" s="92" t="s">
        <v>24378</v>
      </c>
      <c r="C303" s="89" t="s">
        <v>128</v>
      </c>
      <c r="D303" s="90" t="s">
        <v>491</v>
      </c>
      <c r="E303" s="91" t="s">
        <v>24379</v>
      </c>
      <c r="F303" s="91" t="s">
        <v>547</v>
      </c>
      <c r="G303" s="93"/>
      <c r="H303" s="93"/>
      <c r="I303" s="55">
        <f t="shared" si="1"/>
        <v>296</v>
      </c>
    </row>
    <row r="304">
      <c r="A304" s="56" t="s">
        <v>102</v>
      </c>
      <c r="B304" s="92" t="s">
        <v>24380</v>
      </c>
      <c r="C304" s="89" t="s">
        <v>128</v>
      </c>
      <c r="D304" s="90" t="s">
        <v>483</v>
      </c>
      <c r="E304" s="91" t="s">
        <v>24381</v>
      </c>
      <c r="F304" s="91" t="s">
        <v>547</v>
      </c>
      <c r="G304" s="93"/>
      <c r="H304" s="93"/>
      <c r="I304" s="55">
        <f t="shared" si="1"/>
        <v>297</v>
      </c>
    </row>
    <row r="305">
      <c r="A305" s="56" t="s">
        <v>92</v>
      </c>
      <c r="B305" s="92" t="s">
        <v>24382</v>
      </c>
      <c r="C305" s="89" t="s">
        <v>128</v>
      </c>
      <c r="D305" s="90" t="s">
        <v>483</v>
      </c>
      <c r="E305" s="91" t="s">
        <v>24383</v>
      </c>
      <c r="F305" s="91" t="s">
        <v>526</v>
      </c>
      <c r="G305" s="93"/>
      <c r="H305" s="93"/>
      <c r="I305" s="55">
        <f t="shared" si="1"/>
        <v>298</v>
      </c>
    </row>
    <row r="306">
      <c r="A306" s="56" t="s">
        <v>102</v>
      </c>
      <c r="B306" s="92" t="s">
        <v>24384</v>
      </c>
      <c r="C306" s="89" t="s">
        <v>128</v>
      </c>
      <c r="D306" s="90" t="s">
        <v>483</v>
      </c>
      <c r="E306" s="91" t="s">
        <v>24385</v>
      </c>
      <c r="F306" s="91" t="s">
        <v>547</v>
      </c>
      <c r="G306" s="93"/>
      <c r="H306" s="93"/>
      <c r="I306" s="55">
        <f t="shared" si="1"/>
        <v>299</v>
      </c>
    </row>
    <row r="307">
      <c r="A307" s="56"/>
      <c r="B307" s="92" t="s">
        <v>24386</v>
      </c>
      <c r="C307" s="89" t="s">
        <v>128</v>
      </c>
      <c r="D307" s="90" t="s">
        <v>18805</v>
      </c>
      <c r="E307" s="91" t="s">
        <v>128</v>
      </c>
      <c r="F307" s="91" t="s">
        <v>547</v>
      </c>
      <c r="G307" s="93"/>
      <c r="H307" s="93"/>
      <c r="I307" s="55">
        <f t="shared" si="1"/>
        <v>300</v>
      </c>
    </row>
    <row r="308">
      <c r="A308" s="56" t="s">
        <v>102</v>
      </c>
      <c r="B308" s="92" t="s">
        <v>24386</v>
      </c>
      <c r="C308" s="89" t="s">
        <v>128</v>
      </c>
      <c r="D308" s="90" t="s">
        <v>18805</v>
      </c>
      <c r="E308" s="91" t="s">
        <v>24387</v>
      </c>
      <c r="F308" s="91" t="s">
        <v>547</v>
      </c>
      <c r="G308" s="93"/>
      <c r="H308" s="93"/>
      <c r="I308" s="55">
        <f t="shared" si="1"/>
        <v>301</v>
      </c>
    </row>
    <row r="309">
      <c r="A309" s="56"/>
      <c r="B309" s="92" t="s">
        <v>24388</v>
      </c>
      <c r="C309" s="89" t="s">
        <v>24389</v>
      </c>
      <c r="D309" s="90" t="s">
        <v>491</v>
      </c>
      <c r="E309" s="91" t="s">
        <v>24390</v>
      </c>
      <c r="F309" s="91" t="s">
        <v>547</v>
      </c>
      <c r="G309" s="93"/>
      <c r="H309" s="93"/>
      <c r="I309" s="55">
        <f t="shared" si="1"/>
        <v>302</v>
      </c>
    </row>
    <row r="310">
      <c r="A310" s="56" t="s">
        <v>102</v>
      </c>
      <c r="B310" s="92" t="s">
        <v>24391</v>
      </c>
      <c r="C310" s="89" t="s">
        <v>24392</v>
      </c>
      <c r="D310" s="90" t="s">
        <v>483</v>
      </c>
      <c r="E310" s="91" t="s">
        <v>24393</v>
      </c>
      <c r="F310" s="91" t="s">
        <v>547</v>
      </c>
      <c r="G310" s="93"/>
      <c r="H310" s="93"/>
      <c r="I310" s="55">
        <f t="shared" si="1"/>
        <v>303</v>
      </c>
    </row>
    <row r="311">
      <c r="A311" s="56" t="s">
        <v>102</v>
      </c>
      <c r="B311" s="92" t="s">
        <v>24394</v>
      </c>
      <c r="C311" s="89" t="s">
        <v>24395</v>
      </c>
      <c r="D311" s="90" t="s">
        <v>483</v>
      </c>
      <c r="E311" s="91" t="s">
        <v>24396</v>
      </c>
      <c r="F311" s="91" t="s">
        <v>526</v>
      </c>
      <c r="G311" s="93"/>
      <c r="H311" s="93"/>
      <c r="I311" s="55">
        <f t="shared" si="1"/>
        <v>304</v>
      </c>
    </row>
    <row r="312">
      <c r="A312" s="56" t="s">
        <v>102</v>
      </c>
      <c r="B312" s="92" t="s">
        <v>24397</v>
      </c>
      <c r="C312" s="89" t="s">
        <v>24398</v>
      </c>
      <c r="D312" s="90" t="s">
        <v>483</v>
      </c>
      <c r="E312" s="91" t="s">
        <v>24399</v>
      </c>
      <c r="F312" s="91" t="s">
        <v>547</v>
      </c>
      <c r="G312" s="93"/>
      <c r="H312" s="93"/>
      <c r="I312" s="55">
        <f t="shared" si="1"/>
        <v>305</v>
      </c>
    </row>
    <row r="313">
      <c r="A313" s="56" t="s">
        <v>102</v>
      </c>
      <c r="B313" s="92" t="s">
        <v>24400</v>
      </c>
      <c r="C313" s="89" t="s">
        <v>24401</v>
      </c>
      <c r="D313" s="90" t="s">
        <v>483</v>
      </c>
      <c r="E313" s="91" t="s">
        <v>488</v>
      </c>
      <c r="F313" s="91" t="s">
        <v>547</v>
      </c>
      <c r="G313" s="93"/>
      <c r="H313" s="93"/>
      <c r="I313" s="55">
        <f t="shared" si="1"/>
        <v>306</v>
      </c>
    </row>
    <row r="314">
      <c r="A314" s="56" t="s">
        <v>102</v>
      </c>
      <c r="B314" s="92" t="s">
        <v>24402</v>
      </c>
      <c r="C314" s="89" t="s">
        <v>128</v>
      </c>
      <c r="D314" s="90" t="s">
        <v>483</v>
      </c>
      <c r="E314" s="91" t="s">
        <v>24403</v>
      </c>
      <c r="F314" s="91" t="s">
        <v>547</v>
      </c>
      <c r="G314" s="93"/>
      <c r="H314" s="93"/>
      <c r="I314" s="55">
        <f t="shared" si="1"/>
        <v>307</v>
      </c>
    </row>
    <row r="315">
      <c r="A315" s="56" t="s">
        <v>102</v>
      </c>
      <c r="B315" s="92" t="s">
        <v>24404</v>
      </c>
      <c r="C315" s="89" t="s">
        <v>128</v>
      </c>
      <c r="D315" s="90" t="s">
        <v>483</v>
      </c>
      <c r="E315" s="91" t="s">
        <v>488</v>
      </c>
      <c r="F315" s="91" t="s">
        <v>547</v>
      </c>
      <c r="G315" s="93"/>
      <c r="H315" s="93"/>
      <c r="I315" s="55">
        <f t="shared" si="1"/>
        <v>308</v>
      </c>
    </row>
    <row r="316">
      <c r="A316" s="56" t="s">
        <v>102</v>
      </c>
      <c r="B316" s="92" t="s">
        <v>24405</v>
      </c>
      <c r="C316" s="89" t="s">
        <v>24406</v>
      </c>
      <c r="D316" s="90" t="s">
        <v>483</v>
      </c>
      <c r="E316" s="91" t="s">
        <v>24407</v>
      </c>
      <c r="F316" s="91" t="s">
        <v>526</v>
      </c>
      <c r="G316" s="93"/>
      <c r="H316" s="93"/>
      <c r="I316" s="55">
        <f t="shared" si="1"/>
        <v>309</v>
      </c>
    </row>
    <row r="317">
      <c r="A317" s="56" t="s">
        <v>102</v>
      </c>
      <c r="B317" s="92" t="s">
        <v>24408</v>
      </c>
      <c r="C317" s="89" t="s">
        <v>24409</v>
      </c>
      <c r="D317" s="90" t="s">
        <v>498</v>
      </c>
      <c r="E317" s="91" t="s">
        <v>24410</v>
      </c>
      <c r="F317" s="91" t="s">
        <v>547</v>
      </c>
      <c r="G317" s="93"/>
      <c r="H317" s="93"/>
      <c r="I317" s="55">
        <f t="shared" si="1"/>
        <v>310</v>
      </c>
    </row>
    <row r="318">
      <c r="A318" s="56" t="s">
        <v>102</v>
      </c>
      <c r="B318" s="92" t="s">
        <v>24411</v>
      </c>
      <c r="C318" s="89" t="s">
        <v>128</v>
      </c>
      <c r="D318" s="90" t="s">
        <v>483</v>
      </c>
      <c r="E318" s="91" t="s">
        <v>24412</v>
      </c>
      <c r="F318" s="91" t="s">
        <v>547</v>
      </c>
      <c r="G318" s="93"/>
      <c r="H318" s="93"/>
      <c r="I318" s="55">
        <f t="shared" si="1"/>
        <v>311</v>
      </c>
    </row>
    <row r="319">
      <c r="A319" s="56"/>
      <c r="B319" s="92" t="s">
        <v>24413</v>
      </c>
      <c r="C319" s="89" t="s">
        <v>24414</v>
      </c>
      <c r="D319" s="90" t="s">
        <v>491</v>
      </c>
      <c r="E319" s="91" t="s">
        <v>24415</v>
      </c>
      <c r="F319" s="91" t="s">
        <v>526</v>
      </c>
      <c r="G319" s="93"/>
      <c r="H319" s="93"/>
      <c r="I319" s="55">
        <f t="shared" si="1"/>
        <v>312</v>
      </c>
    </row>
    <row r="320">
      <c r="A320" s="56" t="s">
        <v>102</v>
      </c>
      <c r="B320" s="92" t="s">
        <v>24416</v>
      </c>
      <c r="C320" s="89" t="s">
        <v>24417</v>
      </c>
      <c r="D320" s="90" t="s">
        <v>483</v>
      </c>
      <c r="E320" s="91" t="s">
        <v>24418</v>
      </c>
      <c r="F320" s="91" t="s">
        <v>547</v>
      </c>
      <c r="G320" s="93"/>
      <c r="H320" s="93"/>
      <c r="I320" s="55">
        <f t="shared" si="1"/>
        <v>313</v>
      </c>
    </row>
    <row r="321">
      <c r="A321" s="56" t="s">
        <v>102</v>
      </c>
      <c r="B321" s="92" t="s">
        <v>24419</v>
      </c>
      <c r="C321" s="89" t="s">
        <v>24420</v>
      </c>
      <c r="D321" s="90" t="s">
        <v>483</v>
      </c>
      <c r="E321" s="91" t="s">
        <v>24421</v>
      </c>
      <c r="F321" s="91" t="s">
        <v>547</v>
      </c>
      <c r="G321" s="93"/>
      <c r="H321" s="93"/>
      <c r="I321" s="55">
        <f t="shared" si="1"/>
        <v>314</v>
      </c>
    </row>
    <row r="322">
      <c r="A322" s="56"/>
      <c r="B322" s="92" t="s">
        <v>24422</v>
      </c>
      <c r="C322" s="89" t="s">
        <v>24423</v>
      </c>
      <c r="D322" s="90" t="s">
        <v>981</v>
      </c>
      <c r="E322" s="91" t="s">
        <v>24424</v>
      </c>
      <c r="F322" s="91" t="s">
        <v>547</v>
      </c>
      <c r="G322" s="93"/>
      <c r="H322" s="93"/>
      <c r="I322" s="55">
        <f t="shared" si="1"/>
        <v>315</v>
      </c>
    </row>
    <row r="323">
      <c r="A323" s="56" t="s">
        <v>102</v>
      </c>
      <c r="B323" s="92" t="s">
        <v>24425</v>
      </c>
      <c r="C323" s="89" t="s">
        <v>128</v>
      </c>
      <c r="D323" s="90" t="s">
        <v>483</v>
      </c>
      <c r="E323" s="91" t="s">
        <v>24426</v>
      </c>
      <c r="F323" s="91" t="s">
        <v>547</v>
      </c>
      <c r="G323" s="93"/>
      <c r="H323" s="93"/>
      <c r="I323" s="55">
        <f t="shared" si="1"/>
        <v>316</v>
      </c>
    </row>
    <row r="324">
      <c r="A324" s="56" t="s">
        <v>102</v>
      </c>
      <c r="B324" s="92" t="s">
        <v>24427</v>
      </c>
      <c r="C324" s="89" t="s">
        <v>128</v>
      </c>
      <c r="D324" s="90" t="s">
        <v>483</v>
      </c>
      <c r="E324" s="91" t="s">
        <v>24428</v>
      </c>
      <c r="F324" s="91" t="s">
        <v>547</v>
      </c>
      <c r="G324" s="93"/>
      <c r="H324" s="93"/>
      <c r="I324" s="55">
        <f t="shared" si="1"/>
        <v>317</v>
      </c>
    </row>
    <row r="325">
      <c r="A325" s="56"/>
      <c r="B325" s="92" t="s">
        <v>24429</v>
      </c>
      <c r="C325" s="89" t="s">
        <v>24430</v>
      </c>
      <c r="D325" s="90" t="s">
        <v>498</v>
      </c>
      <c r="E325" s="91" t="s">
        <v>24431</v>
      </c>
      <c r="F325" s="91" t="s">
        <v>547</v>
      </c>
      <c r="G325" s="93"/>
      <c r="H325" s="93"/>
      <c r="I325" s="55">
        <f t="shared" si="1"/>
        <v>318</v>
      </c>
    </row>
    <row r="326">
      <c r="A326" s="56" t="s">
        <v>102</v>
      </c>
      <c r="B326" s="92" t="s">
        <v>24432</v>
      </c>
      <c r="C326" s="89" t="s">
        <v>24433</v>
      </c>
      <c r="D326" s="90" t="s">
        <v>483</v>
      </c>
      <c r="E326" s="91" t="s">
        <v>24434</v>
      </c>
      <c r="F326" s="91" t="s">
        <v>526</v>
      </c>
      <c r="G326" s="93"/>
      <c r="H326" s="93"/>
      <c r="I326" s="55">
        <f t="shared" si="1"/>
        <v>319</v>
      </c>
    </row>
    <row r="327">
      <c r="A327" s="56" t="s">
        <v>102</v>
      </c>
      <c r="B327" s="92" t="s">
        <v>24435</v>
      </c>
      <c r="C327" s="89" t="s">
        <v>128</v>
      </c>
      <c r="D327" s="90" t="s">
        <v>483</v>
      </c>
      <c r="E327" s="91" t="s">
        <v>24436</v>
      </c>
      <c r="F327" s="91" t="s">
        <v>526</v>
      </c>
      <c r="G327" s="93"/>
      <c r="H327" s="93"/>
      <c r="I327" s="55">
        <f t="shared" si="1"/>
        <v>320</v>
      </c>
    </row>
    <row r="328">
      <c r="A328" s="56" t="s">
        <v>102</v>
      </c>
      <c r="B328" s="92" t="s">
        <v>24437</v>
      </c>
      <c r="C328" s="89" t="s">
        <v>24438</v>
      </c>
      <c r="D328" s="90" t="s">
        <v>483</v>
      </c>
      <c r="E328" s="91" t="s">
        <v>24439</v>
      </c>
      <c r="F328" s="91" t="s">
        <v>547</v>
      </c>
      <c r="G328" s="93"/>
      <c r="H328" s="93"/>
      <c r="I328" s="55">
        <f t="shared" si="1"/>
        <v>321</v>
      </c>
    </row>
    <row r="329">
      <c r="A329" s="56" t="s">
        <v>102</v>
      </c>
      <c r="B329" s="92" t="s">
        <v>24440</v>
      </c>
      <c r="C329" s="89" t="s">
        <v>24441</v>
      </c>
      <c r="D329" s="90" t="s">
        <v>483</v>
      </c>
      <c r="E329" s="91" t="s">
        <v>24442</v>
      </c>
      <c r="F329" s="91" t="s">
        <v>547</v>
      </c>
      <c r="G329" s="93"/>
      <c r="H329" s="93"/>
      <c r="I329" s="55">
        <f t="shared" si="1"/>
        <v>322</v>
      </c>
    </row>
    <row r="330">
      <c r="A330" s="56"/>
      <c r="B330" s="92" t="s">
        <v>24443</v>
      </c>
      <c r="C330" s="89" t="s">
        <v>24444</v>
      </c>
      <c r="D330" s="90" t="s">
        <v>491</v>
      </c>
      <c r="E330" s="91" t="s">
        <v>24445</v>
      </c>
      <c r="F330" s="91" t="s">
        <v>526</v>
      </c>
      <c r="G330" s="93"/>
      <c r="H330" s="93"/>
      <c r="I330" s="55">
        <f t="shared" si="1"/>
        <v>323</v>
      </c>
    </row>
    <row r="331">
      <c r="A331" s="56" t="s">
        <v>331</v>
      </c>
      <c r="B331" s="92" t="s">
        <v>24446</v>
      </c>
      <c r="C331" s="89" t="s">
        <v>128</v>
      </c>
      <c r="D331" s="96"/>
      <c r="E331" s="97"/>
      <c r="F331" s="97"/>
      <c r="G331" s="93"/>
      <c r="H331" s="93"/>
      <c r="I331" s="55">
        <f t="shared" si="1"/>
        <v>324</v>
      </c>
    </row>
    <row r="332">
      <c r="A332" s="56" t="s">
        <v>331</v>
      </c>
      <c r="B332" s="92" t="s">
        <v>24447</v>
      </c>
      <c r="C332" s="89" t="s">
        <v>128</v>
      </c>
      <c r="D332" s="96"/>
      <c r="E332" s="97"/>
      <c r="F332" s="97"/>
      <c r="G332" s="93"/>
      <c r="H332" s="93"/>
      <c r="I332" s="55">
        <f t="shared" si="1"/>
        <v>325</v>
      </c>
    </row>
    <row r="333">
      <c r="A333" s="56" t="s">
        <v>102</v>
      </c>
      <c r="B333" s="92" t="s">
        <v>24448</v>
      </c>
      <c r="C333" s="89" t="s">
        <v>24449</v>
      </c>
      <c r="D333" s="90" t="s">
        <v>24450</v>
      </c>
      <c r="E333" s="91" t="s">
        <v>24451</v>
      </c>
      <c r="F333" s="91" t="s">
        <v>11</v>
      </c>
      <c r="G333" s="93"/>
      <c r="H333" s="93"/>
      <c r="I333" s="55">
        <f t="shared" si="1"/>
        <v>326</v>
      </c>
    </row>
    <row r="334">
      <c r="A334" s="56" t="s">
        <v>102</v>
      </c>
      <c r="B334" s="92" t="s">
        <v>24452</v>
      </c>
      <c r="C334" s="89" t="s">
        <v>24453</v>
      </c>
      <c r="D334" s="90" t="s">
        <v>483</v>
      </c>
      <c r="E334" s="91" t="s">
        <v>24454</v>
      </c>
      <c r="F334" s="91" t="s">
        <v>547</v>
      </c>
      <c r="G334" s="93"/>
      <c r="H334" s="93"/>
      <c r="I334" s="55">
        <f t="shared" si="1"/>
        <v>327</v>
      </c>
    </row>
    <row r="335">
      <c r="A335" s="56" t="s">
        <v>102</v>
      </c>
      <c r="B335" s="92" t="s">
        <v>24455</v>
      </c>
      <c r="C335" s="89" t="s">
        <v>24456</v>
      </c>
      <c r="D335" s="90" t="s">
        <v>483</v>
      </c>
      <c r="E335" s="91" t="s">
        <v>24457</v>
      </c>
      <c r="F335" s="91" t="s">
        <v>526</v>
      </c>
      <c r="G335" s="93"/>
      <c r="H335" s="93"/>
      <c r="I335" s="55">
        <f t="shared" si="1"/>
        <v>328</v>
      </c>
    </row>
    <row r="336">
      <c r="A336" s="56"/>
      <c r="B336" s="92" t="s">
        <v>24458</v>
      </c>
      <c r="C336" s="89" t="s">
        <v>128</v>
      </c>
      <c r="D336" s="90" t="s">
        <v>498</v>
      </c>
      <c r="E336" s="91" t="s">
        <v>24459</v>
      </c>
      <c r="F336" s="91" t="s">
        <v>547</v>
      </c>
      <c r="G336" s="93"/>
      <c r="H336" s="93"/>
      <c r="I336" s="55">
        <f t="shared" si="1"/>
        <v>329</v>
      </c>
    </row>
    <row r="337">
      <c r="A337" s="56"/>
      <c r="B337" s="92" t="s">
        <v>24460</v>
      </c>
      <c r="C337" s="89" t="s">
        <v>128</v>
      </c>
      <c r="D337" s="96"/>
      <c r="E337" s="97"/>
      <c r="F337" s="97"/>
      <c r="G337" s="93"/>
      <c r="H337" s="93"/>
      <c r="I337" s="55">
        <f t="shared" si="1"/>
        <v>330</v>
      </c>
    </row>
    <row r="338">
      <c r="A338" s="56" t="s">
        <v>102</v>
      </c>
      <c r="B338" s="92" t="s">
        <v>6464</v>
      </c>
      <c r="C338" s="89" t="s">
        <v>24461</v>
      </c>
      <c r="D338" s="90" t="s">
        <v>1008</v>
      </c>
      <c r="E338" s="91" t="s">
        <v>24462</v>
      </c>
      <c r="F338" s="91" t="s">
        <v>526</v>
      </c>
      <c r="G338" s="93"/>
      <c r="H338" s="93"/>
      <c r="I338" s="55">
        <f t="shared" si="1"/>
        <v>331</v>
      </c>
    </row>
    <row r="339">
      <c r="A339" s="56" t="s">
        <v>92</v>
      </c>
      <c r="B339" s="92" t="s">
        <v>24463</v>
      </c>
      <c r="C339" s="89" t="s">
        <v>24464</v>
      </c>
      <c r="D339" s="90" t="s">
        <v>483</v>
      </c>
      <c r="E339" s="91" t="s">
        <v>24465</v>
      </c>
      <c r="F339" s="91" t="s">
        <v>526</v>
      </c>
      <c r="G339" s="93"/>
      <c r="H339" s="93"/>
      <c r="I339" s="55">
        <f t="shared" si="1"/>
        <v>332</v>
      </c>
    </row>
    <row r="340">
      <c r="A340" s="56" t="s">
        <v>92</v>
      </c>
      <c r="B340" s="92" t="s">
        <v>24466</v>
      </c>
      <c r="C340" s="89" t="s">
        <v>128</v>
      </c>
      <c r="D340" s="96"/>
      <c r="E340" s="97"/>
      <c r="F340" s="97"/>
      <c r="G340" s="93"/>
      <c r="H340" s="93"/>
      <c r="I340" s="55">
        <f t="shared" si="1"/>
        <v>333</v>
      </c>
    </row>
    <row r="341">
      <c r="A341" s="56"/>
      <c r="B341" s="92" t="s">
        <v>24467</v>
      </c>
      <c r="C341" s="89" t="s">
        <v>128</v>
      </c>
      <c r="D341" s="90" t="s">
        <v>498</v>
      </c>
      <c r="E341" s="91" t="s">
        <v>24468</v>
      </c>
      <c r="F341" s="91" t="s">
        <v>547</v>
      </c>
      <c r="G341" s="93"/>
      <c r="H341" s="93"/>
      <c r="I341" s="55">
        <f t="shared" si="1"/>
        <v>334</v>
      </c>
    </row>
    <row r="342">
      <c r="A342" s="56"/>
      <c r="B342" s="92" t="s">
        <v>24469</v>
      </c>
      <c r="C342" s="89" t="s">
        <v>128</v>
      </c>
      <c r="D342" s="90" t="s">
        <v>498</v>
      </c>
      <c r="E342" s="91" t="s">
        <v>24470</v>
      </c>
      <c r="F342" s="91" t="s">
        <v>547</v>
      </c>
      <c r="G342" s="93"/>
      <c r="H342" s="93"/>
      <c r="I342" s="55">
        <f t="shared" si="1"/>
        <v>335</v>
      </c>
    </row>
    <row r="343">
      <c r="A343" s="56" t="s">
        <v>102</v>
      </c>
      <c r="B343" s="92" t="s">
        <v>24471</v>
      </c>
      <c r="C343" s="89" t="s">
        <v>24472</v>
      </c>
      <c r="D343" s="90" t="s">
        <v>483</v>
      </c>
      <c r="E343" s="91" t="s">
        <v>24473</v>
      </c>
      <c r="F343" s="91" t="s">
        <v>3043</v>
      </c>
      <c r="G343" s="93"/>
      <c r="H343" s="93"/>
      <c r="I343" s="55">
        <f t="shared" si="1"/>
        <v>336</v>
      </c>
    </row>
    <row r="344">
      <c r="A344" s="56" t="s">
        <v>92</v>
      </c>
      <c r="B344" s="92" t="s">
        <v>24474</v>
      </c>
      <c r="C344" s="89" t="s">
        <v>24475</v>
      </c>
      <c r="D344" s="90" t="s">
        <v>483</v>
      </c>
      <c r="E344" s="91" t="s">
        <v>24476</v>
      </c>
      <c r="F344" s="91" t="s">
        <v>3043</v>
      </c>
      <c r="G344" s="93"/>
      <c r="H344" s="93"/>
      <c r="I344" s="55">
        <f t="shared" si="1"/>
        <v>337</v>
      </c>
    </row>
    <row r="345">
      <c r="A345" s="56"/>
      <c r="B345" s="92" t="s">
        <v>24477</v>
      </c>
      <c r="C345" s="89" t="s">
        <v>128</v>
      </c>
      <c r="D345" s="90" t="s">
        <v>491</v>
      </c>
      <c r="E345" s="91" t="s">
        <v>24478</v>
      </c>
      <c r="F345" s="91" t="s">
        <v>3043</v>
      </c>
      <c r="G345" s="93"/>
      <c r="H345" s="93"/>
      <c r="I345" s="55">
        <f t="shared" si="1"/>
        <v>338</v>
      </c>
    </row>
    <row r="346">
      <c r="A346" s="56" t="s">
        <v>102</v>
      </c>
      <c r="B346" s="92" t="s">
        <v>24479</v>
      </c>
      <c r="C346" s="89" t="s">
        <v>128</v>
      </c>
      <c r="D346" s="90" t="s">
        <v>483</v>
      </c>
      <c r="E346" s="91" t="s">
        <v>24480</v>
      </c>
      <c r="F346" s="91" t="s">
        <v>547</v>
      </c>
      <c r="G346" s="93"/>
      <c r="H346" s="93"/>
      <c r="I346" s="55">
        <f t="shared" si="1"/>
        <v>339</v>
      </c>
    </row>
    <row r="347">
      <c r="A347" s="56"/>
      <c r="B347" s="92" t="s">
        <v>24481</v>
      </c>
      <c r="C347" s="89" t="s">
        <v>24482</v>
      </c>
      <c r="D347" s="90" t="s">
        <v>491</v>
      </c>
      <c r="E347" s="91" t="s">
        <v>24483</v>
      </c>
      <c r="F347" s="91" t="s">
        <v>547</v>
      </c>
      <c r="G347" s="93"/>
      <c r="H347" s="93"/>
      <c r="I347" s="55">
        <f t="shared" si="1"/>
        <v>340</v>
      </c>
    </row>
    <row r="348">
      <c r="A348" s="56"/>
      <c r="B348" s="92" t="s">
        <v>24484</v>
      </c>
      <c r="C348" s="89" t="s">
        <v>24485</v>
      </c>
      <c r="D348" s="90" t="s">
        <v>868</v>
      </c>
      <c r="E348" s="91" t="s">
        <v>24486</v>
      </c>
      <c r="F348" s="91" t="s">
        <v>3043</v>
      </c>
      <c r="G348" s="93"/>
      <c r="H348" s="93"/>
      <c r="I348" s="55">
        <f t="shared" si="1"/>
        <v>341</v>
      </c>
    </row>
    <row r="349">
      <c r="A349" s="56" t="s">
        <v>92</v>
      </c>
      <c r="B349" s="92" t="s">
        <v>24484</v>
      </c>
      <c r="C349" s="89" t="s">
        <v>24485</v>
      </c>
      <c r="D349" s="90" t="s">
        <v>868</v>
      </c>
      <c r="E349" s="91" t="s">
        <v>24487</v>
      </c>
      <c r="F349" s="91" t="s">
        <v>3043</v>
      </c>
      <c r="G349" s="93"/>
      <c r="H349" s="93"/>
      <c r="I349" s="55">
        <f t="shared" si="1"/>
        <v>342</v>
      </c>
    </row>
    <row r="350">
      <c r="A350" s="56" t="s">
        <v>92</v>
      </c>
      <c r="B350" s="92" t="s">
        <v>24488</v>
      </c>
      <c r="C350" s="89" t="s">
        <v>24485</v>
      </c>
      <c r="D350" s="96"/>
      <c r="E350" s="97"/>
      <c r="F350" s="97"/>
      <c r="G350" s="93"/>
      <c r="H350" s="93"/>
      <c r="I350" s="55">
        <f t="shared" si="1"/>
        <v>343</v>
      </c>
    </row>
    <row r="351">
      <c r="A351" s="56"/>
      <c r="B351" s="92" t="s">
        <v>24489</v>
      </c>
      <c r="C351" s="89" t="s">
        <v>128</v>
      </c>
      <c r="D351" s="96"/>
      <c r="E351" s="97"/>
      <c r="F351" s="97"/>
      <c r="G351" s="93"/>
      <c r="H351" s="93"/>
      <c r="I351" s="55">
        <f t="shared" si="1"/>
        <v>344</v>
      </c>
    </row>
    <row r="352">
      <c r="A352" s="56" t="s">
        <v>102</v>
      </c>
      <c r="B352" s="92" t="s">
        <v>24490</v>
      </c>
      <c r="C352" s="89" t="s">
        <v>128</v>
      </c>
      <c r="D352" s="90" t="s">
        <v>483</v>
      </c>
      <c r="E352" s="91" t="s">
        <v>24491</v>
      </c>
      <c r="F352" s="91" t="s">
        <v>526</v>
      </c>
      <c r="G352" s="93"/>
      <c r="H352" s="93"/>
      <c r="I352" s="55">
        <f t="shared" si="1"/>
        <v>345</v>
      </c>
    </row>
    <row r="353">
      <c r="A353" s="56" t="s">
        <v>102</v>
      </c>
      <c r="B353" s="92" t="s">
        <v>24492</v>
      </c>
      <c r="C353" s="89" t="s">
        <v>24493</v>
      </c>
      <c r="D353" s="90" t="s">
        <v>483</v>
      </c>
      <c r="E353" s="91" t="s">
        <v>24494</v>
      </c>
      <c r="F353" s="91" t="s">
        <v>526</v>
      </c>
      <c r="G353" s="93"/>
      <c r="H353" s="93"/>
      <c r="I353" s="55">
        <f t="shared" si="1"/>
        <v>346</v>
      </c>
    </row>
    <row r="354">
      <c r="A354" s="56"/>
      <c r="B354" s="92" t="s">
        <v>24495</v>
      </c>
      <c r="C354" s="89" t="s">
        <v>128</v>
      </c>
      <c r="D354" s="90" t="s">
        <v>498</v>
      </c>
      <c r="E354" s="91" t="s">
        <v>24496</v>
      </c>
      <c r="F354" s="91" t="s">
        <v>547</v>
      </c>
      <c r="G354" s="93"/>
      <c r="H354" s="93"/>
      <c r="I354" s="55">
        <f t="shared" si="1"/>
        <v>347</v>
      </c>
    </row>
    <row r="355">
      <c r="A355" s="56" t="s">
        <v>102</v>
      </c>
      <c r="B355" s="92" t="s">
        <v>24497</v>
      </c>
      <c r="C355" s="89" t="s">
        <v>128</v>
      </c>
      <c r="D355" s="90" t="s">
        <v>483</v>
      </c>
      <c r="E355" s="91" t="s">
        <v>24498</v>
      </c>
      <c r="F355" s="91" t="s">
        <v>547</v>
      </c>
      <c r="G355" s="93"/>
      <c r="H355" s="93"/>
      <c r="I355" s="55">
        <f t="shared" si="1"/>
        <v>348</v>
      </c>
    </row>
    <row r="356">
      <c r="A356" s="56" t="s">
        <v>92</v>
      </c>
      <c r="B356" s="92" t="s">
        <v>24499</v>
      </c>
      <c r="C356" s="89" t="s">
        <v>128</v>
      </c>
      <c r="D356" s="90" t="s">
        <v>483</v>
      </c>
      <c r="E356" s="91" t="s">
        <v>24500</v>
      </c>
      <c r="F356" s="91" t="s">
        <v>547</v>
      </c>
      <c r="G356" s="93"/>
      <c r="H356" s="93"/>
      <c r="I356" s="55">
        <f t="shared" si="1"/>
        <v>349</v>
      </c>
    </row>
    <row r="357">
      <c r="A357" s="56" t="s">
        <v>102</v>
      </c>
      <c r="B357" s="92" t="s">
        <v>24501</v>
      </c>
      <c r="C357" s="89" t="s">
        <v>128</v>
      </c>
      <c r="D357" s="90" t="s">
        <v>483</v>
      </c>
      <c r="E357" s="91" t="s">
        <v>24502</v>
      </c>
      <c r="F357" s="91" t="s">
        <v>547</v>
      </c>
      <c r="G357" s="93"/>
      <c r="H357" s="93"/>
      <c r="I357" s="55">
        <f t="shared" si="1"/>
        <v>350</v>
      </c>
    </row>
    <row r="358">
      <c r="A358" s="56" t="s">
        <v>102</v>
      </c>
      <c r="B358" s="92" t="s">
        <v>24503</v>
      </c>
      <c r="C358" s="89" t="s">
        <v>128</v>
      </c>
      <c r="D358" s="90" t="s">
        <v>483</v>
      </c>
      <c r="E358" s="91" t="s">
        <v>24504</v>
      </c>
      <c r="F358" s="91" t="s">
        <v>547</v>
      </c>
      <c r="G358" s="93"/>
      <c r="H358" s="93"/>
      <c r="I358" s="55">
        <f t="shared" si="1"/>
        <v>351</v>
      </c>
    </row>
    <row r="359">
      <c r="A359" s="56" t="s">
        <v>102</v>
      </c>
      <c r="B359" s="92" t="s">
        <v>24505</v>
      </c>
      <c r="C359" s="89" t="s">
        <v>128</v>
      </c>
      <c r="D359" s="90" t="s">
        <v>483</v>
      </c>
      <c r="E359" s="91" t="s">
        <v>488</v>
      </c>
      <c r="F359" s="91" t="s">
        <v>526</v>
      </c>
      <c r="G359" s="93"/>
      <c r="H359" s="93"/>
      <c r="I359" s="55">
        <f t="shared" si="1"/>
        <v>352</v>
      </c>
    </row>
    <row r="360">
      <c r="A360" s="56" t="s">
        <v>102</v>
      </c>
      <c r="B360" s="92" t="s">
        <v>24506</v>
      </c>
      <c r="C360" s="89" t="s">
        <v>24507</v>
      </c>
      <c r="D360" s="90" t="s">
        <v>483</v>
      </c>
      <c r="E360" s="91" t="s">
        <v>24508</v>
      </c>
      <c r="F360" s="91" t="s">
        <v>526</v>
      </c>
      <c r="G360" s="93"/>
      <c r="H360" s="93"/>
      <c r="I360" s="55">
        <f t="shared" si="1"/>
        <v>353</v>
      </c>
    </row>
    <row r="361">
      <c r="A361" s="56" t="s">
        <v>102</v>
      </c>
      <c r="B361" s="92" t="s">
        <v>24509</v>
      </c>
      <c r="C361" s="89" t="s">
        <v>24510</v>
      </c>
      <c r="D361" s="90" t="s">
        <v>1008</v>
      </c>
      <c r="E361" s="91" t="s">
        <v>488</v>
      </c>
      <c r="F361" s="91" t="s">
        <v>526</v>
      </c>
      <c r="G361" s="93"/>
      <c r="H361" s="93"/>
      <c r="I361" s="55">
        <f t="shared" si="1"/>
        <v>354</v>
      </c>
    </row>
    <row r="362">
      <c r="A362" s="56" t="s">
        <v>92</v>
      </c>
      <c r="B362" s="92" t="s">
        <v>24509</v>
      </c>
      <c r="C362" s="89" t="s">
        <v>24510</v>
      </c>
      <c r="D362" s="90" t="s">
        <v>1008</v>
      </c>
      <c r="E362" s="91" t="s">
        <v>24511</v>
      </c>
      <c r="F362" s="91" t="s">
        <v>526</v>
      </c>
      <c r="G362" s="93"/>
      <c r="H362" s="93"/>
      <c r="I362" s="55">
        <f t="shared" si="1"/>
        <v>355</v>
      </c>
    </row>
    <row r="363">
      <c r="A363" s="56"/>
      <c r="B363" s="92" t="s">
        <v>24512</v>
      </c>
      <c r="C363" s="89" t="s">
        <v>24513</v>
      </c>
      <c r="D363" s="90" t="s">
        <v>491</v>
      </c>
      <c r="E363" s="91" t="s">
        <v>24514</v>
      </c>
      <c r="F363" s="91" t="s">
        <v>526</v>
      </c>
      <c r="G363" s="93"/>
      <c r="H363" s="93"/>
      <c r="I363" s="55">
        <f t="shared" si="1"/>
        <v>356</v>
      </c>
    </row>
    <row r="364">
      <c r="A364" s="56"/>
      <c r="B364" s="92" t="s">
        <v>24515</v>
      </c>
      <c r="C364" s="89" t="s">
        <v>24516</v>
      </c>
      <c r="D364" s="90" t="s">
        <v>981</v>
      </c>
      <c r="E364" s="91" t="s">
        <v>24517</v>
      </c>
      <c r="F364" s="91" t="s">
        <v>3043</v>
      </c>
      <c r="G364" s="93"/>
      <c r="H364" s="93"/>
      <c r="I364" s="55">
        <f t="shared" si="1"/>
        <v>357</v>
      </c>
    </row>
    <row r="365">
      <c r="A365" s="56" t="s">
        <v>102</v>
      </c>
      <c r="B365" s="92" t="s">
        <v>24515</v>
      </c>
      <c r="C365" s="89" t="s">
        <v>24516</v>
      </c>
      <c r="D365" s="90" t="s">
        <v>981</v>
      </c>
      <c r="E365" s="91" t="s">
        <v>488</v>
      </c>
      <c r="F365" s="91" t="s">
        <v>3043</v>
      </c>
      <c r="G365" s="93"/>
      <c r="H365" s="93"/>
      <c r="I365" s="55">
        <f t="shared" si="1"/>
        <v>358</v>
      </c>
    </row>
    <row r="366">
      <c r="A366" s="56"/>
      <c r="B366" s="92" t="s">
        <v>24518</v>
      </c>
      <c r="C366" s="89" t="s">
        <v>128</v>
      </c>
      <c r="D366" s="90" t="s">
        <v>491</v>
      </c>
      <c r="E366" s="91" t="s">
        <v>24519</v>
      </c>
      <c r="F366" s="91" t="s">
        <v>3043</v>
      </c>
      <c r="G366" s="93"/>
      <c r="H366" s="93"/>
      <c r="I366" s="55">
        <f t="shared" si="1"/>
        <v>359</v>
      </c>
    </row>
    <row r="367">
      <c r="A367" s="56"/>
      <c r="B367" s="92" t="s">
        <v>24520</v>
      </c>
      <c r="C367" s="89" t="s">
        <v>128</v>
      </c>
      <c r="D367" s="96"/>
      <c r="E367" s="97"/>
      <c r="F367" s="97"/>
      <c r="G367" s="93"/>
      <c r="H367" s="93"/>
      <c r="I367" s="55">
        <f t="shared" si="1"/>
        <v>360</v>
      </c>
    </row>
    <row r="368">
      <c r="A368" s="56" t="s">
        <v>102</v>
      </c>
      <c r="B368" s="92" t="s">
        <v>24521</v>
      </c>
      <c r="C368" s="89" t="s">
        <v>24522</v>
      </c>
      <c r="D368" s="90" t="s">
        <v>483</v>
      </c>
      <c r="E368" s="91" t="s">
        <v>488</v>
      </c>
      <c r="F368" s="91" t="s">
        <v>3043</v>
      </c>
      <c r="G368" s="93"/>
      <c r="H368" s="93"/>
      <c r="I368" s="55">
        <f t="shared" si="1"/>
        <v>361</v>
      </c>
    </row>
    <row r="369">
      <c r="A369" s="56" t="s">
        <v>102</v>
      </c>
      <c r="B369" s="92" t="s">
        <v>24523</v>
      </c>
      <c r="C369" s="89" t="s">
        <v>128</v>
      </c>
      <c r="D369" s="96"/>
      <c r="E369" s="97"/>
      <c r="F369" s="97"/>
      <c r="G369" s="93"/>
      <c r="H369" s="93"/>
      <c r="I369" s="55">
        <f t="shared" si="1"/>
        <v>362</v>
      </c>
    </row>
    <row r="370">
      <c r="A370" s="56" t="s">
        <v>92</v>
      </c>
      <c r="B370" s="92" t="s">
        <v>24524</v>
      </c>
      <c r="C370" s="89" t="s">
        <v>128</v>
      </c>
      <c r="D370" s="90" t="s">
        <v>483</v>
      </c>
      <c r="E370" s="91" t="s">
        <v>24525</v>
      </c>
      <c r="F370" s="91" t="s">
        <v>547</v>
      </c>
      <c r="G370" s="93"/>
      <c r="H370" s="93"/>
      <c r="I370" s="55">
        <f t="shared" si="1"/>
        <v>363</v>
      </c>
    </row>
    <row r="371">
      <c r="A371" s="56" t="s">
        <v>92</v>
      </c>
      <c r="B371" s="92" t="s">
        <v>24526</v>
      </c>
      <c r="C371" s="89" t="s">
        <v>24527</v>
      </c>
      <c r="D371" s="90" t="s">
        <v>483</v>
      </c>
      <c r="E371" s="91" t="s">
        <v>24528</v>
      </c>
      <c r="F371" s="91" t="s">
        <v>547</v>
      </c>
      <c r="G371" s="93"/>
      <c r="H371" s="93"/>
      <c r="I371" s="55">
        <f t="shared" si="1"/>
        <v>364</v>
      </c>
    </row>
    <row r="372">
      <c r="A372" s="56"/>
      <c r="B372" s="92" t="s">
        <v>24529</v>
      </c>
      <c r="C372" s="89" t="s">
        <v>24530</v>
      </c>
      <c r="D372" s="90" t="s">
        <v>491</v>
      </c>
      <c r="E372" s="91" t="s">
        <v>24531</v>
      </c>
      <c r="F372" s="91" t="s">
        <v>547</v>
      </c>
      <c r="G372" s="93"/>
      <c r="H372" s="93"/>
      <c r="I372" s="55">
        <f t="shared" si="1"/>
        <v>365</v>
      </c>
    </row>
    <row r="373">
      <c r="A373" s="56"/>
      <c r="B373" s="92" t="s">
        <v>24532</v>
      </c>
      <c r="C373" s="89" t="s">
        <v>128</v>
      </c>
      <c r="D373" s="90" t="s">
        <v>491</v>
      </c>
      <c r="E373" s="91" t="s">
        <v>24533</v>
      </c>
      <c r="F373" s="91" t="s">
        <v>3043</v>
      </c>
      <c r="G373" s="93"/>
      <c r="H373" s="93"/>
      <c r="I373" s="55">
        <f t="shared" si="1"/>
        <v>366</v>
      </c>
    </row>
    <row r="374">
      <c r="A374" s="56" t="s">
        <v>102</v>
      </c>
      <c r="B374" s="92" t="s">
        <v>24534</v>
      </c>
      <c r="C374" s="89" t="s">
        <v>24535</v>
      </c>
      <c r="D374" s="90" t="s">
        <v>483</v>
      </c>
      <c r="E374" s="91" t="s">
        <v>24536</v>
      </c>
      <c r="F374" s="91" t="s">
        <v>547</v>
      </c>
      <c r="G374" s="93"/>
      <c r="H374" s="93"/>
      <c r="I374" s="55">
        <f t="shared" si="1"/>
        <v>367</v>
      </c>
    </row>
    <row r="375">
      <c r="A375" s="56" t="s">
        <v>102</v>
      </c>
      <c r="B375" s="92" t="s">
        <v>24537</v>
      </c>
      <c r="C375" s="89" t="s">
        <v>24538</v>
      </c>
      <c r="D375" s="90" t="s">
        <v>483</v>
      </c>
      <c r="E375" s="91" t="s">
        <v>24539</v>
      </c>
      <c r="F375" s="91" t="s">
        <v>526</v>
      </c>
      <c r="G375" s="93"/>
      <c r="H375" s="93"/>
      <c r="I375" s="55">
        <f t="shared" si="1"/>
        <v>368</v>
      </c>
    </row>
    <row r="376">
      <c r="A376" s="56" t="s">
        <v>102</v>
      </c>
      <c r="B376" s="92" t="s">
        <v>24540</v>
      </c>
      <c r="C376" s="89" t="s">
        <v>24541</v>
      </c>
      <c r="D376" s="90" t="s">
        <v>483</v>
      </c>
      <c r="E376" s="91" t="s">
        <v>24542</v>
      </c>
      <c r="F376" s="91" t="s">
        <v>3043</v>
      </c>
      <c r="G376" s="93"/>
      <c r="H376" s="93"/>
      <c r="I376" s="55">
        <f t="shared" si="1"/>
        <v>369</v>
      </c>
    </row>
    <row r="377">
      <c r="A377" s="56" t="s">
        <v>102</v>
      </c>
      <c r="B377" s="92" t="s">
        <v>24543</v>
      </c>
      <c r="C377" s="89" t="s">
        <v>128</v>
      </c>
      <c r="D377" s="90" t="s">
        <v>483</v>
      </c>
      <c r="E377" s="91" t="s">
        <v>24544</v>
      </c>
      <c r="F377" s="91" t="s">
        <v>547</v>
      </c>
      <c r="G377" s="93"/>
      <c r="H377" s="93"/>
      <c r="I377" s="55">
        <f t="shared" si="1"/>
        <v>370</v>
      </c>
    </row>
    <row r="378">
      <c r="A378" s="56"/>
      <c r="B378" s="92" t="s">
        <v>24545</v>
      </c>
      <c r="C378" s="89" t="s">
        <v>24546</v>
      </c>
      <c r="D378" s="90" t="s">
        <v>491</v>
      </c>
      <c r="E378" s="91" t="s">
        <v>24547</v>
      </c>
      <c r="F378" s="91" t="s">
        <v>526</v>
      </c>
      <c r="G378" s="93"/>
      <c r="H378" s="93"/>
      <c r="I378" s="55">
        <f t="shared" si="1"/>
        <v>371</v>
      </c>
    </row>
    <row r="379">
      <c r="A379" s="56" t="s">
        <v>1118</v>
      </c>
      <c r="B379" s="92" t="s">
        <v>24548</v>
      </c>
      <c r="C379" s="89" t="s">
        <v>24549</v>
      </c>
      <c r="D379" s="90" t="s">
        <v>483</v>
      </c>
      <c r="E379" s="91" t="s">
        <v>24550</v>
      </c>
      <c r="F379" s="91" t="s">
        <v>526</v>
      </c>
      <c r="G379" s="93"/>
      <c r="H379" s="93"/>
      <c r="I379" s="55">
        <f t="shared" si="1"/>
        <v>372</v>
      </c>
    </row>
    <row r="380">
      <c r="A380" s="56" t="s">
        <v>92</v>
      </c>
      <c r="B380" s="92" t="s">
        <v>24551</v>
      </c>
      <c r="C380" s="89" t="s">
        <v>24552</v>
      </c>
      <c r="D380" s="90" t="s">
        <v>483</v>
      </c>
      <c r="E380" s="91" t="s">
        <v>24553</v>
      </c>
      <c r="F380" s="91" t="s">
        <v>526</v>
      </c>
      <c r="G380" s="93"/>
      <c r="H380" s="93"/>
      <c r="I380" s="55">
        <f t="shared" si="1"/>
        <v>373</v>
      </c>
    </row>
    <row r="381">
      <c r="A381" s="56"/>
      <c r="B381" s="92" t="s">
        <v>24554</v>
      </c>
      <c r="C381" s="89" t="s">
        <v>24555</v>
      </c>
      <c r="D381" s="90" t="s">
        <v>498</v>
      </c>
      <c r="E381" s="91" t="s">
        <v>24556</v>
      </c>
      <c r="F381" s="91" t="s">
        <v>547</v>
      </c>
      <c r="G381" s="93"/>
      <c r="H381" s="93"/>
      <c r="I381" s="55">
        <f t="shared" si="1"/>
        <v>374</v>
      </c>
    </row>
    <row r="382">
      <c r="A382" s="56"/>
      <c r="B382" s="92" t="s">
        <v>24557</v>
      </c>
      <c r="C382" s="89" t="s">
        <v>24558</v>
      </c>
      <c r="D382" s="90" t="s">
        <v>491</v>
      </c>
      <c r="E382" s="91" t="s">
        <v>24559</v>
      </c>
      <c r="F382" s="91" t="s">
        <v>547</v>
      </c>
      <c r="G382" s="93"/>
      <c r="H382" s="93"/>
      <c r="I382" s="55">
        <f t="shared" si="1"/>
        <v>375</v>
      </c>
    </row>
    <row r="383">
      <c r="A383" s="56" t="s">
        <v>102</v>
      </c>
      <c r="B383" s="92" t="s">
        <v>24560</v>
      </c>
      <c r="C383" s="89" t="s">
        <v>24561</v>
      </c>
      <c r="D383" s="90" t="s">
        <v>1008</v>
      </c>
      <c r="E383" s="91" t="s">
        <v>24562</v>
      </c>
      <c r="F383" s="91" t="s">
        <v>526</v>
      </c>
      <c r="G383" s="93"/>
      <c r="H383" s="93"/>
      <c r="I383" s="55">
        <f t="shared" si="1"/>
        <v>376</v>
      </c>
    </row>
    <row r="384">
      <c r="A384" s="56" t="s">
        <v>102</v>
      </c>
      <c r="B384" s="92" t="s">
        <v>24563</v>
      </c>
      <c r="C384" s="89" t="s">
        <v>128</v>
      </c>
      <c r="D384" s="90" t="s">
        <v>483</v>
      </c>
      <c r="E384" s="91" t="s">
        <v>24564</v>
      </c>
      <c r="F384" s="91" t="s">
        <v>547</v>
      </c>
      <c r="G384" s="93"/>
      <c r="H384" s="93"/>
      <c r="I384" s="55">
        <f t="shared" si="1"/>
        <v>377</v>
      </c>
    </row>
    <row r="385">
      <c r="A385" s="56" t="s">
        <v>92</v>
      </c>
      <c r="B385" s="92" t="s">
        <v>24565</v>
      </c>
      <c r="C385" s="89" t="s">
        <v>24566</v>
      </c>
      <c r="D385" s="90" t="s">
        <v>483</v>
      </c>
      <c r="E385" s="91" t="s">
        <v>24567</v>
      </c>
      <c r="F385" s="91" t="s">
        <v>526</v>
      </c>
      <c r="G385" s="93"/>
      <c r="H385" s="93"/>
      <c r="I385" s="55">
        <f t="shared" si="1"/>
        <v>378</v>
      </c>
    </row>
    <row r="386">
      <c r="A386" s="56"/>
      <c r="B386" s="92" t="s">
        <v>24568</v>
      </c>
      <c r="C386" s="89" t="s">
        <v>24569</v>
      </c>
      <c r="D386" s="90" t="s">
        <v>498</v>
      </c>
      <c r="E386" s="91" t="s">
        <v>24570</v>
      </c>
      <c r="F386" s="91" t="s">
        <v>547</v>
      </c>
      <c r="G386" s="93"/>
      <c r="H386" s="93"/>
      <c r="I386" s="55">
        <f t="shared" si="1"/>
        <v>379</v>
      </c>
    </row>
    <row r="387">
      <c r="A387" s="56" t="s">
        <v>102</v>
      </c>
      <c r="B387" s="92" t="s">
        <v>24571</v>
      </c>
      <c r="C387" s="89" t="s">
        <v>24572</v>
      </c>
      <c r="D387" s="90" t="s">
        <v>1008</v>
      </c>
      <c r="E387" s="91" t="s">
        <v>24573</v>
      </c>
      <c r="F387" s="91" t="s">
        <v>3043</v>
      </c>
      <c r="G387" s="93"/>
      <c r="H387" s="93"/>
      <c r="I387" s="55">
        <f t="shared" si="1"/>
        <v>380</v>
      </c>
    </row>
    <row r="388">
      <c r="A388" s="56"/>
      <c r="B388" s="92" t="s">
        <v>24574</v>
      </c>
      <c r="C388" s="89" t="s">
        <v>128</v>
      </c>
      <c r="D388" s="90" t="s">
        <v>491</v>
      </c>
      <c r="E388" s="91" t="s">
        <v>24575</v>
      </c>
      <c r="F388" s="91" t="s">
        <v>526</v>
      </c>
      <c r="G388" s="93"/>
      <c r="H388" s="93"/>
      <c r="I388" s="55">
        <f t="shared" si="1"/>
        <v>381</v>
      </c>
    </row>
    <row r="389">
      <c r="A389" s="56"/>
      <c r="B389" s="92" t="s">
        <v>24576</v>
      </c>
      <c r="C389" s="89" t="s">
        <v>24577</v>
      </c>
      <c r="D389" s="90" t="s">
        <v>491</v>
      </c>
      <c r="E389" s="91" t="s">
        <v>24578</v>
      </c>
      <c r="F389" s="91" t="s">
        <v>3043</v>
      </c>
      <c r="G389" s="93"/>
      <c r="H389" s="93"/>
      <c r="I389" s="55">
        <f t="shared" si="1"/>
        <v>382</v>
      </c>
    </row>
    <row r="390">
      <c r="A390" s="56"/>
      <c r="B390" s="92" t="s">
        <v>24579</v>
      </c>
      <c r="C390" s="89" t="s">
        <v>128</v>
      </c>
      <c r="D390" s="90" t="s">
        <v>868</v>
      </c>
      <c r="E390" s="91" t="s">
        <v>24580</v>
      </c>
      <c r="F390" s="91" t="s">
        <v>547</v>
      </c>
      <c r="G390" s="93"/>
      <c r="H390" s="93"/>
      <c r="I390" s="55">
        <f t="shared" si="1"/>
        <v>383</v>
      </c>
    </row>
    <row r="391">
      <c r="A391" s="56" t="s">
        <v>92</v>
      </c>
      <c r="B391" s="92" t="s">
        <v>24579</v>
      </c>
      <c r="C391" s="89" t="s">
        <v>128</v>
      </c>
      <c r="D391" s="90" t="s">
        <v>868</v>
      </c>
      <c r="E391" s="91" t="s">
        <v>24581</v>
      </c>
      <c r="F391" s="91" t="s">
        <v>547</v>
      </c>
      <c r="G391" s="93"/>
      <c r="H391" s="93"/>
      <c r="I391" s="55">
        <f t="shared" si="1"/>
        <v>384</v>
      </c>
    </row>
    <row r="392">
      <c r="A392" s="56" t="s">
        <v>102</v>
      </c>
      <c r="B392" s="92" t="s">
        <v>24582</v>
      </c>
      <c r="C392" s="89" t="s">
        <v>24583</v>
      </c>
      <c r="D392" s="90" t="s">
        <v>483</v>
      </c>
      <c r="E392" s="91" t="s">
        <v>24584</v>
      </c>
      <c r="F392" s="91" t="s">
        <v>547</v>
      </c>
      <c r="G392" s="93"/>
      <c r="H392" s="93"/>
      <c r="I392" s="55">
        <f t="shared" si="1"/>
        <v>385</v>
      </c>
    </row>
    <row r="393">
      <c r="A393" s="56" t="s">
        <v>102</v>
      </c>
      <c r="B393" s="92" t="s">
        <v>24585</v>
      </c>
      <c r="C393" s="89" t="s">
        <v>24586</v>
      </c>
      <c r="D393" s="90" t="s">
        <v>483</v>
      </c>
      <c r="E393" s="91" t="s">
        <v>24587</v>
      </c>
      <c r="F393" s="91" t="s">
        <v>3043</v>
      </c>
      <c r="G393" s="93"/>
      <c r="H393" s="93"/>
      <c r="I393" s="55">
        <f t="shared" si="1"/>
        <v>386</v>
      </c>
    </row>
    <row r="394">
      <c r="A394" s="56" t="s">
        <v>92</v>
      </c>
      <c r="B394" s="92" t="s">
        <v>24588</v>
      </c>
      <c r="C394" s="89" t="s">
        <v>128</v>
      </c>
      <c r="D394" s="96"/>
      <c r="E394" s="109"/>
      <c r="F394" s="109"/>
      <c r="G394" s="107"/>
      <c r="H394" s="107"/>
      <c r="I394" s="55">
        <f t="shared" si="1"/>
        <v>387</v>
      </c>
    </row>
    <row r="395">
      <c r="A395" s="56" t="s">
        <v>102</v>
      </c>
      <c r="B395" s="92" t="s">
        <v>24589</v>
      </c>
      <c r="C395" s="89" t="s">
        <v>24590</v>
      </c>
      <c r="D395" s="90" t="s">
        <v>1008</v>
      </c>
      <c r="E395" s="106" t="s">
        <v>24591</v>
      </c>
      <c r="F395" s="106" t="s">
        <v>547</v>
      </c>
      <c r="G395" s="107"/>
      <c r="H395" s="107"/>
      <c r="I395" s="55">
        <f t="shared" si="1"/>
        <v>388</v>
      </c>
    </row>
    <row r="396">
      <c r="A396" s="56" t="s">
        <v>102</v>
      </c>
      <c r="B396" s="92" t="s">
        <v>24592</v>
      </c>
      <c r="C396" s="89" t="s">
        <v>24593</v>
      </c>
      <c r="D396" s="90" t="s">
        <v>483</v>
      </c>
      <c r="E396" s="106" t="s">
        <v>24594</v>
      </c>
      <c r="F396" s="106" t="s">
        <v>526</v>
      </c>
      <c r="G396" s="107"/>
      <c r="H396" s="107"/>
      <c r="I396" s="55">
        <f t="shared" si="1"/>
        <v>389</v>
      </c>
    </row>
    <row r="397">
      <c r="A397" s="56"/>
      <c r="B397" s="92" t="s">
        <v>24595</v>
      </c>
      <c r="C397" s="89" t="s">
        <v>128</v>
      </c>
      <c r="D397" s="90" t="s">
        <v>498</v>
      </c>
      <c r="E397" s="106" t="s">
        <v>24596</v>
      </c>
      <c r="F397" s="106" t="s">
        <v>547</v>
      </c>
      <c r="G397" s="107"/>
      <c r="H397" s="107"/>
      <c r="I397" s="55">
        <f t="shared" si="1"/>
        <v>390</v>
      </c>
    </row>
    <row r="398">
      <c r="A398" s="56" t="s">
        <v>92</v>
      </c>
      <c r="B398" s="92" t="s">
        <v>24597</v>
      </c>
      <c r="C398" s="89" t="s">
        <v>128</v>
      </c>
      <c r="D398" s="90" t="s">
        <v>483</v>
      </c>
      <c r="E398" s="106" t="s">
        <v>24598</v>
      </c>
      <c r="F398" s="106" t="s">
        <v>547</v>
      </c>
      <c r="G398" s="107"/>
      <c r="H398" s="107"/>
      <c r="I398" s="55">
        <f t="shared" si="1"/>
        <v>391</v>
      </c>
    </row>
    <row r="399">
      <c r="A399" s="56" t="s">
        <v>102</v>
      </c>
      <c r="B399" s="92" t="s">
        <v>24599</v>
      </c>
      <c r="C399" s="89" t="s">
        <v>128</v>
      </c>
      <c r="D399" s="90" t="s">
        <v>483</v>
      </c>
      <c r="E399" s="106" t="s">
        <v>488</v>
      </c>
      <c r="F399" s="106" t="s">
        <v>526</v>
      </c>
      <c r="G399" s="107"/>
      <c r="H399" s="107"/>
      <c r="I399" s="55">
        <f t="shared" si="1"/>
        <v>392</v>
      </c>
    </row>
    <row r="400">
      <c r="A400" s="56"/>
      <c r="B400" s="92" t="s">
        <v>24600</v>
      </c>
      <c r="C400" s="89" t="s">
        <v>128</v>
      </c>
      <c r="D400" s="90" t="s">
        <v>491</v>
      </c>
      <c r="E400" s="106" t="s">
        <v>24601</v>
      </c>
      <c r="F400" s="106" t="s">
        <v>526</v>
      </c>
      <c r="G400" s="107"/>
      <c r="H400" s="107"/>
      <c r="I400" s="55">
        <f t="shared" si="1"/>
        <v>393</v>
      </c>
    </row>
    <row r="401">
      <c r="A401" s="56" t="s">
        <v>102</v>
      </c>
      <c r="B401" s="92" t="s">
        <v>24602</v>
      </c>
      <c r="C401" s="89" t="s">
        <v>24603</v>
      </c>
      <c r="D401" s="90" t="s">
        <v>483</v>
      </c>
      <c r="E401" s="106" t="s">
        <v>488</v>
      </c>
      <c r="F401" s="106" t="s">
        <v>547</v>
      </c>
      <c r="G401" s="107"/>
      <c r="H401" s="107"/>
      <c r="I401" s="55">
        <f t="shared" si="1"/>
        <v>394</v>
      </c>
    </row>
    <row r="402">
      <c r="A402" s="56" t="s">
        <v>102</v>
      </c>
      <c r="B402" s="92" t="s">
        <v>24604</v>
      </c>
      <c r="C402" s="89" t="s">
        <v>128</v>
      </c>
      <c r="D402" s="90" t="s">
        <v>483</v>
      </c>
      <c r="E402" s="106" t="s">
        <v>24605</v>
      </c>
      <c r="F402" s="106" t="s">
        <v>547</v>
      </c>
      <c r="G402" s="107" t="s">
        <v>24606</v>
      </c>
      <c r="H402" s="107"/>
      <c r="I402" s="55">
        <f t="shared" si="1"/>
        <v>395</v>
      </c>
    </row>
    <row r="403">
      <c r="A403" s="50" t="s">
        <v>1118</v>
      </c>
      <c r="B403" s="92" t="s">
        <v>24607</v>
      </c>
      <c r="C403" s="89" t="s">
        <v>24608</v>
      </c>
      <c r="D403" s="90" t="s">
        <v>483</v>
      </c>
      <c r="E403" s="106" t="s">
        <v>24609</v>
      </c>
      <c r="F403" s="106" t="s">
        <v>547</v>
      </c>
      <c r="G403" s="107"/>
      <c r="H403" s="107"/>
      <c r="I403" s="55">
        <f t="shared" si="1"/>
        <v>396</v>
      </c>
    </row>
    <row r="404">
      <c r="A404" s="50" t="s">
        <v>102</v>
      </c>
      <c r="B404" s="92" t="s">
        <v>24610</v>
      </c>
      <c r="C404" s="89" t="s">
        <v>24611</v>
      </c>
      <c r="D404" s="90" t="s">
        <v>483</v>
      </c>
      <c r="E404" s="106" t="s">
        <v>24612</v>
      </c>
      <c r="F404" s="106" t="s">
        <v>547</v>
      </c>
      <c r="G404" s="107"/>
      <c r="H404" s="107"/>
      <c r="I404" s="55">
        <f t="shared" si="1"/>
        <v>397</v>
      </c>
    </row>
    <row r="405">
      <c r="A405" s="50"/>
      <c r="B405" s="92" t="s">
        <v>24613</v>
      </c>
      <c r="C405" s="89" t="s">
        <v>24614</v>
      </c>
      <c r="D405" s="90" t="s">
        <v>491</v>
      </c>
      <c r="E405" s="106" t="s">
        <v>24615</v>
      </c>
      <c r="F405" s="106" t="s">
        <v>526</v>
      </c>
      <c r="G405" s="107"/>
      <c r="H405" s="107"/>
      <c r="I405" s="55">
        <f t="shared" si="1"/>
        <v>398</v>
      </c>
    </row>
    <row r="406">
      <c r="A406" s="50" t="s">
        <v>102</v>
      </c>
      <c r="B406" s="92" t="s">
        <v>24616</v>
      </c>
      <c r="C406" s="89" t="s">
        <v>24617</v>
      </c>
      <c r="D406" s="90" t="s">
        <v>483</v>
      </c>
      <c r="E406" s="106" t="s">
        <v>24618</v>
      </c>
      <c r="F406" s="106" t="s">
        <v>526</v>
      </c>
      <c r="G406" s="107"/>
      <c r="H406" s="107"/>
      <c r="I406" s="55">
        <f t="shared" si="1"/>
        <v>399</v>
      </c>
    </row>
    <row r="407">
      <c r="A407" s="50"/>
      <c r="B407" s="92" t="s">
        <v>24619</v>
      </c>
      <c r="C407" s="89" t="s">
        <v>128</v>
      </c>
      <c r="D407" s="90" t="s">
        <v>498</v>
      </c>
      <c r="E407" s="106" t="s">
        <v>24620</v>
      </c>
      <c r="F407" s="106" t="s">
        <v>547</v>
      </c>
      <c r="G407" s="107"/>
      <c r="H407" s="107"/>
      <c r="I407" s="55">
        <f t="shared" si="1"/>
        <v>400</v>
      </c>
    </row>
    <row r="408">
      <c r="A408" s="50" t="s">
        <v>102</v>
      </c>
      <c r="B408" s="92" t="s">
        <v>24621</v>
      </c>
      <c r="C408" s="89" t="s">
        <v>128</v>
      </c>
      <c r="D408" s="90" t="s">
        <v>483</v>
      </c>
      <c r="E408" s="106" t="s">
        <v>488</v>
      </c>
      <c r="F408" s="106" t="s">
        <v>547</v>
      </c>
      <c r="G408" s="107"/>
      <c r="H408" s="107"/>
      <c r="I408" s="55">
        <f t="shared" si="1"/>
        <v>401</v>
      </c>
    </row>
    <row r="409">
      <c r="A409" s="50"/>
      <c r="B409" s="92" t="s">
        <v>24622</v>
      </c>
      <c r="C409" s="89" t="s">
        <v>128</v>
      </c>
      <c r="D409" s="90" t="s">
        <v>491</v>
      </c>
      <c r="E409" s="106" t="s">
        <v>24623</v>
      </c>
      <c r="F409" s="106" t="s">
        <v>547</v>
      </c>
      <c r="G409" s="107"/>
      <c r="H409" s="107"/>
      <c r="I409" s="55">
        <f t="shared" si="1"/>
        <v>402</v>
      </c>
    </row>
    <row r="410">
      <c r="A410" s="50" t="s">
        <v>102</v>
      </c>
      <c r="B410" s="92" t="s">
        <v>24624</v>
      </c>
      <c r="C410" s="89" t="s">
        <v>24625</v>
      </c>
      <c r="D410" s="90" t="s">
        <v>483</v>
      </c>
      <c r="E410" s="106" t="s">
        <v>24626</v>
      </c>
      <c r="F410" s="106" t="s">
        <v>3043</v>
      </c>
      <c r="G410" s="107"/>
      <c r="H410" s="107"/>
      <c r="I410" s="55">
        <f t="shared" si="1"/>
        <v>403</v>
      </c>
    </row>
    <row r="411">
      <c r="A411" s="50"/>
      <c r="B411" s="92" t="s">
        <v>24627</v>
      </c>
      <c r="C411" s="89" t="s">
        <v>24628</v>
      </c>
      <c r="D411" s="90" t="s">
        <v>491</v>
      </c>
      <c r="E411" s="106" t="s">
        <v>24629</v>
      </c>
      <c r="F411" s="106" t="s">
        <v>3043</v>
      </c>
      <c r="G411" s="107"/>
      <c r="H411" s="107"/>
      <c r="I411" s="55">
        <f t="shared" si="1"/>
        <v>404</v>
      </c>
    </row>
    <row r="412">
      <c r="A412" s="50" t="s">
        <v>102</v>
      </c>
      <c r="B412" s="92" t="s">
        <v>24630</v>
      </c>
      <c r="C412" s="89" t="s">
        <v>128</v>
      </c>
      <c r="D412" s="90" t="s">
        <v>483</v>
      </c>
      <c r="E412" s="106" t="s">
        <v>24631</v>
      </c>
      <c r="F412" s="106" t="s">
        <v>547</v>
      </c>
      <c r="G412" s="107"/>
      <c r="H412" s="107"/>
      <c r="I412" s="55">
        <f t="shared" si="1"/>
        <v>405</v>
      </c>
    </row>
    <row r="413">
      <c r="A413" s="50" t="s">
        <v>102</v>
      </c>
      <c r="B413" s="92" t="s">
        <v>24632</v>
      </c>
      <c r="C413" s="89" t="s">
        <v>24633</v>
      </c>
      <c r="D413" s="90" t="s">
        <v>483</v>
      </c>
      <c r="E413" s="106" t="s">
        <v>24634</v>
      </c>
      <c r="F413" s="106" t="s">
        <v>526</v>
      </c>
      <c r="G413" s="107"/>
      <c r="H413" s="107"/>
      <c r="I413" s="55">
        <f t="shared" si="1"/>
        <v>406</v>
      </c>
    </row>
    <row r="414">
      <c r="A414" s="50" t="s">
        <v>92</v>
      </c>
      <c r="B414" s="92" t="s">
        <v>24635</v>
      </c>
      <c r="C414" s="89" t="s">
        <v>24636</v>
      </c>
      <c r="D414" s="90" t="s">
        <v>483</v>
      </c>
      <c r="E414" s="106" t="s">
        <v>24637</v>
      </c>
      <c r="F414" s="106" t="s">
        <v>3043</v>
      </c>
      <c r="G414" s="107"/>
      <c r="H414" s="107"/>
      <c r="I414" s="55">
        <f t="shared" si="1"/>
        <v>407</v>
      </c>
    </row>
    <row r="415">
      <c r="A415" s="50"/>
      <c r="B415" s="92" t="s">
        <v>24638</v>
      </c>
      <c r="C415" s="89" t="s">
        <v>24639</v>
      </c>
      <c r="D415" s="90" t="s">
        <v>491</v>
      </c>
      <c r="E415" s="106" t="s">
        <v>24640</v>
      </c>
      <c r="F415" s="106" t="s">
        <v>3043</v>
      </c>
      <c r="G415" s="107"/>
      <c r="H415" s="107"/>
      <c r="I415" s="55">
        <f t="shared" si="1"/>
        <v>408</v>
      </c>
    </row>
    <row r="416">
      <c r="A416" s="50" t="s">
        <v>331</v>
      </c>
      <c r="B416" s="92" t="s">
        <v>24638</v>
      </c>
      <c r="C416" s="89" t="s">
        <v>24639</v>
      </c>
      <c r="D416" s="90" t="s">
        <v>491</v>
      </c>
      <c r="E416" s="106" t="s">
        <v>24640</v>
      </c>
      <c r="F416" s="106" t="s">
        <v>3043</v>
      </c>
      <c r="G416" s="107"/>
      <c r="H416" s="107"/>
      <c r="I416" s="55">
        <f t="shared" si="1"/>
        <v>409</v>
      </c>
    </row>
    <row r="417">
      <c r="A417" s="50"/>
      <c r="B417" s="92" t="s">
        <v>24641</v>
      </c>
      <c r="C417" s="89" t="s">
        <v>128</v>
      </c>
      <c r="D417" s="90" t="s">
        <v>498</v>
      </c>
      <c r="E417" s="106" t="s">
        <v>24642</v>
      </c>
      <c r="F417" s="106" t="s">
        <v>547</v>
      </c>
      <c r="G417" s="107"/>
      <c r="H417" s="107"/>
      <c r="I417" s="55">
        <f t="shared" si="1"/>
        <v>410</v>
      </c>
    </row>
    <row r="418">
      <c r="A418" s="50"/>
      <c r="B418" s="92" t="s">
        <v>24643</v>
      </c>
      <c r="C418" s="89" t="s">
        <v>24644</v>
      </c>
      <c r="D418" s="90" t="s">
        <v>498</v>
      </c>
      <c r="E418" s="106" t="s">
        <v>24645</v>
      </c>
      <c r="F418" s="106" t="s">
        <v>547</v>
      </c>
      <c r="G418" s="107"/>
      <c r="H418" s="107"/>
      <c r="I418" s="55">
        <f t="shared" si="1"/>
        <v>411</v>
      </c>
    </row>
    <row r="419">
      <c r="A419" s="50"/>
      <c r="B419" s="92" t="s">
        <v>24646</v>
      </c>
      <c r="C419" s="89" t="s">
        <v>128</v>
      </c>
      <c r="D419" s="90" t="s">
        <v>498</v>
      </c>
      <c r="E419" s="106" t="s">
        <v>24647</v>
      </c>
      <c r="F419" s="106" t="s">
        <v>547</v>
      </c>
      <c r="G419" s="107"/>
      <c r="H419" s="107"/>
      <c r="I419" s="55">
        <f t="shared" si="1"/>
        <v>412</v>
      </c>
    </row>
    <row r="420">
      <c r="A420" s="50" t="s">
        <v>102</v>
      </c>
      <c r="B420" s="92" t="s">
        <v>24648</v>
      </c>
      <c r="C420" s="89" t="s">
        <v>24649</v>
      </c>
      <c r="D420" s="90" t="s">
        <v>483</v>
      </c>
      <c r="E420" s="106" t="s">
        <v>24650</v>
      </c>
      <c r="F420" s="106" t="s">
        <v>547</v>
      </c>
      <c r="G420" s="107"/>
      <c r="H420" s="107"/>
      <c r="I420" s="55">
        <f t="shared" si="1"/>
        <v>413</v>
      </c>
    </row>
    <row r="421">
      <c r="A421" s="50" t="s">
        <v>1118</v>
      </c>
      <c r="B421" s="92" t="s">
        <v>24651</v>
      </c>
      <c r="C421" s="89" t="s">
        <v>24652</v>
      </c>
      <c r="D421" s="90" t="s">
        <v>1008</v>
      </c>
      <c r="E421" s="106" t="s">
        <v>24653</v>
      </c>
      <c r="F421" s="106" t="s">
        <v>526</v>
      </c>
      <c r="G421" s="107"/>
      <c r="H421" s="107"/>
      <c r="I421" s="55">
        <f t="shared" si="1"/>
        <v>414</v>
      </c>
    </row>
    <row r="422">
      <c r="A422" s="50"/>
      <c r="B422" s="92" t="s">
        <v>24654</v>
      </c>
      <c r="C422" s="89" t="s">
        <v>24655</v>
      </c>
      <c r="D422" s="90" t="s">
        <v>491</v>
      </c>
      <c r="E422" s="106" t="s">
        <v>24656</v>
      </c>
      <c r="F422" s="106" t="s">
        <v>526</v>
      </c>
      <c r="G422" s="107"/>
      <c r="H422" s="107"/>
      <c r="I422" s="55">
        <f t="shared" si="1"/>
        <v>415</v>
      </c>
    </row>
    <row r="423">
      <c r="A423" s="56"/>
      <c r="B423" s="92" t="s">
        <v>24657</v>
      </c>
      <c r="C423" s="89" t="s">
        <v>24658</v>
      </c>
      <c r="D423" s="90" t="s">
        <v>498</v>
      </c>
      <c r="E423" s="106" t="s">
        <v>24659</v>
      </c>
      <c r="F423" s="106" t="s">
        <v>526</v>
      </c>
      <c r="G423" s="107"/>
      <c r="H423" s="107"/>
      <c r="I423" s="55">
        <f t="shared" si="1"/>
        <v>416</v>
      </c>
    </row>
    <row r="424">
      <c r="A424" s="56" t="s">
        <v>92</v>
      </c>
      <c r="B424" s="92" t="s">
        <v>24660</v>
      </c>
      <c r="C424" s="89" t="s">
        <v>128</v>
      </c>
      <c r="D424" s="90" t="s">
        <v>483</v>
      </c>
      <c r="E424" s="106" t="s">
        <v>24661</v>
      </c>
      <c r="F424" s="106" t="s">
        <v>526</v>
      </c>
      <c r="G424" s="107"/>
      <c r="H424" s="107"/>
      <c r="I424" s="55">
        <f t="shared" si="1"/>
        <v>417</v>
      </c>
    </row>
    <row r="425">
      <c r="A425" s="56" t="s">
        <v>102</v>
      </c>
      <c r="B425" s="92" t="s">
        <v>24662</v>
      </c>
      <c r="C425" s="89" t="s">
        <v>128</v>
      </c>
      <c r="D425" s="90" t="s">
        <v>483</v>
      </c>
      <c r="E425" s="106" t="s">
        <v>24663</v>
      </c>
      <c r="F425" s="106" t="s">
        <v>547</v>
      </c>
      <c r="G425" s="107"/>
      <c r="H425" s="107"/>
      <c r="I425" s="55">
        <f t="shared" si="1"/>
        <v>418</v>
      </c>
    </row>
    <row r="426">
      <c r="A426" s="56" t="s">
        <v>102</v>
      </c>
      <c r="B426" s="92" t="s">
        <v>24664</v>
      </c>
      <c r="C426" s="89" t="s">
        <v>24665</v>
      </c>
      <c r="D426" s="90" t="s">
        <v>483</v>
      </c>
      <c r="E426" s="106" t="s">
        <v>24666</v>
      </c>
      <c r="F426" s="106" t="s">
        <v>3043</v>
      </c>
      <c r="G426" s="107"/>
      <c r="H426" s="107"/>
      <c r="I426" s="55">
        <f t="shared" si="1"/>
        <v>419</v>
      </c>
    </row>
    <row r="427">
      <c r="A427" s="56"/>
      <c r="B427" s="92" t="s">
        <v>24667</v>
      </c>
      <c r="C427" s="89" t="s">
        <v>24668</v>
      </c>
      <c r="D427" s="90" t="s">
        <v>491</v>
      </c>
      <c r="E427" s="106" t="s">
        <v>24669</v>
      </c>
      <c r="F427" s="106" t="s">
        <v>3043</v>
      </c>
      <c r="G427" s="107"/>
      <c r="H427" s="107"/>
      <c r="I427" s="55">
        <f t="shared" si="1"/>
        <v>420</v>
      </c>
    </row>
    <row r="428">
      <c r="A428" s="56" t="s">
        <v>102</v>
      </c>
      <c r="B428" s="92" t="s">
        <v>10011</v>
      </c>
      <c r="C428" s="89" t="s">
        <v>24670</v>
      </c>
      <c r="D428" s="90" t="s">
        <v>1008</v>
      </c>
      <c r="E428" s="106" t="s">
        <v>24671</v>
      </c>
      <c r="F428" s="106" t="s">
        <v>526</v>
      </c>
      <c r="G428" s="107"/>
      <c r="H428" s="107"/>
      <c r="I428" s="55">
        <f t="shared" si="1"/>
        <v>421</v>
      </c>
    </row>
    <row r="429">
      <c r="A429" s="56" t="s">
        <v>102</v>
      </c>
      <c r="B429" s="92" t="s">
        <v>24672</v>
      </c>
      <c r="C429" s="89" t="s">
        <v>24673</v>
      </c>
      <c r="D429" s="90" t="s">
        <v>483</v>
      </c>
      <c r="E429" s="106" t="s">
        <v>24674</v>
      </c>
      <c r="F429" s="106" t="s">
        <v>547</v>
      </c>
      <c r="G429" s="107"/>
      <c r="H429" s="107"/>
      <c r="I429" s="55">
        <f t="shared" si="1"/>
        <v>422</v>
      </c>
    </row>
    <row r="430">
      <c r="A430" s="56" t="s">
        <v>102</v>
      </c>
      <c r="B430" s="92" t="s">
        <v>24675</v>
      </c>
      <c r="C430" s="89" t="s">
        <v>24676</v>
      </c>
      <c r="D430" s="90" t="s">
        <v>483</v>
      </c>
      <c r="E430" s="106" t="s">
        <v>24677</v>
      </c>
      <c r="F430" s="106" t="s">
        <v>547</v>
      </c>
      <c r="G430" s="107"/>
      <c r="H430" s="107"/>
      <c r="I430" s="55">
        <f t="shared" si="1"/>
        <v>423</v>
      </c>
    </row>
    <row r="431">
      <c r="A431" s="56"/>
      <c r="B431" s="92" t="s">
        <v>24678</v>
      </c>
      <c r="C431" s="89" t="s">
        <v>24679</v>
      </c>
      <c r="D431" s="90" t="s">
        <v>491</v>
      </c>
      <c r="E431" s="106" t="s">
        <v>24680</v>
      </c>
      <c r="F431" s="106" t="s">
        <v>526</v>
      </c>
      <c r="G431" s="107"/>
      <c r="H431" s="107"/>
      <c r="I431" s="55">
        <f t="shared" si="1"/>
        <v>424</v>
      </c>
    </row>
    <row r="432">
      <c r="A432" s="56" t="s">
        <v>92</v>
      </c>
      <c r="B432" s="92" t="s">
        <v>24681</v>
      </c>
      <c r="C432" s="89" t="s">
        <v>128</v>
      </c>
      <c r="D432" s="90" t="s">
        <v>483</v>
      </c>
      <c r="E432" s="106" t="s">
        <v>24682</v>
      </c>
      <c r="F432" s="106" t="s">
        <v>526</v>
      </c>
      <c r="G432" s="107"/>
      <c r="H432" s="107"/>
      <c r="I432" s="55">
        <f t="shared" si="1"/>
        <v>425</v>
      </c>
    </row>
    <row r="433">
      <c r="A433" s="56" t="s">
        <v>102</v>
      </c>
      <c r="B433" s="92" t="s">
        <v>24683</v>
      </c>
      <c r="C433" s="89" t="s">
        <v>24684</v>
      </c>
      <c r="D433" s="90" t="s">
        <v>483</v>
      </c>
      <c r="E433" s="106" t="s">
        <v>24685</v>
      </c>
      <c r="F433" s="106" t="s">
        <v>526</v>
      </c>
      <c r="G433" s="107"/>
      <c r="H433" s="107"/>
      <c r="I433" s="55">
        <f t="shared" si="1"/>
        <v>426</v>
      </c>
    </row>
    <row r="434">
      <c r="A434" s="56" t="s">
        <v>102</v>
      </c>
      <c r="B434" s="92" t="s">
        <v>24686</v>
      </c>
      <c r="C434" s="89" t="s">
        <v>24687</v>
      </c>
      <c r="D434" s="90" t="s">
        <v>483</v>
      </c>
      <c r="E434" s="106" t="s">
        <v>24688</v>
      </c>
      <c r="F434" s="106" t="s">
        <v>526</v>
      </c>
      <c r="G434" s="107"/>
      <c r="H434" s="107"/>
      <c r="I434" s="55">
        <f t="shared" si="1"/>
        <v>427</v>
      </c>
    </row>
    <row r="435">
      <c r="A435" s="56" t="s">
        <v>102</v>
      </c>
      <c r="B435" s="92" t="s">
        <v>24689</v>
      </c>
      <c r="C435" s="89" t="s">
        <v>24690</v>
      </c>
      <c r="D435" s="90" t="s">
        <v>483</v>
      </c>
      <c r="E435" s="106" t="s">
        <v>24691</v>
      </c>
      <c r="F435" s="106" t="s">
        <v>526</v>
      </c>
      <c r="G435" s="107"/>
      <c r="H435" s="107"/>
      <c r="I435" s="55">
        <f t="shared" si="1"/>
        <v>428</v>
      </c>
    </row>
    <row r="436">
      <c r="A436" s="56" t="s">
        <v>102</v>
      </c>
      <c r="B436" s="92" t="s">
        <v>24692</v>
      </c>
      <c r="C436" s="89" t="s">
        <v>24693</v>
      </c>
      <c r="D436" s="90" t="s">
        <v>483</v>
      </c>
      <c r="E436" s="106" t="s">
        <v>24694</v>
      </c>
      <c r="F436" s="106" t="s">
        <v>11</v>
      </c>
      <c r="G436" s="107"/>
      <c r="H436" s="107"/>
      <c r="I436" s="55">
        <f t="shared" si="1"/>
        <v>429</v>
      </c>
    </row>
    <row r="437">
      <c r="A437" s="56" t="s">
        <v>102</v>
      </c>
      <c r="B437" s="92" t="s">
        <v>24695</v>
      </c>
      <c r="C437" s="89" t="s">
        <v>24696</v>
      </c>
      <c r="D437" s="90" t="s">
        <v>483</v>
      </c>
      <c r="E437" s="106" t="s">
        <v>24697</v>
      </c>
      <c r="F437" s="106" t="s">
        <v>547</v>
      </c>
      <c r="G437" s="107"/>
      <c r="H437" s="107"/>
      <c r="I437" s="55">
        <f t="shared" si="1"/>
        <v>430</v>
      </c>
    </row>
    <row r="438">
      <c r="A438" s="56" t="s">
        <v>102</v>
      </c>
      <c r="B438" s="92" t="s">
        <v>24698</v>
      </c>
      <c r="C438" s="89" t="s">
        <v>128</v>
      </c>
      <c r="D438" s="90" t="s">
        <v>483</v>
      </c>
      <c r="E438" s="106" t="s">
        <v>488</v>
      </c>
      <c r="F438" s="106" t="s">
        <v>526</v>
      </c>
      <c r="G438" s="107"/>
      <c r="H438" s="107"/>
      <c r="I438" s="55">
        <f t="shared" si="1"/>
        <v>431</v>
      </c>
    </row>
    <row r="439">
      <c r="A439" s="56"/>
      <c r="B439" s="92" t="s">
        <v>24699</v>
      </c>
      <c r="C439" s="89" t="s">
        <v>24700</v>
      </c>
      <c r="D439" s="90" t="s">
        <v>498</v>
      </c>
      <c r="E439" s="106" t="s">
        <v>24701</v>
      </c>
      <c r="F439" s="106" t="s">
        <v>526</v>
      </c>
      <c r="G439" s="107"/>
      <c r="H439" s="107"/>
      <c r="I439" s="55">
        <f t="shared" si="1"/>
        <v>432</v>
      </c>
    </row>
    <row r="440">
      <c r="A440" s="56" t="s">
        <v>102</v>
      </c>
      <c r="B440" s="92" t="s">
        <v>24702</v>
      </c>
      <c r="C440" s="89" t="s">
        <v>24703</v>
      </c>
      <c r="D440" s="90" t="s">
        <v>483</v>
      </c>
      <c r="E440" s="106" t="s">
        <v>24704</v>
      </c>
      <c r="F440" s="106" t="s">
        <v>3043</v>
      </c>
      <c r="G440" s="107"/>
      <c r="H440" s="107"/>
      <c r="I440" s="55">
        <f t="shared" si="1"/>
        <v>433</v>
      </c>
    </row>
    <row r="441">
      <c r="A441" s="56"/>
      <c r="B441" s="92" t="s">
        <v>24705</v>
      </c>
      <c r="C441" s="89" t="s">
        <v>128</v>
      </c>
      <c r="D441" s="90" t="s">
        <v>491</v>
      </c>
      <c r="E441" s="106" t="s">
        <v>24706</v>
      </c>
      <c r="F441" s="106" t="s">
        <v>526</v>
      </c>
      <c r="G441" s="107"/>
      <c r="H441" s="107"/>
      <c r="I441" s="55">
        <f t="shared" si="1"/>
        <v>434</v>
      </c>
    </row>
    <row r="442">
      <c r="A442" s="56"/>
      <c r="B442" s="92" t="s">
        <v>24707</v>
      </c>
      <c r="C442" s="89" t="s">
        <v>24708</v>
      </c>
      <c r="D442" s="90" t="s">
        <v>498</v>
      </c>
      <c r="E442" s="106" t="s">
        <v>24709</v>
      </c>
      <c r="F442" s="106" t="s">
        <v>526</v>
      </c>
      <c r="G442" s="107"/>
      <c r="H442" s="107"/>
      <c r="I442" s="55">
        <f t="shared" si="1"/>
        <v>435</v>
      </c>
    </row>
    <row r="443">
      <c r="A443" s="56" t="s">
        <v>102</v>
      </c>
      <c r="B443" s="92" t="s">
        <v>24710</v>
      </c>
      <c r="C443" s="89" t="s">
        <v>24711</v>
      </c>
      <c r="D443" s="90" t="s">
        <v>483</v>
      </c>
      <c r="E443" s="106" t="s">
        <v>24712</v>
      </c>
      <c r="F443" s="106" t="s">
        <v>526</v>
      </c>
      <c r="G443" s="107"/>
      <c r="H443" s="107"/>
      <c r="I443" s="55">
        <f t="shared" si="1"/>
        <v>436</v>
      </c>
    </row>
    <row r="444">
      <c r="A444" s="56" t="s">
        <v>102</v>
      </c>
      <c r="B444" s="92" t="s">
        <v>24713</v>
      </c>
      <c r="C444" s="89" t="s">
        <v>128</v>
      </c>
      <c r="D444" s="90" t="s">
        <v>483</v>
      </c>
      <c r="E444" s="106" t="s">
        <v>24714</v>
      </c>
      <c r="F444" s="106" t="s">
        <v>547</v>
      </c>
      <c r="G444" s="107"/>
      <c r="H444" s="107"/>
      <c r="I444" s="55">
        <f t="shared" si="1"/>
        <v>437</v>
      </c>
    </row>
    <row r="445">
      <c r="A445" s="56"/>
      <c r="B445" s="92" t="s">
        <v>24715</v>
      </c>
      <c r="C445" s="89" t="s">
        <v>24716</v>
      </c>
      <c r="D445" s="90" t="s">
        <v>24717</v>
      </c>
      <c r="E445" s="106" t="s">
        <v>24718</v>
      </c>
      <c r="F445" s="106" t="s">
        <v>3043</v>
      </c>
      <c r="G445" s="107" t="s">
        <v>24719</v>
      </c>
      <c r="H445" s="107"/>
      <c r="I445" s="55">
        <f t="shared" si="1"/>
        <v>438</v>
      </c>
    </row>
    <row r="446">
      <c r="A446" s="56"/>
      <c r="B446" s="92" t="s">
        <v>24715</v>
      </c>
      <c r="C446" s="89" t="s">
        <v>24716</v>
      </c>
      <c r="D446" s="90" t="s">
        <v>24717</v>
      </c>
      <c r="E446" s="106" t="s">
        <v>128</v>
      </c>
      <c r="F446" s="106" t="s">
        <v>3043</v>
      </c>
      <c r="G446" s="107" t="s">
        <v>24720</v>
      </c>
      <c r="H446" s="107"/>
      <c r="I446" s="55">
        <f t="shared" si="1"/>
        <v>438</v>
      </c>
    </row>
    <row r="447">
      <c r="A447" s="56" t="s">
        <v>102</v>
      </c>
      <c r="B447" s="92" t="s">
        <v>24721</v>
      </c>
      <c r="C447" s="89" t="s">
        <v>24722</v>
      </c>
      <c r="D447" s="90" t="s">
        <v>483</v>
      </c>
      <c r="E447" s="106" t="s">
        <v>24723</v>
      </c>
      <c r="F447" s="106" t="s">
        <v>3043</v>
      </c>
      <c r="G447" s="107"/>
      <c r="H447" s="107"/>
      <c r="I447" s="55">
        <f t="shared" si="1"/>
        <v>439</v>
      </c>
    </row>
    <row r="448">
      <c r="A448" s="56"/>
      <c r="B448" s="92" t="s">
        <v>24724</v>
      </c>
      <c r="C448" s="89" t="s">
        <v>128</v>
      </c>
      <c r="D448" s="90" t="s">
        <v>491</v>
      </c>
      <c r="E448" s="106" t="s">
        <v>24725</v>
      </c>
      <c r="F448" s="106" t="s">
        <v>526</v>
      </c>
      <c r="G448" s="107"/>
      <c r="H448" s="107"/>
      <c r="I448" s="55">
        <f t="shared" si="1"/>
        <v>440</v>
      </c>
    </row>
    <row r="449">
      <c r="A449" s="56" t="s">
        <v>92</v>
      </c>
      <c r="B449" s="92" t="s">
        <v>24726</v>
      </c>
      <c r="C449" s="89" t="s">
        <v>24727</v>
      </c>
      <c r="D449" s="96"/>
      <c r="E449" s="109"/>
      <c r="F449" s="109"/>
      <c r="G449" s="107"/>
      <c r="H449" s="107"/>
      <c r="I449" s="55">
        <f t="shared" si="1"/>
        <v>441</v>
      </c>
    </row>
    <row r="450">
      <c r="A450" s="56"/>
      <c r="B450" s="92" t="s">
        <v>24728</v>
      </c>
      <c r="C450" s="89" t="s">
        <v>128</v>
      </c>
      <c r="D450" s="90" t="s">
        <v>491</v>
      </c>
      <c r="E450" s="106" t="s">
        <v>24729</v>
      </c>
      <c r="F450" s="106" t="s">
        <v>547</v>
      </c>
      <c r="G450" s="107"/>
      <c r="H450" s="107"/>
      <c r="I450" s="55">
        <f t="shared" si="1"/>
        <v>442</v>
      </c>
    </row>
    <row r="451">
      <c r="A451" s="56"/>
      <c r="B451" s="92" t="s">
        <v>24730</v>
      </c>
      <c r="C451" s="89" t="s">
        <v>128</v>
      </c>
      <c r="D451" s="90" t="s">
        <v>491</v>
      </c>
      <c r="E451" s="106" t="s">
        <v>24731</v>
      </c>
      <c r="F451" s="106" t="s">
        <v>526</v>
      </c>
      <c r="G451" s="107"/>
      <c r="H451" s="107"/>
      <c r="I451" s="55">
        <f t="shared" si="1"/>
        <v>443</v>
      </c>
    </row>
    <row r="452">
      <c r="A452" s="56" t="s">
        <v>102</v>
      </c>
      <c r="B452" s="92" t="s">
        <v>24732</v>
      </c>
      <c r="C452" s="89" t="s">
        <v>128</v>
      </c>
      <c r="D452" s="90" t="s">
        <v>483</v>
      </c>
      <c r="E452" s="106" t="s">
        <v>24733</v>
      </c>
      <c r="F452" s="106" t="s">
        <v>526</v>
      </c>
      <c r="G452" s="107"/>
      <c r="H452" s="107"/>
      <c r="I452" s="55">
        <f t="shared" si="1"/>
        <v>444</v>
      </c>
    </row>
    <row r="453">
      <c r="A453" s="56"/>
      <c r="B453" s="92" t="s">
        <v>24734</v>
      </c>
      <c r="C453" s="89" t="s">
        <v>128</v>
      </c>
      <c r="D453" s="90" t="s">
        <v>491</v>
      </c>
      <c r="E453" s="106" t="s">
        <v>24735</v>
      </c>
      <c r="F453" s="106" t="s">
        <v>526</v>
      </c>
      <c r="G453" s="107"/>
      <c r="H453" s="107"/>
      <c r="I453" s="55">
        <f t="shared" si="1"/>
        <v>445</v>
      </c>
    </row>
    <row r="454">
      <c r="A454" s="56"/>
      <c r="B454" s="92" t="s">
        <v>24736</v>
      </c>
      <c r="C454" s="89" t="s">
        <v>128</v>
      </c>
      <c r="D454" s="96"/>
      <c r="E454" s="109"/>
      <c r="F454" s="109"/>
      <c r="G454" s="107"/>
      <c r="H454" s="107"/>
      <c r="I454" s="55">
        <f t="shared" si="1"/>
        <v>446</v>
      </c>
    </row>
    <row r="455">
      <c r="A455" s="56"/>
      <c r="B455" s="92" t="s">
        <v>24737</v>
      </c>
      <c r="C455" s="89" t="s">
        <v>128</v>
      </c>
      <c r="D455" s="90" t="s">
        <v>5711</v>
      </c>
      <c r="E455" s="106" t="s">
        <v>128</v>
      </c>
      <c r="F455" s="106" t="s">
        <v>526</v>
      </c>
      <c r="G455" s="107"/>
      <c r="H455" s="107"/>
      <c r="I455" s="55">
        <f t="shared" si="1"/>
        <v>447</v>
      </c>
    </row>
    <row r="456">
      <c r="A456" s="56" t="s">
        <v>92</v>
      </c>
      <c r="B456" s="92" t="s">
        <v>24738</v>
      </c>
      <c r="C456" s="89" t="s">
        <v>24739</v>
      </c>
      <c r="D456" s="90" t="s">
        <v>483</v>
      </c>
      <c r="E456" s="106" t="s">
        <v>24740</v>
      </c>
      <c r="F456" s="106" t="s">
        <v>547</v>
      </c>
      <c r="G456" s="107"/>
      <c r="H456" s="107"/>
      <c r="I456" s="55">
        <f t="shared" si="1"/>
        <v>448</v>
      </c>
    </row>
    <row r="457">
      <c r="A457" s="56"/>
      <c r="B457" s="92" t="s">
        <v>24741</v>
      </c>
      <c r="C457" s="89" t="s">
        <v>128</v>
      </c>
      <c r="D457" s="90" t="s">
        <v>1166</v>
      </c>
      <c r="E457" s="106" t="s">
        <v>128</v>
      </c>
      <c r="F457" s="106" t="s">
        <v>547</v>
      </c>
      <c r="G457" s="107"/>
      <c r="H457" s="107"/>
      <c r="I457" s="55">
        <f t="shared" si="1"/>
        <v>449</v>
      </c>
    </row>
    <row r="458">
      <c r="A458" s="56" t="s">
        <v>102</v>
      </c>
      <c r="B458" s="92" t="s">
        <v>24742</v>
      </c>
      <c r="C458" s="89" t="s">
        <v>24743</v>
      </c>
      <c r="D458" s="90" t="s">
        <v>8155</v>
      </c>
      <c r="E458" s="106" t="s">
        <v>24744</v>
      </c>
      <c r="F458" s="106" t="s">
        <v>526</v>
      </c>
      <c r="G458" s="107"/>
      <c r="H458" s="107"/>
      <c r="I458" s="55">
        <f t="shared" si="1"/>
        <v>450</v>
      </c>
    </row>
    <row r="459">
      <c r="A459" s="56" t="s">
        <v>102</v>
      </c>
      <c r="B459" s="92" t="s">
        <v>24745</v>
      </c>
      <c r="C459" s="89" t="s">
        <v>128</v>
      </c>
      <c r="D459" s="90" t="s">
        <v>483</v>
      </c>
      <c r="E459" s="106" t="s">
        <v>24746</v>
      </c>
      <c r="F459" s="106" t="s">
        <v>547</v>
      </c>
      <c r="G459" s="107"/>
      <c r="H459" s="107"/>
      <c r="I459" s="55">
        <f t="shared" si="1"/>
        <v>451</v>
      </c>
    </row>
    <row r="460">
      <c r="A460" s="56"/>
      <c r="B460" s="92" t="s">
        <v>24747</v>
      </c>
      <c r="C460" s="89" t="s">
        <v>24748</v>
      </c>
      <c r="D460" s="90" t="s">
        <v>868</v>
      </c>
      <c r="E460" s="106" t="s">
        <v>24749</v>
      </c>
      <c r="F460" s="106" t="s">
        <v>9</v>
      </c>
      <c r="G460" s="107" t="s">
        <v>15078</v>
      </c>
      <c r="H460" s="107" t="s">
        <v>24750</v>
      </c>
      <c r="I460" s="55">
        <f t="shared" si="1"/>
        <v>452</v>
      </c>
    </row>
    <row r="461">
      <c r="A461" s="56" t="s">
        <v>92</v>
      </c>
      <c r="B461" s="92" t="s">
        <v>24747</v>
      </c>
      <c r="C461" s="89" t="s">
        <v>24748</v>
      </c>
      <c r="D461" s="90" t="s">
        <v>868</v>
      </c>
      <c r="E461" s="106" t="s">
        <v>24751</v>
      </c>
      <c r="F461" s="106" t="s">
        <v>3043</v>
      </c>
      <c r="G461" s="107"/>
      <c r="H461" s="107"/>
      <c r="I461" s="55">
        <f t="shared" si="1"/>
        <v>453</v>
      </c>
    </row>
    <row r="462">
      <c r="A462" s="56" t="s">
        <v>92</v>
      </c>
      <c r="B462" s="92" t="s">
        <v>24752</v>
      </c>
      <c r="C462" s="89" t="s">
        <v>24753</v>
      </c>
      <c r="D462" s="96"/>
      <c r="E462" s="109"/>
      <c r="F462" s="109"/>
      <c r="G462" s="107"/>
      <c r="H462" s="107"/>
      <c r="I462" s="55">
        <f t="shared" si="1"/>
        <v>454</v>
      </c>
    </row>
    <row r="463">
      <c r="A463" s="56" t="s">
        <v>102</v>
      </c>
      <c r="B463" s="92" t="s">
        <v>24754</v>
      </c>
      <c r="C463" s="89" t="s">
        <v>24755</v>
      </c>
      <c r="D463" s="90" t="s">
        <v>1008</v>
      </c>
      <c r="E463" s="106" t="s">
        <v>24756</v>
      </c>
      <c r="F463" s="106" t="s">
        <v>526</v>
      </c>
      <c r="G463" s="107"/>
      <c r="H463" s="107"/>
      <c r="I463" s="55">
        <f t="shared" si="1"/>
        <v>455</v>
      </c>
    </row>
    <row r="464">
      <c r="A464" s="56" t="s">
        <v>92</v>
      </c>
      <c r="B464" s="92" t="s">
        <v>24757</v>
      </c>
      <c r="C464" s="89" t="s">
        <v>24758</v>
      </c>
      <c r="D464" s="90" t="s">
        <v>483</v>
      </c>
      <c r="E464" s="106" t="s">
        <v>24759</v>
      </c>
      <c r="F464" s="106" t="s">
        <v>526</v>
      </c>
      <c r="G464" s="107"/>
      <c r="H464" s="107"/>
      <c r="I464" s="55">
        <f t="shared" si="1"/>
        <v>456</v>
      </c>
    </row>
    <row r="465">
      <c r="A465" s="56" t="s">
        <v>102</v>
      </c>
      <c r="B465" s="92" t="s">
        <v>24760</v>
      </c>
      <c r="C465" s="89" t="s">
        <v>24761</v>
      </c>
      <c r="D465" s="90" t="s">
        <v>483</v>
      </c>
      <c r="E465" s="106" t="s">
        <v>24762</v>
      </c>
      <c r="F465" s="106" t="s">
        <v>526</v>
      </c>
      <c r="G465" s="107"/>
      <c r="H465" s="107"/>
      <c r="I465" s="55">
        <f t="shared" si="1"/>
        <v>457</v>
      </c>
    </row>
    <row r="466">
      <c r="A466" s="56" t="s">
        <v>102</v>
      </c>
      <c r="B466" s="92" t="s">
        <v>24763</v>
      </c>
      <c r="C466" s="89" t="s">
        <v>24764</v>
      </c>
      <c r="D466" s="90" t="s">
        <v>483</v>
      </c>
      <c r="E466" s="106" t="s">
        <v>488</v>
      </c>
      <c r="F466" s="106" t="s">
        <v>547</v>
      </c>
      <c r="G466" s="107"/>
      <c r="H466" s="107"/>
      <c r="I466" s="55">
        <f t="shared" si="1"/>
        <v>458</v>
      </c>
    </row>
    <row r="467">
      <c r="A467" s="56" t="s">
        <v>102</v>
      </c>
      <c r="B467" s="92" t="s">
        <v>24765</v>
      </c>
      <c r="C467" s="89" t="s">
        <v>24766</v>
      </c>
      <c r="D467" s="90" t="s">
        <v>1008</v>
      </c>
      <c r="E467" s="106" t="s">
        <v>24767</v>
      </c>
      <c r="F467" s="106" t="s">
        <v>3043</v>
      </c>
      <c r="G467" s="107"/>
      <c r="H467" s="107"/>
      <c r="I467" s="55">
        <f t="shared" si="1"/>
        <v>459</v>
      </c>
    </row>
    <row r="468">
      <c r="A468" s="56" t="s">
        <v>102</v>
      </c>
      <c r="B468" s="92" t="s">
        <v>24768</v>
      </c>
      <c r="C468" s="89" t="s">
        <v>24769</v>
      </c>
      <c r="D468" s="90" t="s">
        <v>483</v>
      </c>
      <c r="E468" s="106" t="s">
        <v>488</v>
      </c>
      <c r="F468" s="106" t="s">
        <v>526</v>
      </c>
      <c r="G468" s="107"/>
      <c r="H468" s="107"/>
      <c r="I468" s="55">
        <f t="shared" si="1"/>
        <v>460</v>
      </c>
    </row>
    <row r="469">
      <c r="A469" s="56"/>
      <c r="B469" s="92" t="s">
        <v>24770</v>
      </c>
      <c r="C469" s="89" t="s">
        <v>128</v>
      </c>
      <c r="D469" s="90" t="s">
        <v>981</v>
      </c>
      <c r="E469" s="106" t="s">
        <v>24771</v>
      </c>
      <c r="F469" s="106" t="s">
        <v>526</v>
      </c>
      <c r="G469" s="107"/>
      <c r="H469" s="107"/>
      <c r="I469" s="55">
        <f t="shared" si="1"/>
        <v>461</v>
      </c>
    </row>
    <row r="470">
      <c r="A470" s="56" t="s">
        <v>102</v>
      </c>
      <c r="B470" s="92" t="s">
        <v>24772</v>
      </c>
      <c r="C470" s="89" t="s">
        <v>24773</v>
      </c>
      <c r="D470" s="90" t="s">
        <v>483</v>
      </c>
      <c r="E470" s="106" t="s">
        <v>24774</v>
      </c>
      <c r="F470" s="106" t="s">
        <v>3043</v>
      </c>
      <c r="G470" s="107"/>
      <c r="H470" s="107"/>
      <c r="I470" s="55">
        <f t="shared" si="1"/>
        <v>462</v>
      </c>
    </row>
    <row r="471">
      <c r="A471" s="113" t="s">
        <v>102</v>
      </c>
      <c r="B471" s="92" t="s">
        <v>24772</v>
      </c>
      <c r="C471" s="89" t="s">
        <v>24773</v>
      </c>
      <c r="D471" s="90" t="s">
        <v>483</v>
      </c>
      <c r="E471" s="106" t="s">
        <v>24774</v>
      </c>
      <c r="F471" s="106" t="s">
        <v>3043</v>
      </c>
      <c r="G471" s="107"/>
      <c r="H471" s="107"/>
      <c r="I471" s="55">
        <f t="shared" si="1"/>
        <v>462</v>
      </c>
    </row>
    <row r="472">
      <c r="A472" s="113"/>
      <c r="B472" s="92" t="s">
        <v>24775</v>
      </c>
      <c r="C472" s="89" t="s">
        <v>128</v>
      </c>
      <c r="D472" s="90" t="s">
        <v>498</v>
      </c>
      <c r="E472" s="106" t="s">
        <v>24776</v>
      </c>
      <c r="F472" s="106" t="s">
        <v>547</v>
      </c>
      <c r="G472" s="107"/>
      <c r="H472" s="107"/>
      <c r="I472" s="55">
        <f t="shared" si="1"/>
        <v>463</v>
      </c>
    </row>
    <row r="473">
      <c r="A473" s="113" t="s">
        <v>92</v>
      </c>
      <c r="B473" s="92" t="s">
        <v>24777</v>
      </c>
      <c r="C473" s="89" t="s">
        <v>24778</v>
      </c>
      <c r="D473" s="90" t="s">
        <v>483</v>
      </c>
      <c r="E473" s="106" t="s">
        <v>24779</v>
      </c>
      <c r="F473" s="106" t="s">
        <v>526</v>
      </c>
      <c r="G473" s="107"/>
      <c r="H473" s="107"/>
      <c r="I473" s="55">
        <f t="shared" si="1"/>
        <v>464</v>
      </c>
    </row>
    <row r="474">
      <c r="A474" s="113"/>
      <c r="B474" s="92" t="s">
        <v>24780</v>
      </c>
      <c r="C474" s="89" t="s">
        <v>24781</v>
      </c>
      <c r="D474" s="90" t="s">
        <v>491</v>
      </c>
      <c r="E474" s="106" t="s">
        <v>24782</v>
      </c>
      <c r="F474" s="106" t="s">
        <v>526</v>
      </c>
      <c r="G474" s="107"/>
      <c r="H474" s="107"/>
      <c r="I474" s="55">
        <f t="shared" si="1"/>
        <v>465</v>
      </c>
    </row>
    <row r="475">
      <c r="A475" s="56"/>
      <c r="B475" s="92" t="s">
        <v>24783</v>
      </c>
      <c r="C475" s="89" t="s">
        <v>24784</v>
      </c>
      <c r="D475" s="90" t="s">
        <v>24785</v>
      </c>
      <c r="E475" s="106" t="s">
        <v>24786</v>
      </c>
      <c r="F475" s="106" t="s">
        <v>547</v>
      </c>
      <c r="G475" s="107"/>
      <c r="H475" s="107"/>
      <c r="I475" s="55">
        <f t="shared" si="1"/>
        <v>466</v>
      </c>
    </row>
    <row r="476">
      <c r="A476" s="56" t="s">
        <v>92</v>
      </c>
      <c r="B476" s="92" t="s">
        <v>24783</v>
      </c>
      <c r="C476" s="89" t="s">
        <v>24784</v>
      </c>
      <c r="D476" s="90" t="s">
        <v>24785</v>
      </c>
      <c r="E476" s="106" t="s">
        <v>24787</v>
      </c>
      <c r="F476" s="106" t="s">
        <v>547</v>
      </c>
      <c r="G476" s="107"/>
      <c r="H476" s="107"/>
      <c r="I476" s="55">
        <f t="shared" si="1"/>
        <v>467</v>
      </c>
    </row>
    <row r="477">
      <c r="A477" s="56"/>
      <c r="B477" s="92" t="s">
        <v>24788</v>
      </c>
      <c r="C477" s="89" t="s">
        <v>24789</v>
      </c>
      <c r="D477" s="90" t="s">
        <v>24790</v>
      </c>
      <c r="E477" s="106" t="s">
        <v>24791</v>
      </c>
      <c r="F477" s="106" t="s">
        <v>526</v>
      </c>
      <c r="G477" s="107"/>
      <c r="H477" s="107"/>
      <c r="I477" s="55">
        <f t="shared" si="1"/>
        <v>468</v>
      </c>
    </row>
    <row r="478">
      <c r="A478" s="56" t="s">
        <v>102</v>
      </c>
      <c r="B478" s="92" t="s">
        <v>24788</v>
      </c>
      <c r="C478" s="89" t="s">
        <v>24789</v>
      </c>
      <c r="D478" s="90" t="s">
        <v>24790</v>
      </c>
      <c r="E478" s="106" t="s">
        <v>24792</v>
      </c>
      <c r="F478" s="106" t="s">
        <v>526</v>
      </c>
      <c r="G478" s="107"/>
      <c r="H478" s="107"/>
      <c r="I478" s="55">
        <f t="shared" si="1"/>
        <v>469</v>
      </c>
    </row>
    <row r="479">
      <c r="A479" s="56" t="s">
        <v>92</v>
      </c>
      <c r="B479" s="92" t="s">
        <v>24793</v>
      </c>
      <c r="C479" s="89" t="s">
        <v>24794</v>
      </c>
      <c r="D479" s="96"/>
      <c r="E479" s="109"/>
      <c r="F479" s="109"/>
      <c r="G479" s="107"/>
      <c r="H479" s="107"/>
      <c r="I479" s="55">
        <f t="shared" si="1"/>
        <v>470</v>
      </c>
    </row>
    <row r="480">
      <c r="A480" s="56" t="s">
        <v>102</v>
      </c>
      <c r="B480" s="92" t="s">
        <v>24795</v>
      </c>
      <c r="C480" s="89" t="s">
        <v>24796</v>
      </c>
      <c r="D480" s="90" t="s">
        <v>483</v>
      </c>
      <c r="E480" s="106" t="s">
        <v>24797</v>
      </c>
      <c r="F480" s="106" t="s">
        <v>526</v>
      </c>
      <c r="G480" s="107"/>
      <c r="H480" s="107"/>
      <c r="I480" s="55">
        <f t="shared" si="1"/>
        <v>471</v>
      </c>
    </row>
    <row r="481">
      <c r="A481" s="56" t="s">
        <v>102</v>
      </c>
      <c r="B481" s="92" t="s">
        <v>24798</v>
      </c>
      <c r="C481" s="89" t="s">
        <v>24799</v>
      </c>
      <c r="D481" s="90" t="s">
        <v>483</v>
      </c>
      <c r="E481" s="106" t="s">
        <v>24800</v>
      </c>
      <c r="F481" s="106" t="s">
        <v>526</v>
      </c>
      <c r="G481" s="107"/>
      <c r="H481" s="107"/>
      <c r="I481" s="55">
        <f t="shared" si="1"/>
        <v>472</v>
      </c>
    </row>
    <row r="482">
      <c r="A482" s="56"/>
      <c r="B482" s="92" t="s">
        <v>24801</v>
      </c>
      <c r="C482" s="89" t="s">
        <v>24802</v>
      </c>
      <c r="D482" s="90" t="s">
        <v>491</v>
      </c>
      <c r="E482" s="106" t="s">
        <v>24803</v>
      </c>
      <c r="F482" s="106" t="s">
        <v>526</v>
      </c>
      <c r="G482" s="107"/>
      <c r="H482" s="107"/>
      <c r="I482" s="55">
        <f t="shared" si="1"/>
        <v>473</v>
      </c>
    </row>
    <row r="483">
      <c r="A483" s="56" t="s">
        <v>102</v>
      </c>
      <c r="B483" s="92" t="s">
        <v>24804</v>
      </c>
      <c r="C483" s="89" t="s">
        <v>24805</v>
      </c>
      <c r="D483" s="90" t="s">
        <v>483</v>
      </c>
      <c r="E483" s="106" t="s">
        <v>24806</v>
      </c>
      <c r="F483" s="106" t="s">
        <v>526</v>
      </c>
      <c r="G483" s="107"/>
      <c r="H483" s="107"/>
      <c r="I483" s="55">
        <f t="shared" si="1"/>
        <v>474</v>
      </c>
    </row>
    <row r="484">
      <c r="A484" s="56" t="s">
        <v>102</v>
      </c>
      <c r="B484" s="92" t="s">
        <v>24807</v>
      </c>
      <c r="C484" s="89" t="s">
        <v>128</v>
      </c>
      <c r="D484" s="90" t="s">
        <v>483</v>
      </c>
      <c r="E484" s="106" t="s">
        <v>24808</v>
      </c>
      <c r="F484" s="106" t="s">
        <v>547</v>
      </c>
      <c r="G484" s="107"/>
      <c r="H484" s="107"/>
      <c r="I484" s="55">
        <f t="shared" si="1"/>
        <v>475</v>
      </c>
    </row>
    <row r="485">
      <c r="A485" s="56"/>
      <c r="B485" s="92" t="s">
        <v>24809</v>
      </c>
      <c r="C485" s="89" t="s">
        <v>128</v>
      </c>
      <c r="D485" s="90" t="s">
        <v>491</v>
      </c>
      <c r="E485" s="106" t="s">
        <v>24810</v>
      </c>
      <c r="F485" s="106" t="s">
        <v>547</v>
      </c>
      <c r="G485" s="107"/>
      <c r="H485" s="107"/>
      <c r="I485" s="55">
        <f t="shared" si="1"/>
        <v>476</v>
      </c>
    </row>
    <row r="486">
      <c r="A486" s="56" t="s">
        <v>102</v>
      </c>
      <c r="B486" s="92" t="s">
        <v>24811</v>
      </c>
      <c r="C486" s="89" t="s">
        <v>24812</v>
      </c>
      <c r="D486" s="90" t="s">
        <v>483</v>
      </c>
      <c r="E486" s="106" t="s">
        <v>24813</v>
      </c>
      <c r="F486" s="106" t="s">
        <v>526</v>
      </c>
      <c r="G486" s="107"/>
      <c r="H486" s="107"/>
      <c r="I486" s="55">
        <f t="shared" si="1"/>
        <v>477</v>
      </c>
    </row>
    <row r="487">
      <c r="A487" s="56" t="s">
        <v>102</v>
      </c>
      <c r="B487" s="92" t="s">
        <v>24814</v>
      </c>
      <c r="C487" s="89" t="s">
        <v>24815</v>
      </c>
      <c r="D487" s="90" t="s">
        <v>483</v>
      </c>
      <c r="E487" s="106" t="s">
        <v>24816</v>
      </c>
      <c r="F487" s="106" t="s">
        <v>547</v>
      </c>
      <c r="G487" s="107"/>
      <c r="H487" s="107"/>
      <c r="I487" s="55">
        <f t="shared" si="1"/>
        <v>478</v>
      </c>
    </row>
    <row r="488">
      <c r="A488" s="56" t="s">
        <v>102</v>
      </c>
      <c r="B488" s="92" t="s">
        <v>24817</v>
      </c>
      <c r="C488" s="89" t="s">
        <v>128</v>
      </c>
      <c r="D488" s="90" t="s">
        <v>483</v>
      </c>
      <c r="E488" s="106" t="s">
        <v>24818</v>
      </c>
      <c r="F488" s="106" t="s">
        <v>547</v>
      </c>
      <c r="G488" s="107"/>
      <c r="H488" s="107"/>
      <c r="I488" s="55">
        <f t="shared" si="1"/>
        <v>479</v>
      </c>
    </row>
    <row r="489">
      <c r="A489" s="56" t="s">
        <v>102</v>
      </c>
      <c r="B489" s="92" t="s">
        <v>24819</v>
      </c>
      <c r="C489" s="89" t="s">
        <v>23861</v>
      </c>
      <c r="D489" s="90" t="s">
        <v>981</v>
      </c>
      <c r="E489" s="106" t="s">
        <v>488</v>
      </c>
      <c r="F489" s="106" t="s">
        <v>526</v>
      </c>
      <c r="G489" s="107"/>
      <c r="H489" s="107"/>
      <c r="I489" s="55">
        <f t="shared" si="1"/>
        <v>480</v>
      </c>
    </row>
    <row r="490">
      <c r="A490" s="56" t="s">
        <v>102</v>
      </c>
      <c r="B490" s="92" t="s">
        <v>24820</v>
      </c>
      <c r="C490" s="89" t="s">
        <v>128</v>
      </c>
      <c r="D490" s="90" t="s">
        <v>483</v>
      </c>
      <c r="E490" s="106" t="s">
        <v>24821</v>
      </c>
      <c r="F490" s="106" t="s">
        <v>547</v>
      </c>
      <c r="G490" s="107"/>
      <c r="H490" s="107"/>
      <c r="I490" s="55">
        <f t="shared" si="1"/>
        <v>481</v>
      </c>
    </row>
    <row r="491">
      <c r="A491" s="56" t="s">
        <v>92</v>
      </c>
      <c r="B491" s="92" t="s">
        <v>24822</v>
      </c>
      <c r="C491" s="89" t="s">
        <v>128</v>
      </c>
      <c r="D491" s="90" t="s">
        <v>483</v>
      </c>
      <c r="E491" s="106" t="s">
        <v>24823</v>
      </c>
      <c r="F491" s="106" t="s">
        <v>547</v>
      </c>
      <c r="G491" s="107"/>
      <c r="H491" s="107"/>
      <c r="I491" s="55">
        <f t="shared" si="1"/>
        <v>482</v>
      </c>
    </row>
    <row r="492">
      <c r="A492" s="56"/>
      <c r="B492" s="92" t="s">
        <v>24824</v>
      </c>
      <c r="C492" s="89" t="s">
        <v>24825</v>
      </c>
      <c r="D492" s="90" t="s">
        <v>491</v>
      </c>
      <c r="E492" s="106" t="s">
        <v>24826</v>
      </c>
      <c r="F492" s="106" t="s">
        <v>526</v>
      </c>
      <c r="G492" s="107"/>
      <c r="H492" s="107"/>
      <c r="I492" s="55">
        <f t="shared" si="1"/>
        <v>483</v>
      </c>
    </row>
    <row r="493">
      <c r="A493" s="56"/>
      <c r="B493" s="92" t="s">
        <v>24827</v>
      </c>
      <c r="C493" s="89" t="s">
        <v>128</v>
      </c>
      <c r="D493" s="90" t="s">
        <v>498</v>
      </c>
      <c r="E493" s="106" t="s">
        <v>24828</v>
      </c>
      <c r="F493" s="106" t="s">
        <v>526</v>
      </c>
      <c r="G493" s="107"/>
      <c r="H493" s="107"/>
      <c r="I493" s="55">
        <f t="shared" si="1"/>
        <v>484</v>
      </c>
    </row>
    <row r="494">
      <c r="A494" s="56" t="s">
        <v>102</v>
      </c>
      <c r="B494" s="92" t="s">
        <v>24829</v>
      </c>
      <c r="C494" s="89" t="s">
        <v>24830</v>
      </c>
      <c r="D494" s="90" t="s">
        <v>483</v>
      </c>
      <c r="E494" s="106" t="s">
        <v>24831</v>
      </c>
      <c r="F494" s="106" t="s">
        <v>547</v>
      </c>
      <c r="G494" s="107"/>
      <c r="H494" s="107"/>
      <c r="I494" s="55">
        <f t="shared" si="1"/>
        <v>485</v>
      </c>
    </row>
    <row r="495">
      <c r="A495" s="56"/>
      <c r="B495" s="92" t="s">
        <v>24832</v>
      </c>
      <c r="C495" s="89" t="s">
        <v>24833</v>
      </c>
      <c r="D495" s="90" t="s">
        <v>491</v>
      </c>
      <c r="E495" s="106" t="s">
        <v>24834</v>
      </c>
      <c r="F495" s="106" t="s">
        <v>526</v>
      </c>
      <c r="G495" s="107" t="s">
        <v>20678</v>
      </c>
      <c r="H495" s="107"/>
      <c r="I495" s="55">
        <f t="shared" si="1"/>
        <v>486</v>
      </c>
    </row>
    <row r="496">
      <c r="A496" s="56" t="s">
        <v>102</v>
      </c>
      <c r="B496" s="92" t="s">
        <v>24835</v>
      </c>
      <c r="C496" s="89" t="s">
        <v>24836</v>
      </c>
      <c r="D496" s="90" t="s">
        <v>483</v>
      </c>
      <c r="E496" s="106" t="s">
        <v>24837</v>
      </c>
      <c r="F496" s="106" t="s">
        <v>526</v>
      </c>
      <c r="G496" s="107"/>
      <c r="H496" s="107"/>
      <c r="I496" s="55">
        <f t="shared" si="1"/>
        <v>487</v>
      </c>
    </row>
    <row r="497">
      <c r="A497" s="56"/>
      <c r="B497" s="92" t="s">
        <v>24838</v>
      </c>
      <c r="C497" s="89" t="s">
        <v>128</v>
      </c>
      <c r="D497" s="90" t="s">
        <v>498</v>
      </c>
      <c r="E497" s="106" t="s">
        <v>24839</v>
      </c>
      <c r="F497" s="106" t="s">
        <v>547</v>
      </c>
      <c r="G497" s="107"/>
      <c r="H497" s="107"/>
      <c r="I497" s="55">
        <f t="shared" si="1"/>
        <v>488</v>
      </c>
    </row>
    <row r="498">
      <c r="A498" s="56"/>
      <c r="B498" s="92" t="s">
        <v>24840</v>
      </c>
      <c r="C498" s="89" t="s">
        <v>24841</v>
      </c>
      <c r="D498" s="90" t="s">
        <v>981</v>
      </c>
      <c r="E498" s="106" t="s">
        <v>439</v>
      </c>
      <c r="F498" s="106" t="s">
        <v>3043</v>
      </c>
      <c r="G498" s="107"/>
      <c r="H498" s="107"/>
      <c r="I498" s="55">
        <f t="shared" si="1"/>
        <v>489</v>
      </c>
    </row>
    <row r="499">
      <c r="A499" s="56" t="s">
        <v>102</v>
      </c>
      <c r="B499" s="92" t="s">
        <v>24842</v>
      </c>
      <c r="C499" s="89" t="s">
        <v>128</v>
      </c>
      <c r="D499" s="90" t="s">
        <v>483</v>
      </c>
      <c r="E499" s="106" t="s">
        <v>24843</v>
      </c>
      <c r="F499" s="106" t="s">
        <v>526</v>
      </c>
      <c r="G499" s="107"/>
      <c r="H499" s="107"/>
      <c r="I499" s="55">
        <f t="shared" si="1"/>
        <v>490</v>
      </c>
    </row>
    <row r="500">
      <c r="A500" s="56" t="s">
        <v>102</v>
      </c>
      <c r="B500" s="92" t="s">
        <v>24844</v>
      </c>
      <c r="C500" s="89" t="s">
        <v>24845</v>
      </c>
      <c r="D500" s="90" t="s">
        <v>483</v>
      </c>
      <c r="E500" s="106" t="s">
        <v>24846</v>
      </c>
      <c r="F500" s="106" t="s">
        <v>3043</v>
      </c>
      <c r="G500" s="107"/>
      <c r="H500" s="107"/>
      <c r="I500" s="55">
        <f t="shared" si="1"/>
        <v>491</v>
      </c>
    </row>
    <row r="501">
      <c r="A501" s="56" t="s">
        <v>92</v>
      </c>
      <c r="B501" s="92" t="s">
        <v>24847</v>
      </c>
      <c r="C501" s="89" t="s">
        <v>128</v>
      </c>
      <c r="D501" s="96"/>
      <c r="E501" s="109"/>
      <c r="F501" s="109"/>
      <c r="G501" s="107"/>
      <c r="H501" s="107"/>
      <c r="I501" s="55">
        <f t="shared" si="1"/>
        <v>492</v>
      </c>
    </row>
    <row r="502">
      <c r="A502" s="56" t="s">
        <v>1118</v>
      </c>
      <c r="B502" s="92" t="s">
        <v>24848</v>
      </c>
      <c r="C502" s="89" t="s">
        <v>128</v>
      </c>
      <c r="D502" s="90" t="s">
        <v>868</v>
      </c>
      <c r="E502" s="106" t="s">
        <v>24849</v>
      </c>
      <c r="F502" s="106" t="s">
        <v>526</v>
      </c>
      <c r="G502" s="107"/>
      <c r="H502" s="107"/>
      <c r="I502" s="55">
        <f t="shared" si="1"/>
        <v>493</v>
      </c>
    </row>
    <row r="503">
      <c r="A503" s="56" t="s">
        <v>102</v>
      </c>
      <c r="B503" s="92" t="s">
        <v>24850</v>
      </c>
      <c r="C503" s="89" t="s">
        <v>24851</v>
      </c>
      <c r="D503" s="90" t="s">
        <v>483</v>
      </c>
      <c r="E503" s="106" t="s">
        <v>24852</v>
      </c>
      <c r="F503" s="106" t="s">
        <v>547</v>
      </c>
      <c r="G503" s="107"/>
      <c r="H503" s="107"/>
      <c r="I503" s="55">
        <f t="shared" si="1"/>
        <v>494</v>
      </c>
    </row>
    <row r="504">
      <c r="A504" s="56" t="s">
        <v>102</v>
      </c>
      <c r="B504" s="92" t="s">
        <v>24853</v>
      </c>
      <c r="C504" s="89" t="s">
        <v>24854</v>
      </c>
      <c r="D504" s="90" t="s">
        <v>483</v>
      </c>
      <c r="E504" s="106" t="s">
        <v>488</v>
      </c>
      <c r="F504" s="106" t="s">
        <v>547</v>
      </c>
      <c r="G504" s="107"/>
      <c r="H504" s="107"/>
      <c r="I504" s="55">
        <f t="shared" si="1"/>
        <v>495</v>
      </c>
    </row>
    <row r="505">
      <c r="A505" s="56" t="s">
        <v>102</v>
      </c>
      <c r="B505" s="92" t="s">
        <v>24855</v>
      </c>
      <c r="C505" s="89" t="s">
        <v>24856</v>
      </c>
      <c r="D505" s="90" t="s">
        <v>483</v>
      </c>
      <c r="E505" s="106" t="s">
        <v>24857</v>
      </c>
      <c r="F505" s="106" t="s">
        <v>3043</v>
      </c>
      <c r="G505" s="107"/>
      <c r="H505" s="107"/>
      <c r="I505" s="55">
        <f t="shared" si="1"/>
        <v>496</v>
      </c>
    </row>
    <row r="506">
      <c r="A506" s="56" t="s">
        <v>92</v>
      </c>
      <c r="B506" s="92" t="s">
        <v>24858</v>
      </c>
      <c r="C506" s="89" t="s">
        <v>24859</v>
      </c>
      <c r="D506" s="90" t="s">
        <v>483</v>
      </c>
      <c r="E506" s="106" t="s">
        <v>488</v>
      </c>
      <c r="F506" s="106" t="s">
        <v>526</v>
      </c>
      <c r="G506" s="107"/>
      <c r="H506" s="107"/>
      <c r="I506" s="55">
        <f t="shared" si="1"/>
        <v>497</v>
      </c>
    </row>
    <row r="507">
      <c r="A507" s="56" t="s">
        <v>102</v>
      </c>
      <c r="B507" s="92" t="s">
        <v>24860</v>
      </c>
      <c r="C507" s="89" t="s">
        <v>24861</v>
      </c>
      <c r="D507" s="90" t="s">
        <v>483</v>
      </c>
      <c r="E507" s="106" t="s">
        <v>24862</v>
      </c>
      <c r="F507" s="106" t="s">
        <v>547</v>
      </c>
      <c r="G507" s="107"/>
      <c r="H507" s="107"/>
      <c r="I507" s="55">
        <f t="shared" si="1"/>
        <v>498</v>
      </c>
    </row>
    <row r="508">
      <c r="A508" s="56" t="s">
        <v>102</v>
      </c>
      <c r="B508" s="92" t="s">
        <v>24863</v>
      </c>
      <c r="C508" s="89" t="s">
        <v>24864</v>
      </c>
      <c r="D508" s="90" t="s">
        <v>483</v>
      </c>
      <c r="E508" s="106" t="s">
        <v>24865</v>
      </c>
      <c r="F508" s="106" t="s">
        <v>526</v>
      </c>
      <c r="G508" s="107"/>
      <c r="H508" s="107"/>
      <c r="I508" s="55">
        <f t="shared" si="1"/>
        <v>499</v>
      </c>
    </row>
    <row r="509">
      <c r="A509" s="56" t="s">
        <v>102</v>
      </c>
      <c r="B509" s="92" t="s">
        <v>24866</v>
      </c>
      <c r="C509" s="89" t="s">
        <v>24867</v>
      </c>
      <c r="D509" s="90" t="s">
        <v>483</v>
      </c>
      <c r="E509" s="106" t="s">
        <v>24868</v>
      </c>
      <c r="F509" s="106" t="s">
        <v>547</v>
      </c>
      <c r="G509" s="107"/>
      <c r="H509" s="107"/>
      <c r="I509" s="55">
        <f t="shared" si="1"/>
        <v>500</v>
      </c>
    </row>
    <row r="510">
      <c r="A510" s="56"/>
      <c r="B510" s="92" t="s">
        <v>24869</v>
      </c>
      <c r="C510" s="89" t="s">
        <v>24870</v>
      </c>
      <c r="D510" s="90" t="s">
        <v>498</v>
      </c>
      <c r="E510" s="106" t="s">
        <v>24871</v>
      </c>
      <c r="F510" s="106" t="s">
        <v>547</v>
      </c>
      <c r="G510" s="107"/>
      <c r="H510" s="107"/>
      <c r="I510" s="55">
        <f t="shared" si="1"/>
        <v>501</v>
      </c>
    </row>
    <row r="511">
      <c r="A511" s="56"/>
      <c r="B511" s="92" t="s">
        <v>24872</v>
      </c>
      <c r="C511" s="89" t="s">
        <v>24873</v>
      </c>
      <c r="D511" s="90" t="s">
        <v>491</v>
      </c>
      <c r="E511" s="106" t="s">
        <v>24874</v>
      </c>
      <c r="F511" s="106" t="s">
        <v>3043</v>
      </c>
      <c r="G511" s="107"/>
      <c r="H511" s="107"/>
      <c r="I511" s="55">
        <f t="shared" si="1"/>
        <v>502</v>
      </c>
    </row>
    <row r="512">
      <c r="A512" s="56" t="s">
        <v>102</v>
      </c>
      <c r="B512" s="92" t="s">
        <v>24875</v>
      </c>
      <c r="C512" s="89" t="s">
        <v>24876</v>
      </c>
      <c r="D512" s="90" t="s">
        <v>483</v>
      </c>
      <c r="E512" s="106" t="s">
        <v>24877</v>
      </c>
      <c r="F512" s="106" t="s">
        <v>3043</v>
      </c>
      <c r="G512" s="107"/>
      <c r="H512" s="107"/>
      <c r="I512" s="55">
        <f t="shared" si="1"/>
        <v>503</v>
      </c>
    </row>
    <row r="513">
      <c r="A513" s="56"/>
      <c r="B513" s="92" t="s">
        <v>24878</v>
      </c>
      <c r="C513" s="89" t="s">
        <v>24879</v>
      </c>
      <c r="D513" s="90" t="s">
        <v>491</v>
      </c>
      <c r="E513" s="106" t="s">
        <v>24880</v>
      </c>
      <c r="F513" s="106" t="s">
        <v>3043</v>
      </c>
      <c r="G513" s="107"/>
      <c r="H513" s="107"/>
      <c r="I513" s="55">
        <f t="shared" si="1"/>
        <v>504</v>
      </c>
    </row>
    <row r="514">
      <c r="A514" s="56"/>
      <c r="B514" s="92" t="s">
        <v>24881</v>
      </c>
      <c r="C514" s="89" t="s">
        <v>24882</v>
      </c>
      <c r="D514" s="90" t="s">
        <v>981</v>
      </c>
      <c r="E514" s="106" t="s">
        <v>24883</v>
      </c>
      <c r="F514" s="106" t="s">
        <v>3043</v>
      </c>
      <c r="G514" s="107"/>
      <c r="H514" s="107"/>
      <c r="I514" s="55">
        <f t="shared" si="1"/>
        <v>505</v>
      </c>
    </row>
    <row r="515">
      <c r="A515" s="56"/>
      <c r="B515" s="92" t="s">
        <v>24881</v>
      </c>
      <c r="C515" s="89" t="s">
        <v>24882</v>
      </c>
      <c r="D515" s="90" t="s">
        <v>981</v>
      </c>
      <c r="E515" s="106" t="s">
        <v>24883</v>
      </c>
      <c r="F515" s="106" t="s">
        <v>3043</v>
      </c>
      <c r="G515" s="107"/>
      <c r="H515" s="107"/>
      <c r="I515" s="55">
        <f t="shared" si="1"/>
        <v>505</v>
      </c>
    </row>
    <row r="516">
      <c r="A516" s="56" t="s">
        <v>92</v>
      </c>
      <c r="B516" s="92" t="s">
        <v>24881</v>
      </c>
      <c r="C516" s="89" t="s">
        <v>24882</v>
      </c>
      <c r="D516" s="90" t="s">
        <v>981</v>
      </c>
      <c r="E516" s="106" t="s">
        <v>24884</v>
      </c>
      <c r="F516" s="106" t="s">
        <v>3043</v>
      </c>
      <c r="G516" s="107"/>
      <c r="H516" s="107"/>
      <c r="I516" s="55">
        <f t="shared" si="1"/>
        <v>506</v>
      </c>
    </row>
    <row r="517">
      <c r="A517" s="56"/>
      <c r="B517" s="92" t="s">
        <v>24885</v>
      </c>
      <c r="C517" s="89" t="s">
        <v>24886</v>
      </c>
      <c r="D517" s="90" t="s">
        <v>491</v>
      </c>
      <c r="E517" s="106" t="s">
        <v>24887</v>
      </c>
      <c r="F517" s="106" t="s">
        <v>3043</v>
      </c>
      <c r="G517" s="107"/>
      <c r="H517" s="107"/>
      <c r="I517" s="55">
        <f t="shared" si="1"/>
        <v>507</v>
      </c>
    </row>
    <row r="518">
      <c r="A518" s="56"/>
      <c r="B518" s="92" t="s">
        <v>24888</v>
      </c>
      <c r="C518" s="89" t="s">
        <v>24889</v>
      </c>
      <c r="D518" s="90" t="s">
        <v>1166</v>
      </c>
      <c r="E518" s="106" t="s">
        <v>128</v>
      </c>
      <c r="F518" s="106" t="s">
        <v>547</v>
      </c>
      <c r="G518" s="107"/>
      <c r="H518" s="107"/>
      <c r="I518" s="55">
        <f t="shared" si="1"/>
        <v>508</v>
      </c>
    </row>
    <row r="519">
      <c r="A519" s="56" t="s">
        <v>102</v>
      </c>
      <c r="B519" s="92" t="s">
        <v>24890</v>
      </c>
      <c r="C519" s="89" t="s">
        <v>24891</v>
      </c>
      <c r="D519" s="90" t="s">
        <v>483</v>
      </c>
      <c r="E519" s="106" t="s">
        <v>24892</v>
      </c>
      <c r="F519" s="106" t="s">
        <v>11</v>
      </c>
      <c r="G519" s="107"/>
      <c r="H519" s="107"/>
      <c r="I519" s="55">
        <f t="shared" si="1"/>
        <v>509</v>
      </c>
    </row>
    <row r="520">
      <c r="A520" s="56"/>
      <c r="B520" s="92" t="s">
        <v>24893</v>
      </c>
      <c r="C520" s="89" t="s">
        <v>24894</v>
      </c>
      <c r="D520" s="90" t="s">
        <v>498</v>
      </c>
      <c r="E520" s="106" t="s">
        <v>24895</v>
      </c>
      <c r="F520" s="106" t="s">
        <v>547</v>
      </c>
      <c r="G520" s="107"/>
      <c r="H520" s="107"/>
      <c r="I520" s="55">
        <f t="shared" si="1"/>
        <v>510</v>
      </c>
    </row>
    <row r="521">
      <c r="A521" s="56" t="s">
        <v>92</v>
      </c>
      <c r="B521" s="92" t="s">
        <v>24896</v>
      </c>
      <c r="C521" s="89" t="s">
        <v>128</v>
      </c>
      <c r="D521" s="90" t="s">
        <v>483</v>
      </c>
      <c r="E521" s="106" t="s">
        <v>24897</v>
      </c>
      <c r="F521" s="106" t="s">
        <v>526</v>
      </c>
      <c r="G521" s="107"/>
      <c r="H521" s="107"/>
      <c r="I521" s="55">
        <f t="shared" si="1"/>
        <v>511</v>
      </c>
    </row>
    <row r="522">
      <c r="A522" s="56" t="s">
        <v>102</v>
      </c>
      <c r="B522" s="92" t="s">
        <v>24898</v>
      </c>
      <c r="C522" s="89" t="s">
        <v>24899</v>
      </c>
      <c r="D522" s="90" t="s">
        <v>483</v>
      </c>
      <c r="E522" s="106" t="s">
        <v>24900</v>
      </c>
      <c r="F522" s="106" t="s">
        <v>547</v>
      </c>
      <c r="G522" s="107"/>
      <c r="H522" s="107"/>
      <c r="I522" s="55">
        <f t="shared" si="1"/>
        <v>512</v>
      </c>
    </row>
    <row r="523">
      <c r="A523" s="56" t="s">
        <v>102</v>
      </c>
      <c r="B523" s="92" t="s">
        <v>24901</v>
      </c>
      <c r="C523" s="89" t="s">
        <v>24902</v>
      </c>
      <c r="D523" s="90" t="s">
        <v>483</v>
      </c>
      <c r="E523" s="106" t="s">
        <v>488</v>
      </c>
      <c r="F523" s="106" t="s">
        <v>547</v>
      </c>
      <c r="G523" s="107"/>
      <c r="H523" s="107"/>
      <c r="I523" s="55">
        <f t="shared" si="1"/>
        <v>513</v>
      </c>
    </row>
    <row r="524">
      <c r="A524" s="56" t="s">
        <v>92</v>
      </c>
      <c r="B524" s="92" t="s">
        <v>24903</v>
      </c>
      <c r="C524" s="89" t="s">
        <v>24904</v>
      </c>
      <c r="D524" s="90" t="s">
        <v>483</v>
      </c>
      <c r="E524" s="106" t="s">
        <v>24905</v>
      </c>
      <c r="F524" s="106" t="s">
        <v>547</v>
      </c>
      <c r="G524" s="107"/>
      <c r="H524" s="107"/>
      <c r="I524" s="55">
        <f t="shared" si="1"/>
        <v>514</v>
      </c>
    </row>
    <row r="525">
      <c r="A525" s="56" t="s">
        <v>102</v>
      </c>
      <c r="B525" s="92" t="s">
        <v>24906</v>
      </c>
      <c r="C525" s="89" t="s">
        <v>24907</v>
      </c>
      <c r="D525" s="90" t="s">
        <v>483</v>
      </c>
      <c r="E525" s="106" t="s">
        <v>24908</v>
      </c>
      <c r="F525" s="106" t="s">
        <v>526</v>
      </c>
      <c r="G525" s="107"/>
      <c r="H525" s="107"/>
      <c r="I525" s="55">
        <f t="shared" si="1"/>
        <v>515</v>
      </c>
    </row>
    <row r="526">
      <c r="A526" s="56" t="s">
        <v>102</v>
      </c>
      <c r="B526" s="92" t="s">
        <v>24909</v>
      </c>
      <c r="C526" s="89" t="s">
        <v>24910</v>
      </c>
      <c r="D526" s="90" t="s">
        <v>483</v>
      </c>
      <c r="E526" s="106" t="s">
        <v>24911</v>
      </c>
      <c r="F526" s="106" t="s">
        <v>526</v>
      </c>
      <c r="G526" s="107"/>
      <c r="H526" s="107"/>
      <c r="I526" s="55">
        <f t="shared" si="1"/>
        <v>516</v>
      </c>
    </row>
    <row r="527">
      <c r="A527" s="56"/>
      <c r="B527" s="92" t="s">
        <v>24912</v>
      </c>
      <c r="C527" s="89" t="s">
        <v>24913</v>
      </c>
      <c r="D527" s="90" t="s">
        <v>491</v>
      </c>
      <c r="E527" s="106" t="s">
        <v>24914</v>
      </c>
      <c r="F527" s="106" t="s">
        <v>526</v>
      </c>
      <c r="G527" s="107"/>
      <c r="H527" s="107"/>
      <c r="I527" s="55">
        <f t="shared" si="1"/>
        <v>517</v>
      </c>
    </row>
    <row r="528">
      <c r="A528" s="56" t="s">
        <v>102</v>
      </c>
      <c r="B528" s="92" t="s">
        <v>24915</v>
      </c>
      <c r="C528" s="89" t="s">
        <v>24916</v>
      </c>
      <c r="D528" s="90" t="s">
        <v>483</v>
      </c>
      <c r="E528" s="106" t="s">
        <v>24917</v>
      </c>
      <c r="F528" s="106" t="s">
        <v>3043</v>
      </c>
      <c r="G528" s="107"/>
      <c r="H528" s="107"/>
      <c r="I528" s="55">
        <f t="shared" si="1"/>
        <v>518</v>
      </c>
    </row>
    <row r="529">
      <c r="A529" s="56" t="s">
        <v>102</v>
      </c>
      <c r="B529" s="92" t="s">
        <v>24918</v>
      </c>
      <c r="C529" s="89" t="s">
        <v>24919</v>
      </c>
      <c r="D529" s="90" t="s">
        <v>483</v>
      </c>
      <c r="E529" s="106" t="s">
        <v>24920</v>
      </c>
      <c r="F529" s="106" t="s">
        <v>526</v>
      </c>
      <c r="G529" s="107"/>
      <c r="H529" s="107"/>
      <c r="I529" s="55">
        <f t="shared" si="1"/>
        <v>519</v>
      </c>
    </row>
    <row r="530">
      <c r="A530" s="56" t="s">
        <v>102</v>
      </c>
      <c r="B530" s="92" t="s">
        <v>24921</v>
      </c>
      <c r="C530" s="89" t="s">
        <v>24922</v>
      </c>
      <c r="D530" s="90" t="s">
        <v>483</v>
      </c>
      <c r="E530" s="106" t="s">
        <v>24923</v>
      </c>
      <c r="F530" s="106" t="s">
        <v>547</v>
      </c>
      <c r="G530" s="107"/>
      <c r="H530" s="107"/>
      <c r="I530" s="55">
        <f t="shared" si="1"/>
        <v>520</v>
      </c>
    </row>
    <row r="531">
      <c r="A531" s="56"/>
      <c r="B531" s="92" t="s">
        <v>24924</v>
      </c>
      <c r="C531" s="89" t="s">
        <v>128</v>
      </c>
      <c r="D531" s="90" t="s">
        <v>498</v>
      </c>
      <c r="E531" s="106" t="s">
        <v>24925</v>
      </c>
      <c r="F531" s="106" t="s">
        <v>547</v>
      </c>
      <c r="G531" s="107"/>
      <c r="H531" s="107"/>
      <c r="I531" s="55">
        <f t="shared" si="1"/>
        <v>521</v>
      </c>
    </row>
    <row r="532">
      <c r="A532" s="56" t="s">
        <v>102</v>
      </c>
      <c r="B532" s="92" t="s">
        <v>24926</v>
      </c>
      <c r="C532" s="89" t="s">
        <v>24927</v>
      </c>
      <c r="D532" s="90" t="s">
        <v>868</v>
      </c>
      <c r="E532" s="106" t="s">
        <v>24928</v>
      </c>
      <c r="F532" s="106" t="s">
        <v>526</v>
      </c>
      <c r="G532" s="107"/>
      <c r="H532" s="107"/>
      <c r="I532" s="55">
        <f t="shared" si="1"/>
        <v>522</v>
      </c>
    </row>
    <row r="533">
      <c r="A533" s="56"/>
      <c r="B533" s="92" t="s">
        <v>24929</v>
      </c>
      <c r="C533" s="89" t="s">
        <v>24930</v>
      </c>
      <c r="D533" s="90" t="s">
        <v>491</v>
      </c>
      <c r="E533" s="106" t="s">
        <v>24931</v>
      </c>
      <c r="F533" s="106" t="s">
        <v>526</v>
      </c>
      <c r="G533" s="107"/>
      <c r="H533" s="107"/>
      <c r="I533" s="55">
        <f t="shared" si="1"/>
        <v>523</v>
      </c>
    </row>
    <row r="534">
      <c r="A534" s="56" t="s">
        <v>92</v>
      </c>
      <c r="B534" s="92" t="s">
        <v>24932</v>
      </c>
      <c r="C534" s="89" t="s">
        <v>128</v>
      </c>
      <c r="D534" s="90" t="s">
        <v>483</v>
      </c>
      <c r="E534" s="106" t="s">
        <v>24933</v>
      </c>
      <c r="F534" s="106" t="s">
        <v>547</v>
      </c>
      <c r="G534" s="107"/>
      <c r="H534" s="107"/>
      <c r="I534" s="55">
        <f t="shared" si="1"/>
        <v>524</v>
      </c>
    </row>
    <row r="535">
      <c r="A535" s="56" t="s">
        <v>102</v>
      </c>
      <c r="B535" s="92" t="s">
        <v>24934</v>
      </c>
      <c r="C535" s="89" t="s">
        <v>128</v>
      </c>
      <c r="D535" s="90" t="s">
        <v>1008</v>
      </c>
      <c r="E535" s="106" t="s">
        <v>488</v>
      </c>
      <c r="F535" s="106" t="s">
        <v>547</v>
      </c>
      <c r="G535" s="107"/>
      <c r="H535" s="107"/>
      <c r="I535" s="55">
        <f t="shared" si="1"/>
        <v>525</v>
      </c>
    </row>
    <row r="536">
      <c r="A536" s="56" t="s">
        <v>92</v>
      </c>
      <c r="B536" s="92" t="s">
        <v>24935</v>
      </c>
      <c r="C536" s="89" t="s">
        <v>128</v>
      </c>
      <c r="D536" s="90" t="s">
        <v>483</v>
      </c>
      <c r="E536" s="106" t="s">
        <v>24936</v>
      </c>
      <c r="F536" s="106" t="s">
        <v>526</v>
      </c>
      <c r="G536" s="107"/>
      <c r="H536" s="107"/>
      <c r="I536" s="55">
        <f t="shared" si="1"/>
        <v>526</v>
      </c>
    </row>
    <row r="537">
      <c r="A537" s="56" t="s">
        <v>92</v>
      </c>
      <c r="B537" s="92" t="s">
        <v>24937</v>
      </c>
      <c r="C537" s="89" t="s">
        <v>128</v>
      </c>
      <c r="D537" s="96"/>
      <c r="E537" s="109"/>
      <c r="F537" s="109"/>
      <c r="G537" s="107"/>
      <c r="H537" s="107"/>
      <c r="I537" s="55">
        <f t="shared" si="1"/>
        <v>527</v>
      </c>
    </row>
    <row r="538">
      <c r="A538" s="56" t="s">
        <v>92</v>
      </c>
      <c r="B538" s="92" t="s">
        <v>24938</v>
      </c>
      <c r="C538" s="89" t="s">
        <v>24939</v>
      </c>
      <c r="D538" s="90" t="s">
        <v>483</v>
      </c>
      <c r="E538" s="106" t="s">
        <v>488</v>
      </c>
      <c r="F538" s="106" t="s">
        <v>547</v>
      </c>
      <c r="G538" s="107"/>
      <c r="H538" s="107"/>
      <c r="I538" s="55">
        <f t="shared" si="1"/>
        <v>528</v>
      </c>
    </row>
    <row r="539">
      <c r="A539" s="56"/>
      <c r="B539" s="92" t="s">
        <v>24940</v>
      </c>
      <c r="C539" s="89" t="s">
        <v>24941</v>
      </c>
      <c r="D539" s="90" t="s">
        <v>491</v>
      </c>
      <c r="E539" s="106" t="s">
        <v>24942</v>
      </c>
      <c r="F539" s="106" t="s">
        <v>547</v>
      </c>
      <c r="G539" s="107"/>
      <c r="H539" s="107"/>
      <c r="I539" s="55">
        <f t="shared" si="1"/>
        <v>529</v>
      </c>
    </row>
    <row r="540">
      <c r="A540" s="56" t="s">
        <v>102</v>
      </c>
      <c r="B540" s="92" t="s">
        <v>24943</v>
      </c>
      <c r="C540" s="89" t="s">
        <v>24944</v>
      </c>
      <c r="D540" s="90" t="s">
        <v>483</v>
      </c>
      <c r="E540" s="106" t="s">
        <v>24945</v>
      </c>
      <c r="F540" s="106" t="s">
        <v>526</v>
      </c>
      <c r="G540" s="107"/>
      <c r="H540" s="107"/>
      <c r="I540" s="55">
        <f t="shared" si="1"/>
        <v>530</v>
      </c>
    </row>
    <row r="541">
      <c r="A541" s="56" t="s">
        <v>102</v>
      </c>
      <c r="B541" s="92" t="s">
        <v>24946</v>
      </c>
      <c r="C541" s="89" t="s">
        <v>24947</v>
      </c>
      <c r="D541" s="90" t="s">
        <v>483</v>
      </c>
      <c r="E541" s="106" t="s">
        <v>24948</v>
      </c>
      <c r="F541" s="106" t="s">
        <v>3043</v>
      </c>
      <c r="G541" s="107" t="s">
        <v>24949</v>
      </c>
      <c r="H541" s="107"/>
      <c r="I541" s="55">
        <f t="shared" si="1"/>
        <v>531</v>
      </c>
    </row>
    <row r="542">
      <c r="A542" s="56" t="s">
        <v>102</v>
      </c>
      <c r="B542" s="92" t="s">
        <v>24946</v>
      </c>
      <c r="C542" s="89" t="s">
        <v>24947</v>
      </c>
      <c r="D542" s="90" t="s">
        <v>483</v>
      </c>
      <c r="E542" s="106" t="s">
        <v>24948</v>
      </c>
      <c r="F542" s="106" t="s">
        <v>3043</v>
      </c>
      <c r="G542" s="107" t="s">
        <v>24950</v>
      </c>
      <c r="H542" s="107"/>
      <c r="I542" s="55">
        <f t="shared" si="1"/>
        <v>531</v>
      </c>
    </row>
    <row r="543">
      <c r="A543" s="56"/>
      <c r="B543" s="92" t="s">
        <v>24951</v>
      </c>
      <c r="C543" s="89" t="s">
        <v>128</v>
      </c>
      <c r="D543" s="90" t="s">
        <v>498</v>
      </c>
      <c r="E543" s="106" t="s">
        <v>24952</v>
      </c>
      <c r="F543" s="106" t="s">
        <v>547</v>
      </c>
      <c r="G543" s="107"/>
      <c r="H543" s="107"/>
      <c r="I543" s="55">
        <f t="shared" si="1"/>
        <v>532</v>
      </c>
    </row>
    <row r="544">
      <c r="A544" s="56"/>
      <c r="B544" s="92" t="s">
        <v>24953</v>
      </c>
      <c r="C544" s="89" t="s">
        <v>24954</v>
      </c>
      <c r="D544" s="90" t="s">
        <v>491</v>
      </c>
      <c r="E544" s="106" t="s">
        <v>24955</v>
      </c>
      <c r="F544" s="106" t="s">
        <v>3043</v>
      </c>
      <c r="G544" s="107"/>
      <c r="H544" s="107"/>
      <c r="I544" s="55">
        <f t="shared" si="1"/>
        <v>533</v>
      </c>
    </row>
    <row r="545">
      <c r="A545" s="56"/>
      <c r="B545" s="92" t="s">
        <v>24956</v>
      </c>
      <c r="C545" s="89" t="s">
        <v>128</v>
      </c>
      <c r="D545" s="90" t="s">
        <v>498</v>
      </c>
      <c r="E545" s="106" t="s">
        <v>24957</v>
      </c>
      <c r="F545" s="106" t="s">
        <v>526</v>
      </c>
      <c r="G545" s="107"/>
      <c r="H545" s="107"/>
      <c r="I545" s="55">
        <f t="shared" si="1"/>
        <v>534</v>
      </c>
    </row>
    <row r="546">
      <c r="A546" s="56"/>
      <c r="B546" s="92" t="s">
        <v>24958</v>
      </c>
      <c r="C546" s="89" t="s">
        <v>24959</v>
      </c>
      <c r="D546" s="90" t="s">
        <v>498</v>
      </c>
      <c r="E546" s="106" t="s">
        <v>24960</v>
      </c>
      <c r="F546" s="106" t="s">
        <v>3043</v>
      </c>
      <c r="G546" s="107"/>
      <c r="H546" s="107"/>
      <c r="I546" s="55">
        <f t="shared" si="1"/>
        <v>535</v>
      </c>
    </row>
    <row r="547">
      <c r="A547" s="56"/>
      <c r="B547" s="92" t="s">
        <v>24961</v>
      </c>
      <c r="C547" s="89" t="s">
        <v>24962</v>
      </c>
      <c r="D547" s="90" t="s">
        <v>498</v>
      </c>
      <c r="E547" s="106" t="s">
        <v>24963</v>
      </c>
      <c r="F547" s="106" t="s">
        <v>526</v>
      </c>
      <c r="G547" s="107"/>
      <c r="H547" s="107"/>
      <c r="I547" s="55">
        <f t="shared" si="1"/>
        <v>536</v>
      </c>
    </row>
    <row r="548">
      <c r="A548" s="56"/>
      <c r="B548" s="92" t="s">
        <v>24964</v>
      </c>
      <c r="C548" s="89" t="s">
        <v>128</v>
      </c>
      <c r="D548" s="90" t="s">
        <v>1166</v>
      </c>
      <c r="E548" s="106" t="s">
        <v>128</v>
      </c>
      <c r="F548" s="106" t="s">
        <v>547</v>
      </c>
      <c r="G548" s="107"/>
      <c r="H548" s="107"/>
      <c r="I548" s="55">
        <f t="shared" si="1"/>
        <v>537</v>
      </c>
    </row>
    <row r="549">
      <c r="A549" s="56" t="s">
        <v>102</v>
      </c>
      <c r="B549" s="92" t="s">
        <v>24965</v>
      </c>
      <c r="C549" s="89" t="s">
        <v>24966</v>
      </c>
      <c r="D549" s="90" t="s">
        <v>483</v>
      </c>
      <c r="E549" s="106" t="s">
        <v>24967</v>
      </c>
      <c r="F549" s="106" t="s">
        <v>3043</v>
      </c>
      <c r="G549" s="107"/>
      <c r="H549" s="107"/>
      <c r="I549" s="55">
        <f t="shared" si="1"/>
        <v>538</v>
      </c>
    </row>
    <row r="550">
      <c r="A550" s="56" t="s">
        <v>102</v>
      </c>
      <c r="B550" s="92" t="s">
        <v>24968</v>
      </c>
      <c r="C550" s="89" t="s">
        <v>128</v>
      </c>
      <c r="D550" s="90" t="s">
        <v>483</v>
      </c>
      <c r="E550" s="106" t="s">
        <v>24969</v>
      </c>
      <c r="F550" s="106" t="s">
        <v>547</v>
      </c>
      <c r="G550" s="107"/>
      <c r="H550" s="107"/>
      <c r="I550" s="55">
        <f t="shared" si="1"/>
        <v>539</v>
      </c>
    </row>
    <row r="551">
      <c r="A551" s="56"/>
      <c r="B551" s="92" t="s">
        <v>24970</v>
      </c>
      <c r="C551" s="89" t="s">
        <v>24971</v>
      </c>
      <c r="D551" s="90" t="s">
        <v>491</v>
      </c>
      <c r="E551" s="106" t="s">
        <v>24972</v>
      </c>
      <c r="F551" s="106" t="s">
        <v>547</v>
      </c>
      <c r="G551" s="107"/>
      <c r="H551" s="107"/>
      <c r="I551" s="55">
        <f t="shared" si="1"/>
        <v>540</v>
      </c>
    </row>
    <row r="552">
      <c r="A552" s="56" t="s">
        <v>102</v>
      </c>
      <c r="B552" s="92" t="s">
        <v>24973</v>
      </c>
      <c r="C552" s="89" t="s">
        <v>128</v>
      </c>
      <c r="D552" s="96"/>
      <c r="E552" s="106"/>
      <c r="F552" s="106"/>
      <c r="G552" s="107"/>
      <c r="H552" s="107"/>
      <c r="I552" s="55">
        <f t="shared" si="1"/>
        <v>541</v>
      </c>
    </row>
    <row r="553">
      <c r="A553" s="56" t="s">
        <v>102</v>
      </c>
      <c r="B553" s="92" t="s">
        <v>24974</v>
      </c>
      <c r="C553" s="89" t="s">
        <v>128</v>
      </c>
      <c r="D553" s="96"/>
      <c r="E553" s="106"/>
      <c r="F553" s="106"/>
      <c r="G553" s="107"/>
      <c r="H553" s="107"/>
      <c r="I553" s="55">
        <f t="shared" si="1"/>
        <v>542</v>
      </c>
    </row>
  </sheetData>
  <conditionalFormatting sqref="A1:A553">
    <cfRule type="cellIs" dxfId="0" priority="1" operator="equal">
      <formula>"de"</formula>
    </cfRule>
  </conditionalFormatting>
  <conditionalFormatting sqref="A1:A553">
    <cfRule type="cellIs" dxfId="1" priority="2" operator="equal">
      <formula>"het"</formula>
    </cfRule>
  </conditionalFormatting>
  <conditionalFormatting sqref="A1:A553">
    <cfRule type="notContainsBlanks" dxfId="2" priority="3">
      <formula>LEN(TRIM(A1))&gt;0</formula>
    </cfRule>
  </conditionalFormatting>
  <conditionalFormatting sqref="B1:I553">
    <cfRule type="expression" dxfId="3" priority="4">
      <formula>iseven(match($I1,unique($I:$I),0))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80" t="s">
        <v>24975</v>
      </c>
      <c r="C2" s="89" t="s">
        <v>128</v>
      </c>
      <c r="D2" s="90" t="s">
        <v>483</v>
      </c>
      <c r="E2" s="91" t="s">
        <v>24976</v>
      </c>
      <c r="F2" s="91" t="s">
        <v>9</v>
      </c>
      <c r="G2" s="134" t="s">
        <v>24977</v>
      </c>
      <c r="H2" s="93"/>
      <c r="I2" s="55">
        <v>1.0</v>
      </c>
    </row>
    <row r="3">
      <c r="A3" s="56" t="s">
        <v>102</v>
      </c>
      <c r="B3" s="80" t="s">
        <v>24975</v>
      </c>
      <c r="C3" s="89" t="s">
        <v>128</v>
      </c>
      <c r="D3" s="90" t="s">
        <v>483</v>
      </c>
      <c r="E3" s="91" t="s">
        <v>24976</v>
      </c>
      <c r="F3" s="91" t="s">
        <v>13</v>
      </c>
      <c r="G3" s="134" t="s">
        <v>24978</v>
      </c>
      <c r="H3" s="93"/>
      <c r="I3" s="55">
        <f t="shared" ref="I3:I10" si="1">IF(OR(A2&lt;&gt;A3, B2&lt;&gt;B3,D2&lt;&gt;D3),I2+1,I2)</f>
        <v>1</v>
      </c>
    </row>
    <row r="4">
      <c r="A4" s="57"/>
      <c r="B4" s="80" t="s">
        <v>24979</v>
      </c>
      <c r="C4" s="89" t="s">
        <v>128</v>
      </c>
      <c r="D4" s="90" t="s">
        <v>3553</v>
      </c>
      <c r="E4" s="91" t="s">
        <v>128</v>
      </c>
      <c r="F4" s="91" t="s">
        <v>547</v>
      </c>
      <c r="G4" s="134" t="s">
        <v>24980</v>
      </c>
      <c r="H4" s="93"/>
      <c r="I4" s="55">
        <f t="shared" si="1"/>
        <v>2</v>
      </c>
    </row>
    <row r="5">
      <c r="A5" s="56" t="s">
        <v>102</v>
      </c>
      <c r="B5" s="80" t="s">
        <v>24981</v>
      </c>
      <c r="C5" s="89" t="s">
        <v>2478</v>
      </c>
      <c r="D5" s="90" t="s">
        <v>483</v>
      </c>
      <c r="E5" s="91" t="s">
        <v>488</v>
      </c>
      <c r="F5" s="91" t="s">
        <v>526</v>
      </c>
      <c r="G5" s="134"/>
      <c r="H5" s="93"/>
      <c r="I5" s="55">
        <f t="shared" si="1"/>
        <v>3</v>
      </c>
    </row>
    <row r="6">
      <c r="A6" s="57"/>
      <c r="B6" s="80" t="s">
        <v>24982</v>
      </c>
      <c r="C6" s="89" t="s">
        <v>24983</v>
      </c>
      <c r="D6" s="90" t="s">
        <v>3549</v>
      </c>
      <c r="E6" s="91" t="s">
        <v>24984</v>
      </c>
      <c r="F6" s="91" t="s">
        <v>547</v>
      </c>
      <c r="G6" s="134"/>
      <c r="H6" s="93"/>
      <c r="I6" s="55">
        <f t="shared" si="1"/>
        <v>4</v>
      </c>
    </row>
    <row r="7">
      <c r="A7" s="56" t="s">
        <v>92</v>
      </c>
      <c r="B7" s="80" t="s">
        <v>24985</v>
      </c>
      <c r="C7" s="89" t="s">
        <v>128</v>
      </c>
      <c r="D7" s="90" t="s">
        <v>483</v>
      </c>
      <c r="E7" s="91" t="s">
        <v>24986</v>
      </c>
      <c r="F7" s="91" t="s">
        <v>13</v>
      </c>
      <c r="G7" s="80" t="s">
        <v>24987</v>
      </c>
      <c r="H7" s="93"/>
      <c r="I7" s="55">
        <f t="shared" si="1"/>
        <v>5</v>
      </c>
    </row>
    <row r="8">
      <c r="A8" s="56" t="s">
        <v>102</v>
      </c>
      <c r="B8" s="80" t="s">
        <v>24988</v>
      </c>
      <c r="C8" s="89" t="s">
        <v>24989</v>
      </c>
      <c r="D8" s="90" t="s">
        <v>483</v>
      </c>
      <c r="E8" s="91" t="s">
        <v>24990</v>
      </c>
      <c r="F8" s="91" t="s">
        <v>547</v>
      </c>
      <c r="G8" s="134" t="s">
        <v>24991</v>
      </c>
      <c r="H8" s="93"/>
      <c r="I8" s="55">
        <f t="shared" si="1"/>
        <v>6</v>
      </c>
    </row>
    <row r="9">
      <c r="A9" s="56" t="s">
        <v>102</v>
      </c>
      <c r="B9" s="80" t="s">
        <v>24988</v>
      </c>
      <c r="C9" s="89" t="s">
        <v>24989</v>
      </c>
      <c r="D9" s="90" t="s">
        <v>483</v>
      </c>
      <c r="E9" s="91" t="s">
        <v>24990</v>
      </c>
      <c r="F9" s="91" t="s">
        <v>547</v>
      </c>
      <c r="G9" s="134" t="s">
        <v>24992</v>
      </c>
      <c r="H9" s="93"/>
      <c r="I9" s="55">
        <f t="shared" si="1"/>
        <v>6</v>
      </c>
    </row>
    <row r="10">
      <c r="A10" s="56" t="s">
        <v>102</v>
      </c>
      <c r="B10" s="80" t="s">
        <v>24988</v>
      </c>
      <c r="C10" s="89" t="s">
        <v>24989</v>
      </c>
      <c r="D10" s="90" t="s">
        <v>483</v>
      </c>
      <c r="E10" s="91" t="s">
        <v>24990</v>
      </c>
      <c r="F10" s="91" t="s">
        <v>547</v>
      </c>
      <c r="G10" s="134" t="s">
        <v>24993</v>
      </c>
      <c r="H10" s="93"/>
      <c r="I10" s="55">
        <f t="shared" si="1"/>
        <v>6</v>
      </c>
    </row>
    <row r="11">
      <c r="A11" s="56"/>
      <c r="B11" s="80" t="s">
        <v>24994</v>
      </c>
      <c r="C11" s="89"/>
      <c r="D11" s="90"/>
      <c r="E11" s="91"/>
      <c r="F11" s="91"/>
      <c r="G11" s="134"/>
      <c r="H11" s="93"/>
      <c r="I11" s="55"/>
    </row>
    <row r="12">
      <c r="A12" s="56" t="s">
        <v>102</v>
      </c>
      <c r="B12" s="80" t="s">
        <v>24995</v>
      </c>
      <c r="C12" s="89" t="s">
        <v>128</v>
      </c>
      <c r="D12" s="90" t="s">
        <v>483</v>
      </c>
      <c r="E12" s="91" t="s">
        <v>24996</v>
      </c>
      <c r="F12" s="91" t="s">
        <v>547</v>
      </c>
      <c r="G12" s="134" t="s">
        <v>24997</v>
      </c>
      <c r="H12" s="93"/>
      <c r="I12" s="55">
        <f>IF(OR(A10&lt;&gt;A12, B10&lt;&gt;B12,D10&lt;&gt;D12),I10+1,I10)</f>
        <v>7</v>
      </c>
    </row>
    <row r="13">
      <c r="A13" s="57"/>
      <c r="B13" s="80" t="s">
        <v>24998</v>
      </c>
      <c r="C13" s="89" t="s">
        <v>24999</v>
      </c>
      <c r="D13" s="90" t="s">
        <v>981</v>
      </c>
      <c r="E13" s="91" t="s">
        <v>25000</v>
      </c>
      <c r="F13" s="91" t="s">
        <v>3043</v>
      </c>
      <c r="G13" s="134" t="s">
        <v>24056</v>
      </c>
      <c r="H13" s="93"/>
      <c r="I13" s="55">
        <f t="shared" ref="I13:I388" si="2">IF(OR(A12&lt;&gt;A13, B12&lt;&gt;B13,D12&lt;&gt;D13),I12+1,I12)</f>
        <v>8</v>
      </c>
    </row>
    <row r="14">
      <c r="A14" s="56" t="s">
        <v>102</v>
      </c>
      <c r="B14" s="80" t="s">
        <v>24998</v>
      </c>
      <c r="C14" s="89" t="s">
        <v>24999</v>
      </c>
      <c r="D14" s="90" t="s">
        <v>981</v>
      </c>
      <c r="E14" s="91" t="s">
        <v>488</v>
      </c>
      <c r="F14" s="91" t="s">
        <v>3043</v>
      </c>
      <c r="G14" s="134" t="s">
        <v>13084</v>
      </c>
      <c r="H14" s="93"/>
      <c r="I14" s="55">
        <f t="shared" si="2"/>
        <v>9</v>
      </c>
    </row>
    <row r="15">
      <c r="A15" s="57"/>
      <c r="B15" s="80" t="s">
        <v>25001</v>
      </c>
      <c r="C15" s="89" t="s">
        <v>25002</v>
      </c>
      <c r="D15" s="90" t="s">
        <v>498</v>
      </c>
      <c r="E15" s="91" t="s">
        <v>25003</v>
      </c>
      <c r="F15" s="91" t="s">
        <v>547</v>
      </c>
      <c r="G15" s="134" t="s">
        <v>25004</v>
      </c>
      <c r="H15" s="94" t="s">
        <v>25005</v>
      </c>
      <c r="I15" s="55">
        <f t="shared" si="2"/>
        <v>10</v>
      </c>
    </row>
    <row r="16">
      <c r="A16" s="57"/>
      <c r="B16" s="80" t="s">
        <v>25006</v>
      </c>
      <c r="C16" s="89" t="s">
        <v>25007</v>
      </c>
      <c r="D16" s="90" t="s">
        <v>1166</v>
      </c>
      <c r="E16" s="91" t="s">
        <v>128</v>
      </c>
      <c r="F16" s="91" t="s">
        <v>3043</v>
      </c>
      <c r="G16" s="134" t="s">
        <v>25008</v>
      </c>
      <c r="H16" s="93"/>
      <c r="I16" s="55">
        <f t="shared" si="2"/>
        <v>11</v>
      </c>
    </row>
    <row r="17">
      <c r="A17" s="56" t="s">
        <v>102</v>
      </c>
      <c r="B17" s="80" t="s">
        <v>25009</v>
      </c>
      <c r="C17" s="89" t="s">
        <v>25010</v>
      </c>
      <c r="D17" s="90" t="s">
        <v>483</v>
      </c>
      <c r="E17" s="91" t="s">
        <v>25011</v>
      </c>
      <c r="F17" s="91" t="s">
        <v>526</v>
      </c>
      <c r="G17" s="80" t="s">
        <v>25012</v>
      </c>
      <c r="H17" s="93"/>
      <c r="I17" s="55">
        <f t="shared" si="2"/>
        <v>12</v>
      </c>
    </row>
    <row r="18">
      <c r="A18" s="56" t="s">
        <v>102</v>
      </c>
      <c r="B18" s="80" t="s">
        <v>25013</v>
      </c>
      <c r="C18" s="89" t="s">
        <v>25014</v>
      </c>
      <c r="D18" s="90" t="s">
        <v>483</v>
      </c>
      <c r="E18" s="91" t="s">
        <v>25015</v>
      </c>
      <c r="F18" s="91" t="s">
        <v>526</v>
      </c>
      <c r="G18" s="80" t="s">
        <v>25016</v>
      </c>
      <c r="H18" s="93"/>
      <c r="I18" s="55">
        <f t="shared" si="2"/>
        <v>13</v>
      </c>
    </row>
    <row r="19">
      <c r="A19" s="56" t="s">
        <v>92</v>
      </c>
      <c r="B19" s="80" t="s">
        <v>25017</v>
      </c>
      <c r="C19" s="89" t="s">
        <v>25018</v>
      </c>
      <c r="D19" s="90" t="s">
        <v>483</v>
      </c>
      <c r="E19" s="91" t="s">
        <v>25019</v>
      </c>
      <c r="F19" s="91" t="s">
        <v>526</v>
      </c>
      <c r="G19" s="134"/>
      <c r="H19" s="93"/>
      <c r="I19" s="55">
        <f t="shared" si="2"/>
        <v>14</v>
      </c>
    </row>
    <row r="20">
      <c r="A20" s="56" t="s">
        <v>102</v>
      </c>
      <c r="B20" s="80" t="s">
        <v>25020</v>
      </c>
      <c r="C20" s="89" t="s">
        <v>25021</v>
      </c>
      <c r="D20" s="90" t="s">
        <v>483</v>
      </c>
      <c r="E20" s="91" t="s">
        <v>25022</v>
      </c>
      <c r="F20" s="91" t="s">
        <v>526</v>
      </c>
      <c r="G20" s="134"/>
      <c r="H20" s="93"/>
      <c r="I20" s="55">
        <f t="shared" si="2"/>
        <v>15</v>
      </c>
    </row>
    <row r="21">
      <c r="A21" s="57"/>
      <c r="B21" s="80" t="s">
        <v>25023</v>
      </c>
      <c r="C21" s="89" t="s">
        <v>25024</v>
      </c>
      <c r="D21" s="96"/>
      <c r="E21" s="97"/>
      <c r="F21" s="97"/>
      <c r="G21" s="134"/>
      <c r="H21" s="93"/>
      <c r="I21" s="55">
        <f t="shared" si="2"/>
        <v>16</v>
      </c>
    </row>
    <row r="22">
      <c r="A22" s="56" t="s">
        <v>102</v>
      </c>
      <c r="B22" s="80" t="s">
        <v>25025</v>
      </c>
      <c r="C22" s="89" t="s">
        <v>25026</v>
      </c>
      <c r="D22" s="90" t="s">
        <v>483</v>
      </c>
      <c r="E22" s="91" t="s">
        <v>488</v>
      </c>
      <c r="F22" s="91" t="s">
        <v>547</v>
      </c>
      <c r="G22" s="84"/>
      <c r="H22" s="93"/>
      <c r="I22" s="55">
        <f t="shared" si="2"/>
        <v>17</v>
      </c>
    </row>
    <row r="23">
      <c r="A23" s="57"/>
      <c r="B23" s="80" t="s">
        <v>25027</v>
      </c>
      <c r="C23" s="89" t="s">
        <v>25028</v>
      </c>
      <c r="D23" s="90" t="s">
        <v>498</v>
      </c>
      <c r="E23" s="91" t="s">
        <v>25029</v>
      </c>
      <c r="F23" s="91" t="s">
        <v>547</v>
      </c>
      <c r="G23" s="84"/>
      <c r="H23" s="93"/>
      <c r="I23" s="55">
        <f t="shared" si="2"/>
        <v>18</v>
      </c>
    </row>
    <row r="24">
      <c r="A24" s="56" t="s">
        <v>102</v>
      </c>
      <c r="B24" s="123" t="s">
        <v>25030</v>
      </c>
      <c r="C24" s="89" t="s">
        <v>128</v>
      </c>
      <c r="D24" s="96"/>
      <c r="E24" s="97"/>
      <c r="F24" s="97"/>
      <c r="G24" s="84"/>
      <c r="H24" s="93"/>
      <c r="I24" s="55">
        <f t="shared" si="2"/>
        <v>19</v>
      </c>
    </row>
    <row r="25">
      <c r="A25" s="56" t="s">
        <v>102</v>
      </c>
      <c r="B25" s="80" t="s">
        <v>25031</v>
      </c>
      <c r="C25" s="89" t="s">
        <v>25032</v>
      </c>
      <c r="D25" s="90" t="s">
        <v>483</v>
      </c>
      <c r="E25" s="91" t="s">
        <v>25033</v>
      </c>
      <c r="F25" s="91" t="s">
        <v>526</v>
      </c>
      <c r="G25" s="84"/>
      <c r="H25" s="93"/>
      <c r="I25" s="55">
        <f t="shared" si="2"/>
        <v>20</v>
      </c>
    </row>
    <row r="26">
      <c r="A26" s="57"/>
      <c r="B26" s="80" t="s">
        <v>25034</v>
      </c>
      <c r="C26" s="89" t="s">
        <v>25035</v>
      </c>
      <c r="D26" s="90" t="s">
        <v>498</v>
      </c>
      <c r="E26" s="91" t="s">
        <v>25036</v>
      </c>
      <c r="F26" s="91" t="s">
        <v>526</v>
      </c>
      <c r="G26" s="84"/>
      <c r="H26" s="93"/>
      <c r="I26" s="55">
        <f t="shared" si="2"/>
        <v>21</v>
      </c>
    </row>
    <row r="27">
      <c r="A27" s="56" t="s">
        <v>102</v>
      </c>
      <c r="B27" s="80" t="s">
        <v>25037</v>
      </c>
      <c r="C27" s="89" t="s">
        <v>25038</v>
      </c>
      <c r="D27" s="90" t="s">
        <v>483</v>
      </c>
      <c r="E27" s="91" t="s">
        <v>25039</v>
      </c>
      <c r="F27" s="91" t="s">
        <v>526</v>
      </c>
      <c r="G27" s="80" t="s">
        <v>25040</v>
      </c>
      <c r="H27" s="93"/>
      <c r="I27" s="55">
        <f t="shared" si="2"/>
        <v>22</v>
      </c>
    </row>
    <row r="28">
      <c r="A28" s="56" t="s">
        <v>92</v>
      </c>
      <c r="B28" s="80" t="s">
        <v>25041</v>
      </c>
      <c r="C28" s="89" t="s">
        <v>25042</v>
      </c>
      <c r="D28" s="90" t="s">
        <v>483</v>
      </c>
      <c r="E28" s="91" t="s">
        <v>25043</v>
      </c>
      <c r="F28" s="91" t="s">
        <v>547</v>
      </c>
      <c r="G28" s="80"/>
      <c r="H28" s="93"/>
      <c r="I28" s="55">
        <f t="shared" si="2"/>
        <v>23</v>
      </c>
    </row>
    <row r="29">
      <c r="A29" s="57"/>
      <c r="B29" s="80" t="s">
        <v>25044</v>
      </c>
      <c r="C29" s="89" t="s">
        <v>128</v>
      </c>
      <c r="D29" s="90" t="s">
        <v>3553</v>
      </c>
      <c r="E29" s="91" t="s">
        <v>128</v>
      </c>
      <c r="F29" s="91" t="s">
        <v>547</v>
      </c>
      <c r="G29" s="80" t="s">
        <v>25045</v>
      </c>
      <c r="H29" s="93"/>
      <c r="I29" s="55">
        <f t="shared" si="2"/>
        <v>24</v>
      </c>
    </row>
    <row r="30">
      <c r="A30" s="57"/>
      <c r="B30" s="80" t="s">
        <v>25046</v>
      </c>
      <c r="C30" s="89" t="s">
        <v>25047</v>
      </c>
      <c r="D30" s="90" t="s">
        <v>498</v>
      </c>
      <c r="E30" s="106" t="s">
        <v>25048</v>
      </c>
      <c r="F30" s="106" t="s">
        <v>547</v>
      </c>
      <c r="G30" s="134"/>
      <c r="H30" s="93"/>
      <c r="I30" s="55">
        <f t="shared" si="2"/>
        <v>25</v>
      </c>
    </row>
    <row r="31">
      <c r="A31" s="56" t="s">
        <v>102</v>
      </c>
      <c r="B31" s="80" t="s">
        <v>25049</v>
      </c>
      <c r="C31" s="89" t="s">
        <v>128</v>
      </c>
      <c r="D31" s="96"/>
      <c r="E31" s="109"/>
      <c r="F31" s="109"/>
      <c r="G31" s="134"/>
      <c r="H31" s="93"/>
      <c r="I31" s="55">
        <f t="shared" si="2"/>
        <v>26</v>
      </c>
    </row>
    <row r="32">
      <c r="A32" s="56" t="s">
        <v>92</v>
      </c>
      <c r="B32" s="80" t="s">
        <v>25050</v>
      </c>
      <c r="C32" s="89" t="s">
        <v>25051</v>
      </c>
      <c r="D32" s="90" t="s">
        <v>483</v>
      </c>
      <c r="E32" s="106" t="s">
        <v>25052</v>
      </c>
      <c r="F32" s="106" t="s">
        <v>547</v>
      </c>
      <c r="G32" s="134" t="s">
        <v>25053</v>
      </c>
      <c r="H32" s="93"/>
      <c r="I32" s="55">
        <f t="shared" si="2"/>
        <v>27</v>
      </c>
    </row>
    <row r="33">
      <c r="A33" s="56" t="s">
        <v>92</v>
      </c>
      <c r="B33" s="80" t="s">
        <v>25054</v>
      </c>
      <c r="C33" s="89" t="s">
        <v>25055</v>
      </c>
      <c r="D33" s="90" t="s">
        <v>483</v>
      </c>
      <c r="E33" s="106" t="s">
        <v>25056</v>
      </c>
      <c r="F33" s="106" t="s">
        <v>547</v>
      </c>
      <c r="G33" s="134"/>
      <c r="H33" s="93"/>
      <c r="I33" s="55">
        <f t="shared" si="2"/>
        <v>28</v>
      </c>
    </row>
    <row r="34">
      <c r="A34" s="56" t="s">
        <v>102</v>
      </c>
      <c r="B34" s="80" t="s">
        <v>25057</v>
      </c>
      <c r="C34" s="89" t="s">
        <v>25058</v>
      </c>
      <c r="D34" s="90" t="s">
        <v>483</v>
      </c>
      <c r="E34" s="106" t="s">
        <v>25059</v>
      </c>
      <c r="F34" s="106" t="s">
        <v>547</v>
      </c>
      <c r="G34" s="134"/>
      <c r="H34" s="93"/>
      <c r="I34" s="55">
        <f t="shared" si="2"/>
        <v>29</v>
      </c>
    </row>
    <row r="35">
      <c r="A35" s="56" t="s">
        <v>102</v>
      </c>
      <c r="B35" s="80" t="s">
        <v>25060</v>
      </c>
      <c r="C35" s="89" t="s">
        <v>25061</v>
      </c>
      <c r="D35" s="90" t="s">
        <v>483</v>
      </c>
      <c r="E35" s="106" t="s">
        <v>25062</v>
      </c>
      <c r="F35" s="106" t="s">
        <v>547</v>
      </c>
      <c r="G35" s="134"/>
      <c r="H35" s="93"/>
      <c r="I35" s="55">
        <f t="shared" si="2"/>
        <v>30</v>
      </c>
    </row>
    <row r="36">
      <c r="A36" s="56" t="s">
        <v>102</v>
      </c>
      <c r="B36" s="80" t="s">
        <v>25063</v>
      </c>
      <c r="C36" s="89" t="s">
        <v>128</v>
      </c>
      <c r="D36" s="90" t="s">
        <v>483</v>
      </c>
      <c r="E36" s="106" t="s">
        <v>25064</v>
      </c>
      <c r="F36" s="106" t="s">
        <v>547</v>
      </c>
      <c r="G36" s="134"/>
      <c r="H36" s="93"/>
      <c r="I36" s="55">
        <f t="shared" si="2"/>
        <v>31</v>
      </c>
    </row>
    <row r="37">
      <c r="A37" s="56" t="s">
        <v>102</v>
      </c>
      <c r="B37" s="80" t="s">
        <v>25065</v>
      </c>
      <c r="C37" s="89" t="s">
        <v>25066</v>
      </c>
      <c r="D37" s="90" t="s">
        <v>483</v>
      </c>
      <c r="E37" s="106" t="s">
        <v>25067</v>
      </c>
      <c r="F37" s="106" t="s">
        <v>547</v>
      </c>
      <c r="G37" s="80" t="s">
        <v>25068</v>
      </c>
      <c r="H37" s="93"/>
      <c r="I37" s="55">
        <f t="shared" si="2"/>
        <v>32</v>
      </c>
    </row>
    <row r="38">
      <c r="A38" s="57"/>
      <c r="B38" s="80" t="s">
        <v>25069</v>
      </c>
      <c r="C38" s="89" t="s">
        <v>128</v>
      </c>
      <c r="D38" s="90" t="s">
        <v>498</v>
      </c>
      <c r="E38" s="106" t="s">
        <v>25070</v>
      </c>
      <c r="F38" s="106" t="s">
        <v>547</v>
      </c>
      <c r="G38" s="80" t="s">
        <v>25071</v>
      </c>
      <c r="H38" s="93"/>
      <c r="I38" s="55">
        <f t="shared" si="2"/>
        <v>33</v>
      </c>
    </row>
    <row r="39">
      <c r="A39" s="56" t="s">
        <v>102</v>
      </c>
      <c r="B39" s="80" t="s">
        <v>25072</v>
      </c>
      <c r="C39" s="89" t="s">
        <v>25073</v>
      </c>
      <c r="D39" s="90" t="s">
        <v>483</v>
      </c>
      <c r="E39" s="106" t="s">
        <v>25074</v>
      </c>
      <c r="F39" s="106" t="s">
        <v>547</v>
      </c>
      <c r="G39" s="134"/>
      <c r="H39" s="93"/>
      <c r="I39" s="55">
        <f t="shared" si="2"/>
        <v>34</v>
      </c>
    </row>
    <row r="40">
      <c r="A40" s="56" t="s">
        <v>102</v>
      </c>
      <c r="B40" s="80" t="s">
        <v>25075</v>
      </c>
      <c r="C40" s="89" t="s">
        <v>25076</v>
      </c>
      <c r="D40" s="90" t="s">
        <v>483</v>
      </c>
      <c r="E40" s="106" t="s">
        <v>25077</v>
      </c>
      <c r="F40" s="106" t="s">
        <v>547</v>
      </c>
      <c r="G40" s="134"/>
      <c r="H40" s="93"/>
      <c r="I40" s="55">
        <f t="shared" si="2"/>
        <v>35</v>
      </c>
    </row>
    <row r="41">
      <c r="A41" s="56" t="s">
        <v>102</v>
      </c>
      <c r="B41" s="80" t="s">
        <v>25078</v>
      </c>
      <c r="C41" s="89" t="s">
        <v>25079</v>
      </c>
      <c r="D41" s="90" t="s">
        <v>483</v>
      </c>
      <c r="E41" s="106" t="s">
        <v>25080</v>
      </c>
      <c r="F41" s="106" t="s">
        <v>526</v>
      </c>
      <c r="G41" s="135" t="s">
        <v>25081</v>
      </c>
      <c r="H41" s="93"/>
      <c r="I41" s="55">
        <f t="shared" si="2"/>
        <v>36</v>
      </c>
    </row>
    <row r="42">
      <c r="A42" s="56" t="s">
        <v>92</v>
      </c>
      <c r="B42" s="80" t="s">
        <v>25082</v>
      </c>
      <c r="C42" s="89" t="s">
        <v>25083</v>
      </c>
      <c r="D42" s="90" t="s">
        <v>483</v>
      </c>
      <c r="E42" s="106" t="s">
        <v>25084</v>
      </c>
      <c r="F42" s="106" t="s">
        <v>526</v>
      </c>
      <c r="G42" s="134"/>
      <c r="H42" s="93"/>
      <c r="I42" s="55">
        <f t="shared" si="2"/>
        <v>37</v>
      </c>
    </row>
    <row r="43">
      <c r="A43" s="57"/>
      <c r="B43" s="80" t="s">
        <v>25085</v>
      </c>
      <c r="C43" s="89" t="s">
        <v>18999</v>
      </c>
      <c r="D43" s="90" t="s">
        <v>25086</v>
      </c>
      <c r="E43" s="106" t="s">
        <v>128</v>
      </c>
      <c r="F43" s="106" t="s">
        <v>9</v>
      </c>
      <c r="G43" s="134" t="s">
        <v>25087</v>
      </c>
      <c r="H43" s="93"/>
      <c r="I43" s="55">
        <f t="shared" si="2"/>
        <v>38</v>
      </c>
    </row>
    <row r="44">
      <c r="A44" s="57"/>
      <c r="B44" s="80" t="s">
        <v>25088</v>
      </c>
      <c r="C44" s="89" t="s">
        <v>25089</v>
      </c>
      <c r="D44" s="96"/>
      <c r="E44" s="109"/>
      <c r="F44" s="106" t="s">
        <v>9</v>
      </c>
      <c r="G44" s="134">
        <v>1.0</v>
      </c>
      <c r="H44" s="93"/>
      <c r="I44" s="55">
        <f t="shared" si="2"/>
        <v>39</v>
      </c>
    </row>
    <row r="45">
      <c r="A45" s="56" t="s">
        <v>102</v>
      </c>
      <c r="B45" s="80" t="s">
        <v>25090</v>
      </c>
      <c r="C45" s="89" t="s">
        <v>25091</v>
      </c>
      <c r="D45" s="90" t="s">
        <v>483</v>
      </c>
      <c r="E45" s="91" t="s">
        <v>25092</v>
      </c>
      <c r="F45" s="91" t="s">
        <v>3043</v>
      </c>
      <c r="G45" s="134" t="s">
        <v>25093</v>
      </c>
      <c r="H45" s="93"/>
      <c r="I45" s="55">
        <f t="shared" si="2"/>
        <v>40</v>
      </c>
    </row>
    <row r="46">
      <c r="A46" s="57"/>
      <c r="B46" s="80" t="s">
        <v>25094</v>
      </c>
      <c r="C46" s="89" t="s">
        <v>25095</v>
      </c>
      <c r="D46" s="90" t="s">
        <v>498</v>
      </c>
      <c r="E46" s="91" t="s">
        <v>25096</v>
      </c>
      <c r="F46" s="91" t="s">
        <v>547</v>
      </c>
      <c r="G46" s="134"/>
      <c r="H46" s="93"/>
      <c r="I46" s="55">
        <f t="shared" si="2"/>
        <v>41</v>
      </c>
    </row>
    <row r="47">
      <c r="A47" s="57"/>
      <c r="B47" s="80" t="s">
        <v>25097</v>
      </c>
      <c r="C47" s="89" t="s">
        <v>25098</v>
      </c>
      <c r="D47" s="90" t="s">
        <v>498</v>
      </c>
      <c r="E47" s="91" t="s">
        <v>25099</v>
      </c>
      <c r="F47" s="91" t="s">
        <v>547</v>
      </c>
      <c r="G47" s="134"/>
      <c r="H47" s="93"/>
      <c r="I47" s="55">
        <f t="shared" si="2"/>
        <v>42</v>
      </c>
    </row>
    <row r="48">
      <c r="A48" s="56" t="s">
        <v>102</v>
      </c>
      <c r="B48" s="80" t="s">
        <v>25100</v>
      </c>
      <c r="C48" s="89" t="s">
        <v>25101</v>
      </c>
      <c r="D48" s="90" t="s">
        <v>483</v>
      </c>
      <c r="E48" s="91" t="s">
        <v>25102</v>
      </c>
      <c r="F48" s="91" t="s">
        <v>526</v>
      </c>
      <c r="G48" s="134"/>
      <c r="H48" s="93"/>
      <c r="I48" s="55">
        <f t="shared" si="2"/>
        <v>43</v>
      </c>
    </row>
    <row r="49">
      <c r="A49" s="56" t="s">
        <v>102</v>
      </c>
      <c r="B49" s="80" t="s">
        <v>25103</v>
      </c>
      <c r="C49" s="89" t="s">
        <v>25104</v>
      </c>
      <c r="D49" s="90" t="s">
        <v>483</v>
      </c>
      <c r="E49" s="91" t="s">
        <v>25105</v>
      </c>
      <c r="F49" s="91" t="s">
        <v>547</v>
      </c>
      <c r="G49" s="84"/>
      <c r="H49" s="93"/>
      <c r="I49" s="55">
        <f t="shared" si="2"/>
        <v>44</v>
      </c>
    </row>
    <row r="50">
      <c r="A50" s="57"/>
      <c r="B50" s="80" t="s">
        <v>25106</v>
      </c>
      <c r="C50" s="89" t="s">
        <v>128</v>
      </c>
      <c r="D50" s="90" t="s">
        <v>498</v>
      </c>
      <c r="E50" s="91" t="s">
        <v>25107</v>
      </c>
      <c r="F50" s="91" t="s">
        <v>547</v>
      </c>
      <c r="G50" s="84"/>
      <c r="H50" s="93"/>
      <c r="I50" s="55">
        <f t="shared" si="2"/>
        <v>45</v>
      </c>
    </row>
    <row r="51">
      <c r="A51" s="56" t="s">
        <v>102</v>
      </c>
      <c r="B51" s="80" t="s">
        <v>25108</v>
      </c>
      <c r="C51" s="89" t="s">
        <v>25109</v>
      </c>
      <c r="D51" s="90" t="s">
        <v>483</v>
      </c>
      <c r="E51" s="91" t="s">
        <v>25110</v>
      </c>
      <c r="F51" s="91" t="s">
        <v>547</v>
      </c>
      <c r="G51" s="84"/>
      <c r="H51" s="93"/>
      <c r="I51" s="55">
        <f t="shared" si="2"/>
        <v>46</v>
      </c>
    </row>
    <row r="52">
      <c r="A52" s="57"/>
      <c r="B52" s="80" t="s">
        <v>25111</v>
      </c>
      <c r="C52" s="89" t="s">
        <v>25112</v>
      </c>
      <c r="D52" s="90" t="s">
        <v>1166</v>
      </c>
      <c r="E52" s="91" t="s">
        <v>128</v>
      </c>
      <c r="F52" s="91" t="s">
        <v>526</v>
      </c>
      <c r="G52" s="80" t="s">
        <v>25113</v>
      </c>
      <c r="H52" s="93"/>
      <c r="I52" s="55">
        <f t="shared" si="2"/>
        <v>47</v>
      </c>
    </row>
    <row r="53">
      <c r="A53" s="57"/>
      <c r="B53" s="80" t="s">
        <v>25114</v>
      </c>
      <c r="C53" s="89" t="s">
        <v>25115</v>
      </c>
      <c r="D53" s="90" t="s">
        <v>498</v>
      </c>
      <c r="E53" s="91" t="s">
        <v>25116</v>
      </c>
      <c r="F53" s="91" t="s">
        <v>526</v>
      </c>
      <c r="G53" s="80"/>
      <c r="H53" s="93"/>
      <c r="I53" s="55">
        <f t="shared" si="2"/>
        <v>48</v>
      </c>
    </row>
    <row r="54">
      <c r="A54" s="57"/>
      <c r="B54" s="80" t="s">
        <v>25117</v>
      </c>
      <c r="C54" s="89" t="s">
        <v>128</v>
      </c>
      <c r="D54" s="96"/>
      <c r="E54" s="97"/>
      <c r="F54" s="97"/>
      <c r="G54" s="80"/>
      <c r="H54" s="93"/>
      <c r="I54" s="55">
        <f t="shared" si="2"/>
        <v>49</v>
      </c>
    </row>
    <row r="55">
      <c r="A55" s="57"/>
      <c r="B55" s="80" t="s">
        <v>25118</v>
      </c>
      <c r="C55" s="89" t="s">
        <v>25119</v>
      </c>
      <c r="D55" s="90" t="s">
        <v>25120</v>
      </c>
      <c r="E55" s="91" t="s">
        <v>128</v>
      </c>
      <c r="F55" s="91" t="s">
        <v>3043</v>
      </c>
      <c r="G55" s="134" t="s">
        <v>25121</v>
      </c>
      <c r="H55" s="93"/>
      <c r="I55" s="55">
        <f t="shared" si="2"/>
        <v>50</v>
      </c>
    </row>
    <row r="56">
      <c r="A56" s="57"/>
      <c r="B56" s="80" t="s">
        <v>25118</v>
      </c>
      <c r="C56" s="89" t="s">
        <v>25119</v>
      </c>
      <c r="D56" s="90" t="s">
        <v>25120</v>
      </c>
      <c r="E56" s="91" t="s">
        <v>128</v>
      </c>
      <c r="F56" s="91" t="s">
        <v>3043</v>
      </c>
      <c r="G56" s="134" t="s">
        <v>2015</v>
      </c>
      <c r="H56" s="93"/>
      <c r="I56" s="55">
        <f t="shared" si="2"/>
        <v>50</v>
      </c>
    </row>
    <row r="57">
      <c r="A57" s="57"/>
      <c r="B57" s="80" t="s">
        <v>25122</v>
      </c>
      <c r="C57" s="89" t="s">
        <v>25123</v>
      </c>
      <c r="D57" s="90" t="s">
        <v>498</v>
      </c>
      <c r="E57" s="91" t="s">
        <v>25124</v>
      </c>
      <c r="F57" s="91" t="s">
        <v>547</v>
      </c>
      <c r="G57" s="134"/>
      <c r="H57" s="93"/>
      <c r="I57" s="55">
        <f t="shared" si="2"/>
        <v>51</v>
      </c>
    </row>
    <row r="58">
      <c r="A58" s="57"/>
      <c r="B58" s="80" t="s">
        <v>25125</v>
      </c>
      <c r="C58" s="89" t="s">
        <v>25126</v>
      </c>
      <c r="D58" s="90" t="s">
        <v>1166</v>
      </c>
      <c r="E58" s="91" t="s">
        <v>128</v>
      </c>
      <c r="F58" s="91" t="s">
        <v>547</v>
      </c>
      <c r="G58" s="134"/>
      <c r="H58" s="93"/>
      <c r="I58" s="55">
        <f t="shared" si="2"/>
        <v>52</v>
      </c>
    </row>
    <row r="59">
      <c r="A59" s="57"/>
      <c r="B59" s="80" t="s">
        <v>25127</v>
      </c>
      <c r="C59" s="89" t="s">
        <v>128</v>
      </c>
      <c r="D59" s="90" t="s">
        <v>2095</v>
      </c>
      <c r="E59" s="91" t="s">
        <v>128</v>
      </c>
      <c r="F59" s="91" t="s">
        <v>3043</v>
      </c>
      <c r="G59" s="134" t="s">
        <v>25128</v>
      </c>
      <c r="H59" s="93"/>
      <c r="I59" s="55">
        <f t="shared" si="2"/>
        <v>53</v>
      </c>
    </row>
    <row r="60">
      <c r="A60" s="57"/>
      <c r="B60" s="80" t="s">
        <v>25129</v>
      </c>
      <c r="C60" s="89" t="s">
        <v>25130</v>
      </c>
      <c r="D60" s="90" t="s">
        <v>498</v>
      </c>
      <c r="E60" s="91" t="s">
        <v>25131</v>
      </c>
      <c r="F60" s="91" t="s">
        <v>547</v>
      </c>
      <c r="G60" s="134"/>
      <c r="H60" s="93"/>
      <c r="I60" s="55">
        <f t="shared" si="2"/>
        <v>54</v>
      </c>
    </row>
    <row r="61">
      <c r="A61" s="56" t="s">
        <v>102</v>
      </c>
      <c r="B61" s="80" t="s">
        <v>25132</v>
      </c>
      <c r="C61" s="89" t="s">
        <v>25133</v>
      </c>
      <c r="D61" s="90" t="s">
        <v>483</v>
      </c>
      <c r="E61" s="91" t="s">
        <v>488</v>
      </c>
      <c r="F61" s="91" t="s">
        <v>547</v>
      </c>
      <c r="G61" s="134"/>
      <c r="H61" s="93"/>
      <c r="I61" s="55">
        <f t="shared" si="2"/>
        <v>55</v>
      </c>
    </row>
    <row r="62">
      <c r="A62" s="57"/>
      <c r="B62" s="80" t="s">
        <v>25134</v>
      </c>
      <c r="C62" s="89" t="s">
        <v>25135</v>
      </c>
      <c r="D62" s="90" t="s">
        <v>498</v>
      </c>
      <c r="E62" s="91" t="s">
        <v>25136</v>
      </c>
      <c r="F62" s="91" t="s">
        <v>526</v>
      </c>
      <c r="G62" s="84"/>
      <c r="H62" s="93"/>
      <c r="I62" s="55">
        <f t="shared" si="2"/>
        <v>56</v>
      </c>
    </row>
    <row r="63">
      <c r="A63" s="57"/>
      <c r="B63" s="80" t="s">
        <v>25137</v>
      </c>
      <c r="C63" s="89" t="s">
        <v>128</v>
      </c>
      <c r="D63" s="90" t="s">
        <v>1166</v>
      </c>
      <c r="E63" s="91" t="s">
        <v>128</v>
      </c>
      <c r="F63" s="91" t="s">
        <v>547</v>
      </c>
      <c r="G63" s="84"/>
      <c r="H63" s="93"/>
      <c r="I63" s="55">
        <f t="shared" si="2"/>
        <v>57</v>
      </c>
    </row>
    <row r="64">
      <c r="A64" s="56" t="s">
        <v>102</v>
      </c>
      <c r="B64" s="80" t="s">
        <v>25138</v>
      </c>
      <c r="C64" s="89" t="s">
        <v>25139</v>
      </c>
      <c r="D64" s="90" t="s">
        <v>483</v>
      </c>
      <c r="E64" s="91" t="s">
        <v>25140</v>
      </c>
      <c r="F64" s="91" t="s">
        <v>547</v>
      </c>
      <c r="G64" s="84"/>
      <c r="H64" s="93"/>
      <c r="I64" s="55">
        <f t="shared" si="2"/>
        <v>58</v>
      </c>
    </row>
    <row r="65">
      <c r="A65" s="57"/>
      <c r="B65" s="80" t="s">
        <v>25141</v>
      </c>
      <c r="C65" s="89" t="s">
        <v>25142</v>
      </c>
      <c r="D65" s="90" t="s">
        <v>498</v>
      </c>
      <c r="E65" s="91" t="s">
        <v>25143</v>
      </c>
      <c r="F65" s="91" t="s">
        <v>11</v>
      </c>
      <c r="G65" s="84"/>
      <c r="H65" s="93"/>
      <c r="I65" s="55">
        <f t="shared" si="2"/>
        <v>59</v>
      </c>
    </row>
    <row r="66">
      <c r="A66" s="56" t="s">
        <v>102</v>
      </c>
      <c r="B66" s="80" t="s">
        <v>25144</v>
      </c>
      <c r="C66" s="89" t="s">
        <v>25145</v>
      </c>
      <c r="D66" s="90" t="s">
        <v>483</v>
      </c>
      <c r="E66" s="91" t="s">
        <v>25146</v>
      </c>
      <c r="F66" s="91" t="s">
        <v>547</v>
      </c>
      <c r="G66" s="80" t="s">
        <v>25147</v>
      </c>
      <c r="H66" s="93"/>
      <c r="I66" s="55">
        <f t="shared" si="2"/>
        <v>60</v>
      </c>
    </row>
    <row r="67">
      <c r="A67" s="57"/>
      <c r="B67" s="80" t="s">
        <v>25148</v>
      </c>
      <c r="C67" s="89" t="s">
        <v>128</v>
      </c>
      <c r="D67" s="90" t="s">
        <v>2095</v>
      </c>
      <c r="E67" s="91" t="s">
        <v>128</v>
      </c>
      <c r="F67" s="91" t="s">
        <v>547</v>
      </c>
      <c r="G67" s="84"/>
      <c r="H67" s="93"/>
      <c r="I67" s="55">
        <f t="shared" si="2"/>
        <v>61</v>
      </c>
    </row>
    <row r="68">
      <c r="A68" s="57"/>
      <c r="B68" s="80" t="s">
        <v>25149</v>
      </c>
      <c r="C68" s="89" t="s">
        <v>25150</v>
      </c>
      <c r="D68" s="90" t="s">
        <v>498</v>
      </c>
      <c r="E68" s="91" t="s">
        <v>25151</v>
      </c>
      <c r="F68" s="91" t="s">
        <v>547</v>
      </c>
      <c r="G68" s="84"/>
      <c r="H68" s="93"/>
      <c r="I68" s="55">
        <f t="shared" si="2"/>
        <v>62</v>
      </c>
    </row>
    <row r="69">
      <c r="A69" s="57"/>
      <c r="B69" s="80" t="s">
        <v>25152</v>
      </c>
      <c r="C69" s="89" t="s">
        <v>25153</v>
      </c>
      <c r="D69" s="90" t="s">
        <v>25154</v>
      </c>
      <c r="E69" s="91" t="s">
        <v>128</v>
      </c>
      <c r="F69" s="91" t="s">
        <v>526</v>
      </c>
      <c r="G69" s="134" t="s">
        <v>25155</v>
      </c>
      <c r="H69" s="93"/>
      <c r="I69" s="55">
        <f t="shared" si="2"/>
        <v>63</v>
      </c>
    </row>
    <row r="70">
      <c r="A70" s="56" t="s">
        <v>102</v>
      </c>
      <c r="B70" s="80" t="s">
        <v>25152</v>
      </c>
      <c r="C70" s="89" t="s">
        <v>25153</v>
      </c>
      <c r="D70" s="90" t="s">
        <v>25154</v>
      </c>
      <c r="E70" s="91" t="s">
        <v>25156</v>
      </c>
      <c r="F70" s="91" t="s">
        <v>526</v>
      </c>
      <c r="G70" s="134"/>
      <c r="H70" s="93"/>
      <c r="I70" s="55">
        <f t="shared" si="2"/>
        <v>64</v>
      </c>
    </row>
    <row r="71">
      <c r="A71" s="56" t="s">
        <v>92</v>
      </c>
      <c r="B71" s="80" t="s">
        <v>25157</v>
      </c>
      <c r="C71" s="89" t="s">
        <v>25158</v>
      </c>
      <c r="D71" s="90" t="s">
        <v>483</v>
      </c>
      <c r="E71" s="91" t="s">
        <v>25159</v>
      </c>
      <c r="F71" s="91" t="s">
        <v>547</v>
      </c>
      <c r="G71" s="134"/>
      <c r="H71" s="93"/>
      <c r="I71" s="55">
        <f t="shared" si="2"/>
        <v>65</v>
      </c>
    </row>
    <row r="72">
      <c r="A72" s="56" t="s">
        <v>102</v>
      </c>
      <c r="B72" s="80" t="s">
        <v>25160</v>
      </c>
      <c r="C72" s="89" t="s">
        <v>25161</v>
      </c>
      <c r="D72" s="90" t="s">
        <v>483</v>
      </c>
      <c r="E72" s="91" t="s">
        <v>488</v>
      </c>
      <c r="F72" s="91" t="s">
        <v>547</v>
      </c>
      <c r="G72" s="134"/>
      <c r="H72" s="93"/>
      <c r="I72" s="55">
        <f t="shared" si="2"/>
        <v>66</v>
      </c>
    </row>
    <row r="73">
      <c r="A73" s="57"/>
      <c r="B73" s="80" t="s">
        <v>25162</v>
      </c>
      <c r="C73" s="89" t="s">
        <v>25163</v>
      </c>
      <c r="D73" s="90" t="s">
        <v>498</v>
      </c>
      <c r="E73" s="91" t="s">
        <v>25164</v>
      </c>
      <c r="F73" s="91" t="s">
        <v>3043</v>
      </c>
      <c r="G73" s="134" t="s">
        <v>25165</v>
      </c>
      <c r="H73" s="93"/>
      <c r="I73" s="55">
        <f t="shared" si="2"/>
        <v>67</v>
      </c>
    </row>
    <row r="74">
      <c r="A74" s="57"/>
      <c r="B74" s="80" t="s">
        <v>25166</v>
      </c>
      <c r="C74" s="89" t="s">
        <v>25167</v>
      </c>
      <c r="D74" s="90" t="s">
        <v>1166</v>
      </c>
      <c r="E74" s="91" t="s">
        <v>128</v>
      </c>
      <c r="F74" s="91" t="s">
        <v>526</v>
      </c>
      <c r="G74" s="134"/>
      <c r="H74" s="93"/>
      <c r="I74" s="55">
        <f t="shared" si="2"/>
        <v>68</v>
      </c>
    </row>
    <row r="75">
      <c r="A75" s="57"/>
      <c r="B75" s="80" t="s">
        <v>25168</v>
      </c>
      <c r="C75" s="89" t="s">
        <v>25169</v>
      </c>
      <c r="D75" s="90" t="s">
        <v>498</v>
      </c>
      <c r="E75" s="91" t="s">
        <v>25170</v>
      </c>
      <c r="F75" s="91" t="s">
        <v>11</v>
      </c>
      <c r="G75" s="84"/>
      <c r="H75" s="93"/>
      <c r="I75" s="55">
        <f t="shared" si="2"/>
        <v>69</v>
      </c>
    </row>
    <row r="76">
      <c r="A76" s="57"/>
      <c r="B76" s="80" t="s">
        <v>25171</v>
      </c>
      <c r="C76" s="89" t="s">
        <v>25172</v>
      </c>
      <c r="D76" s="90" t="s">
        <v>1166</v>
      </c>
      <c r="E76" s="91" t="s">
        <v>128</v>
      </c>
      <c r="F76" s="91" t="s">
        <v>9</v>
      </c>
      <c r="G76" s="134" t="s">
        <v>25173</v>
      </c>
      <c r="H76" s="93"/>
      <c r="I76" s="55">
        <f t="shared" si="2"/>
        <v>70</v>
      </c>
    </row>
    <row r="77">
      <c r="A77" s="57"/>
      <c r="B77" s="80" t="s">
        <v>25174</v>
      </c>
      <c r="C77" s="89" t="s">
        <v>25175</v>
      </c>
      <c r="D77" s="90" t="s">
        <v>1285</v>
      </c>
      <c r="E77" s="91" t="s">
        <v>128</v>
      </c>
      <c r="F77" s="91" t="s">
        <v>3043</v>
      </c>
      <c r="G77" s="134"/>
      <c r="H77" s="93"/>
      <c r="I77" s="55">
        <f t="shared" si="2"/>
        <v>71</v>
      </c>
    </row>
    <row r="78">
      <c r="A78" s="57"/>
      <c r="B78" s="80" t="s">
        <v>25176</v>
      </c>
      <c r="C78" s="89" t="s">
        <v>25177</v>
      </c>
      <c r="D78" s="90" t="s">
        <v>498</v>
      </c>
      <c r="E78" s="91" t="s">
        <v>439</v>
      </c>
      <c r="F78" s="91" t="s">
        <v>526</v>
      </c>
      <c r="G78" s="134"/>
      <c r="H78" s="93"/>
      <c r="I78" s="55">
        <f t="shared" si="2"/>
        <v>72</v>
      </c>
    </row>
    <row r="79">
      <c r="A79" s="57"/>
      <c r="B79" s="80" t="s">
        <v>25178</v>
      </c>
      <c r="C79" s="89" t="s">
        <v>25179</v>
      </c>
      <c r="D79" s="90" t="s">
        <v>498</v>
      </c>
      <c r="E79" s="91" t="s">
        <v>25180</v>
      </c>
      <c r="F79" s="91" t="s">
        <v>547</v>
      </c>
      <c r="G79" s="134"/>
      <c r="H79" s="93"/>
      <c r="I79" s="55">
        <f t="shared" si="2"/>
        <v>73</v>
      </c>
    </row>
    <row r="80">
      <c r="A80" s="57"/>
      <c r="B80" s="80" t="s">
        <v>25181</v>
      </c>
      <c r="C80" s="89" t="s">
        <v>25182</v>
      </c>
      <c r="D80" s="90" t="s">
        <v>498</v>
      </c>
      <c r="E80" s="91" t="s">
        <v>25183</v>
      </c>
      <c r="F80" s="91" t="s">
        <v>547</v>
      </c>
      <c r="G80" s="134"/>
      <c r="H80" s="93"/>
      <c r="I80" s="55">
        <f t="shared" si="2"/>
        <v>74</v>
      </c>
    </row>
    <row r="81">
      <c r="A81" s="56" t="s">
        <v>102</v>
      </c>
      <c r="B81" s="80" t="s">
        <v>25184</v>
      </c>
      <c r="C81" s="89" t="s">
        <v>25185</v>
      </c>
      <c r="D81" s="90" t="s">
        <v>483</v>
      </c>
      <c r="E81" s="91" t="s">
        <v>25186</v>
      </c>
      <c r="F81" s="91" t="s">
        <v>547</v>
      </c>
      <c r="G81" s="134"/>
      <c r="H81" s="93"/>
      <c r="I81" s="55">
        <f t="shared" si="2"/>
        <v>75</v>
      </c>
    </row>
    <row r="82">
      <c r="A82" s="56" t="s">
        <v>102</v>
      </c>
      <c r="B82" s="80" t="s">
        <v>25187</v>
      </c>
      <c r="C82" s="89" t="s">
        <v>128</v>
      </c>
      <c r="D82" s="90" t="s">
        <v>483</v>
      </c>
      <c r="E82" s="91" t="s">
        <v>25188</v>
      </c>
      <c r="F82" s="91" t="s">
        <v>547</v>
      </c>
      <c r="G82" s="134"/>
      <c r="H82" s="93"/>
      <c r="I82" s="55">
        <f t="shared" si="2"/>
        <v>76</v>
      </c>
    </row>
    <row r="83">
      <c r="A83" s="56" t="s">
        <v>102</v>
      </c>
      <c r="B83" s="80" t="s">
        <v>25189</v>
      </c>
      <c r="C83" s="89" t="s">
        <v>25190</v>
      </c>
      <c r="D83" s="90" t="s">
        <v>483</v>
      </c>
      <c r="E83" s="91" t="s">
        <v>25191</v>
      </c>
      <c r="F83" s="91" t="s">
        <v>526</v>
      </c>
      <c r="G83" s="134" t="s">
        <v>25192</v>
      </c>
      <c r="H83" s="93"/>
      <c r="I83" s="55">
        <f t="shared" si="2"/>
        <v>77</v>
      </c>
    </row>
    <row r="84">
      <c r="A84" s="57"/>
      <c r="B84" s="80" t="s">
        <v>25193</v>
      </c>
      <c r="C84" s="89" t="s">
        <v>25194</v>
      </c>
      <c r="D84" s="90" t="s">
        <v>498</v>
      </c>
      <c r="E84" s="91" t="s">
        <v>25195</v>
      </c>
      <c r="F84" s="91" t="s">
        <v>547</v>
      </c>
      <c r="G84" s="134"/>
      <c r="H84" s="93"/>
      <c r="I84" s="55">
        <f t="shared" si="2"/>
        <v>78</v>
      </c>
    </row>
    <row r="85">
      <c r="A85" s="57"/>
      <c r="B85" s="80" t="s">
        <v>25196</v>
      </c>
      <c r="C85" s="89" t="s">
        <v>128</v>
      </c>
      <c r="D85" s="90" t="s">
        <v>498</v>
      </c>
      <c r="E85" s="91" t="s">
        <v>25197</v>
      </c>
      <c r="F85" s="91" t="s">
        <v>547</v>
      </c>
      <c r="G85" s="134"/>
      <c r="H85" s="93"/>
      <c r="I85" s="55">
        <f t="shared" si="2"/>
        <v>79</v>
      </c>
    </row>
    <row r="86">
      <c r="A86" s="57"/>
      <c r="B86" s="80" t="s">
        <v>25198</v>
      </c>
      <c r="C86" s="89" t="s">
        <v>25199</v>
      </c>
      <c r="D86" s="90" t="s">
        <v>498</v>
      </c>
      <c r="E86" s="91" t="s">
        <v>25200</v>
      </c>
      <c r="F86" s="91" t="s">
        <v>526</v>
      </c>
      <c r="G86" s="134"/>
      <c r="H86" s="93"/>
      <c r="I86" s="55">
        <f t="shared" si="2"/>
        <v>80</v>
      </c>
    </row>
    <row r="87">
      <c r="A87" s="56" t="s">
        <v>102</v>
      </c>
      <c r="B87" s="80" t="s">
        <v>25201</v>
      </c>
      <c r="C87" s="89" t="s">
        <v>25202</v>
      </c>
      <c r="D87" s="90" t="s">
        <v>483</v>
      </c>
      <c r="E87" s="91" t="s">
        <v>25203</v>
      </c>
      <c r="F87" s="91" t="s">
        <v>547</v>
      </c>
      <c r="G87" s="134"/>
      <c r="H87" s="93"/>
      <c r="I87" s="55">
        <f t="shared" si="2"/>
        <v>81</v>
      </c>
    </row>
    <row r="88">
      <c r="A88" s="56" t="s">
        <v>102</v>
      </c>
      <c r="B88" s="80" t="s">
        <v>25204</v>
      </c>
      <c r="C88" s="89" t="s">
        <v>25205</v>
      </c>
      <c r="D88" s="90" t="s">
        <v>483</v>
      </c>
      <c r="E88" s="91" t="s">
        <v>25206</v>
      </c>
      <c r="F88" s="91" t="s">
        <v>547</v>
      </c>
      <c r="G88" s="134"/>
      <c r="H88" s="93"/>
      <c r="I88" s="55">
        <f t="shared" si="2"/>
        <v>82</v>
      </c>
    </row>
    <row r="89">
      <c r="A89" s="56" t="s">
        <v>92</v>
      </c>
      <c r="B89" s="80" t="s">
        <v>25207</v>
      </c>
      <c r="C89" s="89" t="s">
        <v>25208</v>
      </c>
      <c r="D89" s="90" t="s">
        <v>483</v>
      </c>
      <c r="E89" s="91" t="s">
        <v>25209</v>
      </c>
      <c r="F89" s="91" t="s">
        <v>526</v>
      </c>
      <c r="G89" s="134"/>
      <c r="H89" s="93"/>
      <c r="I89" s="55">
        <f t="shared" si="2"/>
        <v>83</v>
      </c>
    </row>
    <row r="90">
      <c r="A90" s="56" t="s">
        <v>102</v>
      </c>
      <c r="B90" s="80" t="s">
        <v>25210</v>
      </c>
      <c r="C90" s="89" t="s">
        <v>25211</v>
      </c>
      <c r="D90" s="90" t="s">
        <v>483</v>
      </c>
      <c r="E90" s="91" t="s">
        <v>25212</v>
      </c>
      <c r="F90" s="91" t="s">
        <v>547</v>
      </c>
      <c r="G90" s="134"/>
      <c r="H90" s="93"/>
      <c r="I90" s="55">
        <f t="shared" si="2"/>
        <v>84</v>
      </c>
    </row>
    <row r="91">
      <c r="A91" s="57"/>
      <c r="B91" s="80" t="s">
        <v>25213</v>
      </c>
      <c r="C91" s="89" t="s">
        <v>25214</v>
      </c>
      <c r="D91" s="90" t="s">
        <v>981</v>
      </c>
      <c r="E91" s="91" t="s">
        <v>25215</v>
      </c>
      <c r="F91" s="91" t="s">
        <v>547</v>
      </c>
      <c r="G91" s="134"/>
      <c r="H91" s="93"/>
      <c r="I91" s="55">
        <f t="shared" si="2"/>
        <v>85</v>
      </c>
    </row>
    <row r="92">
      <c r="A92" s="57"/>
      <c r="B92" s="80" t="s">
        <v>25216</v>
      </c>
      <c r="C92" s="89" t="s">
        <v>25217</v>
      </c>
      <c r="D92" s="90" t="s">
        <v>498</v>
      </c>
      <c r="E92" s="91" t="s">
        <v>25218</v>
      </c>
      <c r="F92" s="91" t="s">
        <v>526</v>
      </c>
      <c r="G92" s="134"/>
      <c r="H92" s="93"/>
      <c r="I92" s="55">
        <f t="shared" si="2"/>
        <v>86</v>
      </c>
    </row>
    <row r="93">
      <c r="A93" s="57"/>
      <c r="B93" s="80" t="s">
        <v>25219</v>
      </c>
      <c r="C93" s="89" t="s">
        <v>25220</v>
      </c>
      <c r="D93" s="90" t="s">
        <v>498</v>
      </c>
      <c r="E93" s="91" t="s">
        <v>25221</v>
      </c>
      <c r="F93" s="91" t="s">
        <v>547</v>
      </c>
      <c r="G93" s="134"/>
      <c r="H93" s="93"/>
      <c r="I93" s="55">
        <f t="shared" si="2"/>
        <v>87</v>
      </c>
    </row>
    <row r="94">
      <c r="A94" s="57"/>
      <c r="B94" s="80" t="s">
        <v>25222</v>
      </c>
      <c r="C94" s="89" t="s">
        <v>25223</v>
      </c>
      <c r="D94" s="90" t="s">
        <v>498</v>
      </c>
      <c r="E94" s="91" t="s">
        <v>25224</v>
      </c>
      <c r="F94" s="91" t="s">
        <v>547</v>
      </c>
      <c r="G94" s="134"/>
      <c r="H94" s="93"/>
      <c r="I94" s="55">
        <f t="shared" si="2"/>
        <v>88</v>
      </c>
    </row>
    <row r="95">
      <c r="A95" s="56" t="s">
        <v>102</v>
      </c>
      <c r="B95" s="80" t="s">
        <v>25225</v>
      </c>
      <c r="C95" s="89" t="s">
        <v>25226</v>
      </c>
      <c r="D95" s="90" t="s">
        <v>483</v>
      </c>
      <c r="E95" s="91" t="s">
        <v>25227</v>
      </c>
      <c r="F95" s="91" t="s">
        <v>526</v>
      </c>
      <c r="G95" s="134"/>
      <c r="H95" s="93"/>
      <c r="I95" s="55">
        <f t="shared" si="2"/>
        <v>89</v>
      </c>
    </row>
    <row r="96">
      <c r="A96" s="56" t="s">
        <v>92</v>
      </c>
      <c r="B96" s="80" t="s">
        <v>13243</v>
      </c>
      <c r="C96" s="89" t="s">
        <v>25228</v>
      </c>
      <c r="D96" s="90" t="s">
        <v>483</v>
      </c>
      <c r="E96" s="91" t="s">
        <v>25229</v>
      </c>
      <c r="F96" s="91" t="s">
        <v>547</v>
      </c>
      <c r="G96" s="134"/>
      <c r="H96" s="93"/>
      <c r="I96" s="55">
        <f t="shared" si="2"/>
        <v>90</v>
      </c>
    </row>
    <row r="97">
      <c r="A97" s="57"/>
      <c r="B97" s="80" t="s">
        <v>25230</v>
      </c>
      <c r="C97" s="89" t="s">
        <v>25231</v>
      </c>
      <c r="D97" s="90" t="s">
        <v>498</v>
      </c>
      <c r="E97" s="91" t="s">
        <v>25232</v>
      </c>
      <c r="F97" s="91" t="s">
        <v>526</v>
      </c>
      <c r="G97" s="134"/>
      <c r="H97" s="93"/>
      <c r="I97" s="55">
        <f t="shared" si="2"/>
        <v>91</v>
      </c>
    </row>
    <row r="98">
      <c r="A98" s="56" t="s">
        <v>102</v>
      </c>
      <c r="B98" s="80" t="s">
        <v>25233</v>
      </c>
      <c r="C98" s="89" t="s">
        <v>128</v>
      </c>
      <c r="D98" s="96"/>
      <c r="E98" s="97"/>
      <c r="F98" s="97"/>
      <c r="G98" s="134"/>
      <c r="H98" s="93"/>
      <c r="I98" s="55">
        <f t="shared" si="2"/>
        <v>92</v>
      </c>
    </row>
    <row r="99">
      <c r="A99" s="56" t="s">
        <v>92</v>
      </c>
      <c r="B99" s="80" t="s">
        <v>25234</v>
      </c>
      <c r="C99" s="89" t="s">
        <v>25235</v>
      </c>
      <c r="D99" s="90" t="s">
        <v>16420</v>
      </c>
      <c r="E99" s="91" t="s">
        <v>25236</v>
      </c>
      <c r="F99" s="91" t="s">
        <v>11</v>
      </c>
      <c r="G99" s="134" t="s">
        <v>25237</v>
      </c>
      <c r="H99" s="93"/>
      <c r="I99" s="55">
        <f t="shared" si="2"/>
        <v>93</v>
      </c>
    </row>
    <row r="100">
      <c r="A100" s="56" t="s">
        <v>102</v>
      </c>
      <c r="B100" s="80" t="s">
        <v>25238</v>
      </c>
      <c r="C100" s="89" t="s">
        <v>25239</v>
      </c>
      <c r="D100" s="90" t="s">
        <v>483</v>
      </c>
      <c r="E100" s="91" t="s">
        <v>25240</v>
      </c>
      <c r="F100" s="91" t="s">
        <v>526</v>
      </c>
      <c r="G100" s="134"/>
      <c r="H100" s="93"/>
      <c r="I100" s="55">
        <f t="shared" si="2"/>
        <v>94</v>
      </c>
    </row>
    <row r="101">
      <c r="A101" s="57"/>
      <c r="B101" s="80" t="s">
        <v>25241</v>
      </c>
      <c r="C101" s="89" t="s">
        <v>25242</v>
      </c>
      <c r="D101" s="90" t="s">
        <v>498</v>
      </c>
      <c r="E101" s="91" t="s">
        <v>25243</v>
      </c>
      <c r="F101" s="91" t="s">
        <v>11</v>
      </c>
      <c r="G101" s="134" t="s">
        <v>25244</v>
      </c>
      <c r="H101" s="93"/>
      <c r="I101" s="55">
        <f t="shared" si="2"/>
        <v>95</v>
      </c>
    </row>
    <row r="102">
      <c r="A102" s="56" t="s">
        <v>102</v>
      </c>
      <c r="B102" s="80" t="s">
        <v>25245</v>
      </c>
      <c r="C102" s="89" t="s">
        <v>25246</v>
      </c>
      <c r="D102" s="90" t="s">
        <v>483</v>
      </c>
      <c r="E102" s="91" t="s">
        <v>25247</v>
      </c>
      <c r="F102" s="91" t="s">
        <v>526</v>
      </c>
      <c r="G102" s="134" t="s">
        <v>25248</v>
      </c>
      <c r="H102" s="93"/>
      <c r="I102" s="55">
        <f t="shared" si="2"/>
        <v>96</v>
      </c>
    </row>
    <row r="103">
      <c r="A103" s="57"/>
      <c r="B103" s="80" t="s">
        <v>25249</v>
      </c>
      <c r="C103" s="89" t="s">
        <v>25250</v>
      </c>
      <c r="D103" s="90" t="s">
        <v>498</v>
      </c>
      <c r="E103" s="91" t="s">
        <v>25251</v>
      </c>
      <c r="F103" s="91" t="s">
        <v>547</v>
      </c>
      <c r="G103" s="134" t="s">
        <v>25252</v>
      </c>
      <c r="H103" s="93"/>
      <c r="I103" s="55">
        <f t="shared" si="2"/>
        <v>97</v>
      </c>
    </row>
    <row r="104">
      <c r="A104" s="56" t="s">
        <v>102</v>
      </c>
      <c r="B104" s="80" t="s">
        <v>25253</v>
      </c>
      <c r="C104" s="89" t="s">
        <v>25254</v>
      </c>
      <c r="D104" s="90" t="s">
        <v>483</v>
      </c>
      <c r="E104" s="91" t="s">
        <v>25255</v>
      </c>
      <c r="F104" s="91" t="s">
        <v>526</v>
      </c>
      <c r="G104" s="134"/>
      <c r="H104" s="93"/>
      <c r="I104" s="55">
        <f t="shared" si="2"/>
        <v>98</v>
      </c>
    </row>
    <row r="105">
      <c r="A105" s="56" t="s">
        <v>92</v>
      </c>
      <c r="B105" s="80" t="s">
        <v>25256</v>
      </c>
      <c r="C105" s="89" t="s">
        <v>128</v>
      </c>
      <c r="D105" s="90" t="s">
        <v>483</v>
      </c>
      <c r="E105" s="91" t="s">
        <v>25257</v>
      </c>
      <c r="F105" s="91" t="s">
        <v>547</v>
      </c>
      <c r="G105" s="134"/>
      <c r="H105" s="93"/>
      <c r="I105" s="55">
        <f t="shared" si="2"/>
        <v>99</v>
      </c>
    </row>
    <row r="106">
      <c r="A106" s="56" t="s">
        <v>92</v>
      </c>
      <c r="B106" s="80" t="s">
        <v>25258</v>
      </c>
      <c r="C106" s="89" t="s">
        <v>25259</v>
      </c>
      <c r="D106" s="90" t="s">
        <v>1008</v>
      </c>
      <c r="E106" s="91" t="s">
        <v>25260</v>
      </c>
      <c r="F106" s="91" t="s">
        <v>526</v>
      </c>
      <c r="G106" s="134"/>
      <c r="H106" s="93"/>
      <c r="I106" s="55">
        <f t="shared" si="2"/>
        <v>100</v>
      </c>
    </row>
    <row r="107">
      <c r="A107" s="57"/>
      <c r="B107" s="80" t="s">
        <v>25261</v>
      </c>
      <c r="C107" s="89" t="s">
        <v>128</v>
      </c>
      <c r="D107" s="90" t="s">
        <v>498</v>
      </c>
      <c r="E107" s="91" t="s">
        <v>25262</v>
      </c>
      <c r="F107" s="91" t="s">
        <v>547</v>
      </c>
      <c r="G107" s="134"/>
      <c r="H107" s="93"/>
      <c r="I107" s="55">
        <f t="shared" si="2"/>
        <v>101</v>
      </c>
    </row>
    <row r="108">
      <c r="A108" s="57"/>
      <c r="B108" s="80" t="s">
        <v>25263</v>
      </c>
      <c r="C108" s="89" t="s">
        <v>25264</v>
      </c>
      <c r="D108" s="90" t="s">
        <v>498</v>
      </c>
      <c r="E108" s="91" t="s">
        <v>25265</v>
      </c>
      <c r="F108" s="91" t="s">
        <v>547</v>
      </c>
      <c r="G108" s="134"/>
      <c r="H108" s="93"/>
      <c r="I108" s="55">
        <f t="shared" si="2"/>
        <v>102</v>
      </c>
    </row>
    <row r="109">
      <c r="A109" s="57"/>
      <c r="B109" s="80" t="s">
        <v>25266</v>
      </c>
      <c r="C109" s="89" t="s">
        <v>25267</v>
      </c>
      <c r="D109" s="90" t="s">
        <v>498</v>
      </c>
      <c r="E109" s="106" t="s">
        <v>25268</v>
      </c>
      <c r="F109" s="106" t="s">
        <v>12</v>
      </c>
      <c r="G109" s="134" t="s">
        <v>25269</v>
      </c>
      <c r="H109" s="93"/>
      <c r="I109" s="55">
        <f t="shared" si="2"/>
        <v>103</v>
      </c>
    </row>
    <row r="110">
      <c r="A110" s="57"/>
      <c r="B110" s="80" t="s">
        <v>25266</v>
      </c>
      <c r="C110" s="89" t="s">
        <v>25267</v>
      </c>
      <c r="D110" s="90" t="s">
        <v>498</v>
      </c>
      <c r="E110" s="106" t="s">
        <v>25268</v>
      </c>
      <c r="F110" s="106" t="s">
        <v>526</v>
      </c>
      <c r="G110" s="134"/>
      <c r="H110" s="93"/>
      <c r="I110" s="55">
        <f t="shared" si="2"/>
        <v>103</v>
      </c>
    </row>
    <row r="111">
      <c r="A111" s="56" t="s">
        <v>102</v>
      </c>
      <c r="B111" s="80" t="s">
        <v>25270</v>
      </c>
      <c r="C111" s="89" t="s">
        <v>25271</v>
      </c>
      <c r="D111" s="90" t="s">
        <v>483</v>
      </c>
      <c r="E111" s="106" t="s">
        <v>25272</v>
      </c>
      <c r="F111" s="106" t="s">
        <v>547</v>
      </c>
      <c r="G111" s="134"/>
      <c r="H111" s="93"/>
      <c r="I111" s="55">
        <f t="shared" si="2"/>
        <v>104</v>
      </c>
    </row>
    <row r="112">
      <c r="A112" s="56" t="s">
        <v>102</v>
      </c>
      <c r="B112" s="80" t="s">
        <v>2811</v>
      </c>
      <c r="C112" s="89" t="s">
        <v>25273</v>
      </c>
      <c r="D112" s="90" t="s">
        <v>483</v>
      </c>
      <c r="E112" s="106" t="s">
        <v>25274</v>
      </c>
      <c r="F112" s="106" t="s">
        <v>526</v>
      </c>
      <c r="G112" s="134"/>
      <c r="H112" s="93"/>
      <c r="I112" s="55">
        <f t="shared" si="2"/>
        <v>105</v>
      </c>
    </row>
    <row r="113">
      <c r="A113" s="57"/>
      <c r="B113" s="80" t="s">
        <v>25275</v>
      </c>
      <c r="C113" s="89" t="s">
        <v>25276</v>
      </c>
      <c r="D113" s="90" t="s">
        <v>498</v>
      </c>
      <c r="E113" s="106" t="s">
        <v>25277</v>
      </c>
      <c r="F113" s="106" t="s">
        <v>547</v>
      </c>
      <c r="G113" s="134"/>
      <c r="H113" s="93"/>
      <c r="I113" s="55">
        <f t="shared" si="2"/>
        <v>106</v>
      </c>
    </row>
    <row r="114">
      <c r="A114" s="57"/>
      <c r="B114" s="80" t="s">
        <v>25278</v>
      </c>
      <c r="C114" s="89" t="s">
        <v>25279</v>
      </c>
      <c r="D114" s="90" t="s">
        <v>498</v>
      </c>
      <c r="E114" s="106" t="s">
        <v>25280</v>
      </c>
      <c r="F114" s="106" t="s">
        <v>526</v>
      </c>
      <c r="G114" s="134"/>
      <c r="H114" s="93"/>
      <c r="I114" s="55">
        <f t="shared" si="2"/>
        <v>107</v>
      </c>
    </row>
    <row r="115">
      <c r="A115" s="57"/>
      <c r="B115" s="80" t="s">
        <v>25281</v>
      </c>
      <c r="C115" s="89" t="s">
        <v>25282</v>
      </c>
      <c r="D115" s="90" t="s">
        <v>498</v>
      </c>
      <c r="E115" s="106" t="s">
        <v>25283</v>
      </c>
      <c r="F115" s="106" t="s">
        <v>547</v>
      </c>
      <c r="G115" s="134"/>
      <c r="H115" s="93"/>
      <c r="I115" s="55">
        <f t="shared" si="2"/>
        <v>108</v>
      </c>
    </row>
    <row r="116">
      <c r="A116" s="56" t="s">
        <v>102</v>
      </c>
      <c r="B116" s="80" t="s">
        <v>25284</v>
      </c>
      <c r="C116" s="89" t="s">
        <v>25285</v>
      </c>
      <c r="D116" s="90" t="s">
        <v>483</v>
      </c>
      <c r="E116" s="106" t="s">
        <v>25286</v>
      </c>
      <c r="F116" s="106" t="s">
        <v>526</v>
      </c>
      <c r="G116" s="134"/>
      <c r="H116" s="93"/>
      <c r="I116" s="55">
        <f t="shared" si="2"/>
        <v>109</v>
      </c>
    </row>
    <row r="117">
      <c r="A117" s="56" t="s">
        <v>102</v>
      </c>
      <c r="B117" s="80" t="s">
        <v>25287</v>
      </c>
      <c r="C117" s="89" t="s">
        <v>25288</v>
      </c>
      <c r="D117" s="90" t="s">
        <v>483</v>
      </c>
      <c r="E117" s="106" t="s">
        <v>25289</v>
      </c>
      <c r="F117" s="106" t="s">
        <v>526</v>
      </c>
      <c r="G117" s="134"/>
      <c r="H117" s="93"/>
      <c r="I117" s="55">
        <f t="shared" si="2"/>
        <v>110</v>
      </c>
    </row>
    <row r="118">
      <c r="A118" s="56" t="s">
        <v>92</v>
      </c>
      <c r="B118" s="80" t="s">
        <v>25290</v>
      </c>
      <c r="C118" s="89" t="s">
        <v>25291</v>
      </c>
      <c r="D118" s="90" t="s">
        <v>483</v>
      </c>
      <c r="E118" s="91" t="s">
        <v>25292</v>
      </c>
      <c r="F118" s="91" t="s">
        <v>11</v>
      </c>
      <c r="G118" s="84"/>
      <c r="H118" s="93"/>
      <c r="I118" s="55">
        <f t="shared" si="2"/>
        <v>111</v>
      </c>
    </row>
    <row r="119">
      <c r="A119" s="56" t="s">
        <v>92</v>
      </c>
      <c r="B119" s="80" t="s">
        <v>25293</v>
      </c>
      <c r="C119" s="89" t="s">
        <v>25294</v>
      </c>
      <c r="D119" s="90" t="s">
        <v>483</v>
      </c>
      <c r="E119" s="91" t="s">
        <v>25295</v>
      </c>
      <c r="F119" s="91" t="s">
        <v>3043</v>
      </c>
      <c r="G119" s="84"/>
      <c r="H119" s="93"/>
      <c r="I119" s="55">
        <f t="shared" si="2"/>
        <v>112</v>
      </c>
    </row>
    <row r="120">
      <c r="A120" s="56" t="s">
        <v>92</v>
      </c>
      <c r="B120" s="80" t="s">
        <v>25296</v>
      </c>
      <c r="C120" s="89" t="s">
        <v>25297</v>
      </c>
      <c r="D120" s="90" t="s">
        <v>483</v>
      </c>
      <c r="E120" s="91" t="s">
        <v>25298</v>
      </c>
      <c r="F120" s="91" t="s">
        <v>11</v>
      </c>
      <c r="G120" s="134" t="s">
        <v>25299</v>
      </c>
      <c r="H120" s="93"/>
      <c r="I120" s="55">
        <f t="shared" si="2"/>
        <v>113</v>
      </c>
    </row>
    <row r="121">
      <c r="A121" s="56" t="s">
        <v>102</v>
      </c>
      <c r="B121" s="80" t="s">
        <v>25300</v>
      </c>
      <c r="C121" s="89" t="s">
        <v>128</v>
      </c>
      <c r="D121" s="90" t="s">
        <v>483</v>
      </c>
      <c r="E121" s="91" t="s">
        <v>25301</v>
      </c>
      <c r="F121" s="91" t="s">
        <v>547</v>
      </c>
      <c r="G121" s="134" t="s">
        <v>905</v>
      </c>
      <c r="H121" s="93"/>
      <c r="I121" s="55">
        <f t="shared" si="2"/>
        <v>114</v>
      </c>
    </row>
    <row r="122">
      <c r="A122" s="57"/>
      <c r="B122" s="80" t="s">
        <v>25302</v>
      </c>
      <c r="C122" s="89" t="s">
        <v>25303</v>
      </c>
      <c r="D122" s="90" t="s">
        <v>1166</v>
      </c>
      <c r="E122" s="91" t="s">
        <v>128</v>
      </c>
      <c r="F122" s="91" t="s">
        <v>526</v>
      </c>
      <c r="G122" s="134" t="s">
        <v>25304</v>
      </c>
      <c r="H122" s="93"/>
      <c r="I122" s="55">
        <f t="shared" si="2"/>
        <v>115</v>
      </c>
    </row>
    <row r="123">
      <c r="A123" s="57"/>
      <c r="B123" s="80" t="s">
        <v>25305</v>
      </c>
      <c r="C123" s="89" t="s">
        <v>25306</v>
      </c>
      <c r="D123" s="90" t="s">
        <v>498</v>
      </c>
      <c r="E123" s="91" t="s">
        <v>25307</v>
      </c>
      <c r="F123" s="91" t="s">
        <v>547</v>
      </c>
      <c r="G123" s="80" t="s">
        <v>25308</v>
      </c>
      <c r="H123" s="93"/>
      <c r="I123" s="55">
        <f t="shared" si="2"/>
        <v>116</v>
      </c>
    </row>
    <row r="124">
      <c r="A124" s="56" t="s">
        <v>92</v>
      </c>
      <c r="B124" s="80" t="s">
        <v>25309</v>
      </c>
      <c r="C124" s="89" t="s">
        <v>25310</v>
      </c>
      <c r="D124" s="90" t="s">
        <v>483</v>
      </c>
      <c r="E124" s="91" t="s">
        <v>25311</v>
      </c>
      <c r="F124" s="91" t="s">
        <v>547</v>
      </c>
      <c r="G124" s="134"/>
      <c r="H124" s="93"/>
      <c r="I124" s="55">
        <f t="shared" si="2"/>
        <v>117</v>
      </c>
    </row>
    <row r="125">
      <c r="A125" s="57"/>
      <c r="B125" s="80" t="s">
        <v>25312</v>
      </c>
      <c r="C125" s="89" t="s">
        <v>25313</v>
      </c>
      <c r="D125" s="90" t="s">
        <v>491</v>
      </c>
      <c r="E125" s="91" t="s">
        <v>25314</v>
      </c>
      <c r="F125" s="91" t="s">
        <v>11</v>
      </c>
      <c r="G125" s="134" t="s">
        <v>1749</v>
      </c>
      <c r="H125" s="93"/>
      <c r="I125" s="55">
        <f t="shared" si="2"/>
        <v>118</v>
      </c>
    </row>
    <row r="126">
      <c r="A126" s="56" t="s">
        <v>92</v>
      </c>
      <c r="B126" s="80" t="s">
        <v>25315</v>
      </c>
      <c r="C126" s="89" t="s">
        <v>128</v>
      </c>
      <c r="D126" s="90" t="s">
        <v>483</v>
      </c>
      <c r="E126" s="91" t="s">
        <v>25316</v>
      </c>
      <c r="F126" s="91" t="s">
        <v>547</v>
      </c>
      <c r="G126" s="134"/>
      <c r="H126" s="93"/>
      <c r="I126" s="55">
        <f t="shared" si="2"/>
        <v>119</v>
      </c>
    </row>
    <row r="127">
      <c r="A127" s="56" t="s">
        <v>102</v>
      </c>
      <c r="B127" s="80" t="s">
        <v>25317</v>
      </c>
      <c r="C127" s="89" t="s">
        <v>128</v>
      </c>
      <c r="D127" s="90" t="s">
        <v>483</v>
      </c>
      <c r="E127" s="91" t="s">
        <v>25318</v>
      </c>
      <c r="F127" s="91" t="s">
        <v>547</v>
      </c>
      <c r="G127" s="134"/>
      <c r="H127" s="93"/>
      <c r="I127" s="55">
        <f t="shared" si="2"/>
        <v>120</v>
      </c>
    </row>
    <row r="128">
      <c r="A128" s="56" t="s">
        <v>102</v>
      </c>
      <c r="B128" s="80" t="s">
        <v>25319</v>
      </c>
      <c r="C128" s="89" t="s">
        <v>25320</v>
      </c>
      <c r="D128" s="90" t="s">
        <v>483</v>
      </c>
      <c r="E128" s="91" t="s">
        <v>25321</v>
      </c>
      <c r="F128" s="91" t="s">
        <v>547</v>
      </c>
      <c r="G128" s="134"/>
      <c r="H128" s="93"/>
      <c r="I128" s="55">
        <f t="shared" si="2"/>
        <v>121</v>
      </c>
    </row>
    <row r="129">
      <c r="A129" s="56" t="s">
        <v>92</v>
      </c>
      <c r="B129" s="80" t="s">
        <v>25322</v>
      </c>
      <c r="C129" s="89" t="s">
        <v>128</v>
      </c>
      <c r="D129" s="90" t="s">
        <v>483</v>
      </c>
      <c r="E129" s="91" t="s">
        <v>25323</v>
      </c>
      <c r="F129" s="91" t="s">
        <v>547</v>
      </c>
      <c r="G129" s="134"/>
      <c r="H129" s="93"/>
      <c r="I129" s="55">
        <f t="shared" si="2"/>
        <v>122</v>
      </c>
    </row>
    <row r="130">
      <c r="A130" s="56" t="s">
        <v>102</v>
      </c>
      <c r="B130" s="80" t="s">
        <v>25324</v>
      </c>
      <c r="C130" s="89" t="s">
        <v>13193</v>
      </c>
      <c r="D130" s="90" t="s">
        <v>483</v>
      </c>
      <c r="E130" s="106" t="s">
        <v>25325</v>
      </c>
      <c r="F130" s="106" t="s">
        <v>12</v>
      </c>
      <c r="G130" s="84"/>
      <c r="H130" s="93"/>
      <c r="I130" s="55">
        <f t="shared" si="2"/>
        <v>123</v>
      </c>
    </row>
    <row r="131">
      <c r="A131" s="57"/>
      <c r="B131" s="80" t="s">
        <v>25326</v>
      </c>
      <c r="C131" s="89" t="s">
        <v>25327</v>
      </c>
      <c r="D131" s="90" t="s">
        <v>491</v>
      </c>
      <c r="E131" s="91" t="s">
        <v>25328</v>
      </c>
      <c r="F131" s="91" t="s">
        <v>526</v>
      </c>
      <c r="G131" s="84"/>
      <c r="H131" s="93"/>
      <c r="I131" s="55">
        <f t="shared" si="2"/>
        <v>124</v>
      </c>
    </row>
    <row r="132">
      <c r="A132" s="56" t="s">
        <v>102</v>
      </c>
      <c r="B132" s="80" t="s">
        <v>25329</v>
      </c>
      <c r="C132" s="89" t="s">
        <v>25330</v>
      </c>
      <c r="D132" s="90" t="s">
        <v>483</v>
      </c>
      <c r="E132" s="91" t="s">
        <v>25331</v>
      </c>
      <c r="F132" s="91" t="s">
        <v>547</v>
      </c>
      <c r="G132" s="84"/>
      <c r="H132" s="93"/>
      <c r="I132" s="55">
        <f t="shared" si="2"/>
        <v>125</v>
      </c>
    </row>
    <row r="133">
      <c r="A133" s="56" t="s">
        <v>102</v>
      </c>
      <c r="B133" s="80" t="s">
        <v>25332</v>
      </c>
      <c r="C133" s="89" t="s">
        <v>128</v>
      </c>
      <c r="D133" s="90" t="s">
        <v>483</v>
      </c>
      <c r="E133" s="91" t="s">
        <v>25333</v>
      </c>
      <c r="F133" s="91" t="s">
        <v>547</v>
      </c>
      <c r="G133" s="84"/>
      <c r="H133" s="93"/>
      <c r="I133" s="55">
        <f t="shared" si="2"/>
        <v>126</v>
      </c>
    </row>
    <row r="134">
      <c r="A134" s="56" t="s">
        <v>92</v>
      </c>
      <c r="B134" s="80" t="s">
        <v>25334</v>
      </c>
      <c r="C134" s="89" t="s">
        <v>25335</v>
      </c>
      <c r="D134" s="90" t="s">
        <v>483</v>
      </c>
      <c r="E134" s="91" t="s">
        <v>25336</v>
      </c>
      <c r="F134" s="91" t="s">
        <v>547</v>
      </c>
      <c r="G134" s="84"/>
      <c r="H134" s="93"/>
      <c r="I134" s="55">
        <f t="shared" si="2"/>
        <v>127</v>
      </c>
    </row>
    <row r="135">
      <c r="A135" s="56" t="s">
        <v>92</v>
      </c>
      <c r="B135" s="80" t="s">
        <v>25337</v>
      </c>
      <c r="C135" s="89" t="s">
        <v>128</v>
      </c>
      <c r="D135" s="90" t="s">
        <v>1008</v>
      </c>
      <c r="E135" s="91" t="s">
        <v>25338</v>
      </c>
      <c r="F135" s="91" t="s">
        <v>547</v>
      </c>
      <c r="G135" s="84"/>
      <c r="H135" s="93"/>
      <c r="I135" s="55">
        <f t="shared" si="2"/>
        <v>128</v>
      </c>
    </row>
    <row r="136">
      <c r="A136" s="56" t="s">
        <v>102</v>
      </c>
      <c r="B136" s="80" t="s">
        <v>25339</v>
      </c>
      <c r="C136" s="89" t="s">
        <v>25340</v>
      </c>
      <c r="D136" s="90" t="s">
        <v>483</v>
      </c>
      <c r="E136" s="91" t="s">
        <v>25341</v>
      </c>
      <c r="F136" s="91" t="s">
        <v>547</v>
      </c>
      <c r="G136" s="84"/>
      <c r="H136" s="93"/>
      <c r="I136" s="55">
        <f t="shared" si="2"/>
        <v>129</v>
      </c>
    </row>
    <row r="137">
      <c r="A137" s="56" t="s">
        <v>92</v>
      </c>
      <c r="B137" s="80" t="s">
        <v>25342</v>
      </c>
      <c r="C137" s="89" t="s">
        <v>128</v>
      </c>
      <c r="D137" s="90" t="s">
        <v>483</v>
      </c>
      <c r="E137" s="91" t="s">
        <v>488</v>
      </c>
      <c r="F137" s="91" t="s">
        <v>547</v>
      </c>
      <c r="G137" s="84"/>
      <c r="H137" s="93"/>
      <c r="I137" s="55">
        <f t="shared" si="2"/>
        <v>130</v>
      </c>
    </row>
    <row r="138">
      <c r="A138" s="56" t="s">
        <v>92</v>
      </c>
      <c r="B138" s="80" t="s">
        <v>25343</v>
      </c>
      <c r="C138" s="89" t="s">
        <v>25344</v>
      </c>
      <c r="D138" s="90" t="s">
        <v>483</v>
      </c>
      <c r="E138" s="91" t="s">
        <v>25345</v>
      </c>
      <c r="F138" s="91" t="s">
        <v>526</v>
      </c>
      <c r="G138" s="84"/>
      <c r="H138" s="93"/>
      <c r="I138" s="55">
        <f t="shared" si="2"/>
        <v>131</v>
      </c>
    </row>
    <row r="139">
      <c r="A139" s="56" t="s">
        <v>92</v>
      </c>
      <c r="B139" s="80" t="s">
        <v>25346</v>
      </c>
      <c r="C139" s="89" t="s">
        <v>128</v>
      </c>
      <c r="D139" s="96"/>
      <c r="E139" s="97"/>
      <c r="F139" s="97"/>
      <c r="G139" s="84"/>
      <c r="H139" s="93"/>
      <c r="I139" s="55">
        <f t="shared" si="2"/>
        <v>132</v>
      </c>
    </row>
    <row r="140">
      <c r="A140" s="57"/>
      <c r="B140" s="80" t="s">
        <v>25347</v>
      </c>
      <c r="C140" s="89" t="s">
        <v>25348</v>
      </c>
      <c r="D140" s="90" t="s">
        <v>1166</v>
      </c>
      <c r="E140" s="91" t="s">
        <v>128</v>
      </c>
      <c r="F140" s="91" t="s">
        <v>11</v>
      </c>
      <c r="G140" s="84"/>
      <c r="H140" s="93"/>
      <c r="I140" s="55">
        <f t="shared" si="2"/>
        <v>133</v>
      </c>
    </row>
    <row r="141">
      <c r="A141" s="56" t="s">
        <v>92</v>
      </c>
      <c r="B141" s="80" t="s">
        <v>25349</v>
      </c>
      <c r="C141" s="89" t="s">
        <v>25350</v>
      </c>
      <c r="D141" s="90" t="s">
        <v>483</v>
      </c>
      <c r="E141" s="91" t="s">
        <v>25351</v>
      </c>
      <c r="F141" s="91" t="s">
        <v>547</v>
      </c>
      <c r="G141" s="84"/>
      <c r="H141" s="93"/>
      <c r="I141" s="55">
        <f t="shared" si="2"/>
        <v>134</v>
      </c>
    </row>
    <row r="142">
      <c r="A142" s="57"/>
      <c r="B142" s="80" t="s">
        <v>25352</v>
      </c>
      <c r="C142" s="89" t="s">
        <v>25353</v>
      </c>
      <c r="D142" s="90" t="s">
        <v>498</v>
      </c>
      <c r="E142" s="91" t="s">
        <v>25354</v>
      </c>
      <c r="F142" s="91" t="s">
        <v>526</v>
      </c>
      <c r="G142" s="84"/>
      <c r="H142" s="93"/>
      <c r="I142" s="55">
        <f t="shared" si="2"/>
        <v>135</v>
      </c>
    </row>
    <row r="143">
      <c r="A143" s="56" t="s">
        <v>1118</v>
      </c>
      <c r="B143" s="80" t="s">
        <v>25355</v>
      </c>
      <c r="C143" s="89" t="s">
        <v>25356</v>
      </c>
      <c r="D143" s="90" t="s">
        <v>483</v>
      </c>
      <c r="E143" s="91" t="s">
        <v>488</v>
      </c>
      <c r="F143" s="91" t="s">
        <v>526</v>
      </c>
      <c r="G143" s="84"/>
      <c r="H143" s="93"/>
      <c r="I143" s="55">
        <f t="shared" si="2"/>
        <v>136</v>
      </c>
    </row>
    <row r="144">
      <c r="A144" s="56" t="s">
        <v>102</v>
      </c>
      <c r="B144" s="80" t="s">
        <v>25357</v>
      </c>
      <c r="C144" s="89" t="s">
        <v>25358</v>
      </c>
      <c r="D144" s="90" t="s">
        <v>483</v>
      </c>
      <c r="E144" s="91" t="s">
        <v>25359</v>
      </c>
      <c r="F144" s="91" t="s">
        <v>526</v>
      </c>
      <c r="G144" s="84"/>
      <c r="H144" s="93"/>
      <c r="I144" s="55">
        <f t="shared" si="2"/>
        <v>137</v>
      </c>
    </row>
    <row r="145">
      <c r="A145" s="56" t="s">
        <v>102</v>
      </c>
      <c r="B145" s="80" t="s">
        <v>25360</v>
      </c>
      <c r="C145" s="89" t="s">
        <v>25361</v>
      </c>
      <c r="D145" s="90" t="s">
        <v>483</v>
      </c>
      <c r="E145" s="91" t="s">
        <v>488</v>
      </c>
      <c r="F145" s="91" t="s">
        <v>3043</v>
      </c>
      <c r="G145" s="84"/>
      <c r="H145" s="93"/>
      <c r="I145" s="55">
        <f t="shared" si="2"/>
        <v>138</v>
      </c>
    </row>
    <row r="146">
      <c r="A146" s="57"/>
      <c r="B146" s="80" t="s">
        <v>25362</v>
      </c>
      <c r="C146" s="89" t="s">
        <v>25363</v>
      </c>
      <c r="D146" s="90" t="s">
        <v>498</v>
      </c>
      <c r="E146" s="91" t="s">
        <v>25364</v>
      </c>
      <c r="F146" s="91" t="s">
        <v>526</v>
      </c>
      <c r="G146" s="134" t="s">
        <v>25365</v>
      </c>
      <c r="H146" s="93"/>
      <c r="I146" s="55">
        <f t="shared" si="2"/>
        <v>139</v>
      </c>
    </row>
    <row r="147">
      <c r="A147" s="56" t="s">
        <v>102</v>
      </c>
      <c r="B147" s="80" t="s">
        <v>25366</v>
      </c>
      <c r="C147" s="89" t="s">
        <v>128</v>
      </c>
      <c r="D147" s="90" t="s">
        <v>483</v>
      </c>
      <c r="E147" s="91" t="s">
        <v>488</v>
      </c>
      <c r="F147" s="91" t="s">
        <v>547</v>
      </c>
      <c r="G147" s="134"/>
      <c r="H147" s="93"/>
      <c r="I147" s="55">
        <f t="shared" si="2"/>
        <v>140</v>
      </c>
    </row>
    <row r="148">
      <c r="A148" s="57"/>
      <c r="B148" s="80" t="s">
        <v>25367</v>
      </c>
      <c r="C148" s="89" t="s">
        <v>25368</v>
      </c>
      <c r="D148" s="90" t="s">
        <v>498</v>
      </c>
      <c r="E148" s="91" t="s">
        <v>25369</v>
      </c>
      <c r="F148" s="91" t="s">
        <v>526</v>
      </c>
      <c r="G148" s="134"/>
      <c r="H148" s="93"/>
      <c r="I148" s="55">
        <f t="shared" si="2"/>
        <v>141</v>
      </c>
    </row>
    <row r="149">
      <c r="A149" s="56" t="s">
        <v>92</v>
      </c>
      <c r="B149" s="80" t="s">
        <v>25370</v>
      </c>
      <c r="C149" s="89" t="s">
        <v>25371</v>
      </c>
      <c r="D149" s="90" t="s">
        <v>483</v>
      </c>
      <c r="E149" s="91" t="s">
        <v>25372</v>
      </c>
      <c r="F149" s="91" t="s">
        <v>547</v>
      </c>
      <c r="G149" s="84"/>
      <c r="H149" s="93"/>
      <c r="I149" s="55">
        <f t="shared" si="2"/>
        <v>142</v>
      </c>
    </row>
    <row r="150">
      <c r="A150" s="57"/>
      <c r="B150" s="80" t="s">
        <v>25373</v>
      </c>
      <c r="C150" s="89" t="s">
        <v>25374</v>
      </c>
      <c r="D150" s="90" t="s">
        <v>498</v>
      </c>
      <c r="E150" s="91" t="s">
        <v>25375</v>
      </c>
      <c r="F150" s="91" t="s">
        <v>547</v>
      </c>
      <c r="G150" s="84"/>
      <c r="H150" s="93"/>
      <c r="I150" s="55">
        <f t="shared" si="2"/>
        <v>143</v>
      </c>
    </row>
    <row r="151">
      <c r="A151" s="57"/>
      <c r="B151" s="80" t="s">
        <v>25376</v>
      </c>
      <c r="C151" s="89" t="s">
        <v>25377</v>
      </c>
      <c r="D151" s="90" t="s">
        <v>39</v>
      </c>
      <c r="E151" s="91" t="s">
        <v>128</v>
      </c>
      <c r="F151" s="91" t="s">
        <v>9</v>
      </c>
      <c r="G151" s="80">
        <v>11.0</v>
      </c>
      <c r="H151" s="93"/>
      <c r="I151" s="55">
        <f t="shared" si="2"/>
        <v>144</v>
      </c>
    </row>
    <row r="152">
      <c r="A152" s="56" t="s">
        <v>102</v>
      </c>
      <c r="B152" s="80" t="s">
        <v>25376</v>
      </c>
      <c r="C152" s="89" t="s">
        <v>25377</v>
      </c>
      <c r="D152" s="90" t="s">
        <v>25378</v>
      </c>
      <c r="E152" s="91" t="s">
        <v>25379</v>
      </c>
      <c r="F152" s="91" t="s">
        <v>11</v>
      </c>
      <c r="G152" s="84"/>
      <c r="H152" s="93"/>
      <c r="I152" s="55">
        <f t="shared" si="2"/>
        <v>145</v>
      </c>
    </row>
    <row r="153">
      <c r="A153" s="56" t="s">
        <v>92</v>
      </c>
      <c r="B153" s="80" t="s">
        <v>25380</v>
      </c>
      <c r="C153" s="89" t="s">
        <v>25381</v>
      </c>
      <c r="D153" s="90" t="s">
        <v>483</v>
      </c>
      <c r="E153" s="91" t="s">
        <v>25382</v>
      </c>
      <c r="F153" s="91" t="s">
        <v>3043</v>
      </c>
      <c r="G153" s="84"/>
      <c r="H153" s="93"/>
      <c r="I153" s="55">
        <f t="shared" si="2"/>
        <v>146</v>
      </c>
    </row>
    <row r="154">
      <c r="A154" s="57"/>
      <c r="B154" s="80" t="s">
        <v>25383</v>
      </c>
      <c r="C154" s="89" t="s">
        <v>128</v>
      </c>
      <c r="D154" s="90" t="s">
        <v>491</v>
      </c>
      <c r="E154" s="91" t="s">
        <v>25384</v>
      </c>
      <c r="F154" s="91" t="s">
        <v>547</v>
      </c>
      <c r="G154" s="84"/>
      <c r="H154" s="93"/>
      <c r="I154" s="55">
        <f t="shared" si="2"/>
        <v>147</v>
      </c>
    </row>
    <row r="155">
      <c r="A155" s="57"/>
      <c r="B155" s="80" t="s">
        <v>25385</v>
      </c>
      <c r="C155" s="89" t="s">
        <v>25386</v>
      </c>
      <c r="D155" s="90" t="s">
        <v>498</v>
      </c>
      <c r="E155" s="91" t="s">
        <v>25387</v>
      </c>
      <c r="F155" s="91" t="s">
        <v>547</v>
      </c>
      <c r="G155" s="84"/>
      <c r="H155" s="93"/>
      <c r="I155" s="55">
        <f t="shared" si="2"/>
        <v>148</v>
      </c>
    </row>
    <row r="156">
      <c r="A156" s="56" t="s">
        <v>102</v>
      </c>
      <c r="B156" s="80" t="s">
        <v>25388</v>
      </c>
      <c r="C156" s="89" t="s">
        <v>25389</v>
      </c>
      <c r="D156" s="90" t="s">
        <v>483</v>
      </c>
      <c r="E156" s="91" t="s">
        <v>25390</v>
      </c>
      <c r="F156" s="91" t="s">
        <v>547</v>
      </c>
      <c r="G156" s="84"/>
      <c r="H156" s="93"/>
      <c r="I156" s="55">
        <f t="shared" si="2"/>
        <v>149</v>
      </c>
    </row>
    <row r="157">
      <c r="A157" s="57"/>
      <c r="B157" s="80" t="s">
        <v>13166</v>
      </c>
      <c r="C157" s="89" t="s">
        <v>25391</v>
      </c>
      <c r="D157" s="90" t="s">
        <v>2095</v>
      </c>
      <c r="E157" s="106" t="s">
        <v>128</v>
      </c>
      <c r="F157" s="106" t="s">
        <v>9</v>
      </c>
      <c r="G157" s="80" t="s">
        <v>25392</v>
      </c>
      <c r="H157" s="94" t="s">
        <v>25393</v>
      </c>
      <c r="I157" s="55">
        <f t="shared" si="2"/>
        <v>150</v>
      </c>
    </row>
    <row r="158">
      <c r="A158" s="57"/>
      <c r="B158" s="80" t="s">
        <v>25394</v>
      </c>
      <c r="C158" s="89" t="s">
        <v>25395</v>
      </c>
      <c r="D158" s="90" t="s">
        <v>2095</v>
      </c>
      <c r="E158" s="91" t="s">
        <v>128</v>
      </c>
      <c r="F158" s="91" t="s">
        <v>11</v>
      </c>
      <c r="G158" s="84"/>
      <c r="H158" s="93"/>
      <c r="I158" s="55">
        <f t="shared" si="2"/>
        <v>151</v>
      </c>
    </row>
    <row r="159">
      <c r="A159" s="56" t="s">
        <v>102</v>
      </c>
      <c r="B159" s="80" t="s">
        <v>25396</v>
      </c>
      <c r="C159" s="89" t="s">
        <v>25397</v>
      </c>
      <c r="D159" s="90" t="s">
        <v>483</v>
      </c>
      <c r="E159" s="91" t="s">
        <v>25398</v>
      </c>
      <c r="F159" s="91" t="s">
        <v>526</v>
      </c>
      <c r="G159" s="84"/>
      <c r="H159" s="93"/>
      <c r="I159" s="55">
        <f t="shared" si="2"/>
        <v>152</v>
      </c>
    </row>
    <row r="160">
      <c r="A160" s="56" t="s">
        <v>102</v>
      </c>
      <c r="B160" s="80" t="s">
        <v>25399</v>
      </c>
      <c r="C160" s="89" t="s">
        <v>25400</v>
      </c>
      <c r="D160" s="90" t="s">
        <v>483</v>
      </c>
      <c r="E160" s="91" t="s">
        <v>25401</v>
      </c>
      <c r="F160" s="91" t="s">
        <v>526</v>
      </c>
      <c r="G160" s="84"/>
      <c r="H160" s="93"/>
      <c r="I160" s="55">
        <f t="shared" si="2"/>
        <v>153</v>
      </c>
    </row>
    <row r="161">
      <c r="A161" s="57"/>
      <c r="B161" s="80" t="s">
        <v>25402</v>
      </c>
      <c r="C161" s="89" t="s">
        <v>25403</v>
      </c>
      <c r="D161" s="90" t="s">
        <v>498</v>
      </c>
      <c r="E161" s="91" t="s">
        <v>25404</v>
      </c>
      <c r="F161" s="91" t="s">
        <v>526</v>
      </c>
      <c r="G161" s="84"/>
      <c r="H161" s="93"/>
      <c r="I161" s="55">
        <f t="shared" si="2"/>
        <v>154</v>
      </c>
    </row>
    <row r="162">
      <c r="A162" s="56" t="s">
        <v>102</v>
      </c>
      <c r="B162" s="80" t="s">
        <v>25405</v>
      </c>
      <c r="C162" s="89" t="s">
        <v>25406</v>
      </c>
      <c r="D162" s="90" t="s">
        <v>483</v>
      </c>
      <c r="E162" s="91" t="s">
        <v>25407</v>
      </c>
      <c r="F162" s="91" t="s">
        <v>3043</v>
      </c>
      <c r="G162" s="80"/>
      <c r="H162" s="93"/>
      <c r="I162" s="55">
        <f t="shared" si="2"/>
        <v>155</v>
      </c>
    </row>
    <row r="163">
      <c r="A163" s="56" t="s">
        <v>102</v>
      </c>
      <c r="B163" s="80" t="s">
        <v>25408</v>
      </c>
      <c r="C163" s="89" t="s">
        <v>25409</v>
      </c>
      <c r="D163" s="90" t="s">
        <v>483</v>
      </c>
      <c r="E163" s="91" t="s">
        <v>25410</v>
      </c>
      <c r="F163" s="91" t="s">
        <v>547</v>
      </c>
      <c r="G163" s="84"/>
      <c r="H163" s="93"/>
      <c r="I163" s="55">
        <f t="shared" si="2"/>
        <v>156</v>
      </c>
    </row>
    <row r="164">
      <c r="A164" s="56" t="s">
        <v>92</v>
      </c>
      <c r="B164" s="80" t="s">
        <v>25411</v>
      </c>
      <c r="C164" s="89" t="s">
        <v>25412</v>
      </c>
      <c r="D164" s="90" t="s">
        <v>483</v>
      </c>
      <c r="E164" s="91" t="s">
        <v>25413</v>
      </c>
      <c r="F164" s="91" t="s">
        <v>547</v>
      </c>
      <c r="G164" s="84"/>
      <c r="H164" s="93"/>
      <c r="I164" s="55">
        <f t="shared" si="2"/>
        <v>157</v>
      </c>
    </row>
    <row r="165">
      <c r="A165" s="56" t="s">
        <v>92</v>
      </c>
      <c r="B165" s="80" t="s">
        <v>25414</v>
      </c>
      <c r="C165" s="89" t="s">
        <v>25415</v>
      </c>
      <c r="D165" s="90" t="s">
        <v>483</v>
      </c>
      <c r="E165" s="91" t="s">
        <v>25416</v>
      </c>
      <c r="F165" s="91" t="s">
        <v>547</v>
      </c>
      <c r="G165" s="84"/>
      <c r="H165" s="93"/>
      <c r="I165" s="55">
        <f t="shared" si="2"/>
        <v>158</v>
      </c>
    </row>
    <row r="166">
      <c r="A166" s="56" t="s">
        <v>92</v>
      </c>
      <c r="B166" s="80" t="s">
        <v>25417</v>
      </c>
      <c r="C166" s="89" t="s">
        <v>25418</v>
      </c>
      <c r="D166" s="90" t="s">
        <v>483</v>
      </c>
      <c r="E166" s="91" t="s">
        <v>25419</v>
      </c>
      <c r="F166" s="91" t="s">
        <v>547</v>
      </c>
      <c r="G166" s="84"/>
      <c r="H166" s="93"/>
      <c r="I166" s="55">
        <f t="shared" si="2"/>
        <v>159</v>
      </c>
    </row>
    <row r="167">
      <c r="A167" s="56" t="s">
        <v>102</v>
      </c>
      <c r="B167" s="80" t="s">
        <v>25420</v>
      </c>
      <c r="C167" s="89" t="s">
        <v>25421</v>
      </c>
      <c r="D167" s="90" t="s">
        <v>483</v>
      </c>
      <c r="E167" s="91" t="s">
        <v>25422</v>
      </c>
      <c r="F167" s="91" t="s">
        <v>11</v>
      </c>
      <c r="G167" s="80" t="s">
        <v>25423</v>
      </c>
      <c r="H167" s="93"/>
      <c r="I167" s="55">
        <f t="shared" si="2"/>
        <v>160</v>
      </c>
    </row>
    <row r="168">
      <c r="A168" s="56" t="s">
        <v>102</v>
      </c>
      <c r="B168" s="80" t="s">
        <v>25424</v>
      </c>
      <c r="C168" s="89" t="s">
        <v>128</v>
      </c>
      <c r="D168" s="90" t="s">
        <v>483</v>
      </c>
      <c r="E168" s="91" t="s">
        <v>25425</v>
      </c>
      <c r="F168" s="91" t="s">
        <v>547</v>
      </c>
      <c r="G168" s="84"/>
      <c r="H168" s="93"/>
      <c r="I168" s="55">
        <f t="shared" si="2"/>
        <v>161</v>
      </c>
    </row>
    <row r="169">
      <c r="A169" s="56" t="s">
        <v>92</v>
      </c>
      <c r="B169" s="80" t="s">
        <v>25426</v>
      </c>
      <c r="C169" s="89" t="s">
        <v>128</v>
      </c>
      <c r="D169" s="90" t="s">
        <v>483</v>
      </c>
      <c r="E169" s="91" t="s">
        <v>25427</v>
      </c>
      <c r="F169" s="91" t="s">
        <v>547</v>
      </c>
      <c r="G169" s="84"/>
      <c r="H169" s="93"/>
      <c r="I169" s="55">
        <f t="shared" si="2"/>
        <v>162</v>
      </c>
    </row>
    <row r="170">
      <c r="A170" s="56" t="s">
        <v>102</v>
      </c>
      <c r="B170" s="80" t="s">
        <v>25428</v>
      </c>
      <c r="C170" s="89" t="s">
        <v>25429</v>
      </c>
      <c r="D170" s="90" t="s">
        <v>483</v>
      </c>
      <c r="E170" s="91" t="s">
        <v>25430</v>
      </c>
      <c r="F170" s="91" t="s">
        <v>526</v>
      </c>
      <c r="G170" s="84"/>
      <c r="H170" s="93"/>
      <c r="I170" s="55">
        <f t="shared" si="2"/>
        <v>163</v>
      </c>
    </row>
    <row r="171">
      <c r="A171" s="57"/>
      <c r="B171" s="80" t="s">
        <v>399</v>
      </c>
      <c r="C171" s="89" t="s">
        <v>25431</v>
      </c>
      <c r="D171" s="90" t="s">
        <v>498</v>
      </c>
      <c r="E171" s="91" t="s">
        <v>25432</v>
      </c>
      <c r="F171" s="91" t="s">
        <v>526</v>
      </c>
      <c r="G171" s="84"/>
      <c r="H171" s="93"/>
      <c r="I171" s="55">
        <f t="shared" si="2"/>
        <v>164</v>
      </c>
    </row>
    <row r="172">
      <c r="A172" s="57"/>
      <c r="B172" s="80" t="s">
        <v>25433</v>
      </c>
      <c r="C172" s="89" t="s">
        <v>128</v>
      </c>
      <c r="D172" s="90" t="s">
        <v>498</v>
      </c>
      <c r="E172" s="91" t="s">
        <v>25434</v>
      </c>
      <c r="F172" s="91" t="s">
        <v>547</v>
      </c>
      <c r="G172" s="84"/>
      <c r="H172" s="93"/>
      <c r="I172" s="55">
        <f t="shared" si="2"/>
        <v>165</v>
      </c>
    </row>
    <row r="173">
      <c r="A173" s="57"/>
      <c r="B173" s="80" t="s">
        <v>25435</v>
      </c>
      <c r="C173" s="89" t="s">
        <v>25436</v>
      </c>
      <c r="D173" s="90" t="s">
        <v>2053</v>
      </c>
      <c r="E173" s="91" t="s">
        <v>128</v>
      </c>
      <c r="F173" s="91" t="s">
        <v>3043</v>
      </c>
      <c r="G173" s="134" t="s">
        <v>25437</v>
      </c>
      <c r="H173" s="94" t="s">
        <v>25438</v>
      </c>
      <c r="I173" s="55">
        <f t="shared" si="2"/>
        <v>166</v>
      </c>
    </row>
    <row r="174">
      <c r="A174" s="57"/>
      <c r="B174" s="80" t="s">
        <v>25435</v>
      </c>
      <c r="C174" s="89" t="s">
        <v>25436</v>
      </c>
      <c r="D174" s="90" t="s">
        <v>2053</v>
      </c>
      <c r="E174" s="91" t="s">
        <v>128</v>
      </c>
      <c r="F174" s="91" t="s">
        <v>3043</v>
      </c>
      <c r="G174" s="136" t="s">
        <v>17</v>
      </c>
      <c r="H174" s="94" t="s">
        <v>25439</v>
      </c>
      <c r="I174" s="55">
        <f t="shared" si="2"/>
        <v>166</v>
      </c>
    </row>
    <row r="175">
      <c r="A175" s="56" t="s">
        <v>102</v>
      </c>
      <c r="B175" s="80" t="s">
        <v>25440</v>
      </c>
      <c r="C175" s="89" t="s">
        <v>25441</v>
      </c>
      <c r="D175" s="90" t="s">
        <v>483</v>
      </c>
      <c r="E175" s="91" t="s">
        <v>25442</v>
      </c>
      <c r="F175" s="91" t="s">
        <v>547</v>
      </c>
      <c r="G175" s="134"/>
      <c r="H175" s="94"/>
      <c r="I175" s="55">
        <f t="shared" si="2"/>
        <v>167</v>
      </c>
    </row>
    <row r="176">
      <c r="A176" s="56" t="s">
        <v>102</v>
      </c>
      <c r="B176" s="80" t="s">
        <v>25443</v>
      </c>
      <c r="C176" s="89" t="s">
        <v>25444</v>
      </c>
      <c r="D176" s="90" t="s">
        <v>483</v>
      </c>
      <c r="E176" s="91" t="s">
        <v>25445</v>
      </c>
      <c r="F176" s="91" t="s">
        <v>526</v>
      </c>
      <c r="G176" s="134"/>
      <c r="H176" s="94"/>
      <c r="I176" s="55">
        <f t="shared" si="2"/>
        <v>168</v>
      </c>
    </row>
    <row r="177">
      <c r="A177" s="56" t="s">
        <v>102</v>
      </c>
      <c r="B177" s="80" t="s">
        <v>25446</v>
      </c>
      <c r="C177" s="89" t="s">
        <v>25447</v>
      </c>
      <c r="D177" s="90" t="s">
        <v>483</v>
      </c>
      <c r="E177" s="91" t="s">
        <v>25448</v>
      </c>
      <c r="F177" s="91" t="s">
        <v>547</v>
      </c>
      <c r="G177" s="134"/>
      <c r="H177" s="94"/>
      <c r="I177" s="55">
        <f t="shared" si="2"/>
        <v>169</v>
      </c>
    </row>
    <row r="178">
      <c r="A178" s="56" t="s">
        <v>25449</v>
      </c>
      <c r="B178" s="80" t="s">
        <v>25450</v>
      </c>
      <c r="C178" s="89" t="s">
        <v>25451</v>
      </c>
      <c r="D178" s="90" t="s">
        <v>2095</v>
      </c>
      <c r="E178" s="91" t="s">
        <v>128</v>
      </c>
      <c r="F178" s="91" t="s">
        <v>3043</v>
      </c>
      <c r="G178" s="84"/>
      <c r="H178" s="93"/>
      <c r="I178" s="55">
        <f t="shared" si="2"/>
        <v>170</v>
      </c>
    </row>
    <row r="179">
      <c r="A179" s="56" t="s">
        <v>102</v>
      </c>
      <c r="B179" s="80" t="s">
        <v>25452</v>
      </c>
      <c r="C179" s="89" t="s">
        <v>25453</v>
      </c>
      <c r="D179" s="90" t="s">
        <v>483</v>
      </c>
      <c r="E179" s="91" t="s">
        <v>25454</v>
      </c>
      <c r="F179" s="91" t="s">
        <v>526</v>
      </c>
      <c r="G179" s="84"/>
      <c r="H179" s="93"/>
      <c r="I179" s="55">
        <f t="shared" si="2"/>
        <v>171</v>
      </c>
    </row>
    <row r="180">
      <c r="A180" s="56" t="s">
        <v>92</v>
      </c>
      <c r="B180" s="80" t="s">
        <v>25455</v>
      </c>
      <c r="C180" s="89" t="s">
        <v>128</v>
      </c>
      <c r="D180" s="90" t="s">
        <v>483</v>
      </c>
      <c r="E180" s="91" t="s">
        <v>25456</v>
      </c>
      <c r="F180" s="91" t="s">
        <v>547</v>
      </c>
      <c r="G180" s="84"/>
      <c r="H180" s="93"/>
      <c r="I180" s="55">
        <f t="shared" si="2"/>
        <v>172</v>
      </c>
    </row>
    <row r="181">
      <c r="A181" s="57"/>
      <c r="B181" s="80" t="s">
        <v>25457</v>
      </c>
      <c r="C181" s="89" t="s">
        <v>25458</v>
      </c>
      <c r="D181" s="90" t="s">
        <v>498</v>
      </c>
      <c r="E181" s="91" t="s">
        <v>25459</v>
      </c>
      <c r="F181" s="91" t="s">
        <v>547</v>
      </c>
      <c r="G181" s="84"/>
      <c r="H181" s="93"/>
      <c r="I181" s="55">
        <f t="shared" si="2"/>
        <v>173</v>
      </c>
    </row>
    <row r="182">
      <c r="A182" s="57"/>
      <c r="B182" s="80" t="s">
        <v>25460</v>
      </c>
      <c r="C182" s="89" t="s">
        <v>128</v>
      </c>
      <c r="D182" s="90" t="s">
        <v>498</v>
      </c>
      <c r="E182" s="91" t="s">
        <v>25461</v>
      </c>
      <c r="F182" s="91" t="s">
        <v>547</v>
      </c>
      <c r="G182" s="84"/>
      <c r="H182" s="93"/>
      <c r="I182" s="55">
        <f t="shared" si="2"/>
        <v>174</v>
      </c>
    </row>
    <row r="183">
      <c r="A183" s="57"/>
      <c r="B183" s="80" t="s">
        <v>25462</v>
      </c>
      <c r="C183" s="89" t="s">
        <v>25463</v>
      </c>
      <c r="D183" s="90" t="s">
        <v>1166</v>
      </c>
      <c r="E183" s="91" t="s">
        <v>128</v>
      </c>
      <c r="F183" s="91" t="s">
        <v>11</v>
      </c>
      <c r="G183" s="84"/>
      <c r="H183" s="93"/>
      <c r="I183" s="55">
        <f t="shared" si="2"/>
        <v>175</v>
      </c>
    </row>
    <row r="184">
      <c r="A184" s="57"/>
      <c r="B184" s="80" t="s">
        <v>25464</v>
      </c>
      <c r="C184" s="89" t="s">
        <v>25465</v>
      </c>
      <c r="D184" s="90" t="s">
        <v>12211</v>
      </c>
      <c r="E184" s="91" t="s">
        <v>128</v>
      </c>
      <c r="F184" s="91" t="s">
        <v>547</v>
      </c>
      <c r="G184" s="84"/>
      <c r="H184" s="93"/>
      <c r="I184" s="55">
        <f t="shared" si="2"/>
        <v>176</v>
      </c>
    </row>
    <row r="185">
      <c r="A185" s="57"/>
      <c r="B185" s="80" t="s">
        <v>25466</v>
      </c>
      <c r="C185" s="89" t="s">
        <v>25467</v>
      </c>
      <c r="D185" s="90" t="s">
        <v>498</v>
      </c>
      <c r="E185" s="91" t="s">
        <v>25468</v>
      </c>
      <c r="F185" s="91" t="s">
        <v>526</v>
      </c>
      <c r="G185" s="84"/>
      <c r="H185" s="93"/>
      <c r="I185" s="55">
        <f t="shared" si="2"/>
        <v>177</v>
      </c>
    </row>
    <row r="186">
      <c r="A186" s="56" t="s">
        <v>92</v>
      </c>
      <c r="B186" s="80" t="s">
        <v>25469</v>
      </c>
      <c r="C186" s="89" t="s">
        <v>128</v>
      </c>
      <c r="D186" s="90" t="s">
        <v>483</v>
      </c>
      <c r="E186" s="91" t="s">
        <v>25470</v>
      </c>
      <c r="F186" s="91" t="s">
        <v>547</v>
      </c>
      <c r="G186" s="84"/>
      <c r="H186" s="93"/>
      <c r="I186" s="55">
        <f t="shared" si="2"/>
        <v>178</v>
      </c>
    </row>
    <row r="187">
      <c r="A187" s="56" t="s">
        <v>102</v>
      </c>
      <c r="B187" s="80" t="s">
        <v>25471</v>
      </c>
      <c r="C187" s="89" t="s">
        <v>25472</v>
      </c>
      <c r="D187" s="90" t="s">
        <v>483</v>
      </c>
      <c r="E187" s="91" t="s">
        <v>25473</v>
      </c>
      <c r="F187" s="91" t="s">
        <v>526</v>
      </c>
      <c r="G187" s="84"/>
      <c r="H187" s="93"/>
      <c r="I187" s="55">
        <f t="shared" si="2"/>
        <v>179</v>
      </c>
    </row>
    <row r="188">
      <c r="A188" s="57"/>
      <c r="B188" s="80" t="s">
        <v>25474</v>
      </c>
      <c r="C188" s="89" t="s">
        <v>25475</v>
      </c>
      <c r="D188" s="90" t="s">
        <v>981</v>
      </c>
      <c r="E188" s="91" t="s">
        <v>25476</v>
      </c>
      <c r="F188" s="91" t="s">
        <v>3043</v>
      </c>
      <c r="G188" s="84"/>
      <c r="H188" s="93"/>
      <c r="I188" s="55">
        <f t="shared" si="2"/>
        <v>180</v>
      </c>
    </row>
    <row r="189">
      <c r="A189" s="56" t="s">
        <v>92</v>
      </c>
      <c r="B189" s="80" t="s">
        <v>25474</v>
      </c>
      <c r="C189" s="89" t="s">
        <v>25475</v>
      </c>
      <c r="D189" s="90" t="s">
        <v>981</v>
      </c>
      <c r="E189" s="91" t="s">
        <v>488</v>
      </c>
      <c r="F189" s="91" t="s">
        <v>3043</v>
      </c>
      <c r="G189" s="84"/>
      <c r="H189" s="93"/>
      <c r="I189" s="55">
        <f t="shared" si="2"/>
        <v>181</v>
      </c>
    </row>
    <row r="190">
      <c r="A190" s="57"/>
      <c r="B190" s="80" t="s">
        <v>25477</v>
      </c>
      <c r="C190" s="89" t="s">
        <v>25478</v>
      </c>
      <c r="D190" s="90" t="s">
        <v>2335</v>
      </c>
      <c r="E190" s="91" t="s">
        <v>128</v>
      </c>
      <c r="F190" s="91" t="s">
        <v>11</v>
      </c>
      <c r="G190" s="134" t="s">
        <v>25479</v>
      </c>
      <c r="H190" s="93"/>
      <c r="I190" s="55">
        <f t="shared" si="2"/>
        <v>182</v>
      </c>
    </row>
    <row r="191">
      <c r="A191" s="57"/>
      <c r="B191" s="80" t="s">
        <v>25477</v>
      </c>
      <c r="C191" s="89" t="s">
        <v>25478</v>
      </c>
      <c r="D191" s="90" t="s">
        <v>2335</v>
      </c>
      <c r="E191" s="91" t="s">
        <v>128</v>
      </c>
      <c r="F191" s="91" t="s">
        <v>11</v>
      </c>
      <c r="G191" s="134" t="s">
        <v>25480</v>
      </c>
      <c r="H191" s="93"/>
      <c r="I191" s="55">
        <f t="shared" si="2"/>
        <v>182</v>
      </c>
    </row>
    <row r="192">
      <c r="A192" s="56" t="s">
        <v>92</v>
      </c>
      <c r="B192" s="80" t="s">
        <v>25481</v>
      </c>
      <c r="C192" s="89" t="s">
        <v>128</v>
      </c>
      <c r="D192" s="96"/>
      <c r="E192" s="97"/>
      <c r="F192" s="97"/>
      <c r="G192" s="134" t="s">
        <v>25482</v>
      </c>
      <c r="H192" s="93"/>
      <c r="I192" s="55">
        <f t="shared" si="2"/>
        <v>183</v>
      </c>
    </row>
    <row r="193">
      <c r="A193" s="57"/>
      <c r="B193" s="80" t="s">
        <v>25483</v>
      </c>
      <c r="C193" s="89" t="s">
        <v>25484</v>
      </c>
      <c r="D193" s="90" t="s">
        <v>1166</v>
      </c>
      <c r="E193" s="91" t="s">
        <v>128</v>
      </c>
      <c r="F193" s="91" t="s">
        <v>547</v>
      </c>
      <c r="G193" s="134" t="s">
        <v>25485</v>
      </c>
      <c r="H193" s="93"/>
      <c r="I193" s="55">
        <f t="shared" si="2"/>
        <v>184</v>
      </c>
    </row>
    <row r="194">
      <c r="A194" s="57"/>
      <c r="B194" s="80" t="s">
        <v>25486</v>
      </c>
      <c r="C194" s="89" t="s">
        <v>25487</v>
      </c>
      <c r="D194" s="90" t="s">
        <v>25488</v>
      </c>
      <c r="E194" s="91" t="s">
        <v>128</v>
      </c>
      <c r="F194" s="91" t="s">
        <v>3043</v>
      </c>
      <c r="G194" s="84"/>
      <c r="H194" s="93"/>
      <c r="I194" s="55">
        <f t="shared" si="2"/>
        <v>185</v>
      </c>
    </row>
    <row r="195">
      <c r="A195" s="56" t="s">
        <v>102</v>
      </c>
      <c r="B195" s="80" t="s">
        <v>25486</v>
      </c>
      <c r="C195" s="89" t="s">
        <v>25487</v>
      </c>
      <c r="D195" s="90" t="s">
        <v>25488</v>
      </c>
      <c r="E195" s="91" t="s">
        <v>25489</v>
      </c>
      <c r="F195" s="91" t="s">
        <v>3043</v>
      </c>
      <c r="G195" s="84"/>
      <c r="H195" s="93"/>
      <c r="I195" s="55">
        <f t="shared" si="2"/>
        <v>186</v>
      </c>
    </row>
    <row r="196">
      <c r="A196" s="56" t="s">
        <v>102</v>
      </c>
      <c r="B196" s="80" t="s">
        <v>25490</v>
      </c>
      <c r="C196" s="89" t="s">
        <v>25491</v>
      </c>
      <c r="D196" s="90" t="s">
        <v>483</v>
      </c>
      <c r="E196" s="91" t="s">
        <v>25492</v>
      </c>
      <c r="F196" s="91" t="s">
        <v>547</v>
      </c>
      <c r="G196" s="84"/>
      <c r="H196" s="93"/>
      <c r="I196" s="55">
        <f t="shared" si="2"/>
        <v>187</v>
      </c>
    </row>
    <row r="197">
      <c r="A197" s="56" t="s">
        <v>92</v>
      </c>
      <c r="B197" s="80" t="s">
        <v>25493</v>
      </c>
      <c r="C197" s="89" t="s">
        <v>25494</v>
      </c>
      <c r="D197" s="90" t="s">
        <v>483</v>
      </c>
      <c r="E197" s="91" t="s">
        <v>25495</v>
      </c>
      <c r="F197" s="91" t="s">
        <v>3043</v>
      </c>
      <c r="G197" s="84"/>
      <c r="H197" s="93"/>
      <c r="I197" s="55">
        <f t="shared" si="2"/>
        <v>188</v>
      </c>
    </row>
    <row r="198">
      <c r="A198" s="56" t="s">
        <v>92</v>
      </c>
      <c r="B198" s="80" t="s">
        <v>25496</v>
      </c>
      <c r="C198" s="89" t="s">
        <v>25497</v>
      </c>
      <c r="D198" s="90" t="s">
        <v>483</v>
      </c>
      <c r="E198" s="91" t="s">
        <v>25498</v>
      </c>
      <c r="F198" s="91" t="s">
        <v>547</v>
      </c>
      <c r="G198" s="84"/>
      <c r="H198" s="93"/>
      <c r="I198" s="55">
        <f t="shared" si="2"/>
        <v>189</v>
      </c>
    </row>
    <row r="199">
      <c r="A199" s="57"/>
      <c r="B199" s="80" t="s">
        <v>25499</v>
      </c>
      <c r="C199" s="89" t="s">
        <v>25500</v>
      </c>
      <c r="D199" s="90" t="s">
        <v>498</v>
      </c>
      <c r="E199" s="91" t="s">
        <v>25501</v>
      </c>
      <c r="F199" s="91" t="s">
        <v>526</v>
      </c>
      <c r="G199" s="84"/>
      <c r="H199" s="93"/>
      <c r="I199" s="55">
        <f t="shared" si="2"/>
        <v>190</v>
      </c>
    </row>
    <row r="200">
      <c r="A200" s="57"/>
      <c r="B200" s="80" t="s">
        <v>25499</v>
      </c>
      <c r="C200" s="89" t="s">
        <v>25500</v>
      </c>
      <c r="D200" s="90" t="s">
        <v>498</v>
      </c>
      <c r="E200" s="91" t="s">
        <v>25501</v>
      </c>
      <c r="F200" s="91" t="s">
        <v>526</v>
      </c>
      <c r="G200" s="84"/>
      <c r="H200" s="93"/>
      <c r="I200" s="55">
        <f t="shared" si="2"/>
        <v>190</v>
      </c>
    </row>
    <row r="201">
      <c r="A201" s="56" t="s">
        <v>102</v>
      </c>
      <c r="B201" s="80" t="s">
        <v>25502</v>
      </c>
      <c r="C201" s="89" t="s">
        <v>25503</v>
      </c>
      <c r="D201" s="90" t="s">
        <v>483</v>
      </c>
      <c r="E201" s="91" t="s">
        <v>25504</v>
      </c>
      <c r="F201" s="91" t="s">
        <v>547</v>
      </c>
      <c r="G201" s="84"/>
      <c r="H201" s="93"/>
      <c r="I201" s="55">
        <f t="shared" si="2"/>
        <v>191</v>
      </c>
    </row>
    <row r="202">
      <c r="A202" s="56" t="s">
        <v>92</v>
      </c>
      <c r="B202" s="80" t="s">
        <v>25505</v>
      </c>
      <c r="C202" s="89" t="s">
        <v>25506</v>
      </c>
      <c r="D202" s="90" t="s">
        <v>483</v>
      </c>
      <c r="E202" s="91" t="s">
        <v>25507</v>
      </c>
      <c r="F202" s="91" t="s">
        <v>547</v>
      </c>
      <c r="G202" s="84"/>
      <c r="H202" s="93"/>
      <c r="I202" s="55">
        <f t="shared" si="2"/>
        <v>192</v>
      </c>
    </row>
    <row r="203">
      <c r="A203" s="56" t="s">
        <v>92</v>
      </c>
      <c r="B203" s="80" t="s">
        <v>25508</v>
      </c>
      <c r="C203" s="89" t="s">
        <v>128</v>
      </c>
      <c r="D203" s="90" t="s">
        <v>483</v>
      </c>
      <c r="E203" s="91" t="s">
        <v>488</v>
      </c>
      <c r="F203" s="91" t="s">
        <v>547</v>
      </c>
      <c r="G203" s="84"/>
      <c r="H203" s="93"/>
      <c r="I203" s="55">
        <f t="shared" si="2"/>
        <v>193</v>
      </c>
    </row>
    <row r="204">
      <c r="A204" s="57"/>
      <c r="B204" s="80" t="s">
        <v>25509</v>
      </c>
      <c r="C204" s="89" t="s">
        <v>25510</v>
      </c>
      <c r="D204" s="90" t="s">
        <v>868</v>
      </c>
      <c r="E204" s="91" t="s">
        <v>25511</v>
      </c>
      <c r="F204" s="91" t="s">
        <v>526</v>
      </c>
      <c r="G204" s="84"/>
      <c r="H204" s="93"/>
      <c r="I204" s="55">
        <f t="shared" si="2"/>
        <v>194</v>
      </c>
    </row>
    <row r="205">
      <c r="A205" s="56" t="s">
        <v>102</v>
      </c>
      <c r="B205" s="80" t="s">
        <v>25512</v>
      </c>
      <c r="C205" s="89" t="s">
        <v>25513</v>
      </c>
      <c r="D205" s="90" t="s">
        <v>483</v>
      </c>
      <c r="E205" s="91" t="s">
        <v>25514</v>
      </c>
      <c r="F205" s="91" t="s">
        <v>547</v>
      </c>
      <c r="G205" s="84"/>
      <c r="H205" s="93"/>
      <c r="I205" s="55">
        <f t="shared" si="2"/>
        <v>195</v>
      </c>
    </row>
    <row r="206">
      <c r="A206" s="56" t="s">
        <v>102</v>
      </c>
      <c r="B206" s="80" t="s">
        <v>13471</v>
      </c>
      <c r="C206" s="89" t="s">
        <v>25515</v>
      </c>
      <c r="D206" s="90" t="s">
        <v>483</v>
      </c>
      <c r="E206" s="91" t="s">
        <v>25516</v>
      </c>
      <c r="F206" s="91" t="s">
        <v>547</v>
      </c>
      <c r="G206" s="84"/>
      <c r="H206" s="93"/>
      <c r="I206" s="55">
        <f t="shared" si="2"/>
        <v>196</v>
      </c>
    </row>
    <row r="207">
      <c r="A207" s="56" t="s">
        <v>102</v>
      </c>
      <c r="B207" s="80" t="s">
        <v>25517</v>
      </c>
      <c r="C207" s="89" t="s">
        <v>25518</v>
      </c>
      <c r="D207" s="90" t="s">
        <v>483</v>
      </c>
      <c r="E207" s="91" t="s">
        <v>25519</v>
      </c>
      <c r="F207" s="91" t="s">
        <v>526</v>
      </c>
      <c r="G207" s="84"/>
      <c r="H207" s="93"/>
      <c r="I207" s="55">
        <f t="shared" si="2"/>
        <v>197</v>
      </c>
    </row>
    <row r="208">
      <c r="A208" s="57"/>
      <c r="B208" s="80" t="s">
        <v>25520</v>
      </c>
      <c r="C208" s="89" t="s">
        <v>128</v>
      </c>
      <c r="D208" s="90" t="s">
        <v>19</v>
      </c>
      <c r="E208" s="97"/>
      <c r="F208" s="97"/>
      <c r="G208" s="80" t="s">
        <v>25521</v>
      </c>
      <c r="H208" s="93"/>
      <c r="I208" s="55">
        <f t="shared" si="2"/>
        <v>198</v>
      </c>
    </row>
    <row r="209">
      <c r="A209" s="57"/>
      <c r="B209" s="80" t="s">
        <v>25522</v>
      </c>
      <c r="C209" s="89" t="s">
        <v>25523</v>
      </c>
      <c r="D209" s="90" t="s">
        <v>1166</v>
      </c>
      <c r="E209" s="91" t="s">
        <v>128</v>
      </c>
      <c r="F209" s="91" t="s">
        <v>11</v>
      </c>
      <c r="G209" s="134" t="s">
        <v>25524</v>
      </c>
      <c r="H209" s="93"/>
      <c r="I209" s="55">
        <f t="shared" si="2"/>
        <v>199</v>
      </c>
    </row>
    <row r="210">
      <c r="A210" s="56" t="s">
        <v>102</v>
      </c>
      <c r="B210" s="80" t="s">
        <v>25525</v>
      </c>
      <c r="C210" s="89" t="s">
        <v>128</v>
      </c>
      <c r="D210" s="96"/>
      <c r="E210" s="97"/>
      <c r="F210" s="97"/>
      <c r="G210" s="134"/>
      <c r="H210" s="93"/>
      <c r="I210" s="55">
        <f t="shared" si="2"/>
        <v>200</v>
      </c>
    </row>
    <row r="211">
      <c r="A211" s="56" t="s">
        <v>102</v>
      </c>
      <c r="B211" s="80" t="s">
        <v>25526</v>
      </c>
      <c r="C211" s="89" t="s">
        <v>25527</v>
      </c>
      <c r="D211" s="90" t="s">
        <v>483</v>
      </c>
      <c r="E211" s="91" t="s">
        <v>25528</v>
      </c>
      <c r="F211" s="91" t="s">
        <v>547</v>
      </c>
      <c r="G211" s="134"/>
      <c r="H211" s="93"/>
      <c r="I211" s="55">
        <f t="shared" si="2"/>
        <v>201</v>
      </c>
    </row>
    <row r="212">
      <c r="A212" s="56" t="s">
        <v>102</v>
      </c>
      <c r="B212" s="80" t="s">
        <v>25529</v>
      </c>
      <c r="C212" s="89" t="s">
        <v>25530</v>
      </c>
      <c r="D212" s="90" t="s">
        <v>483</v>
      </c>
      <c r="E212" s="91" t="s">
        <v>488</v>
      </c>
      <c r="F212" s="91" t="s">
        <v>547</v>
      </c>
      <c r="G212" s="134"/>
      <c r="H212" s="93"/>
      <c r="I212" s="55">
        <f t="shared" si="2"/>
        <v>202</v>
      </c>
    </row>
    <row r="213">
      <c r="A213" s="56" t="s">
        <v>102</v>
      </c>
      <c r="B213" s="80" t="s">
        <v>25531</v>
      </c>
      <c r="C213" s="89" t="s">
        <v>25532</v>
      </c>
      <c r="D213" s="90" t="s">
        <v>483</v>
      </c>
      <c r="E213" s="91" t="s">
        <v>25533</v>
      </c>
      <c r="F213" s="91" t="s">
        <v>547</v>
      </c>
      <c r="G213" s="134"/>
      <c r="H213" s="93"/>
      <c r="I213" s="55">
        <f t="shared" si="2"/>
        <v>203</v>
      </c>
    </row>
    <row r="214">
      <c r="A214" s="56" t="s">
        <v>102</v>
      </c>
      <c r="B214" s="80" t="s">
        <v>25534</v>
      </c>
      <c r="C214" s="89" t="s">
        <v>128</v>
      </c>
      <c r="D214" s="96"/>
      <c r="E214" s="97"/>
      <c r="F214" s="97"/>
      <c r="G214" s="134"/>
      <c r="H214" s="93"/>
      <c r="I214" s="55">
        <f t="shared" si="2"/>
        <v>204</v>
      </c>
    </row>
    <row r="215">
      <c r="A215" s="56" t="s">
        <v>92</v>
      </c>
      <c r="B215" s="80" t="s">
        <v>25535</v>
      </c>
      <c r="C215" s="89" t="s">
        <v>25536</v>
      </c>
      <c r="D215" s="90" t="s">
        <v>868</v>
      </c>
      <c r="E215" s="91" t="s">
        <v>25537</v>
      </c>
      <c r="F215" s="91" t="s">
        <v>547</v>
      </c>
      <c r="G215" s="134"/>
      <c r="H215" s="93"/>
      <c r="I215" s="55">
        <f t="shared" si="2"/>
        <v>205</v>
      </c>
    </row>
    <row r="216">
      <c r="A216" s="57"/>
      <c r="B216" s="80" t="s">
        <v>8752</v>
      </c>
      <c r="C216" s="89" t="s">
        <v>25538</v>
      </c>
      <c r="D216" s="90" t="s">
        <v>1166</v>
      </c>
      <c r="E216" s="91" t="s">
        <v>128</v>
      </c>
      <c r="F216" s="91" t="s">
        <v>3043</v>
      </c>
      <c r="G216" s="84"/>
      <c r="H216" s="93"/>
      <c r="I216" s="55">
        <f t="shared" si="2"/>
        <v>206</v>
      </c>
    </row>
    <row r="217">
      <c r="A217" s="57"/>
      <c r="B217" s="80" t="s">
        <v>25539</v>
      </c>
      <c r="C217" s="89" t="s">
        <v>23673</v>
      </c>
      <c r="D217" s="96"/>
      <c r="E217" s="97"/>
      <c r="F217" s="97"/>
      <c r="G217" s="84"/>
      <c r="H217" s="93"/>
      <c r="I217" s="55">
        <f t="shared" si="2"/>
        <v>207</v>
      </c>
    </row>
    <row r="218">
      <c r="A218" s="57"/>
      <c r="B218" s="80" t="s">
        <v>25540</v>
      </c>
      <c r="C218" s="89" t="s">
        <v>25541</v>
      </c>
      <c r="D218" s="90" t="s">
        <v>1166</v>
      </c>
      <c r="E218" s="91" t="s">
        <v>128</v>
      </c>
      <c r="F218" s="91" t="s">
        <v>526</v>
      </c>
      <c r="G218" s="80"/>
      <c r="H218" s="93"/>
      <c r="I218" s="55">
        <f t="shared" si="2"/>
        <v>208</v>
      </c>
    </row>
    <row r="219">
      <c r="A219" s="57"/>
      <c r="B219" s="80" t="s">
        <v>25542</v>
      </c>
      <c r="C219" s="89" t="s">
        <v>25543</v>
      </c>
      <c r="D219" s="90" t="s">
        <v>1166</v>
      </c>
      <c r="E219" s="91" t="s">
        <v>128</v>
      </c>
      <c r="F219" s="91" t="s">
        <v>547</v>
      </c>
      <c r="G219" s="80"/>
      <c r="H219" s="93"/>
      <c r="I219" s="55">
        <f t="shared" si="2"/>
        <v>209</v>
      </c>
    </row>
    <row r="220">
      <c r="A220" s="57"/>
      <c r="B220" s="80" t="s">
        <v>25544</v>
      </c>
      <c r="C220" s="89" t="s">
        <v>25545</v>
      </c>
      <c r="D220" s="90" t="s">
        <v>1166</v>
      </c>
      <c r="E220" s="91" t="s">
        <v>128</v>
      </c>
      <c r="F220" s="91" t="s">
        <v>547</v>
      </c>
      <c r="G220" s="84"/>
      <c r="H220" s="93"/>
      <c r="I220" s="55">
        <f t="shared" si="2"/>
        <v>210</v>
      </c>
    </row>
    <row r="221">
      <c r="A221" s="57"/>
      <c r="B221" s="80" t="s">
        <v>25546</v>
      </c>
      <c r="C221" s="89" t="s">
        <v>25547</v>
      </c>
      <c r="D221" s="90" t="s">
        <v>1166</v>
      </c>
      <c r="E221" s="91" t="s">
        <v>128</v>
      </c>
      <c r="F221" s="91" t="s">
        <v>3043</v>
      </c>
      <c r="G221" s="84"/>
      <c r="H221" s="93"/>
      <c r="I221" s="55">
        <f t="shared" si="2"/>
        <v>211</v>
      </c>
    </row>
    <row r="222">
      <c r="A222" s="57"/>
      <c r="B222" s="80" t="s">
        <v>25548</v>
      </c>
      <c r="C222" s="89" t="s">
        <v>25549</v>
      </c>
      <c r="D222" s="90" t="s">
        <v>1166</v>
      </c>
      <c r="E222" s="91" t="s">
        <v>128</v>
      </c>
      <c r="F222" s="91" t="s">
        <v>547</v>
      </c>
      <c r="G222" s="84"/>
      <c r="H222" s="93"/>
      <c r="I222" s="55">
        <f t="shared" si="2"/>
        <v>212</v>
      </c>
    </row>
    <row r="223">
      <c r="A223" s="56" t="s">
        <v>102</v>
      </c>
      <c r="B223" s="80" t="s">
        <v>25550</v>
      </c>
      <c r="C223" s="89" t="s">
        <v>128</v>
      </c>
      <c r="D223" s="90" t="s">
        <v>483</v>
      </c>
      <c r="E223" s="91" t="s">
        <v>25551</v>
      </c>
      <c r="F223" s="91" t="s">
        <v>547</v>
      </c>
      <c r="G223" s="80" t="s">
        <v>25552</v>
      </c>
      <c r="H223" s="93"/>
      <c r="I223" s="55">
        <f t="shared" si="2"/>
        <v>213</v>
      </c>
    </row>
    <row r="224">
      <c r="A224" s="56" t="s">
        <v>102</v>
      </c>
      <c r="B224" s="80" t="s">
        <v>25553</v>
      </c>
      <c r="C224" s="89" t="s">
        <v>25554</v>
      </c>
      <c r="D224" s="90" t="s">
        <v>483</v>
      </c>
      <c r="E224" s="91" t="s">
        <v>25555</v>
      </c>
      <c r="F224" s="91" t="s">
        <v>547</v>
      </c>
      <c r="G224" s="84"/>
      <c r="H224" s="93"/>
      <c r="I224" s="55">
        <f t="shared" si="2"/>
        <v>214</v>
      </c>
    </row>
    <row r="225">
      <c r="A225" s="56" t="s">
        <v>102</v>
      </c>
      <c r="B225" s="80" t="s">
        <v>25556</v>
      </c>
      <c r="C225" s="89" t="s">
        <v>25557</v>
      </c>
      <c r="D225" s="90" t="s">
        <v>483</v>
      </c>
      <c r="E225" s="91" t="s">
        <v>25558</v>
      </c>
      <c r="F225" s="91" t="s">
        <v>547</v>
      </c>
      <c r="G225" s="84"/>
      <c r="H225" s="93"/>
      <c r="I225" s="55">
        <f t="shared" si="2"/>
        <v>215</v>
      </c>
    </row>
    <row r="226">
      <c r="A226" s="56" t="s">
        <v>92</v>
      </c>
      <c r="B226" s="80" t="s">
        <v>25559</v>
      </c>
      <c r="C226" s="89" t="s">
        <v>25560</v>
      </c>
      <c r="D226" s="90" t="s">
        <v>483</v>
      </c>
      <c r="E226" s="91" t="s">
        <v>25561</v>
      </c>
      <c r="F226" s="91" t="s">
        <v>547</v>
      </c>
      <c r="G226" s="80" t="s">
        <v>905</v>
      </c>
      <c r="H226" s="93"/>
      <c r="I226" s="55">
        <f t="shared" si="2"/>
        <v>216</v>
      </c>
    </row>
    <row r="227">
      <c r="A227" s="57"/>
      <c r="B227" s="80" t="s">
        <v>25562</v>
      </c>
      <c r="C227" s="89" t="s">
        <v>25563</v>
      </c>
      <c r="D227" s="90" t="s">
        <v>491</v>
      </c>
      <c r="E227" s="91" t="s">
        <v>25564</v>
      </c>
      <c r="F227" s="91" t="s">
        <v>526</v>
      </c>
      <c r="G227" s="84"/>
      <c r="H227" s="93"/>
      <c r="I227" s="55">
        <f t="shared" si="2"/>
        <v>217</v>
      </c>
    </row>
    <row r="228">
      <c r="A228" s="56" t="s">
        <v>92</v>
      </c>
      <c r="B228" s="80" t="s">
        <v>25565</v>
      </c>
      <c r="C228" s="89" t="s">
        <v>25566</v>
      </c>
      <c r="D228" s="90" t="s">
        <v>483</v>
      </c>
      <c r="E228" s="91" t="s">
        <v>25567</v>
      </c>
      <c r="F228" s="91" t="s">
        <v>526</v>
      </c>
      <c r="G228" s="84"/>
      <c r="H228" s="93"/>
      <c r="I228" s="55">
        <f t="shared" si="2"/>
        <v>218</v>
      </c>
    </row>
    <row r="229">
      <c r="A229" s="57"/>
      <c r="B229" s="80" t="s">
        <v>25568</v>
      </c>
      <c r="C229" s="89" t="s">
        <v>25569</v>
      </c>
      <c r="D229" s="90" t="s">
        <v>498</v>
      </c>
      <c r="E229" s="91" t="s">
        <v>25570</v>
      </c>
      <c r="F229" s="91" t="s">
        <v>526</v>
      </c>
      <c r="G229" s="84"/>
      <c r="H229" s="93"/>
      <c r="I229" s="55">
        <f t="shared" si="2"/>
        <v>219</v>
      </c>
    </row>
    <row r="230">
      <c r="A230" s="56" t="s">
        <v>102</v>
      </c>
      <c r="B230" s="80" t="s">
        <v>25571</v>
      </c>
      <c r="C230" s="89" t="s">
        <v>25572</v>
      </c>
      <c r="D230" s="90" t="s">
        <v>483</v>
      </c>
      <c r="E230" s="91" t="s">
        <v>25573</v>
      </c>
      <c r="F230" s="91" t="s">
        <v>526</v>
      </c>
      <c r="G230" s="84"/>
      <c r="H230" s="93"/>
      <c r="I230" s="55">
        <f t="shared" si="2"/>
        <v>220</v>
      </c>
    </row>
    <row r="231">
      <c r="A231" s="56" t="s">
        <v>102</v>
      </c>
      <c r="B231" s="80" t="s">
        <v>25574</v>
      </c>
      <c r="C231" s="89" t="s">
        <v>25575</v>
      </c>
      <c r="D231" s="90" t="s">
        <v>483</v>
      </c>
      <c r="E231" s="91" t="s">
        <v>25576</v>
      </c>
      <c r="F231" s="91" t="s">
        <v>526</v>
      </c>
      <c r="G231" s="134"/>
      <c r="H231" s="93"/>
      <c r="I231" s="55">
        <f t="shared" si="2"/>
        <v>221</v>
      </c>
    </row>
    <row r="232">
      <c r="A232" s="56" t="s">
        <v>92</v>
      </c>
      <c r="B232" s="80" t="s">
        <v>25577</v>
      </c>
      <c r="C232" s="89" t="s">
        <v>25578</v>
      </c>
      <c r="D232" s="90" t="s">
        <v>483</v>
      </c>
      <c r="E232" s="91" t="s">
        <v>25579</v>
      </c>
      <c r="F232" s="91" t="s">
        <v>547</v>
      </c>
      <c r="G232" s="134"/>
      <c r="H232" s="93"/>
      <c r="I232" s="55">
        <f t="shared" si="2"/>
        <v>222</v>
      </c>
    </row>
    <row r="233">
      <c r="A233" s="56" t="s">
        <v>92</v>
      </c>
      <c r="B233" s="80" t="s">
        <v>25580</v>
      </c>
      <c r="C233" s="89" t="s">
        <v>128</v>
      </c>
      <c r="D233" s="90" t="s">
        <v>483</v>
      </c>
      <c r="E233" s="91" t="s">
        <v>25581</v>
      </c>
      <c r="F233" s="91" t="s">
        <v>547</v>
      </c>
      <c r="G233" s="134"/>
      <c r="H233" s="93"/>
      <c r="I233" s="55">
        <f t="shared" si="2"/>
        <v>223</v>
      </c>
    </row>
    <row r="234">
      <c r="A234" s="56" t="s">
        <v>102</v>
      </c>
      <c r="B234" s="80" t="s">
        <v>25582</v>
      </c>
      <c r="C234" s="89" t="s">
        <v>25583</v>
      </c>
      <c r="D234" s="90" t="s">
        <v>483</v>
      </c>
      <c r="E234" s="91" t="s">
        <v>25584</v>
      </c>
      <c r="F234" s="91" t="s">
        <v>547</v>
      </c>
      <c r="G234" s="134"/>
      <c r="H234" s="93"/>
      <c r="I234" s="55">
        <f t="shared" si="2"/>
        <v>224</v>
      </c>
    </row>
    <row r="235">
      <c r="A235" s="57"/>
      <c r="B235" s="80" t="s">
        <v>25585</v>
      </c>
      <c r="C235" s="89" t="s">
        <v>25586</v>
      </c>
      <c r="D235" s="90" t="s">
        <v>981</v>
      </c>
      <c r="E235" s="91" t="s">
        <v>25587</v>
      </c>
      <c r="F235" s="91" t="s">
        <v>3043</v>
      </c>
      <c r="G235" s="134" t="s">
        <v>25588</v>
      </c>
      <c r="H235" s="93"/>
      <c r="I235" s="55">
        <f t="shared" si="2"/>
        <v>225</v>
      </c>
    </row>
    <row r="236">
      <c r="A236" s="57"/>
      <c r="B236" s="80" t="s">
        <v>25585</v>
      </c>
      <c r="C236" s="89" t="s">
        <v>25586</v>
      </c>
      <c r="D236" s="90" t="s">
        <v>981</v>
      </c>
      <c r="E236" s="91" t="s">
        <v>25587</v>
      </c>
      <c r="F236" s="91" t="s">
        <v>3043</v>
      </c>
      <c r="G236" s="134" t="s">
        <v>12102</v>
      </c>
      <c r="H236" s="93"/>
      <c r="I236" s="55">
        <f t="shared" si="2"/>
        <v>225</v>
      </c>
    </row>
    <row r="237">
      <c r="A237" s="57"/>
      <c r="B237" s="80" t="s">
        <v>25589</v>
      </c>
      <c r="C237" s="89" t="s">
        <v>25590</v>
      </c>
      <c r="D237" s="90" t="s">
        <v>1166</v>
      </c>
      <c r="E237" s="91" t="s">
        <v>128</v>
      </c>
      <c r="F237" s="91" t="s">
        <v>526</v>
      </c>
      <c r="G237" s="134" t="s">
        <v>25591</v>
      </c>
      <c r="H237" s="93"/>
      <c r="I237" s="55">
        <f t="shared" si="2"/>
        <v>226</v>
      </c>
    </row>
    <row r="238">
      <c r="A238" s="57"/>
      <c r="B238" s="80" t="s">
        <v>25592</v>
      </c>
      <c r="C238" s="89" t="s">
        <v>25593</v>
      </c>
      <c r="D238" s="90" t="s">
        <v>491</v>
      </c>
      <c r="E238" s="91" t="s">
        <v>25594</v>
      </c>
      <c r="F238" s="91" t="s">
        <v>526</v>
      </c>
      <c r="G238" s="134"/>
      <c r="H238" s="93"/>
      <c r="I238" s="55">
        <f t="shared" si="2"/>
        <v>227</v>
      </c>
    </row>
    <row r="239">
      <c r="A239" s="56" t="s">
        <v>331</v>
      </c>
      <c r="B239" s="80" t="s">
        <v>25592</v>
      </c>
      <c r="C239" s="89" t="s">
        <v>25593</v>
      </c>
      <c r="D239" s="90" t="s">
        <v>491</v>
      </c>
      <c r="E239" s="91" t="s">
        <v>25594</v>
      </c>
      <c r="F239" s="91" t="s">
        <v>526</v>
      </c>
      <c r="G239" s="134"/>
      <c r="H239" s="93"/>
      <c r="I239" s="55">
        <f t="shared" si="2"/>
        <v>228</v>
      </c>
    </row>
    <row r="240">
      <c r="A240" s="57"/>
      <c r="B240" s="80" t="s">
        <v>25595</v>
      </c>
      <c r="C240" s="89" t="s">
        <v>25596</v>
      </c>
      <c r="D240" s="90" t="s">
        <v>498</v>
      </c>
      <c r="E240" s="91" t="s">
        <v>25597</v>
      </c>
      <c r="F240" s="91" t="s">
        <v>547</v>
      </c>
      <c r="G240" s="134"/>
      <c r="H240" s="93"/>
      <c r="I240" s="55">
        <f t="shared" si="2"/>
        <v>229</v>
      </c>
    </row>
    <row r="241">
      <c r="A241" s="56" t="s">
        <v>102</v>
      </c>
      <c r="B241" s="80" t="s">
        <v>25598</v>
      </c>
      <c r="C241" s="89" t="s">
        <v>25599</v>
      </c>
      <c r="D241" s="90" t="s">
        <v>483</v>
      </c>
      <c r="E241" s="91" t="s">
        <v>25600</v>
      </c>
      <c r="F241" s="91" t="s">
        <v>547</v>
      </c>
      <c r="G241" s="134"/>
      <c r="H241" s="93"/>
      <c r="I241" s="55">
        <f t="shared" si="2"/>
        <v>230</v>
      </c>
    </row>
    <row r="242">
      <c r="A242" s="57"/>
      <c r="B242" s="80" t="s">
        <v>25601</v>
      </c>
      <c r="C242" s="89" t="s">
        <v>128</v>
      </c>
      <c r="D242" s="90" t="s">
        <v>498</v>
      </c>
      <c r="E242" s="91" t="s">
        <v>25602</v>
      </c>
      <c r="F242" s="91" t="s">
        <v>547</v>
      </c>
      <c r="G242" s="84"/>
      <c r="H242" s="93"/>
      <c r="I242" s="55">
        <f t="shared" si="2"/>
        <v>231</v>
      </c>
    </row>
    <row r="243">
      <c r="A243" s="57"/>
      <c r="B243" s="80" t="s">
        <v>25603</v>
      </c>
      <c r="C243" s="89" t="s">
        <v>25604</v>
      </c>
      <c r="D243" s="90" t="s">
        <v>1166</v>
      </c>
      <c r="E243" s="91" t="s">
        <v>128</v>
      </c>
      <c r="F243" s="91" t="s">
        <v>547</v>
      </c>
      <c r="G243" s="84"/>
      <c r="H243" s="93"/>
      <c r="I243" s="55">
        <f t="shared" si="2"/>
        <v>232</v>
      </c>
    </row>
    <row r="244">
      <c r="A244" s="56" t="s">
        <v>92</v>
      </c>
      <c r="B244" s="80" t="s">
        <v>88</v>
      </c>
      <c r="C244" s="89" t="s">
        <v>128</v>
      </c>
      <c r="D244" s="90" t="s">
        <v>25605</v>
      </c>
      <c r="E244" s="97"/>
      <c r="F244" s="91" t="s">
        <v>14</v>
      </c>
      <c r="G244" s="80" t="s">
        <v>25606</v>
      </c>
      <c r="H244" s="94" t="s">
        <v>25607</v>
      </c>
      <c r="I244" s="55">
        <f t="shared" si="2"/>
        <v>233</v>
      </c>
    </row>
    <row r="245">
      <c r="A245" s="57"/>
      <c r="B245" s="80" t="s">
        <v>25608</v>
      </c>
      <c r="C245" s="89" t="s">
        <v>25609</v>
      </c>
      <c r="D245" s="90" t="s">
        <v>498</v>
      </c>
      <c r="E245" s="91" t="s">
        <v>25610</v>
      </c>
      <c r="F245" s="91" t="s">
        <v>547</v>
      </c>
      <c r="G245" s="84"/>
      <c r="H245" s="93"/>
      <c r="I245" s="55">
        <f t="shared" si="2"/>
        <v>234</v>
      </c>
    </row>
    <row r="246">
      <c r="A246" s="57"/>
      <c r="B246" s="80" t="s">
        <v>25611</v>
      </c>
      <c r="C246" s="89" t="s">
        <v>25612</v>
      </c>
      <c r="D246" s="90" t="s">
        <v>491</v>
      </c>
      <c r="E246" s="91" t="s">
        <v>25613</v>
      </c>
      <c r="F246" s="91" t="s">
        <v>12</v>
      </c>
      <c r="G246" s="84"/>
      <c r="H246" s="93"/>
      <c r="I246" s="55">
        <f t="shared" si="2"/>
        <v>235</v>
      </c>
    </row>
    <row r="247">
      <c r="A247" s="56" t="s">
        <v>102</v>
      </c>
      <c r="B247" s="80" t="s">
        <v>25614</v>
      </c>
      <c r="C247" s="89" t="s">
        <v>25615</v>
      </c>
      <c r="D247" s="90" t="s">
        <v>483</v>
      </c>
      <c r="E247" s="91" t="s">
        <v>25616</v>
      </c>
      <c r="F247" s="91" t="s">
        <v>547</v>
      </c>
      <c r="G247" s="84"/>
      <c r="H247" s="93"/>
      <c r="I247" s="55">
        <f t="shared" si="2"/>
        <v>236</v>
      </c>
    </row>
    <row r="248">
      <c r="A248" s="57"/>
      <c r="B248" s="80" t="s">
        <v>25617</v>
      </c>
      <c r="C248" s="89" t="s">
        <v>25618</v>
      </c>
      <c r="D248" s="90" t="s">
        <v>498</v>
      </c>
      <c r="E248" s="91" t="s">
        <v>25619</v>
      </c>
      <c r="F248" s="91" t="s">
        <v>547</v>
      </c>
      <c r="G248" s="84"/>
      <c r="H248" s="93"/>
      <c r="I248" s="55">
        <f t="shared" si="2"/>
        <v>237</v>
      </c>
    </row>
    <row r="249">
      <c r="A249" s="56" t="s">
        <v>102</v>
      </c>
      <c r="B249" s="80" t="s">
        <v>25620</v>
      </c>
      <c r="C249" s="89" t="s">
        <v>25621</v>
      </c>
      <c r="D249" s="90" t="s">
        <v>483</v>
      </c>
      <c r="E249" s="91" t="s">
        <v>25622</v>
      </c>
      <c r="F249" s="91" t="s">
        <v>547</v>
      </c>
      <c r="G249" s="84"/>
      <c r="H249" s="93"/>
      <c r="I249" s="55">
        <f t="shared" si="2"/>
        <v>238</v>
      </c>
    </row>
    <row r="250">
      <c r="A250" s="57"/>
      <c r="B250" s="80" t="s">
        <v>25623</v>
      </c>
      <c r="C250" s="89" t="s">
        <v>25624</v>
      </c>
      <c r="D250" s="90" t="s">
        <v>1166</v>
      </c>
      <c r="E250" s="91" t="s">
        <v>128</v>
      </c>
      <c r="F250" s="91" t="s">
        <v>526</v>
      </c>
      <c r="G250" s="84"/>
      <c r="H250" s="93"/>
      <c r="I250" s="55">
        <f t="shared" si="2"/>
        <v>239</v>
      </c>
    </row>
    <row r="251">
      <c r="A251" s="57"/>
      <c r="B251" s="80" t="s">
        <v>25625</v>
      </c>
      <c r="C251" s="89" t="s">
        <v>25626</v>
      </c>
      <c r="D251" s="90" t="s">
        <v>1166</v>
      </c>
      <c r="E251" s="91" t="s">
        <v>128</v>
      </c>
      <c r="F251" s="91" t="s">
        <v>547</v>
      </c>
      <c r="G251" s="84"/>
      <c r="H251" s="93"/>
      <c r="I251" s="55">
        <f t="shared" si="2"/>
        <v>240</v>
      </c>
    </row>
    <row r="252">
      <c r="A252" s="57"/>
      <c r="B252" s="80" t="s">
        <v>25627</v>
      </c>
      <c r="C252" s="89" t="s">
        <v>25628</v>
      </c>
      <c r="D252" s="90" t="s">
        <v>1166</v>
      </c>
      <c r="E252" s="91" t="s">
        <v>128</v>
      </c>
      <c r="F252" s="91" t="s">
        <v>526</v>
      </c>
      <c r="G252" s="84"/>
      <c r="H252" s="93"/>
      <c r="I252" s="55">
        <f t="shared" si="2"/>
        <v>241</v>
      </c>
    </row>
    <row r="253">
      <c r="A253" s="57"/>
      <c r="B253" s="80" t="s">
        <v>25629</v>
      </c>
      <c r="C253" s="89" t="s">
        <v>25630</v>
      </c>
      <c r="D253" s="90" t="s">
        <v>1166</v>
      </c>
      <c r="E253" s="91" t="s">
        <v>128</v>
      </c>
      <c r="F253" s="91" t="s">
        <v>547</v>
      </c>
      <c r="G253" s="84"/>
      <c r="H253" s="93"/>
      <c r="I253" s="55">
        <f t="shared" si="2"/>
        <v>242</v>
      </c>
    </row>
    <row r="254">
      <c r="A254" s="56" t="s">
        <v>102</v>
      </c>
      <c r="B254" s="80" t="s">
        <v>25631</v>
      </c>
      <c r="C254" s="89" t="s">
        <v>25632</v>
      </c>
      <c r="D254" s="90" t="s">
        <v>483</v>
      </c>
      <c r="E254" s="91" t="s">
        <v>488</v>
      </c>
      <c r="F254" s="91" t="s">
        <v>526</v>
      </c>
      <c r="G254" s="84"/>
      <c r="H254" s="93"/>
      <c r="I254" s="55">
        <f t="shared" si="2"/>
        <v>243</v>
      </c>
    </row>
    <row r="255">
      <c r="A255" s="57"/>
      <c r="B255" s="80" t="s">
        <v>25633</v>
      </c>
      <c r="C255" s="89" t="s">
        <v>25634</v>
      </c>
      <c r="D255" s="90" t="s">
        <v>498</v>
      </c>
      <c r="E255" s="91" t="s">
        <v>25635</v>
      </c>
      <c r="F255" s="91" t="s">
        <v>11</v>
      </c>
      <c r="G255" s="84"/>
      <c r="H255" s="93"/>
      <c r="I255" s="55">
        <f t="shared" si="2"/>
        <v>244</v>
      </c>
    </row>
    <row r="256">
      <c r="A256" s="57"/>
      <c r="B256" s="80" t="s">
        <v>25636</v>
      </c>
      <c r="C256" s="89" t="s">
        <v>25637</v>
      </c>
      <c r="D256" s="90" t="s">
        <v>1166</v>
      </c>
      <c r="E256" s="91" t="s">
        <v>128</v>
      </c>
      <c r="F256" s="91" t="s">
        <v>547</v>
      </c>
      <c r="G256" s="84"/>
      <c r="H256" s="93"/>
      <c r="I256" s="55">
        <f t="shared" si="2"/>
        <v>245</v>
      </c>
    </row>
    <row r="257">
      <c r="A257" s="57"/>
      <c r="B257" s="80" t="s">
        <v>25638</v>
      </c>
      <c r="C257" s="89" t="s">
        <v>25639</v>
      </c>
      <c r="D257" s="90" t="s">
        <v>1166</v>
      </c>
      <c r="E257" s="91" t="s">
        <v>128</v>
      </c>
      <c r="F257" s="91" t="s">
        <v>547</v>
      </c>
      <c r="G257" s="84"/>
      <c r="H257" s="93"/>
      <c r="I257" s="55">
        <f t="shared" si="2"/>
        <v>246</v>
      </c>
    </row>
    <row r="258">
      <c r="A258" s="57"/>
      <c r="B258" s="80" t="s">
        <v>25640</v>
      </c>
      <c r="C258" s="89" t="s">
        <v>25641</v>
      </c>
      <c r="D258" s="90" t="s">
        <v>1166</v>
      </c>
      <c r="E258" s="91" t="s">
        <v>128</v>
      </c>
      <c r="F258" s="91" t="s">
        <v>526</v>
      </c>
      <c r="G258" s="84"/>
      <c r="H258" s="93"/>
      <c r="I258" s="55">
        <f t="shared" si="2"/>
        <v>247</v>
      </c>
    </row>
    <row r="259">
      <c r="A259" s="57"/>
      <c r="B259" s="80" t="s">
        <v>25642</v>
      </c>
      <c r="C259" s="89" t="s">
        <v>25643</v>
      </c>
      <c r="D259" s="90" t="s">
        <v>1166</v>
      </c>
      <c r="E259" s="91" t="s">
        <v>128</v>
      </c>
      <c r="F259" s="91" t="s">
        <v>3043</v>
      </c>
      <c r="G259" s="84"/>
      <c r="H259" s="93"/>
      <c r="I259" s="55">
        <f t="shared" si="2"/>
        <v>248</v>
      </c>
    </row>
    <row r="260">
      <c r="A260" s="56" t="s">
        <v>102</v>
      </c>
      <c r="B260" s="80" t="s">
        <v>25644</v>
      </c>
      <c r="C260" s="89" t="s">
        <v>25645</v>
      </c>
      <c r="D260" s="90" t="s">
        <v>483</v>
      </c>
      <c r="E260" s="91" t="s">
        <v>488</v>
      </c>
      <c r="F260" s="91" t="s">
        <v>547</v>
      </c>
      <c r="G260" s="84"/>
      <c r="H260" s="93"/>
      <c r="I260" s="55">
        <f t="shared" si="2"/>
        <v>249</v>
      </c>
    </row>
    <row r="261">
      <c r="A261" s="57"/>
      <c r="B261" s="80" t="s">
        <v>25646</v>
      </c>
      <c r="C261" s="89" t="s">
        <v>25647</v>
      </c>
      <c r="D261" s="90" t="s">
        <v>498</v>
      </c>
      <c r="E261" s="91" t="s">
        <v>25648</v>
      </c>
      <c r="F261" s="91" t="s">
        <v>526</v>
      </c>
      <c r="G261" s="84"/>
      <c r="H261" s="93"/>
      <c r="I261" s="55">
        <f t="shared" si="2"/>
        <v>250</v>
      </c>
    </row>
    <row r="262">
      <c r="A262" s="57"/>
      <c r="B262" s="80" t="s">
        <v>25649</v>
      </c>
      <c r="C262" s="89" t="s">
        <v>25650</v>
      </c>
      <c r="D262" s="90" t="s">
        <v>1166</v>
      </c>
      <c r="E262" s="91" t="s">
        <v>128</v>
      </c>
      <c r="F262" s="91" t="s">
        <v>547</v>
      </c>
      <c r="G262" s="84"/>
      <c r="H262" s="93"/>
      <c r="I262" s="55">
        <f t="shared" si="2"/>
        <v>251</v>
      </c>
    </row>
    <row r="263">
      <c r="A263" s="57"/>
      <c r="B263" s="80" t="s">
        <v>25651</v>
      </c>
      <c r="C263" s="89" t="s">
        <v>25652</v>
      </c>
      <c r="D263" s="90" t="s">
        <v>1166</v>
      </c>
      <c r="E263" s="91" t="s">
        <v>128</v>
      </c>
      <c r="F263" s="91" t="s">
        <v>547</v>
      </c>
      <c r="G263" s="84"/>
      <c r="H263" s="93"/>
      <c r="I263" s="55">
        <f t="shared" si="2"/>
        <v>252</v>
      </c>
    </row>
    <row r="264">
      <c r="A264" s="56" t="s">
        <v>92</v>
      </c>
      <c r="B264" s="80" t="s">
        <v>25653</v>
      </c>
      <c r="C264" s="89" t="s">
        <v>25654</v>
      </c>
      <c r="D264" s="90" t="s">
        <v>483</v>
      </c>
      <c r="E264" s="91" t="s">
        <v>25655</v>
      </c>
      <c r="F264" s="91" t="s">
        <v>547</v>
      </c>
      <c r="G264" s="84"/>
      <c r="H264" s="93"/>
      <c r="I264" s="55">
        <f t="shared" si="2"/>
        <v>253</v>
      </c>
    </row>
    <row r="265">
      <c r="A265" s="57"/>
      <c r="B265" s="80" t="s">
        <v>25656</v>
      </c>
      <c r="C265" s="89" t="s">
        <v>25657</v>
      </c>
      <c r="D265" s="90" t="s">
        <v>1166</v>
      </c>
      <c r="E265" s="91" t="s">
        <v>128</v>
      </c>
      <c r="F265" s="91" t="s">
        <v>526</v>
      </c>
      <c r="G265" s="84"/>
      <c r="H265" s="93"/>
      <c r="I265" s="55">
        <f t="shared" si="2"/>
        <v>254</v>
      </c>
    </row>
    <row r="266">
      <c r="A266" s="57"/>
      <c r="B266" s="80" t="s">
        <v>25658</v>
      </c>
      <c r="C266" s="89" t="s">
        <v>25659</v>
      </c>
      <c r="D266" s="90" t="s">
        <v>491</v>
      </c>
      <c r="E266" s="91" t="s">
        <v>25660</v>
      </c>
      <c r="F266" s="91" t="s">
        <v>11</v>
      </c>
      <c r="G266" s="134" t="s">
        <v>16931</v>
      </c>
      <c r="H266" s="93"/>
      <c r="I266" s="55">
        <f t="shared" si="2"/>
        <v>255</v>
      </c>
    </row>
    <row r="267">
      <c r="A267" s="57"/>
      <c r="B267" s="80" t="s">
        <v>25661</v>
      </c>
      <c r="C267" s="89" t="s">
        <v>25662</v>
      </c>
      <c r="D267" s="90" t="s">
        <v>1166</v>
      </c>
      <c r="E267" s="91" t="s">
        <v>128</v>
      </c>
      <c r="F267" s="91" t="s">
        <v>526</v>
      </c>
      <c r="G267" s="134"/>
      <c r="H267" s="93"/>
      <c r="I267" s="55">
        <f t="shared" si="2"/>
        <v>256</v>
      </c>
    </row>
    <row r="268">
      <c r="A268" s="57"/>
      <c r="B268" s="80" t="s">
        <v>25663</v>
      </c>
      <c r="C268" s="89" t="s">
        <v>25664</v>
      </c>
      <c r="D268" s="90" t="s">
        <v>1166</v>
      </c>
      <c r="E268" s="91" t="s">
        <v>128</v>
      </c>
      <c r="F268" s="91" t="s">
        <v>547</v>
      </c>
      <c r="G268" s="134"/>
      <c r="H268" s="93"/>
      <c r="I268" s="55">
        <f t="shared" si="2"/>
        <v>257</v>
      </c>
    </row>
    <row r="269">
      <c r="A269" s="57"/>
      <c r="B269" s="80" t="s">
        <v>25665</v>
      </c>
      <c r="C269" s="89" t="s">
        <v>25666</v>
      </c>
      <c r="D269" s="90" t="s">
        <v>3549</v>
      </c>
      <c r="E269" s="91" t="s">
        <v>25667</v>
      </c>
      <c r="F269" s="91" t="s">
        <v>526</v>
      </c>
      <c r="G269" s="134" t="s">
        <v>17941</v>
      </c>
      <c r="H269" s="93"/>
      <c r="I269" s="55">
        <f t="shared" si="2"/>
        <v>258</v>
      </c>
    </row>
    <row r="270">
      <c r="A270" s="57"/>
      <c r="B270" s="80" t="s">
        <v>25665</v>
      </c>
      <c r="C270" s="89" t="s">
        <v>25666</v>
      </c>
      <c r="D270" s="90" t="s">
        <v>3549</v>
      </c>
      <c r="E270" s="91" t="s">
        <v>25668</v>
      </c>
      <c r="F270" s="91" t="s">
        <v>526</v>
      </c>
      <c r="G270" s="134"/>
      <c r="H270" s="93"/>
      <c r="I270" s="55">
        <f t="shared" si="2"/>
        <v>258</v>
      </c>
    </row>
    <row r="271">
      <c r="A271" s="56" t="s">
        <v>102</v>
      </c>
      <c r="B271" s="80" t="s">
        <v>25669</v>
      </c>
      <c r="C271" s="89" t="s">
        <v>25670</v>
      </c>
      <c r="D271" s="90" t="s">
        <v>483</v>
      </c>
      <c r="E271" s="91" t="s">
        <v>25671</v>
      </c>
      <c r="F271" s="91" t="s">
        <v>3043</v>
      </c>
      <c r="G271" s="134"/>
      <c r="H271" s="93"/>
      <c r="I271" s="55">
        <f t="shared" si="2"/>
        <v>259</v>
      </c>
    </row>
    <row r="272">
      <c r="A272" s="57"/>
      <c r="B272" s="80" t="s">
        <v>25672</v>
      </c>
      <c r="C272" s="89" t="s">
        <v>25673</v>
      </c>
      <c r="D272" s="90" t="s">
        <v>939</v>
      </c>
      <c r="E272" s="91" t="s">
        <v>25674</v>
      </c>
      <c r="F272" s="91" t="s">
        <v>526</v>
      </c>
      <c r="G272" s="134"/>
      <c r="H272" s="93"/>
      <c r="I272" s="55">
        <f t="shared" si="2"/>
        <v>260</v>
      </c>
    </row>
    <row r="273">
      <c r="A273" s="57"/>
      <c r="B273" s="80" t="s">
        <v>25675</v>
      </c>
      <c r="C273" s="89" t="s">
        <v>25676</v>
      </c>
      <c r="D273" s="90" t="s">
        <v>1166</v>
      </c>
      <c r="E273" s="91" t="s">
        <v>128</v>
      </c>
      <c r="F273" s="91" t="s">
        <v>526</v>
      </c>
      <c r="G273" s="134"/>
      <c r="H273" s="93"/>
      <c r="I273" s="55">
        <f t="shared" si="2"/>
        <v>261</v>
      </c>
    </row>
    <row r="274">
      <c r="A274" s="56" t="s">
        <v>102</v>
      </c>
      <c r="B274" s="80" t="s">
        <v>25677</v>
      </c>
      <c r="C274" s="89" t="s">
        <v>25678</v>
      </c>
      <c r="D274" s="90" t="s">
        <v>483</v>
      </c>
      <c r="E274" s="91" t="s">
        <v>25679</v>
      </c>
      <c r="F274" s="91" t="s">
        <v>526</v>
      </c>
      <c r="G274" s="134"/>
      <c r="H274" s="93"/>
      <c r="I274" s="55">
        <f t="shared" si="2"/>
        <v>262</v>
      </c>
    </row>
    <row r="275">
      <c r="A275" s="56" t="s">
        <v>102</v>
      </c>
      <c r="B275" s="80" t="s">
        <v>25680</v>
      </c>
      <c r="C275" s="89" t="s">
        <v>25681</v>
      </c>
      <c r="D275" s="90" t="s">
        <v>483</v>
      </c>
      <c r="E275" s="91" t="s">
        <v>25682</v>
      </c>
      <c r="F275" s="91" t="s">
        <v>547</v>
      </c>
      <c r="G275" s="134"/>
      <c r="H275" s="93"/>
      <c r="I275" s="55">
        <f t="shared" si="2"/>
        <v>263</v>
      </c>
    </row>
    <row r="276">
      <c r="A276" s="56" t="s">
        <v>102</v>
      </c>
      <c r="B276" s="80" t="s">
        <v>25683</v>
      </c>
      <c r="C276" s="89" t="s">
        <v>25684</v>
      </c>
      <c r="D276" s="90" t="s">
        <v>1008</v>
      </c>
      <c r="E276" s="106" t="s">
        <v>25685</v>
      </c>
      <c r="F276" s="106" t="s">
        <v>547</v>
      </c>
      <c r="G276" s="134"/>
      <c r="H276" s="93"/>
      <c r="I276" s="55">
        <f t="shared" si="2"/>
        <v>264</v>
      </c>
    </row>
    <row r="277">
      <c r="A277" s="57"/>
      <c r="B277" s="80" t="s">
        <v>25686</v>
      </c>
      <c r="C277" s="89" t="s">
        <v>128</v>
      </c>
      <c r="D277" s="90" t="s">
        <v>491</v>
      </c>
      <c r="E277" s="106" t="s">
        <v>25687</v>
      </c>
      <c r="F277" s="106" t="s">
        <v>547</v>
      </c>
      <c r="G277" s="134"/>
      <c r="H277" s="93"/>
      <c r="I277" s="55">
        <f t="shared" si="2"/>
        <v>265</v>
      </c>
    </row>
    <row r="278">
      <c r="A278" s="56" t="s">
        <v>102</v>
      </c>
      <c r="B278" s="80" t="s">
        <v>25688</v>
      </c>
      <c r="C278" s="89" t="s">
        <v>25689</v>
      </c>
      <c r="D278" s="90" t="s">
        <v>483</v>
      </c>
      <c r="E278" s="106" t="s">
        <v>25690</v>
      </c>
      <c r="F278" s="106" t="s">
        <v>547</v>
      </c>
      <c r="G278" s="134"/>
      <c r="H278" s="93"/>
      <c r="I278" s="55">
        <f t="shared" si="2"/>
        <v>266</v>
      </c>
    </row>
    <row r="279">
      <c r="A279" s="56" t="s">
        <v>102</v>
      </c>
      <c r="B279" s="80" t="s">
        <v>25691</v>
      </c>
      <c r="C279" s="89" t="s">
        <v>25692</v>
      </c>
      <c r="D279" s="90" t="s">
        <v>483</v>
      </c>
      <c r="E279" s="106" t="s">
        <v>25693</v>
      </c>
      <c r="F279" s="106" t="s">
        <v>526</v>
      </c>
      <c r="G279" s="134"/>
      <c r="H279" s="93"/>
      <c r="I279" s="55">
        <f t="shared" si="2"/>
        <v>267</v>
      </c>
    </row>
    <row r="280">
      <c r="A280" s="56" t="s">
        <v>92</v>
      </c>
      <c r="B280" s="80" t="s">
        <v>25694</v>
      </c>
      <c r="C280" s="89" t="s">
        <v>25695</v>
      </c>
      <c r="D280" s="90" t="s">
        <v>483</v>
      </c>
      <c r="E280" s="106" t="s">
        <v>25696</v>
      </c>
      <c r="F280" s="106" t="s">
        <v>547</v>
      </c>
      <c r="G280" s="137" t="s">
        <v>25697</v>
      </c>
      <c r="H280" s="93"/>
      <c r="I280" s="55">
        <f t="shared" si="2"/>
        <v>268</v>
      </c>
    </row>
    <row r="281">
      <c r="A281" s="56" t="s">
        <v>102</v>
      </c>
      <c r="B281" s="80" t="s">
        <v>25698</v>
      </c>
      <c r="C281" s="89" t="s">
        <v>25699</v>
      </c>
      <c r="D281" s="90" t="s">
        <v>483</v>
      </c>
      <c r="E281" s="106" t="s">
        <v>25700</v>
      </c>
      <c r="F281" s="106" t="s">
        <v>547</v>
      </c>
      <c r="G281" s="134"/>
      <c r="H281" s="93"/>
      <c r="I281" s="55">
        <f t="shared" si="2"/>
        <v>269</v>
      </c>
    </row>
    <row r="282">
      <c r="A282" s="57"/>
      <c r="B282" s="80" t="s">
        <v>25701</v>
      </c>
      <c r="C282" s="89" t="s">
        <v>25702</v>
      </c>
      <c r="D282" s="90" t="s">
        <v>498</v>
      </c>
      <c r="E282" s="106" t="s">
        <v>25703</v>
      </c>
      <c r="F282" s="106" t="s">
        <v>547</v>
      </c>
      <c r="G282" s="134"/>
      <c r="H282" s="93"/>
      <c r="I282" s="55">
        <f t="shared" si="2"/>
        <v>270</v>
      </c>
    </row>
    <row r="283">
      <c r="A283" s="56" t="s">
        <v>102</v>
      </c>
      <c r="B283" s="80" t="s">
        <v>25704</v>
      </c>
      <c r="C283" s="89" t="s">
        <v>25705</v>
      </c>
      <c r="D283" s="90" t="s">
        <v>483</v>
      </c>
      <c r="E283" s="106" t="s">
        <v>25706</v>
      </c>
      <c r="F283" s="106" t="s">
        <v>547</v>
      </c>
      <c r="G283" s="134"/>
      <c r="H283" s="93"/>
      <c r="I283" s="55">
        <f t="shared" si="2"/>
        <v>271</v>
      </c>
    </row>
    <row r="284">
      <c r="A284" s="56" t="s">
        <v>102</v>
      </c>
      <c r="B284" s="80" t="s">
        <v>25707</v>
      </c>
      <c r="C284" s="89" t="s">
        <v>128</v>
      </c>
      <c r="D284" s="90" t="s">
        <v>483</v>
      </c>
      <c r="E284" s="106" t="s">
        <v>488</v>
      </c>
      <c r="F284" s="106" t="s">
        <v>547</v>
      </c>
      <c r="G284" s="134"/>
      <c r="H284" s="93"/>
      <c r="I284" s="55">
        <f t="shared" si="2"/>
        <v>272</v>
      </c>
    </row>
    <row r="285">
      <c r="A285" s="57"/>
      <c r="B285" s="80" t="s">
        <v>25708</v>
      </c>
      <c r="C285" s="89" t="s">
        <v>25709</v>
      </c>
      <c r="D285" s="90" t="s">
        <v>498</v>
      </c>
      <c r="E285" s="106" t="s">
        <v>25710</v>
      </c>
      <c r="F285" s="106" t="s">
        <v>547</v>
      </c>
      <c r="G285" s="134"/>
      <c r="H285" s="93"/>
      <c r="I285" s="55">
        <f t="shared" si="2"/>
        <v>273</v>
      </c>
    </row>
    <row r="286">
      <c r="A286" s="56" t="s">
        <v>92</v>
      </c>
      <c r="B286" s="80" t="s">
        <v>25711</v>
      </c>
      <c r="C286" s="89" t="s">
        <v>25712</v>
      </c>
      <c r="D286" s="90" t="s">
        <v>981</v>
      </c>
      <c r="E286" s="106" t="s">
        <v>488</v>
      </c>
      <c r="F286" s="106" t="s">
        <v>547</v>
      </c>
      <c r="G286" s="134" t="s">
        <v>25713</v>
      </c>
      <c r="H286" s="93"/>
      <c r="I286" s="55">
        <f t="shared" si="2"/>
        <v>274</v>
      </c>
    </row>
    <row r="287">
      <c r="A287" s="56" t="s">
        <v>102</v>
      </c>
      <c r="B287" s="80" t="s">
        <v>25714</v>
      </c>
      <c r="C287" s="89" t="s">
        <v>25715</v>
      </c>
      <c r="D287" s="90" t="s">
        <v>483</v>
      </c>
      <c r="E287" s="106" t="s">
        <v>25716</v>
      </c>
      <c r="F287" s="106" t="s">
        <v>526</v>
      </c>
      <c r="G287" s="134"/>
      <c r="H287" s="93"/>
      <c r="I287" s="55">
        <f t="shared" si="2"/>
        <v>275</v>
      </c>
    </row>
    <row r="288">
      <c r="A288" s="56" t="s">
        <v>102</v>
      </c>
      <c r="B288" s="80" t="s">
        <v>25717</v>
      </c>
      <c r="C288" s="89" t="s">
        <v>25718</v>
      </c>
      <c r="D288" s="90" t="s">
        <v>483</v>
      </c>
      <c r="E288" s="106" t="s">
        <v>25719</v>
      </c>
      <c r="F288" s="106" t="s">
        <v>526</v>
      </c>
      <c r="G288" s="134"/>
      <c r="H288" s="93"/>
      <c r="I288" s="55">
        <f t="shared" si="2"/>
        <v>276</v>
      </c>
    </row>
    <row r="289">
      <c r="A289" s="57"/>
      <c r="B289" s="80" t="s">
        <v>25720</v>
      </c>
      <c r="C289" s="89" t="s">
        <v>25721</v>
      </c>
      <c r="D289" s="90" t="s">
        <v>491</v>
      </c>
      <c r="E289" s="106" t="s">
        <v>25722</v>
      </c>
      <c r="F289" s="106" t="s">
        <v>547</v>
      </c>
      <c r="G289" s="134"/>
      <c r="H289" s="93"/>
      <c r="I289" s="55">
        <f t="shared" si="2"/>
        <v>277</v>
      </c>
    </row>
    <row r="290">
      <c r="A290" s="56" t="s">
        <v>102</v>
      </c>
      <c r="B290" s="80" t="s">
        <v>25723</v>
      </c>
      <c r="C290" s="89" t="s">
        <v>25724</v>
      </c>
      <c r="D290" s="90" t="s">
        <v>483</v>
      </c>
      <c r="E290" s="106" t="s">
        <v>25725</v>
      </c>
      <c r="F290" s="106" t="s">
        <v>547</v>
      </c>
      <c r="G290" s="134"/>
      <c r="H290" s="93"/>
      <c r="I290" s="55">
        <f t="shared" si="2"/>
        <v>278</v>
      </c>
    </row>
    <row r="291">
      <c r="A291" s="57"/>
      <c r="B291" s="80" t="s">
        <v>25726</v>
      </c>
      <c r="C291" s="89" t="s">
        <v>128</v>
      </c>
      <c r="D291" s="90" t="s">
        <v>1166</v>
      </c>
      <c r="E291" s="106" t="s">
        <v>128</v>
      </c>
      <c r="F291" s="106" t="s">
        <v>547</v>
      </c>
      <c r="G291" s="134" t="s">
        <v>25727</v>
      </c>
      <c r="H291" s="93"/>
      <c r="I291" s="55">
        <f t="shared" si="2"/>
        <v>279</v>
      </c>
    </row>
    <row r="292">
      <c r="A292" s="57"/>
      <c r="B292" s="80" t="s">
        <v>25727</v>
      </c>
      <c r="C292" s="89" t="s">
        <v>128</v>
      </c>
      <c r="D292" s="90" t="s">
        <v>1166</v>
      </c>
      <c r="E292" s="106" t="s">
        <v>128</v>
      </c>
      <c r="F292" s="106" t="s">
        <v>547</v>
      </c>
      <c r="G292" s="134"/>
      <c r="H292" s="93"/>
      <c r="I292" s="55">
        <f t="shared" si="2"/>
        <v>280</v>
      </c>
    </row>
    <row r="293">
      <c r="A293" s="57"/>
      <c r="B293" s="80" t="s">
        <v>25728</v>
      </c>
      <c r="C293" s="89" t="s">
        <v>25729</v>
      </c>
      <c r="D293" s="90" t="s">
        <v>939</v>
      </c>
      <c r="E293" s="106" t="s">
        <v>25730</v>
      </c>
      <c r="F293" s="106" t="s">
        <v>9</v>
      </c>
      <c r="G293" s="134" t="s">
        <v>25731</v>
      </c>
      <c r="H293" s="93"/>
      <c r="I293" s="55">
        <f t="shared" si="2"/>
        <v>281</v>
      </c>
    </row>
    <row r="294">
      <c r="A294" s="56" t="s">
        <v>92</v>
      </c>
      <c r="B294" s="80" t="s">
        <v>25728</v>
      </c>
      <c r="C294" s="89" t="s">
        <v>25729</v>
      </c>
      <c r="D294" s="90" t="s">
        <v>939</v>
      </c>
      <c r="E294" s="91" t="s">
        <v>25732</v>
      </c>
      <c r="F294" s="91" t="s">
        <v>3043</v>
      </c>
      <c r="G294" s="134" t="s">
        <v>25733</v>
      </c>
      <c r="H294" s="93"/>
      <c r="I294" s="55">
        <f t="shared" si="2"/>
        <v>282</v>
      </c>
    </row>
    <row r="295">
      <c r="A295" s="56" t="s">
        <v>92</v>
      </c>
      <c r="B295" s="80" t="s">
        <v>25734</v>
      </c>
      <c r="C295" s="89" t="s">
        <v>128</v>
      </c>
      <c r="D295" s="96"/>
      <c r="E295" s="97"/>
      <c r="F295" s="97"/>
      <c r="G295" s="134"/>
      <c r="H295" s="93"/>
      <c r="I295" s="55">
        <f t="shared" si="2"/>
        <v>283</v>
      </c>
    </row>
    <row r="296">
      <c r="A296" s="56" t="s">
        <v>102</v>
      </c>
      <c r="B296" s="80" t="s">
        <v>25735</v>
      </c>
      <c r="C296" s="89" t="s">
        <v>25736</v>
      </c>
      <c r="D296" s="90" t="s">
        <v>483</v>
      </c>
      <c r="E296" s="91" t="s">
        <v>25737</v>
      </c>
      <c r="F296" s="91" t="s">
        <v>547</v>
      </c>
      <c r="G296" s="134"/>
      <c r="H296" s="93"/>
      <c r="I296" s="55">
        <f t="shared" si="2"/>
        <v>284</v>
      </c>
    </row>
    <row r="297">
      <c r="A297" s="56" t="s">
        <v>102</v>
      </c>
      <c r="B297" s="80" t="s">
        <v>25738</v>
      </c>
      <c r="C297" s="89" t="s">
        <v>25739</v>
      </c>
      <c r="D297" s="90" t="s">
        <v>483</v>
      </c>
      <c r="E297" s="91" t="s">
        <v>25740</v>
      </c>
      <c r="F297" s="91" t="s">
        <v>547</v>
      </c>
      <c r="G297" s="134"/>
      <c r="H297" s="93"/>
      <c r="I297" s="55">
        <f t="shared" si="2"/>
        <v>285</v>
      </c>
    </row>
    <row r="298">
      <c r="A298" s="56" t="s">
        <v>92</v>
      </c>
      <c r="B298" s="80" t="s">
        <v>25741</v>
      </c>
      <c r="C298" s="89" t="s">
        <v>25742</v>
      </c>
      <c r="D298" s="90" t="s">
        <v>483</v>
      </c>
      <c r="E298" s="91" t="s">
        <v>25743</v>
      </c>
      <c r="F298" s="91" t="s">
        <v>526</v>
      </c>
      <c r="G298" s="134"/>
      <c r="H298" s="93"/>
      <c r="I298" s="55">
        <f t="shared" si="2"/>
        <v>286</v>
      </c>
    </row>
    <row r="299">
      <c r="A299" s="56" t="s">
        <v>102</v>
      </c>
      <c r="B299" s="80" t="s">
        <v>25744</v>
      </c>
      <c r="C299" s="89" t="s">
        <v>25745</v>
      </c>
      <c r="D299" s="90" t="s">
        <v>483</v>
      </c>
      <c r="E299" s="91" t="s">
        <v>488</v>
      </c>
      <c r="F299" s="91" t="s">
        <v>547</v>
      </c>
      <c r="G299" s="134"/>
      <c r="H299" s="93"/>
      <c r="I299" s="55">
        <f t="shared" si="2"/>
        <v>287</v>
      </c>
    </row>
    <row r="300">
      <c r="A300" s="56" t="s">
        <v>92</v>
      </c>
      <c r="B300" s="80" t="s">
        <v>25746</v>
      </c>
      <c r="C300" s="89" t="s">
        <v>25747</v>
      </c>
      <c r="D300" s="90" t="s">
        <v>483</v>
      </c>
      <c r="E300" s="91" t="s">
        <v>25748</v>
      </c>
      <c r="F300" s="91" t="s">
        <v>547</v>
      </c>
      <c r="G300" s="80" t="s">
        <v>25749</v>
      </c>
      <c r="H300" s="93"/>
      <c r="I300" s="55">
        <f t="shared" si="2"/>
        <v>288</v>
      </c>
    </row>
    <row r="301">
      <c r="A301" s="57"/>
      <c r="B301" s="80" t="s">
        <v>25750</v>
      </c>
      <c r="C301" s="89" t="s">
        <v>25751</v>
      </c>
      <c r="D301" s="90" t="s">
        <v>498</v>
      </c>
      <c r="E301" s="91" t="s">
        <v>25752</v>
      </c>
      <c r="F301" s="91" t="s">
        <v>547</v>
      </c>
      <c r="G301" s="134"/>
      <c r="H301" s="93"/>
      <c r="I301" s="55">
        <f t="shared" si="2"/>
        <v>289</v>
      </c>
    </row>
    <row r="302">
      <c r="A302" s="56" t="s">
        <v>102</v>
      </c>
      <c r="B302" s="80" t="s">
        <v>25753</v>
      </c>
      <c r="C302" s="89" t="s">
        <v>25754</v>
      </c>
      <c r="D302" s="90" t="s">
        <v>483</v>
      </c>
      <c r="E302" s="91" t="s">
        <v>25755</v>
      </c>
      <c r="F302" s="91" t="s">
        <v>547</v>
      </c>
      <c r="G302" s="134"/>
      <c r="H302" s="93"/>
      <c r="I302" s="55">
        <f t="shared" si="2"/>
        <v>290</v>
      </c>
    </row>
    <row r="303">
      <c r="A303" s="57"/>
      <c r="B303" s="80" t="s">
        <v>25756</v>
      </c>
      <c r="C303" s="89" t="s">
        <v>25757</v>
      </c>
      <c r="D303" s="90" t="s">
        <v>491</v>
      </c>
      <c r="E303" s="91" t="s">
        <v>25758</v>
      </c>
      <c r="F303" s="91" t="s">
        <v>547</v>
      </c>
      <c r="G303" s="134"/>
      <c r="H303" s="93"/>
      <c r="I303" s="55">
        <f t="shared" si="2"/>
        <v>291</v>
      </c>
    </row>
    <row r="304">
      <c r="A304" s="57"/>
      <c r="B304" s="80" t="s">
        <v>25759</v>
      </c>
      <c r="C304" s="89" t="s">
        <v>128</v>
      </c>
      <c r="D304" s="90" t="s">
        <v>2095</v>
      </c>
      <c r="E304" s="91" t="s">
        <v>128</v>
      </c>
      <c r="F304" s="91" t="s">
        <v>547</v>
      </c>
      <c r="G304" s="134" t="s">
        <v>17953</v>
      </c>
      <c r="H304" s="93"/>
      <c r="I304" s="55">
        <f t="shared" si="2"/>
        <v>292</v>
      </c>
    </row>
    <row r="305">
      <c r="A305" s="56" t="s">
        <v>102</v>
      </c>
      <c r="B305" s="80" t="s">
        <v>25760</v>
      </c>
      <c r="C305" s="89" t="s">
        <v>25761</v>
      </c>
      <c r="D305" s="90" t="s">
        <v>1008</v>
      </c>
      <c r="E305" s="91" t="s">
        <v>488</v>
      </c>
      <c r="F305" s="91" t="s">
        <v>547</v>
      </c>
      <c r="G305" s="134" t="s">
        <v>25762</v>
      </c>
      <c r="H305" s="93"/>
      <c r="I305" s="55">
        <f t="shared" si="2"/>
        <v>293</v>
      </c>
    </row>
    <row r="306">
      <c r="A306" s="56" t="s">
        <v>92</v>
      </c>
      <c r="B306" s="80" t="s">
        <v>25763</v>
      </c>
      <c r="C306" s="89" t="s">
        <v>128</v>
      </c>
      <c r="D306" s="96"/>
      <c r="E306" s="97"/>
      <c r="F306" s="97"/>
      <c r="G306" s="134"/>
      <c r="H306" s="93"/>
      <c r="I306" s="55">
        <f t="shared" si="2"/>
        <v>294</v>
      </c>
    </row>
    <row r="307">
      <c r="A307" s="56" t="s">
        <v>102</v>
      </c>
      <c r="B307" s="80" t="s">
        <v>25764</v>
      </c>
      <c r="C307" s="89" t="s">
        <v>128</v>
      </c>
      <c r="D307" s="90" t="s">
        <v>483</v>
      </c>
      <c r="E307" s="91" t="s">
        <v>25765</v>
      </c>
      <c r="F307" s="91" t="s">
        <v>547</v>
      </c>
      <c r="G307" s="134"/>
      <c r="H307" s="93"/>
      <c r="I307" s="55">
        <f t="shared" si="2"/>
        <v>295</v>
      </c>
    </row>
    <row r="308">
      <c r="A308" s="56" t="s">
        <v>92</v>
      </c>
      <c r="B308" s="80" t="s">
        <v>25766</v>
      </c>
      <c r="C308" s="89" t="s">
        <v>25767</v>
      </c>
      <c r="D308" s="90" t="s">
        <v>483</v>
      </c>
      <c r="E308" s="91" t="s">
        <v>25768</v>
      </c>
      <c r="F308" s="91" t="s">
        <v>547</v>
      </c>
      <c r="G308" s="80"/>
      <c r="H308" s="93"/>
      <c r="I308" s="55">
        <f t="shared" si="2"/>
        <v>296</v>
      </c>
    </row>
    <row r="309">
      <c r="A309" s="56" t="s">
        <v>102</v>
      </c>
      <c r="B309" s="80" t="s">
        <v>25769</v>
      </c>
      <c r="C309" s="89" t="s">
        <v>25770</v>
      </c>
      <c r="D309" s="90" t="s">
        <v>483</v>
      </c>
      <c r="E309" s="91" t="s">
        <v>488</v>
      </c>
      <c r="F309" s="91" t="s">
        <v>547</v>
      </c>
      <c r="G309" s="80" t="s">
        <v>25771</v>
      </c>
      <c r="H309" s="93"/>
      <c r="I309" s="55">
        <f t="shared" si="2"/>
        <v>297</v>
      </c>
    </row>
    <row r="310">
      <c r="A310" s="56" t="s">
        <v>102</v>
      </c>
      <c r="B310" s="80" t="s">
        <v>25772</v>
      </c>
      <c r="C310" s="89" t="s">
        <v>25773</v>
      </c>
      <c r="D310" s="90" t="s">
        <v>483</v>
      </c>
      <c r="E310" s="91" t="s">
        <v>488</v>
      </c>
      <c r="F310" s="91" t="s">
        <v>547</v>
      </c>
      <c r="G310" s="80"/>
      <c r="H310" s="93"/>
      <c r="I310" s="55">
        <f t="shared" si="2"/>
        <v>298</v>
      </c>
    </row>
    <row r="311">
      <c r="A311" s="57"/>
      <c r="B311" s="80" t="s">
        <v>25774</v>
      </c>
      <c r="C311" s="89" t="s">
        <v>25775</v>
      </c>
      <c r="D311" s="90" t="s">
        <v>498</v>
      </c>
      <c r="E311" s="91" t="s">
        <v>25776</v>
      </c>
      <c r="F311" s="91" t="s">
        <v>547</v>
      </c>
      <c r="G311" s="80"/>
      <c r="H311" s="93"/>
      <c r="I311" s="55">
        <f t="shared" si="2"/>
        <v>299</v>
      </c>
    </row>
    <row r="312">
      <c r="A312" s="56" t="s">
        <v>102</v>
      </c>
      <c r="B312" s="80" t="s">
        <v>25777</v>
      </c>
      <c r="C312" s="89" t="s">
        <v>25778</v>
      </c>
      <c r="D312" s="90" t="s">
        <v>483</v>
      </c>
      <c r="E312" s="91" t="s">
        <v>25779</v>
      </c>
      <c r="F312" s="91" t="s">
        <v>3043</v>
      </c>
      <c r="G312" s="80" t="s">
        <v>25780</v>
      </c>
      <c r="H312" s="93"/>
      <c r="I312" s="55">
        <f t="shared" si="2"/>
        <v>300</v>
      </c>
    </row>
    <row r="313">
      <c r="A313" s="57"/>
      <c r="B313" s="80" t="s">
        <v>25781</v>
      </c>
      <c r="C313" s="89" t="s">
        <v>128</v>
      </c>
      <c r="D313" s="96"/>
      <c r="E313" s="97"/>
      <c r="F313" s="97"/>
      <c r="G313" s="80"/>
      <c r="H313" s="93"/>
      <c r="I313" s="55">
        <f t="shared" si="2"/>
        <v>301</v>
      </c>
    </row>
    <row r="314">
      <c r="A314" s="57"/>
      <c r="B314" s="80" t="s">
        <v>25782</v>
      </c>
      <c r="C314" s="89" t="s">
        <v>25783</v>
      </c>
      <c r="D314" s="96"/>
      <c r="E314" s="97"/>
      <c r="F314" s="97"/>
      <c r="G314" s="84"/>
      <c r="H314" s="93"/>
      <c r="I314" s="55">
        <f t="shared" si="2"/>
        <v>302</v>
      </c>
    </row>
    <row r="315">
      <c r="A315" s="56" t="s">
        <v>102</v>
      </c>
      <c r="B315" s="80" t="s">
        <v>25784</v>
      </c>
      <c r="C315" s="89" t="s">
        <v>25785</v>
      </c>
      <c r="D315" s="90" t="s">
        <v>483</v>
      </c>
      <c r="E315" s="91" t="s">
        <v>25786</v>
      </c>
      <c r="F315" s="91" t="s">
        <v>547</v>
      </c>
      <c r="G315" s="84"/>
      <c r="H315" s="93"/>
      <c r="I315" s="55">
        <f t="shared" si="2"/>
        <v>303</v>
      </c>
    </row>
    <row r="316">
      <c r="A316" s="57"/>
      <c r="B316" s="80" t="s">
        <v>25787</v>
      </c>
      <c r="C316" s="89" t="s">
        <v>25788</v>
      </c>
      <c r="D316" s="90" t="s">
        <v>498</v>
      </c>
      <c r="E316" s="91" t="s">
        <v>25789</v>
      </c>
      <c r="F316" s="91" t="s">
        <v>526</v>
      </c>
      <c r="G316" s="84"/>
      <c r="H316" s="93"/>
      <c r="I316" s="55">
        <f t="shared" si="2"/>
        <v>304</v>
      </c>
    </row>
    <row r="317">
      <c r="A317" s="56" t="s">
        <v>102</v>
      </c>
      <c r="B317" s="80" t="s">
        <v>25790</v>
      </c>
      <c r="C317" s="89" t="s">
        <v>25791</v>
      </c>
      <c r="D317" s="90" t="s">
        <v>483</v>
      </c>
      <c r="E317" s="91" t="s">
        <v>488</v>
      </c>
      <c r="F317" s="91" t="s">
        <v>547</v>
      </c>
      <c r="G317" s="84"/>
      <c r="H317" s="93"/>
      <c r="I317" s="55">
        <f t="shared" si="2"/>
        <v>305</v>
      </c>
    </row>
    <row r="318">
      <c r="A318" s="57"/>
      <c r="B318" s="80" t="s">
        <v>25792</v>
      </c>
      <c r="C318" s="89" t="s">
        <v>25793</v>
      </c>
      <c r="D318" s="90" t="s">
        <v>868</v>
      </c>
      <c r="E318" s="91" t="s">
        <v>25794</v>
      </c>
      <c r="F318" s="91" t="s">
        <v>547</v>
      </c>
      <c r="G318" s="84"/>
      <c r="H318" s="93"/>
      <c r="I318" s="55">
        <f t="shared" si="2"/>
        <v>306</v>
      </c>
    </row>
    <row r="319">
      <c r="A319" s="56" t="s">
        <v>92</v>
      </c>
      <c r="B319" s="80" t="s">
        <v>25792</v>
      </c>
      <c r="C319" s="89" t="s">
        <v>25793</v>
      </c>
      <c r="D319" s="90" t="s">
        <v>868</v>
      </c>
      <c r="E319" s="91" t="s">
        <v>25795</v>
      </c>
      <c r="F319" s="91" t="s">
        <v>547</v>
      </c>
      <c r="G319" s="84"/>
      <c r="H319" s="93"/>
      <c r="I319" s="55">
        <f t="shared" si="2"/>
        <v>307</v>
      </c>
    </row>
    <row r="320">
      <c r="A320" s="57"/>
      <c r="B320" s="80" t="s">
        <v>25796</v>
      </c>
      <c r="C320" s="89" t="s">
        <v>25797</v>
      </c>
      <c r="D320" s="90" t="s">
        <v>491</v>
      </c>
      <c r="E320" s="91" t="s">
        <v>25798</v>
      </c>
      <c r="F320" s="91" t="s">
        <v>547</v>
      </c>
      <c r="G320" s="84"/>
      <c r="H320" s="93"/>
      <c r="I320" s="55">
        <f t="shared" si="2"/>
        <v>308</v>
      </c>
    </row>
    <row r="321">
      <c r="A321" s="57"/>
      <c r="B321" s="80" t="s">
        <v>25799</v>
      </c>
      <c r="C321" s="89" t="s">
        <v>25800</v>
      </c>
      <c r="D321" s="90" t="s">
        <v>491</v>
      </c>
      <c r="E321" s="91" t="s">
        <v>25801</v>
      </c>
      <c r="F321" s="91" t="s">
        <v>547</v>
      </c>
      <c r="G321" s="84"/>
      <c r="H321" s="93"/>
      <c r="I321" s="55">
        <f t="shared" si="2"/>
        <v>309</v>
      </c>
    </row>
    <row r="322">
      <c r="A322" s="56" t="s">
        <v>92</v>
      </c>
      <c r="B322" s="80" t="s">
        <v>25802</v>
      </c>
      <c r="C322" s="89" t="s">
        <v>25803</v>
      </c>
      <c r="D322" s="90" t="s">
        <v>483</v>
      </c>
      <c r="E322" s="91" t="s">
        <v>25804</v>
      </c>
      <c r="F322" s="91" t="s">
        <v>547</v>
      </c>
      <c r="G322" s="84"/>
      <c r="H322" s="93"/>
      <c r="I322" s="55">
        <f t="shared" si="2"/>
        <v>310</v>
      </c>
    </row>
    <row r="323">
      <c r="A323" s="57"/>
      <c r="B323" s="80" t="s">
        <v>25805</v>
      </c>
      <c r="C323" s="89" t="s">
        <v>25806</v>
      </c>
      <c r="D323" s="90" t="s">
        <v>498</v>
      </c>
      <c r="E323" s="91" t="s">
        <v>25807</v>
      </c>
      <c r="F323" s="91" t="s">
        <v>3043</v>
      </c>
      <c r="G323" s="80" t="s">
        <v>25808</v>
      </c>
      <c r="H323" s="93"/>
      <c r="I323" s="55">
        <f t="shared" si="2"/>
        <v>311</v>
      </c>
    </row>
    <row r="324">
      <c r="A324" s="57"/>
      <c r="B324" s="80" t="s">
        <v>25805</v>
      </c>
      <c r="C324" s="89" t="s">
        <v>25806</v>
      </c>
      <c r="D324" s="90" t="s">
        <v>498</v>
      </c>
      <c r="E324" s="91" t="s">
        <v>25807</v>
      </c>
      <c r="F324" s="91" t="s">
        <v>3043</v>
      </c>
      <c r="G324" s="80" t="s">
        <v>25809</v>
      </c>
      <c r="H324" s="93"/>
      <c r="I324" s="55">
        <f t="shared" si="2"/>
        <v>311</v>
      </c>
    </row>
    <row r="325">
      <c r="A325" s="56" t="s">
        <v>102</v>
      </c>
      <c r="B325" s="80" t="s">
        <v>25810</v>
      </c>
      <c r="C325" s="89" t="s">
        <v>25811</v>
      </c>
      <c r="D325" s="90" t="s">
        <v>483</v>
      </c>
      <c r="E325" s="91" t="s">
        <v>25812</v>
      </c>
      <c r="F325" s="91" t="s">
        <v>547</v>
      </c>
      <c r="G325" s="134"/>
      <c r="H325" s="93"/>
      <c r="I325" s="55">
        <f t="shared" si="2"/>
        <v>312</v>
      </c>
    </row>
    <row r="326">
      <c r="A326" s="57"/>
      <c r="B326" s="80" t="s">
        <v>25813</v>
      </c>
      <c r="C326" s="89" t="s">
        <v>25814</v>
      </c>
      <c r="D326" s="90" t="s">
        <v>2053</v>
      </c>
      <c r="E326" s="91" t="s">
        <v>128</v>
      </c>
      <c r="F326" s="91" t="s">
        <v>13</v>
      </c>
      <c r="G326" s="134" t="s">
        <v>20841</v>
      </c>
      <c r="H326" s="93"/>
      <c r="I326" s="55">
        <f t="shared" si="2"/>
        <v>313</v>
      </c>
    </row>
    <row r="327">
      <c r="A327" s="57"/>
      <c r="B327" s="80" t="s">
        <v>25815</v>
      </c>
      <c r="C327" s="89" t="s">
        <v>25816</v>
      </c>
      <c r="D327" s="90" t="s">
        <v>491</v>
      </c>
      <c r="E327" s="91" t="s">
        <v>25817</v>
      </c>
      <c r="F327" s="91" t="s">
        <v>547</v>
      </c>
      <c r="G327" s="134"/>
      <c r="H327" s="93"/>
      <c r="I327" s="55">
        <f t="shared" si="2"/>
        <v>314</v>
      </c>
    </row>
    <row r="328">
      <c r="A328" s="57"/>
      <c r="B328" s="80" t="s">
        <v>25818</v>
      </c>
      <c r="C328" s="89" t="s">
        <v>25819</v>
      </c>
      <c r="D328" s="90" t="s">
        <v>1166</v>
      </c>
      <c r="E328" s="91" t="s">
        <v>128</v>
      </c>
      <c r="F328" s="91" t="s">
        <v>547</v>
      </c>
      <c r="G328" s="134"/>
      <c r="H328" s="93"/>
      <c r="I328" s="55">
        <f t="shared" si="2"/>
        <v>315</v>
      </c>
    </row>
    <row r="329">
      <c r="A329" s="56" t="s">
        <v>92</v>
      </c>
      <c r="B329" s="80" t="s">
        <v>25820</v>
      </c>
      <c r="C329" s="89" t="s">
        <v>25821</v>
      </c>
      <c r="D329" s="90" t="s">
        <v>483</v>
      </c>
      <c r="E329" s="91" t="s">
        <v>25822</v>
      </c>
      <c r="F329" s="91" t="s">
        <v>526</v>
      </c>
      <c r="G329" s="134"/>
      <c r="H329" s="93"/>
      <c r="I329" s="55">
        <f t="shared" si="2"/>
        <v>316</v>
      </c>
    </row>
    <row r="330">
      <c r="A330" s="57"/>
      <c r="B330" s="80" t="s">
        <v>25823</v>
      </c>
      <c r="C330" s="89" t="s">
        <v>25824</v>
      </c>
      <c r="D330" s="90" t="s">
        <v>1166</v>
      </c>
      <c r="E330" s="91" t="s">
        <v>128</v>
      </c>
      <c r="F330" s="91" t="s">
        <v>547</v>
      </c>
      <c r="G330" s="84"/>
      <c r="H330" s="93"/>
      <c r="I330" s="55">
        <f t="shared" si="2"/>
        <v>317</v>
      </c>
    </row>
    <row r="331">
      <c r="A331" s="57"/>
      <c r="B331" s="80" t="s">
        <v>25825</v>
      </c>
      <c r="C331" s="89" t="s">
        <v>25826</v>
      </c>
      <c r="D331" s="90" t="s">
        <v>1166</v>
      </c>
      <c r="E331" s="91" t="s">
        <v>128</v>
      </c>
      <c r="F331" s="91" t="s">
        <v>547</v>
      </c>
      <c r="G331" s="84"/>
      <c r="H331" s="93"/>
      <c r="I331" s="55">
        <f t="shared" si="2"/>
        <v>318</v>
      </c>
    </row>
    <row r="332">
      <c r="A332" s="57"/>
      <c r="B332" s="80" t="s">
        <v>25827</v>
      </c>
      <c r="C332" s="89" t="s">
        <v>25828</v>
      </c>
      <c r="D332" s="90" t="s">
        <v>1166</v>
      </c>
      <c r="E332" s="91" t="s">
        <v>128</v>
      </c>
      <c r="F332" s="91" t="s">
        <v>526</v>
      </c>
      <c r="G332" s="134" t="s">
        <v>25829</v>
      </c>
      <c r="H332" s="93"/>
      <c r="I332" s="55">
        <f t="shared" si="2"/>
        <v>319</v>
      </c>
    </row>
    <row r="333">
      <c r="A333" s="57"/>
      <c r="B333" s="80" t="s">
        <v>25830</v>
      </c>
      <c r="C333" s="89" t="s">
        <v>25831</v>
      </c>
      <c r="D333" s="90" t="s">
        <v>498</v>
      </c>
      <c r="E333" s="91" t="s">
        <v>25832</v>
      </c>
      <c r="F333" s="91" t="s">
        <v>547</v>
      </c>
      <c r="G333" s="84"/>
      <c r="H333" s="93"/>
      <c r="I333" s="55">
        <f t="shared" si="2"/>
        <v>320</v>
      </c>
    </row>
    <row r="334">
      <c r="A334" s="57"/>
      <c r="B334" s="80" t="s">
        <v>25830</v>
      </c>
      <c r="C334" s="89" t="s">
        <v>25831</v>
      </c>
      <c r="D334" s="90" t="s">
        <v>498</v>
      </c>
      <c r="E334" s="91" t="s">
        <v>25832</v>
      </c>
      <c r="F334" s="91" t="s">
        <v>547</v>
      </c>
      <c r="G334" s="84"/>
      <c r="H334" s="93"/>
      <c r="I334" s="55">
        <f t="shared" si="2"/>
        <v>320</v>
      </c>
    </row>
    <row r="335">
      <c r="A335" s="57"/>
      <c r="B335" s="80" t="s">
        <v>25833</v>
      </c>
      <c r="C335" s="89" t="s">
        <v>25834</v>
      </c>
      <c r="D335" s="90" t="s">
        <v>2095</v>
      </c>
      <c r="E335" s="91" t="s">
        <v>128</v>
      </c>
      <c r="F335" s="91" t="s">
        <v>3043</v>
      </c>
      <c r="G335" s="84"/>
      <c r="H335" s="93"/>
      <c r="I335" s="55">
        <f t="shared" si="2"/>
        <v>321</v>
      </c>
    </row>
    <row r="336">
      <c r="A336" s="57"/>
      <c r="B336" s="80" t="s">
        <v>25835</v>
      </c>
      <c r="C336" s="89" t="s">
        <v>25836</v>
      </c>
      <c r="D336" s="90" t="s">
        <v>1166</v>
      </c>
      <c r="E336" s="91" t="s">
        <v>128</v>
      </c>
      <c r="F336" s="91" t="s">
        <v>547</v>
      </c>
      <c r="G336" s="84"/>
      <c r="H336" s="93"/>
      <c r="I336" s="55">
        <f t="shared" si="2"/>
        <v>322</v>
      </c>
    </row>
    <row r="337">
      <c r="A337" s="56" t="s">
        <v>92</v>
      </c>
      <c r="B337" s="80" t="s">
        <v>25837</v>
      </c>
      <c r="C337" s="89" t="s">
        <v>25838</v>
      </c>
      <c r="D337" s="90" t="s">
        <v>483</v>
      </c>
      <c r="E337" s="91" t="s">
        <v>25839</v>
      </c>
      <c r="F337" s="91" t="s">
        <v>526</v>
      </c>
      <c r="G337" s="84"/>
      <c r="H337" s="93"/>
      <c r="I337" s="55">
        <f t="shared" si="2"/>
        <v>323</v>
      </c>
    </row>
    <row r="338">
      <c r="A338" s="57"/>
      <c r="B338" s="80" t="s">
        <v>25840</v>
      </c>
      <c r="C338" s="89" t="s">
        <v>25841</v>
      </c>
      <c r="D338" s="90" t="s">
        <v>498</v>
      </c>
      <c r="E338" s="91" t="s">
        <v>25842</v>
      </c>
      <c r="F338" s="91" t="s">
        <v>547</v>
      </c>
      <c r="G338" s="84"/>
      <c r="H338" s="93"/>
      <c r="I338" s="55">
        <f t="shared" si="2"/>
        <v>324</v>
      </c>
    </row>
    <row r="339">
      <c r="A339" s="57"/>
      <c r="B339" s="80" t="s">
        <v>25843</v>
      </c>
      <c r="C339" s="89" t="s">
        <v>25844</v>
      </c>
      <c r="D339" s="90" t="s">
        <v>498</v>
      </c>
      <c r="E339" s="91" t="s">
        <v>25845</v>
      </c>
      <c r="F339" s="91" t="s">
        <v>547</v>
      </c>
      <c r="G339" s="84"/>
      <c r="H339" s="93"/>
      <c r="I339" s="55">
        <f t="shared" si="2"/>
        <v>325</v>
      </c>
    </row>
    <row r="340">
      <c r="A340" s="57"/>
      <c r="B340" s="80" t="s">
        <v>25846</v>
      </c>
      <c r="C340" s="89" t="s">
        <v>25847</v>
      </c>
      <c r="D340" s="90" t="s">
        <v>1166</v>
      </c>
      <c r="E340" s="91" t="s">
        <v>128</v>
      </c>
      <c r="F340" s="91" t="s">
        <v>547</v>
      </c>
      <c r="G340" s="84"/>
      <c r="H340" s="93"/>
      <c r="I340" s="55">
        <f t="shared" si="2"/>
        <v>326</v>
      </c>
    </row>
    <row r="341">
      <c r="A341" s="57"/>
      <c r="B341" s="80" t="s">
        <v>25848</v>
      </c>
      <c r="C341" s="89" t="s">
        <v>128</v>
      </c>
      <c r="D341" s="90" t="s">
        <v>498</v>
      </c>
      <c r="E341" s="91" t="s">
        <v>25849</v>
      </c>
      <c r="F341" s="91" t="s">
        <v>547</v>
      </c>
      <c r="G341" s="84"/>
      <c r="H341" s="93"/>
      <c r="I341" s="55">
        <f t="shared" si="2"/>
        <v>327</v>
      </c>
    </row>
    <row r="342">
      <c r="A342" s="56" t="s">
        <v>102</v>
      </c>
      <c r="B342" s="80" t="s">
        <v>25850</v>
      </c>
      <c r="C342" s="89" t="s">
        <v>25851</v>
      </c>
      <c r="D342" s="90" t="s">
        <v>483</v>
      </c>
      <c r="E342" s="91" t="s">
        <v>25852</v>
      </c>
      <c r="F342" s="91" t="s">
        <v>547</v>
      </c>
      <c r="G342" s="84"/>
      <c r="H342" s="93"/>
      <c r="I342" s="55">
        <f t="shared" si="2"/>
        <v>328</v>
      </c>
    </row>
    <row r="343">
      <c r="A343" s="57"/>
      <c r="B343" s="80" t="s">
        <v>25853</v>
      </c>
      <c r="C343" s="89" t="s">
        <v>128</v>
      </c>
      <c r="D343" s="90" t="s">
        <v>498</v>
      </c>
      <c r="E343" s="91" t="s">
        <v>439</v>
      </c>
      <c r="F343" s="91" t="s">
        <v>547</v>
      </c>
      <c r="G343" s="80" t="s">
        <v>25830</v>
      </c>
      <c r="H343" s="93"/>
      <c r="I343" s="55">
        <f t="shared" si="2"/>
        <v>329</v>
      </c>
    </row>
    <row r="344">
      <c r="A344" s="56" t="s">
        <v>102</v>
      </c>
      <c r="B344" s="80" t="s">
        <v>25854</v>
      </c>
      <c r="C344" s="89" t="s">
        <v>128</v>
      </c>
      <c r="D344" s="90" t="s">
        <v>7116</v>
      </c>
      <c r="E344" s="91" t="s">
        <v>25855</v>
      </c>
      <c r="F344" s="91" t="s">
        <v>526</v>
      </c>
      <c r="G344" s="84"/>
      <c r="H344" s="93"/>
      <c r="I344" s="55">
        <f t="shared" si="2"/>
        <v>330</v>
      </c>
    </row>
    <row r="345">
      <c r="A345" s="57"/>
      <c r="B345" s="80" t="s">
        <v>25856</v>
      </c>
      <c r="C345" s="89" t="s">
        <v>25857</v>
      </c>
      <c r="D345" s="96"/>
      <c r="E345" s="97"/>
      <c r="F345" s="97"/>
      <c r="G345" s="84"/>
      <c r="H345" s="93"/>
      <c r="I345" s="55">
        <f t="shared" si="2"/>
        <v>331</v>
      </c>
    </row>
    <row r="346">
      <c r="A346" s="56" t="s">
        <v>92</v>
      </c>
      <c r="B346" s="80" t="s">
        <v>25858</v>
      </c>
      <c r="C346" s="89" t="s">
        <v>25859</v>
      </c>
      <c r="D346" s="90" t="s">
        <v>483</v>
      </c>
      <c r="E346" s="91" t="s">
        <v>25860</v>
      </c>
      <c r="F346" s="91" t="s">
        <v>3043</v>
      </c>
      <c r="G346" s="84"/>
      <c r="H346" s="93"/>
      <c r="I346" s="55">
        <f t="shared" si="2"/>
        <v>332</v>
      </c>
    </row>
    <row r="347">
      <c r="A347" s="56" t="s">
        <v>102</v>
      </c>
      <c r="B347" s="80" t="s">
        <v>25861</v>
      </c>
      <c r="C347" s="89" t="s">
        <v>25862</v>
      </c>
      <c r="D347" s="90" t="s">
        <v>483</v>
      </c>
      <c r="E347" s="91" t="s">
        <v>25863</v>
      </c>
      <c r="F347" s="91" t="s">
        <v>547</v>
      </c>
      <c r="G347" s="84"/>
      <c r="H347" s="93"/>
      <c r="I347" s="55">
        <f t="shared" si="2"/>
        <v>333</v>
      </c>
    </row>
    <row r="348">
      <c r="A348" s="57"/>
      <c r="B348" s="80" t="s">
        <v>25864</v>
      </c>
      <c r="C348" s="89" t="s">
        <v>25865</v>
      </c>
      <c r="D348" s="90" t="s">
        <v>868</v>
      </c>
      <c r="E348" s="91" t="s">
        <v>25866</v>
      </c>
      <c r="F348" s="91" t="s">
        <v>547</v>
      </c>
      <c r="G348" s="134"/>
      <c r="H348" s="93"/>
      <c r="I348" s="55">
        <f t="shared" si="2"/>
        <v>334</v>
      </c>
    </row>
    <row r="349">
      <c r="A349" s="56" t="s">
        <v>92</v>
      </c>
      <c r="B349" s="80" t="s">
        <v>25867</v>
      </c>
      <c r="C349" s="89" t="s">
        <v>25868</v>
      </c>
      <c r="D349" s="90" t="s">
        <v>483</v>
      </c>
      <c r="E349" s="91" t="s">
        <v>25869</v>
      </c>
      <c r="F349" s="91" t="s">
        <v>547</v>
      </c>
      <c r="G349" s="134"/>
      <c r="H349" s="93"/>
      <c r="I349" s="55">
        <f t="shared" si="2"/>
        <v>335</v>
      </c>
    </row>
    <row r="350">
      <c r="A350" s="57"/>
      <c r="B350" s="80" t="s">
        <v>25870</v>
      </c>
      <c r="C350" s="89" t="s">
        <v>25871</v>
      </c>
      <c r="D350" s="90" t="s">
        <v>498</v>
      </c>
      <c r="E350" s="91" t="s">
        <v>25872</v>
      </c>
      <c r="F350" s="91" t="s">
        <v>547</v>
      </c>
      <c r="G350" s="134"/>
      <c r="H350" s="93"/>
      <c r="I350" s="55">
        <f t="shared" si="2"/>
        <v>336</v>
      </c>
    </row>
    <row r="351">
      <c r="A351" s="57"/>
      <c r="B351" s="80" t="s">
        <v>25870</v>
      </c>
      <c r="C351" s="89" t="s">
        <v>25871</v>
      </c>
      <c r="D351" s="90" t="s">
        <v>498</v>
      </c>
      <c r="E351" s="91" t="s">
        <v>25872</v>
      </c>
      <c r="F351" s="91" t="s">
        <v>547</v>
      </c>
      <c r="G351" s="134"/>
      <c r="H351" s="93"/>
      <c r="I351" s="55">
        <f t="shared" si="2"/>
        <v>336</v>
      </c>
    </row>
    <row r="352">
      <c r="A352" s="56" t="s">
        <v>102</v>
      </c>
      <c r="B352" s="80" t="s">
        <v>25873</v>
      </c>
      <c r="C352" s="89" t="s">
        <v>25874</v>
      </c>
      <c r="D352" s="90" t="s">
        <v>483</v>
      </c>
      <c r="E352" s="91" t="s">
        <v>25875</v>
      </c>
      <c r="F352" s="91" t="s">
        <v>547</v>
      </c>
      <c r="G352" s="134"/>
      <c r="H352" s="93"/>
      <c r="I352" s="55">
        <f t="shared" si="2"/>
        <v>337</v>
      </c>
    </row>
    <row r="353">
      <c r="A353" s="56" t="s">
        <v>92</v>
      </c>
      <c r="B353" s="80" t="s">
        <v>25876</v>
      </c>
      <c r="C353" s="89" t="s">
        <v>25877</v>
      </c>
      <c r="D353" s="90" t="s">
        <v>483</v>
      </c>
      <c r="E353" s="91" t="s">
        <v>25878</v>
      </c>
      <c r="F353" s="91" t="s">
        <v>526</v>
      </c>
      <c r="G353" s="134"/>
      <c r="H353" s="93"/>
      <c r="I353" s="55">
        <f t="shared" si="2"/>
        <v>338</v>
      </c>
    </row>
    <row r="354">
      <c r="A354" s="57"/>
      <c r="B354" s="80" t="s">
        <v>25879</v>
      </c>
      <c r="C354" s="89" t="s">
        <v>25880</v>
      </c>
      <c r="D354" s="90" t="s">
        <v>491</v>
      </c>
      <c r="E354" s="91" t="s">
        <v>25881</v>
      </c>
      <c r="F354" s="91" t="s">
        <v>547</v>
      </c>
      <c r="G354" s="134"/>
      <c r="H354" s="93"/>
      <c r="I354" s="55">
        <f t="shared" si="2"/>
        <v>339</v>
      </c>
    </row>
    <row r="355">
      <c r="A355" s="56" t="s">
        <v>102</v>
      </c>
      <c r="B355" s="80" t="s">
        <v>25882</v>
      </c>
      <c r="C355" s="89" t="s">
        <v>25883</v>
      </c>
      <c r="D355" s="90" t="s">
        <v>483</v>
      </c>
      <c r="E355" s="91" t="s">
        <v>25884</v>
      </c>
      <c r="F355" s="91" t="s">
        <v>547</v>
      </c>
      <c r="G355" s="134"/>
      <c r="H355" s="93"/>
      <c r="I355" s="55">
        <f t="shared" si="2"/>
        <v>340</v>
      </c>
    </row>
    <row r="356">
      <c r="A356" s="56" t="s">
        <v>92</v>
      </c>
      <c r="B356" s="80" t="s">
        <v>25885</v>
      </c>
      <c r="C356" s="89" t="s">
        <v>25886</v>
      </c>
      <c r="D356" s="90" t="s">
        <v>483</v>
      </c>
      <c r="E356" s="91" t="s">
        <v>25887</v>
      </c>
      <c r="F356" s="91" t="s">
        <v>547</v>
      </c>
      <c r="G356" s="134"/>
      <c r="H356" s="93"/>
      <c r="I356" s="55">
        <f t="shared" si="2"/>
        <v>341</v>
      </c>
    </row>
    <row r="357">
      <c r="A357" s="57"/>
      <c r="B357" s="80" t="s">
        <v>25888</v>
      </c>
      <c r="C357" s="89" t="s">
        <v>25889</v>
      </c>
      <c r="D357" s="90" t="s">
        <v>498</v>
      </c>
      <c r="E357" s="91" t="s">
        <v>25890</v>
      </c>
      <c r="F357" s="91" t="s">
        <v>526</v>
      </c>
      <c r="G357" s="134"/>
      <c r="H357" s="93"/>
      <c r="I357" s="55">
        <f t="shared" si="2"/>
        <v>342</v>
      </c>
    </row>
    <row r="358">
      <c r="A358" s="56" t="s">
        <v>102</v>
      </c>
      <c r="B358" s="80" t="s">
        <v>25891</v>
      </c>
      <c r="C358" s="89" t="s">
        <v>25892</v>
      </c>
      <c r="D358" s="90" t="s">
        <v>483</v>
      </c>
      <c r="E358" s="91" t="s">
        <v>25893</v>
      </c>
      <c r="F358" s="91" t="s">
        <v>547</v>
      </c>
      <c r="G358" s="134"/>
      <c r="H358" s="93"/>
      <c r="I358" s="55">
        <f t="shared" si="2"/>
        <v>343</v>
      </c>
    </row>
    <row r="359">
      <c r="A359" s="56" t="s">
        <v>102</v>
      </c>
      <c r="B359" s="80" t="s">
        <v>25894</v>
      </c>
      <c r="C359" s="89" t="s">
        <v>128</v>
      </c>
      <c r="D359" s="90" t="s">
        <v>483</v>
      </c>
      <c r="E359" s="91" t="s">
        <v>25895</v>
      </c>
      <c r="F359" s="91" t="s">
        <v>547</v>
      </c>
      <c r="G359" s="134"/>
      <c r="H359" s="93"/>
      <c r="I359" s="55">
        <f t="shared" si="2"/>
        <v>344</v>
      </c>
    </row>
    <row r="360">
      <c r="A360" s="56" t="s">
        <v>102</v>
      </c>
      <c r="B360" s="80" t="s">
        <v>25896</v>
      </c>
      <c r="C360" s="89" t="s">
        <v>25897</v>
      </c>
      <c r="D360" s="90" t="s">
        <v>483</v>
      </c>
      <c r="E360" s="91" t="s">
        <v>25898</v>
      </c>
      <c r="F360" s="91" t="s">
        <v>547</v>
      </c>
      <c r="G360" s="134"/>
      <c r="H360" s="93"/>
      <c r="I360" s="55">
        <f t="shared" si="2"/>
        <v>345</v>
      </c>
    </row>
    <row r="361">
      <c r="A361" s="56" t="s">
        <v>92</v>
      </c>
      <c r="B361" s="80" t="s">
        <v>23347</v>
      </c>
      <c r="C361" s="89" t="s">
        <v>25899</v>
      </c>
      <c r="D361" s="90" t="s">
        <v>483</v>
      </c>
      <c r="E361" s="91" t="s">
        <v>25900</v>
      </c>
      <c r="F361" s="91" t="s">
        <v>547</v>
      </c>
      <c r="G361" s="134"/>
      <c r="H361" s="93"/>
      <c r="I361" s="55">
        <f t="shared" si="2"/>
        <v>346</v>
      </c>
    </row>
    <row r="362">
      <c r="A362" s="57"/>
      <c r="B362" s="80" t="s">
        <v>25901</v>
      </c>
      <c r="C362" s="89" t="s">
        <v>25902</v>
      </c>
      <c r="D362" s="90" t="s">
        <v>498</v>
      </c>
      <c r="E362" s="91" t="s">
        <v>25903</v>
      </c>
      <c r="F362" s="91" t="s">
        <v>547</v>
      </c>
      <c r="G362" s="134"/>
      <c r="H362" s="93"/>
      <c r="I362" s="55">
        <f t="shared" si="2"/>
        <v>347</v>
      </c>
    </row>
    <row r="363">
      <c r="A363" s="57"/>
      <c r="B363" s="80" t="s">
        <v>25904</v>
      </c>
      <c r="C363" s="89" t="s">
        <v>25905</v>
      </c>
      <c r="D363" s="90" t="s">
        <v>491</v>
      </c>
      <c r="E363" s="91" t="s">
        <v>25906</v>
      </c>
      <c r="F363" s="91" t="s">
        <v>547</v>
      </c>
      <c r="G363" s="134"/>
      <c r="H363" s="93"/>
      <c r="I363" s="55">
        <f t="shared" si="2"/>
        <v>348</v>
      </c>
    </row>
    <row r="364">
      <c r="A364" s="56" t="s">
        <v>102</v>
      </c>
      <c r="B364" s="80" t="s">
        <v>25907</v>
      </c>
      <c r="C364" s="89" t="s">
        <v>25908</v>
      </c>
      <c r="D364" s="90" t="s">
        <v>483</v>
      </c>
      <c r="E364" s="91" t="s">
        <v>25909</v>
      </c>
      <c r="F364" s="91" t="s">
        <v>526</v>
      </c>
      <c r="G364" s="134"/>
      <c r="H364" s="93"/>
      <c r="I364" s="55">
        <f t="shared" si="2"/>
        <v>349</v>
      </c>
    </row>
    <row r="365">
      <c r="A365" s="56" t="s">
        <v>102</v>
      </c>
      <c r="B365" s="80" t="s">
        <v>25910</v>
      </c>
      <c r="C365" s="89" t="s">
        <v>25911</v>
      </c>
      <c r="D365" s="90" t="s">
        <v>483</v>
      </c>
      <c r="E365" s="91" t="s">
        <v>25912</v>
      </c>
      <c r="F365" s="91" t="s">
        <v>547</v>
      </c>
      <c r="G365" s="134"/>
      <c r="H365" s="93"/>
      <c r="I365" s="55">
        <f t="shared" si="2"/>
        <v>350</v>
      </c>
    </row>
    <row r="366">
      <c r="A366" s="57"/>
      <c r="B366" s="80" t="s">
        <v>25913</v>
      </c>
      <c r="C366" s="89" t="s">
        <v>25914</v>
      </c>
      <c r="D366" s="90" t="s">
        <v>498</v>
      </c>
      <c r="E366" s="91" t="s">
        <v>25915</v>
      </c>
      <c r="F366" s="91" t="s">
        <v>547</v>
      </c>
      <c r="G366" s="134"/>
      <c r="H366" s="93"/>
      <c r="I366" s="55">
        <f t="shared" si="2"/>
        <v>351</v>
      </c>
    </row>
    <row r="367">
      <c r="A367" s="57"/>
      <c r="B367" s="80" t="s">
        <v>25916</v>
      </c>
      <c r="C367" s="89" t="s">
        <v>25917</v>
      </c>
      <c r="D367" s="90" t="s">
        <v>491</v>
      </c>
      <c r="E367" s="91" t="s">
        <v>25918</v>
      </c>
      <c r="F367" s="91" t="s">
        <v>547</v>
      </c>
      <c r="G367" s="134"/>
      <c r="H367" s="93"/>
      <c r="I367" s="55">
        <f t="shared" si="2"/>
        <v>352</v>
      </c>
    </row>
    <row r="368">
      <c r="A368" s="57"/>
      <c r="B368" s="80" t="s">
        <v>25919</v>
      </c>
      <c r="C368" s="89" t="s">
        <v>25920</v>
      </c>
      <c r="D368" s="90" t="s">
        <v>491</v>
      </c>
      <c r="E368" s="91" t="s">
        <v>25921</v>
      </c>
      <c r="F368" s="91" t="s">
        <v>547</v>
      </c>
      <c r="G368" s="134"/>
      <c r="H368" s="93"/>
      <c r="I368" s="55">
        <f t="shared" si="2"/>
        <v>353</v>
      </c>
    </row>
    <row r="369">
      <c r="A369" s="56" t="s">
        <v>102</v>
      </c>
      <c r="B369" s="80" t="s">
        <v>25922</v>
      </c>
      <c r="C369" s="89" t="s">
        <v>25923</v>
      </c>
      <c r="D369" s="90" t="s">
        <v>483</v>
      </c>
      <c r="E369" s="91" t="s">
        <v>25924</v>
      </c>
      <c r="F369" s="91" t="s">
        <v>526</v>
      </c>
      <c r="G369" s="134"/>
      <c r="H369" s="93"/>
      <c r="I369" s="55">
        <f t="shared" si="2"/>
        <v>354</v>
      </c>
    </row>
    <row r="370">
      <c r="A370" s="57"/>
      <c r="B370" s="80" t="s">
        <v>25925</v>
      </c>
      <c r="C370" s="89" t="s">
        <v>25926</v>
      </c>
      <c r="D370" s="90" t="s">
        <v>868</v>
      </c>
      <c r="E370" s="91" t="s">
        <v>25927</v>
      </c>
      <c r="F370" s="91" t="s">
        <v>547</v>
      </c>
      <c r="G370" s="134"/>
      <c r="H370" s="93"/>
      <c r="I370" s="55">
        <f t="shared" si="2"/>
        <v>355</v>
      </c>
    </row>
    <row r="371">
      <c r="A371" s="56" t="s">
        <v>92</v>
      </c>
      <c r="B371" s="80" t="s">
        <v>25925</v>
      </c>
      <c r="C371" s="89" t="s">
        <v>25926</v>
      </c>
      <c r="D371" s="90" t="s">
        <v>868</v>
      </c>
      <c r="E371" s="91" t="s">
        <v>25928</v>
      </c>
      <c r="F371" s="91" t="s">
        <v>547</v>
      </c>
      <c r="G371" s="134"/>
      <c r="H371" s="93"/>
      <c r="I371" s="55">
        <f t="shared" si="2"/>
        <v>356</v>
      </c>
    </row>
    <row r="372">
      <c r="A372" s="56" t="s">
        <v>102</v>
      </c>
      <c r="B372" s="80" t="s">
        <v>25929</v>
      </c>
      <c r="C372" s="89" t="s">
        <v>25930</v>
      </c>
      <c r="D372" s="90" t="s">
        <v>483</v>
      </c>
      <c r="E372" s="91" t="s">
        <v>25931</v>
      </c>
      <c r="F372" s="91" t="s">
        <v>547</v>
      </c>
      <c r="G372" s="134"/>
      <c r="H372" s="93"/>
      <c r="I372" s="55">
        <f t="shared" si="2"/>
        <v>357</v>
      </c>
    </row>
    <row r="373">
      <c r="A373" s="57"/>
      <c r="B373" s="80" t="s">
        <v>25932</v>
      </c>
      <c r="C373" s="89" t="s">
        <v>25933</v>
      </c>
      <c r="D373" s="90" t="s">
        <v>491</v>
      </c>
      <c r="E373" s="91" t="s">
        <v>25934</v>
      </c>
      <c r="F373" s="91" t="s">
        <v>526</v>
      </c>
      <c r="G373" s="134"/>
      <c r="H373" s="93"/>
      <c r="I373" s="55">
        <f t="shared" si="2"/>
        <v>358</v>
      </c>
    </row>
    <row r="374">
      <c r="A374" s="57"/>
      <c r="B374" s="80" t="s">
        <v>25935</v>
      </c>
      <c r="C374" s="89" t="s">
        <v>25936</v>
      </c>
      <c r="D374" s="90" t="s">
        <v>491</v>
      </c>
      <c r="E374" s="91" t="s">
        <v>25937</v>
      </c>
      <c r="F374" s="91" t="s">
        <v>547</v>
      </c>
      <c r="G374" s="134"/>
      <c r="H374" s="93"/>
      <c r="I374" s="55">
        <f t="shared" si="2"/>
        <v>359</v>
      </c>
    </row>
    <row r="375">
      <c r="A375" s="56" t="s">
        <v>102</v>
      </c>
      <c r="B375" s="80" t="s">
        <v>25938</v>
      </c>
      <c r="C375" s="89" t="s">
        <v>25939</v>
      </c>
      <c r="D375" s="90" t="s">
        <v>483</v>
      </c>
      <c r="E375" s="91" t="s">
        <v>25940</v>
      </c>
      <c r="F375" s="91" t="s">
        <v>547</v>
      </c>
      <c r="G375" s="134"/>
      <c r="H375" s="93"/>
      <c r="I375" s="55">
        <f t="shared" si="2"/>
        <v>360</v>
      </c>
    </row>
    <row r="376">
      <c r="A376" s="57"/>
      <c r="B376" s="80" t="s">
        <v>25941</v>
      </c>
      <c r="C376" s="89" t="s">
        <v>25942</v>
      </c>
      <c r="D376" s="90" t="s">
        <v>868</v>
      </c>
      <c r="E376" s="91" t="s">
        <v>25943</v>
      </c>
      <c r="F376" s="91" t="s">
        <v>526</v>
      </c>
      <c r="G376" s="134"/>
      <c r="H376" s="93"/>
      <c r="I376" s="55">
        <f t="shared" si="2"/>
        <v>361</v>
      </c>
    </row>
    <row r="377">
      <c r="A377" s="56" t="s">
        <v>102</v>
      </c>
      <c r="B377" s="80" t="s">
        <v>25944</v>
      </c>
      <c r="C377" s="89" t="s">
        <v>128</v>
      </c>
      <c r="D377" s="90" t="s">
        <v>483</v>
      </c>
      <c r="E377" s="91" t="s">
        <v>25945</v>
      </c>
      <c r="F377" s="91" t="s">
        <v>547</v>
      </c>
      <c r="G377" s="134"/>
      <c r="H377" s="93"/>
      <c r="I377" s="55">
        <f t="shared" si="2"/>
        <v>362</v>
      </c>
    </row>
    <row r="378">
      <c r="A378" s="56" t="s">
        <v>102</v>
      </c>
      <c r="B378" s="80" t="s">
        <v>25946</v>
      </c>
      <c r="C378" s="89" t="s">
        <v>128</v>
      </c>
      <c r="D378" s="90" t="s">
        <v>483</v>
      </c>
      <c r="E378" s="91" t="s">
        <v>25947</v>
      </c>
      <c r="F378" s="91" t="s">
        <v>547</v>
      </c>
      <c r="G378" s="134"/>
      <c r="H378" s="93"/>
      <c r="I378" s="55">
        <f t="shared" si="2"/>
        <v>363</v>
      </c>
    </row>
    <row r="379">
      <c r="A379" s="56" t="s">
        <v>102</v>
      </c>
      <c r="B379" s="80" t="s">
        <v>25948</v>
      </c>
      <c r="C379" s="89" t="s">
        <v>25949</v>
      </c>
      <c r="D379" s="90" t="s">
        <v>483</v>
      </c>
      <c r="E379" s="91" t="s">
        <v>25950</v>
      </c>
      <c r="F379" s="91" t="s">
        <v>547</v>
      </c>
      <c r="G379" s="134"/>
      <c r="H379" s="93"/>
      <c r="I379" s="55">
        <f t="shared" si="2"/>
        <v>364</v>
      </c>
    </row>
    <row r="380">
      <c r="A380" s="57"/>
      <c r="B380" s="80" t="s">
        <v>25951</v>
      </c>
      <c r="C380" s="89" t="s">
        <v>25952</v>
      </c>
      <c r="D380" s="90" t="s">
        <v>498</v>
      </c>
      <c r="E380" s="91" t="s">
        <v>25953</v>
      </c>
      <c r="F380" s="91" t="s">
        <v>547</v>
      </c>
      <c r="G380" s="134"/>
      <c r="H380" s="93"/>
      <c r="I380" s="55">
        <f t="shared" si="2"/>
        <v>365</v>
      </c>
    </row>
    <row r="381">
      <c r="A381" s="57"/>
      <c r="B381" s="80" t="s">
        <v>25954</v>
      </c>
      <c r="C381" s="89" t="s">
        <v>25955</v>
      </c>
      <c r="D381" s="90" t="s">
        <v>25956</v>
      </c>
      <c r="E381" s="91" t="s">
        <v>439</v>
      </c>
      <c r="F381" s="91" t="s">
        <v>3043</v>
      </c>
      <c r="G381" s="134" t="s">
        <v>17948</v>
      </c>
      <c r="H381" s="93"/>
      <c r="I381" s="55">
        <f t="shared" si="2"/>
        <v>366</v>
      </c>
    </row>
    <row r="382">
      <c r="A382" s="56" t="s">
        <v>92</v>
      </c>
      <c r="B382" s="80" t="s">
        <v>25957</v>
      </c>
      <c r="C382" s="89" t="s">
        <v>128</v>
      </c>
      <c r="D382" s="96"/>
      <c r="E382" s="97"/>
      <c r="F382" s="97"/>
      <c r="G382" s="134"/>
      <c r="H382" s="93"/>
      <c r="I382" s="55">
        <f t="shared" si="2"/>
        <v>367</v>
      </c>
    </row>
    <row r="383">
      <c r="A383" s="57"/>
      <c r="B383" s="80" t="s">
        <v>25958</v>
      </c>
      <c r="C383" s="89" t="s">
        <v>128</v>
      </c>
      <c r="D383" s="90" t="s">
        <v>981</v>
      </c>
      <c r="E383" s="91" t="s">
        <v>25959</v>
      </c>
      <c r="F383" s="91" t="s">
        <v>547</v>
      </c>
      <c r="G383" s="134"/>
      <c r="H383" s="93"/>
      <c r="I383" s="55">
        <f t="shared" si="2"/>
        <v>368</v>
      </c>
    </row>
    <row r="384">
      <c r="A384" s="57"/>
      <c r="B384" s="80" t="s">
        <v>25960</v>
      </c>
      <c r="C384" s="89" t="s">
        <v>25961</v>
      </c>
      <c r="D384" s="90" t="s">
        <v>868</v>
      </c>
      <c r="E384" s="91" t="s">
        <v>25962</v>
      </c>
      <c r="F384" s="91" t="s">
        <v>547</v>
      </c>
      <c r="G384" s="134"/>
      <c r="H384" s="93"/>
      <c r="I384" s="55">
        <f t="shared" si="2"/>
        <v>369</v>
      </c>
    </row>
    <row r="385">
      <c r="A385" s="57"/>
      <c r="B385" s="80" t="s">
        <v>25960</v>
      </c>
      <c r="C385" s="89" t="s">
        <v>25961</v>
      </c>
      <c r="D385" s="90" t="s">
        <v>868</v>
      </c>
      <c r="E385" s="91" t="s">
        <v>25962</v>
      </c>
      <c r="F385" s="91" t="s">
        <v>547</v>
      </c>
      <c r="G385" s="134"/>
      <c r="H385" s="93"/>
      <c r="I385" s="55">
        <f t="shared" si="2"/>
        <v>369</v>
      </c>
    </row>
    <row r="386">
      <c r="A386" s="56" t="s">
        <v>102</v>
      </c>
      <c r="B386" s="80" t="s">
        <v>25963</v>
      </c>
      <c r="C386" s="89" t="s">
        <v>25964</v>
      </c>
      <c r="D386" s="90" t="s">
        <v>483</v>
      </c>
      <c r="E386" s="91" t="s">
        <v>25965</v>
      </c>
      <c r="F386" s="91" t="s">
        <v>526</v>
      </c>
      <c r="G386" s="134"/>
      <c r="H386" s="93"/>
      <c r="I386" s="55">
        <f t="shared" si="2"/>
        <v>370</v>
      </c>
    </row>
    <row r="387">
      <c r="A387" s="56" t="s">
        <v>102</v>
      </c>
      <c r="B387" s="80" t="s">
        <v>25966</v>
      </c>
      <c r="C387" s="89" t="s">
        <v>25967</v>
      </c>
      <c r="D387" s="90" t="s">
        <v>483</v>
      </c>
      <c r="E387" s="91" t="s">
        <v>25968</v>
      </c>
      <c r="F387" s="91" t="s">
        <v>526</v>
      </c>
      <c r="G387" s="134"/>
      <c r="H387" s="93"/>
      <c r="I387" s="55">
        <f t="shared" si="2"/>
        <v>371</v>
      </c>
    </row>
    <row r="388">
      <c r="A388" s="56" t="s">
        <v>102</v>
      </c>
      <c r="B388" s="80" t="s">
        <v>25966</v>
      </c>
      <c r="C388" s="89" t="s">
        <v>25967</v>
      </c>
      <c r="D388" s="90" t="s">
        <v>483</v>
      </c>
      <c r="E388" s="91" t="s">
        <v>25968</v>
      </c>
      <c r="F388" s="91" t="s">
        <v>526</v>
      </c>
      <c r="G388" s="134"/>
      <c r="H388" s="93"/>
      <c r="I388" s="55">
        <f t="shared" si="2"/>
        <v>371</v>
      </c>
    </row>
  </sheetData>
  <conditionalFormatting sqref="A1:A388">
    <cfRule type="cellIs" dxfId="0" priority="1" operator="equal">
      <formula>"de"</formula>
    </cfRule>
  </conditionalFormatting>
  <conditionalFormatting sqref="A1:A388">
    <cfRule type="cellIs" dxfId="1" priority="2" operator="equal">
      <formula>"het"</formula>
    </cfRule>
  </conditionalFormatting>
  <conditionalFormatting sqref="A1:A388">
    <cfRule type="notContainsBlanks" dxfId="2" priority="3">
      <formula>LEN(TRIM(A1))&gt;0</formula>
    </cfRule>
  </conditionalFormatting>
  <conditionalFormatting sqref="B1:I388">
    <cfRule type="expression" dxfId="3" priority="4">
      <formula>iseven(match($I1,unique($I:$I),0))</formula>
    </cfRule>
  </conditionalFormatting>
  <hyperlinks>
    <hyperlink r:id="rId1" ref="G41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107" t="s">
        <v>25969</v>
      </c>
      <c r="C2" s="105" t="s">
        <v>128</v>
      </c>
      <c r="D2" s="90" t="s">
        <v>483</v>
      </c>
      <c r="E2" s="91" t="s">
        <v>25970</v>
      </c>
      <c r="F2" s="91" t="s">
        <v>3043</v>
      </c>
      <c r="G2" s="107" t="s">
        <v>25971</v>
      </c>
      <c r="H2" s="93"/>
      <c r="I2" s="55">
        <v>1.0</v>
      </c>
    </row>
    <row r="3">
      <c r="A3" s="56"/>
      <c r="B3" s="126" t="s">
        <v>25972</v>
      </c>
      <c r="C3" s="105" t="s">
        <v>25973</v>
      </c>
      <c r="D3" s="96"/>
      <c r="E3" s="97"/>
      <c r="F3" s="97"/>
      <c r="G3" s="107" t="s">
        <v>25974</v>
      </c>
      <c r="H3" s="93"/>
      <c r="I3" s="55">
        <f t="shared" ref="I3:I1346" si="1">IF(OR(A2&lt;&gt;A3, B2&lt;&gt;B3,D2&lt;&gt;D3),I2+1,I2)</f>
        <v>2</v>
      </c>
    </row>
    <row r="4">
      <c r="A4" s="56"/>
      <c r="B4" s="107" t="s">
        <v>68</v>
      </c>
      <c r="C4" s="105" t="s">
        <v>25684</v>
      </c>
      <c r="D4" s="90" t="s">
        <v>19</v>
      </c>
      <c r="E4" s="91" t="s">
        <v>128</v>
      </c>
      <c r="F4" s="91" t="s">
        <v>3043</v>
      </c>
      <c r="G4" s="107" t="s">
        <v>25975</v>
      </c>
      <c r="H4" s="93"/>
      <c r="I4" s="55">
        <f t="shared" si="1"/>
        <v>3</v>
      </c>
    </row>
    <row r="5">
      <c r="A5" s="56"/>
      <c r="B5" s="107" t="s">
        <v>25976</v>
      </c>
      <c r="C5" s="105" t="s">
        <v>25977</v>
      </c>
      <c r="D5" s="90" t="s">
        <v>981</v>
      </c>
      <c r="E5" s="91" t="s">
        <v>25978</v>
      </c>
      <c r="F5" s="91" t="s">
        <v>526</v>
      </c>
      <c r="G5" s="107" t="s">
        <v>25979</v>
      </c>
      <c r="H5" s="93"/>
      <c r="I5" s="55">
        <f t="shared" si="1"/>
        <v>4</v>
      </c>
    </row>
    <row r="6">
      <c r="A6" s="56" t="s">
        <v>102</v>
      </c>
      <c r="B6" s="107" t="s">
        <v>25980</v>
      </c>
      <c r="C6" s="105" t="s">
        <v>25981</v>
      </c>
      <c r="D6" s="90" t="s">
        <v>483</v>
      </c>
      <c r="E6" s="91" t="s">
        <v>25982</v>
      </c>
      <c r="F6" s="91" t="s">
        <v>547</v>
      </c>
      <c r="G6" s="107"/>
      <c r="H6" s="93"/>
      <c r="I6" s="55">
        <f t="shared" si="1"/>
        <v>5</v>
      </c>
    </row>
    <row r="7">
      <c r="A7" s="56" t="s">
        <v>102</v>
      </c>
      <c r="B7" s="107" t="s">
        <v>25983</v>
      </c>
      <c r="C7" s="105" t="s">
        <v>25984</v>
      </c>
      <c r="D7" s="90" t="s">
        <v>483</v>
      </c>
      <c r="E7" s="91" t="s">
        <v>25985</v>
      </c>
      <c r="F7" s="91" t="s">
        <v>547</v>
      </c>
      <c r="G7" s="107"/>
      <c r="H7" s="93"/>
      <c r="I7" s="55">
        <f t="shared" si="1"/>
        <v>6</v>
      </c>
    </row>
    <row r="8">
      <c r="A8" s="56"/>
      <c r="B8" s="107" t="s">
        <v>25986</v>
      </c>
      <c r="C8" s="105" t="s">
        <v>25987</v>
      </c>
      <c r="D8" s="90" t="s">
        <v>491</v>
      </c>
      <c r="E8" s="91" t="s">
        <v>25988</v>
      </c>
      <c r="F8" s="91" t="s">
        <v>526</v>
      </c>
      <c r="G8" s="107"/>
      <c r="H8" s="93"/>
      <c r="I8" s="55">
        <f t="shared" si="1"/>
        <v>7</v>
      </c>
    </row>
    <row r="9">
      <c r="A9" s="56"/>
      <c r="B9" s="107" t="s">
        <v>25989</v>
      </c>
      <c r="C9" s="105" t="s">
        <v>25990</v>
      </c>
      <c r="D9" s="90" t="s">
        <v>491</v>
      </c>
      <c r="E9" s="91" t="s">
        <v>25991</v>
      </c>
      <c r="F9" s="91" t="s">
        <v>547</v>
      </c>
      <c r="G9" s="107"/>
      <c r="H9" s="93"/>
      <c r="I9" s="55">
        <f t="shared" si="1"/>
        <v>8</v>
      </c>
    </row>
    <row r="10">
      <c r="A10" s="56" t="s">
        <v>92</v>
      </c>
      <c r="B10" s="107" t="s">
        <v>25992</v>
      </c>
      <c r="C10" s="105" t="s">
        <v>25993</v>
      </c>
      <c r="D10" s="90" t="s">
        <v>483</v>
      </c>
      <c r="E10" s="91" t="s">
        <v>25994</v>
      </c>
      <c r="F10" s="91" t="s">
        <v>547</v>
      </c>
      <c r="G10" s="107"/>
      <c r="H10" s="93"/>
      <c r="I10" s="55">
        <f t="shared" si="1"/>
        <v>9</v>
      </c>
    </row>
    <row r="11">
      <c r="A11" s="56"/>
      <c r="B11" s="107" t="s">
        <v>25995</v>
      </c>
      <c r="C11" s="105" t="s">
        <v>128</v>
      </c>
      <c r="D11" s="90" t="s">
        <v>498</v>
      </c>
      <c r="E11" s="91" t="s">
        <v>25996</v>
      </c>
      <c r="F11" s="91" t="s">
        <v>547</v>
      </c>
      <c r="G11" s="107"/>
      <c r="H11" s="93"/>
      <c r="I11" s="55">
        <f t="shared" si="1"/>
        <v>10</v>
      </c>
    </row>
    <row r="12">
      <c r="A12" s="56" t="s">
        <v>102</v>
      </c>
      <c r="B12" s="107" t="s">
        <v>25997</v>
      </c>
      <c r="C12" s="105" t="s">
        <v>25998</v>
      </c>
      <c r="D12" s="90" t="s">
        <v>483</v>
      </c>
      <c r="E12" s="91" t="s">
        <v>25999</v>
      </c>
      <c r="F12" s="91" t="s">
        <v>526</v>
      </c>
      <c r="G12" s="107"/>
      <c r="H12" s="93"/>
      <c r="I12" s="55">
        <f t="shared" si="1"/>
        <v>11</v>
      </c>
    </row>
    <row r="13">
      <c r="A13" s="56" t="s">
        <v>102</v>
      </c>
      <c r="B13" s="107" t="s">
        <v>26000</v>
      </c>
      <c r="C13" s="105" t="s">
        <v>26001</v>
      </c>
      <c r="D13" s="90" t="s">
        <v>483</v>
      </c>
      <c r="E13" s="91" t="s">
        <v>26002</v>
      </c>
      <c r="F13" s="91" t="s">
        <v>3043</v>
      </c>
      <c r="G13" s="107"/>
      <c r="H13" s="93"/>
      <c r="I13" s="55">
        <f t="shared" si="1"/>
        <v>12</v>
      </c>
    </row>
    <row r="14">
      <c r="A14" s="56" t="s">
        <v>102</v>
      </c>
      <c r="B14" s="107" t="s">
        <v>26003</v>
      </c>
      <c r="C14" s="105" t="s">
        <v>26004</v>
      </c>
      <c r="D14" s="90" t="s">
        <v>483</v>
      </c>
      <c r="E14" s="91" t="s">
        <v>26005</v>
      </c>
      <c r="F14" s="91" t="s">
        <v>547</v>
      </c>
      <c r="G14" s="107"/>
      <c r="H14" s="93"/>
      <c r="I14" s="55">
        <f t="shared" si="1"/>
        <v>13</v>
      </c>
    </row>
    <row r="15">
      <c r="A15" s="56" t="s">
        <v>102</v>
      </c>
      <c r="B15" s="107" t="s">
        <v>26006</v>
      </c>
      <c r="C15" s="105" t="s">
        <v>128</v>
      </c>
      <c r="D15" s="90" t="s">
        <v>483</v>
      </c>
      <c r="E15" s="91" t="s">
        <v>26007</v>
      </c>
      <c r="F15" s="91" t="s">
        <v>526</v>
      </c>
      <c r="G15" s="107"/>
      <c r="H15" s="93"/>
      <c r="I15" s="55">
        <f t="shared" si="1"/>
        <v>14</v>
      </c>
    </row>
    <row r="16">
      <c r="A16" s="56" t="s">
        <v>92</v>
      </c>
      <c r="B16" s="107" t="s">
        <v>26008</v>
      </c>
      <c r="C16" s="105" t="s">
        <v>26009</v>
      </c>
      <c r="D16" s="90" t="s">
        <v>483</v>
      </c>
      <c r="E16" s="91" t="s">
        <v>26010</v>
      </c>
      <c r="F16" s="91" t="s">
        <v>3043</v>
      </c>
      <c r="G16" s="107"/>
      <c r="H16" s="93"/>
      <c r="I16" s="55">
        <f t="shared" si="1"/>
        <v>15</v>
      </c>
    </row>
    <row r="17">
      <c r="A17" s="56" t="s">
        <v>92</v>
      </c>
      <c r="B17" s="107" t="s">
        <v>26011</v>
      </c>
      <c r="C17" s="105" t="s">
        <v>26012</v>
      </c>
      <c r="D17" s="90" t="s">
        <v>483</v>
      </c>
      <c r="E17" s="91" t="s">
        <v>26013</v>
      </c>
      <c r="F17" s="91" t="s">
        <v>526</v>
      </c>
      <c r="G17" s="107"/>
      <c r="H17" s="93"/>
      <c r="I17" s="55">
        <f t="shared" si="1"/>
        <v>16</v>
      </c>
    </row>
    <row r="18">
      <c r="A18" s="56" t="s">
        <v>1118</v>
      </c>
      <c r="B18" s="107" t="s">
        <v>26014</v>
      </c>
      <c r="C18" s="105" t="s">
        <v>26015</v>
      </c>
      <c r="D18" s="90" t="s">
        <v>483</v>
      </c>
      <c r="E18" s="91" t="s">
        <v>26016</v>
      </c>
      <c r="F18" s="91" t="s">
        <v>547</v>
      </c>
      <c r="G18" s="107"/>
      <c r="H18" s="93"/>
      <c r="I18" s="55">
        <f t="shared" si="1"/>
        <v>17</v>
      </c>
    </row>
    <row r="19">
      <c r="A19" s="56" t="s">
        <v>92</v>
      </c>
      <c r="B19" s="107" t="s">
        <v>26014</v>
      </c>
      <c r="C19" s="105" t="s">
        <v>26015</v>
      </c>
      <c r="D19" s="90" t="s">
        <v>483</v>
      </c>
      <c r="E19" s="91" t="s">
        <v>26016</v>
      </c>
      <c r="F19" s="91" t="s">
        <v>547</v>
      </c>
      <c r="G19" s="107" t="s">
        <v>26017</v>
      </c>
      <c r="H19" s="93"/>
      <c r="I19" s="55">
        <f t="shared" si="1"/>
        <v>18</v>
      </c>
    </row>
    <row r="20">
      <c r="A20" s="56" t="s">
        <v>102</v>
      </c>
      <c r="B20" s="107" t="s">
        <v>26018</v>
      </c>
      <c r="C20" s="105" t="s">
        <v>26019</v>
      </c>
      <c r="D20" s="90" t="s">
        <v>483</v>
      </c>
      <c r="E20" s="91" t="s">
        <v>26020</v>
      </c>
      <c r="F20" s="91" t="s">
        <v>547</v>
      </c>
      <c r="G20" s="107"/>
      <c r="H20" s="93"/>
      <c r="I20" s="55">
        <f t="shared" si="1"/>
        <v>19</v>
      </c>
    </row>
    <row r="21">
      <c r="A21" s="56" t="s">
        <v>102</v>
      </c>
      <c r="B21" s="107" t="s">
        <v>26021</v>
      </c>
      <c r="C21" s="105" t="s">
        <v>26022</v>
      </c>
      <c r="D21" s="90" t="s">
        <v>483</v>
      </c>
      <c r="E21" s="91" t="s">
        <v>26023</v>
      </c>
      <c r="F21" s="91" t="s">
        <v>547</v>
      </c>
      <c r="G21" s="107"/>
      <c r="H21" s="93"/>
      <c r="I21" s="55">
        <f t="shared" si="1"/>
        <v>20</v>
      </c>
    </row>
    <row r="22">
      <c r="A22" s="56"/>
      <c r="B22" s="107" t="s">
        <v>26024</v>
      </c>
      <c r="C22" s="105" t="s">
        <v>128</v>
      </c>
      <c r="D22" s="90" t="s">
        <v>491</v>
      </c>
      <c r="E22" s="91" t="s">
        <v>26025</v>
      </c>
      <c r="F22" s="91" t="s">
        <v>547</v>
      </c>
      <c r="G22" s="107"/>
      <c r="H22" s="93"/>
      <c r="I22" s="55">
        <f t="shared" si="1"/>
        <v>21</v>
      </c>
    </row>
    <row r="23">
      <c r="A23" s="56" t="s">
        <v>102</v>
      </c>
      <c r="B23" s="107" t="s">
        <v>26026</v>
      </c>
      <c r="C23" s="105" t="s">
        <v>26027</v>
      </c>
      <c r="D23" s="90" t="s">
        <v>483</v>
      </c>
      <c r="E23" s="91" t="s">
        <v>26028</v>
      </c>
      <c r="F23" s="91" t="s">
        <v>547</v>
      </c>
      <c r="G23" s="107"/>
      <c r="H23" s="93"/>
      <c r="I23" s="55">
        <f t="shared" si="1"/>
        <v>22</v>
      </c>
    </row>
    <row r="24">
      <c r="A24" s="56"/>
      <c r="B24" s="107" t="s">
        <v>26029</v>
      </c>
      <c r="C24" s="105" t="s">
        <v>26030</v>
      </c>
      <c r="D24" s="90" t="s">
        <v>1166</v>
      </c>
      <c r="E24" s="91" t="s">
        <v>128</v>
      </c>
      <c r="F24" s="91" t="s">
        <v>9</v>
      </c>
      <c r="G24" s="107" t="s">
        <v>26031</v>
      </c>
      <c r="H24" s="93"/>
      <c r="I24" s="55">
        <f t="shared" si="1"/>
        <v>23</v>
      </c>
    </row>
    <row r="25">
      <c r="A25" s="56"/>
      <c r="B25" s="107" t="s">
        <v>26032</v>
      </c>
      <c r="C25" s="105" t="s">
        <v>128</v>
      </c>
      <c r="D25" s="90" t="s">
        <v>491</v>
      </c>
      <c r="E25" s="91" t="s">
        <v>26033</v>
      </c>
      <c r="F25" s="91" t="s">
        <v>526</v>
      </c>
      <c r="G25" s="107"/>
      <c r="H25" s="93"/>
      <c r="I25" s="55">
        <f t="shared" si="1"/>
        <v>24</v>
      </c>
    </row>
    <row r="26">
      <c r="A26" s="56"/>
      <c r="B26" s="107" t="s">
        <v>26034</v>
      </c>
      <c r="C26" s="105" t="s">
        <v>128</v>
      </c>
      <c r="D26" s="90" t="s">
        <v>491</v>
      </c>
      <c r="E26" s="91" t="s">
        <v>26035</v>
      </c>
      <c r="F26" s="91" t="s">
        <v>547</v>
      </c>
      <c r="G26" s="107"/>
      <c r="H26" s="93"/>
      <c r="I26" s="55">
        <f t="shared" si="1"/>
        <v>25</v>
      </c>
    </row>
    <row r="27">
      <c r="A27" s="56"/>
      <c r="B27" s="107" t="s">
        <v>26036</v>
      </c>
      <c r="C27" s="105" t="s">
        <v>128</v>
      </c>
      <c r="D27" s="90" t="s">
        <v>491</v>
      </c>
      <c r="E27" s="91" t="s">
        <v>26037</v>
      </c>
      <c r="F27" s="91" t="s">
        <v>526</v>
      </c>
      <c r="G27" s="107"/>
      <c r="H27" s="93"/>
      <c r="I27" s="55">
        <f t="shared" si="1"/>
        <v>26</v>
      </c>
    </row>
    <row r="28">
      <c r="A28" s="56" t="s">
        <v>102</v>
      </c>
      <c r="B28" s="107" t="s">
        <v>26038</v>
      </c>
      <c r="C28" s="105" t="s">
        <v>26039</v>
      </c>
      <c r="D28" s="90" t="s">
        <v>483</v>
      </c>
      <c r="E28" s="91" t="s">
        <v>26040</v>
      </c>
      <c r="F28" s="91" t="s">
        <v>3043</v>
      </c>
      <c r="G28" s="107"/>
      <c r="H28" s="93"/>
      <c r="I28" s="55">
        <f t="shared" si="1"/>
        <v>27</v>
      </c>
    </row>
    <row r="29">
      <c r="A29" s="56" t="s">
        <v>92</v>
      </c>
      <c r="B29" s="107" t="s">
        <v>26041</v>
      </c>
      <c r="C29" s="105" t="s">
        <v>128</v>
      </c>
      <c r="D29" s="90" t="s">
        <v>483</v>
      </c>
      <c r="E29" s="91" t="s">
        <v>26042</v>
      </c>
      <c r="F29" s="91" t="s">
        <v>547</v>
      </c>
      <c r="G29" s="107"/>
      <c r="H29" s="93"/>
      <c r="I29" s="55">
        <f t="shared" si="1"/>
        <v>28</v>
      </c>
    </row>
    <row r="30">
      <c r="A30" s="56" t="s">
        <v>102</v>
      </c>
      <c r="B30" s="107" t="s">
        <v>26043</v>
      </c>
      <c r="C30" s="105" t="s">
        <v>128</v>
      </c>
      <c r="D30" s="90" t="s">
        <v>483</v>
      </c>
      <c r="E30" s="91" t="s">
        <v>26044</v>
      </c>
      <c r="F30" s="91" t="s">
        <v>547</v>
      </c>
      <c r="G30" s="107"/>
      <c r="H30" s="93"/>
      <c r="I30" s="55">
        <f t="shared" si="1"/>
        <v>29</v>
      </c>
    </row>
    <row r="31">
      <c r="A31" s="56"/>
      <c r="B31" s="107" t="s">
        <v>26045</v>
      </c>
      <c r="C31" s="105" t="s">
        <v>26046</v>
      </c>
      <c r="D31" s="90" t="s">
        <v>491</v>
      </c>
      <c r="E31" s="91" t="s">
        <v>26047</v>
      </c>
      <c r="F31" s="91" t="s">
        <v>547</v>
      </c>
      <c r="G31" s="107"/>
      <c r="H31" s="93"/>
      <c r="I31" s="55">
        <f t="shared" si="1"/>
        <v>30</v>
      </c>
    </row>
    <row r="32">
      <c r="A32" s="56"/>
      <c r="B32" s="107" t="s">
        <v>26048</v>
      </c>
      <c r="C32" s="105" t="s">
        <v>128</v>
      </c>
      <c r="D32" s="90" t="s">
        <v>491</v>
      </c>
      <c r="E32" s="91" t="s">
        <v>26049</v>
      </c>
      <c r="F32" s="91" t="s">
        <v>526</v>
      </c>
      <c r="G32" s="107"/>
      <c r="H32" s="93"/>
      <c r="I32" s="55">
        <f t="shared" si="1"/>
        <v>31</v>
      </c>
    </row>
    <row r="33">
      <c r="A33" s="56" t="s">
        <v>102</v>
      </c>
      <c r="B33" s="107" t="s">
        <v>26050</v>
      </c>
      <c r="C33" s="105" t="s">
        <v>26051</v>
      </c>
      <c r="D33" s="90" t="s">
        <v>483</v>
      </c>
      <c r="E33" s="91" t="s">
        <v>26052</v>
      </c>
      <c r="F33" s="91" t="s">
        <v>547</v>
      </c>
      <c r="G33" s="107"/>
      <c r="H33" s="93"/>
      <c r="I33" s="55">
        <f t="shared" si="1"/>
        <v>32</v>
      </c>
    </row>
    <row r="34">
      <c r="A34" s="56"/>
      <c r="B34" s="107" t="s">
        <v>26053</v>
      </c>
      <c r="C34" s="105" t="s">
        <v>128</v>
      </c>
      <c r="D34" s="90" t="s">
        <v>491</v>
      </c>
      <c r="E34" s="91" t="s">
        <v>26054</v>
      </c>
      <c r="F34" s="91" t="s">
        <v>526</v>
      </c>
      <c r="G34" s="107"/>
      <c r="H34" s="93"/>
      <c r="I34" s="55">
        <f t="shared" si="1"/>
        <v>33</v>
      </c>
    </row>
    <row r="35">
      <c r="A35" s="56" t="s">
        <v>102</v>
      </c>
      <c r="B35" s="107" t="s">
        <v>26055</v>
      </c>
      <c r="C35" s="105" t="s">
        <v>26056</v>
      </c>
      <c r="D35" s="90" t="s">
        <v>483</v>
      </c>
      <c r="E35" s="91" t="s">
        <v>26057</v>
      </c>
      <c r="F35" s="91" t="s">
        <v>526</v>
      </c>
      <c r="G35" s="107"/>
      <c r="H35" s="93"/>
      <c r="I35" s="55">
        <f t="shared" si="1"/>
        <v>34</v>
      </c>
    </row>
    <row r="36">
      <c r="A36" s="56"/>
      <c r="B36" s="107" t="s">
        <v>26058</v>
      </c>
      <c r="C36" s="105" t="s">
        <v>128</v>
      </c>
      <c r="D36" s="90" t="s">
        <v>491</v>
      </c>
      <c r="E36" s="91" t="s">
        <v>26059</v>
      </c>
      <c r="F36" s="91" t="s">
        <v>547</v>
      </c>
      <c r="G36" s="107"/>
      <c r="H36" s="93"/>
      <c r="I36" s="55">
        <f t="shared" si="1"/>
        <v>35</v>
      </c>
    </row>
    <row r="37">
      <c r="A37" s="56"/>
      <c r="B37" s="107" t="s">
        <v>26060</v>
      </c>
      <c r="C37" s="105" t="s">
        <v>128</v>
      </c>
      <c r="D37" s="90" t="s">
        <v>491</v>
      </c>
      <c r="E37" s="91" t="s">
        <v>26061</v>
      </c>
      <c r="F37" s="91" t="s">
        <v>526</v>
      </c>
      <c r="G37" s="107"/>
      <c r="H37" s="93"/>
      <c r="I37" s="55">
        <f t="shared" si="1"/>
        <v>36</v>
      </c>
    </row>
    <row r="38">
      <c r="A38" s="56" t="s">
        <v>102</v>
      </c>
      <c r="B38" s="107" t="s">
        <v>26062</v>
      </c>
      <c r="C38" s="105" t="s">
        <v>26063</v>
      </c>
      <c r="D38" s="90" t="s">
        <v>483</v>
      </c>
      <c r="E38" s="91" t="s">
        <v>26064</v>
      </c>
      <c r="F38" s="91" t="s">
        <v>526</v>
      </c>
      <c r="G38" s="107"/>
      <c r="H38" s="93"/>
      <c r="I38" s="55">
        <f t="shared" si="1"/>
        <v>37</v>
      </c>
    </row>
    <row r="39">
      <c r="A39" s="56"/>
      <c r="B39" s="107" t="s">
        <v>26065</v>
      </c>
      <c r="C39" s="105" t="s">
        <v>128</v>
      </c>
      <c r="D39" s="90" t="s">
        <v>491</v>
      </c>
      <c r="E39" s="91" t="s">
        <v>26066</v>
      </c>
      <c r="F39" s="91" t="s">
        <v>526</v>
      </c>
      <c r="G39" s="107"/>
      <c r="H39" s="93"/>
      <c r="I39" s="55">
        <f t="shared" si="1"/>
        <v>38</v>
      </c>
    </row>
    <row r="40">
      <c r="A40" s="56" t="s">
        <v>102</v>
      </c>
      <c r="B40" s="107" t="s">
        <v>26067</v>
      </c>
      <c r="C40" s="105" t="s">
        <v>26068</v>
      </c>
      <c r="D40" s="90" t="s">
        <v>483</v>
      </c>
      <c r="E40" s="91" t="s">
        <v>26069</v>
      </c>
      <c r="F40" s="91" t="s">
        <v>547</v>
      </c>
      <c r="G40" s="107"/>
      <c r="H40" s="93"/>
      <c r="I40" s="55">
        <f t="shared" si="1"/>
        <v>39</v>
      </c>
    </row>
    <row r="41">
      <c r="A41" s="56" t="s">
        <v>102</v>
      </c>
      <c r="B41" s="107" t="s">
        <v>26070</v>
      </c>
      <c r="C41" s="105" t="s">
        <v>26071</v>
      </c>
      <c r="D41" s="90" t="s">
        <v>483</v>
      </c>
      <c r="E41" s="91" t="s">
        <v>26072</v>
      </c>
      <c r="F41" s="91" t="s">
        <v>547</v>
      </c>
      <c r="G41" s="107"/>
      <c r="H41" s="93"/>
      <c r="I41" s="55">
        <f t="shared" si="1"/>
        <v>40</v>
      </c>
    </row>
    <row r="42">
      <c r="A42" s="56"/>
      <c r="B42" s="107" t="s">
        <v>26073</v>
      </c>
      <c r="C42" s="105" t="s">
        <v>26074</v>
      </c>
      <c r="D42" s="90" t="s">
        <v>491</v>
      </c>
      <c r="E42" s="91" t="s">
        <v>26075</v>
      </c>
      <c r="F42" s="91" t="s">
        <v>547</v>
      </c>
      <c r="G42" s="107"/>
      <c r="H42" s="93"/>
      <c r="I42" s="55">
        <f t="shared" si="1"/>
        <v>41</v>
      </c>
    </row>
    <row r="43">
      <c r="A43" s="56" t="s">
        <v>102</v>
      </c>
      <c r="B43" s="107" t="s">
        <v>26076</v>
      </c>
      <c r="C43" s="105" t="s">
        <v>26077</v>
      </c>
      <c r="D43" s="90" t="s">
        <v>483</v>
      </c>
      <c r="E43" s="91" t="s">
        <v>26078</v>
      </c>
      <c r="F43" s="91" t="s">
        <v>526</v>
      </c>
      <c r="G43" s="107"/>
      <c r="H43" s="93"/>
      <c r="I43" s="55">
        <f t="shared" si="1"/>
        <v>42</v>
      </c>
    </row>
    <row r="44">
      <c r="A44" s="56" t="s">
        <v>102</v>
      </c>
      <c r="B44" s="107" t="s">
        <v>26079</v>
      </c>
      <c r="C44" s="105" t="s">
        <v>26080</v>
      </c>
      <c r="D44" s="90" t="s">
        <v>483</v>
      </c>
      <c r="E44" s="91" t="s">
        <v>26081</v>
      </c>
      <c r="F44" s="91" t="s">
        <v>547</v>
      </c>
      <c r="G44" s="107"/>
      <c r="H44" s="93"/>
      <c r="I44" s="55">
        <f t="shared" si="1"/>
        <v>43</v>
      </c>
    </row>
    <row r="45">
      <c r="A45" s="56"/>
      <c r="B45" s="107" t="s">
        <v>26082</v>
      </c>
      <c r="C45" s="105" t="s">
        <v>128</v>
      </c>
      <c r="D45" s="90" t="s">
        <v>491</v>
      </c>
      <c r="E45" s="91" t="s">
        <v>26083</v>
      </c>
      <c r="F45" s="91" t="s">
        <v>547</v>
      </c>
      <c r="G45" s="107"/>
      <c r="H45" s="93"/>
      <c r="I45" s="55">
        <f t="shared" si="1"/>
        <v>44</v>
      </c>
    </row>
    <row r="46">
      <c r="A46" s="56"/>
      <c r="B46" s="107" t="s">
        <v>26084</v>
      </c>
      <c r="C46" s="105" t="s">
        <v>26085</v>
      </c>
      <c r="D46" s="90" t="s">
        <v>981</v>
      </c>
      <c r="E46" s="91" t="s">
        <v>26086</v>
      </c>
      <c r="F46" s="91" t="s">
        <v>547</v>
      </c>
      <c r="G46" s="107"/>
      <c r="H46" s="93"/>
      <c r="I46" s="55">
        <f t="shared" si="1"/>
        <v>45</v>
      </c>
    </row>
    <row r="47">
      <c r="A47" s="56" t="s">
        <v>92</v>
      </c>
      <c r="B47" s="107" t="s">
        <v>26084</v>
      </c>
      <c r="C47" s="105" t="s">
        <v>26085</v>
      </c>
      <c r="D47" s="90" t="s">
        <v>981</v>
      </c>
      <c r="E47" s="91" t="s">
        <v>488</v>
      </c>
      <c r="F47" s="91" t="s">
        <v>547</v>
      </c>
      <c r="G47" s="107"/>
      <c r="H47" s="93"/>
      <c r="I47" s="55">
        <f t="shared" si="1"/>
        <v>46</v>
      </c>
    </row>
    <row r="48">
      <c r="A48" s="56" t="s">
        <v>92</v>
      </c>
      <c r="B48" s="107" t="s">
        <v>26087</v>
      </c>
      <c r="C48" s="105" t="s">
        <v>26088</v>
      </c>
      <c r="D48" s="90" t="s">
        <v>483</v>
      </c>
      <c r="E48" s="91" t="s">
        <v>26089</v>
      </c>
      <c r="F48" s="91" t="s">
        <v>3043</v>
      </c>
      <c r="G48" s="107"/>
      <c r="H48" s="93"/>
      <c r="I48" s="55">
        <f t="shared" si="1"/>
        <v>47</v>
      </c>
    </row>
    <row r="49">
      <c r="A49" s="56"/>
      <c r="B49" s="107" t="s">
        <v>26090</v>
      </c>
      <c r="C49" s="105" t="s">
        <v>26091</v>
      </c>
      <c r="D49" s="90" t="s">
        <v>498</v>
      </c>
      <c r="E49" s="91" t="s">
        <v>26092</v>
      </c>
      <c r="F49" s="91" t="s">
        <v>526</v>
      </c>
      <c r="G49" s="107"/>
      <c r="H49" s="93"/>
      <c r="I49" s="55">
        <f t="shared" si="1"/>
        <v>48</v>
      </c>
    </row>
    <row r="50">
      <c r="A50" s="56"/>
      <c r="B50" s="107" t="s">
        <v>26093</v>
      </c>
      <c r="C50" s="105" t="s">
        <v>128</v>
      </c>
      <c r="D50" s="90" t="s">
        <v>498</v>
      </c>
      <c r="E50" s="91" t="s">
        <v>26094</v>
      </c>
      <c r="F50" s="91" t="s">
        <v>547</v>
      </c>
      <c r="G50" s="107"/>
      <c r="H50" s="93"/>
      <c r="I50" s="55">
        <f t="shared" si="1"/>
        <v>49</v>
      </c>
    </row>
    <row r="51">
      <c r="A51" s="56"/>
      <c r="B51" s="107" t="s">
        <v>26095</v>
      </c>
      <c r="C51" s="105" t="s">
        <v>26096</v>
      </c>
      <c r="D51" s="90" t="s">
        <v>491</v>
      </c>
      <c r="E51" s="91" t="s">
        <v>26097</v>
      </c>
      <c r="F51" s="91" t="s">
        <v>547</v>
      </c>
      <c r="G51" s="107"/>
      <c r="H51" s="93"/>
      <c r="I51" s="55">
        <f t="shared" si="1"/>
        <v>50</v>
      </c>
    </row>
    <row r="52">
      <c r="A52" s="56" t="s">
        <v>102</v>
      </c>
      <c r="B52" s="107" t="s">
        <v>26098</v>
      </c>
      <c r="C52" s="105" t="s">
        <v>26099</v>
      </c>
      <c r="D52" s="90" t="s">
        <v>483</v>
      </c>
      <c r="E52" s="91" t="s">
        <v>26100</v>
      </c>
      <c r="F52" s="91" t="s">
        <v>526</v>
      </c>
      <c r="G52" s="107"/>
      <c r="H52" s="93"/>
      <c r="I52" s="55">
        <f t="shared" si="1"/>
        <v>51</v>
      </c>
    </row>
    <row r="53">
      <c r="A53" s="56" t="s">
        <v>102</v>
      </c>
      <c r="B53" s="107" t="s">
        <v>26101</v>
      </c>
      <c r="C53" s="105" t="s">
        <v>26102</v>
      </c>
      <c r="D53" s="90" t="s">
        <v>483</v>
      </c>
      <c r="E53" s="91" t="s">
        <v>26103</v>
      </c>
      <c r="F53" s="91" t="s">
        <v>547</v>
      </c>
      <c r="G53" s="107"/>
      <c r="H53" s="93"/>
      <c r="I53" s="55">
        <f t="shared" si="1"/>
        <v>52</v>
      </c>
    </row>
    <row r="54">
      <c r="A54" s="56" t="s">
        <v>102</v>
      </c>
      <c r="B54" s="107" t="s">
        <v>26104</v>
      </c>
      <c r="C54" s="105" t="s">
        <v>26105</v>
      </c>
      <c r="D54" s="90" t="s">
        <v>483</v>
      </c>
      <c r="E54" s="91" t="s">
        <v>26106</v>
      </c>
      <c r="F54" s="91" t="s">
        <v>547</v>
      </c>
      <c r="G54" s="107"/>
      <c r="H54" s="93"/>
      <c r="I54" s="55">
        <f t="shared" si="1"/>
        <v>53</v>
      </c>
    </row>
    <row r="55">
      <c r="A55" s="56"/>
      <c r="B55" s="107" t="s">
        <v>26107</v>
      </c>
      <c r="C55" s="105" t="s">
        <v>26108</v>
      </c>
      <c r="D55" s="90" t="s">
        <v>498</v>
      </c>
      <c r="E55" s="91" t="s">
        <v>26109</v>
      </c>
      <c r="F55" s="91" t="s">
        <v>547</v>
      </c>
      <c r="G55" s="107"/>
      <c r="H55" s="93"/>
      <c r="I55" s="55">
        <f t="shared" si="1"/>
        <v>54</v>
      </c>
    </row>
    <row r="56">
      <c r="A56" s="56" t="s">
        <v>102</v>
      </c>
      <c r="B56" s="107" t="s">
        <v>26110</v>
      </c>
      <c r="C56" s="105" t="s">
        <v>26111</v>
      </c>
      <c r="D56" s="90" t="s">
        <v>483</v>
      </c>
      <c r="E56" s="91" t="s">
        <v>26112</v>
      </c>
      <c r="F56" s="91" t="s">
        <v>547</v>
      </c>
      <c r="G56" s="107"/>
      <c r="H56" s="93"/>
      <c r="I56" s="55">
        <f t="shared" si="1"/>
        <v>55</v>
      </c>
    </row>
    <row r="57">
      <c r="A57" s="56" t="s">
        <v>102</v>
      </c>
      <c r="B57" s="107" t="s">
        <v>26113</v>
      </c>
      <c r="C57" s="105" t="s">
        <v>26114</v>
      </c>
      <c r="D57" s="90" t="s">
        <v>483</v>
      </c>
      <c r="E57" s="91" t="s">
        <v>26115</v>
      </c>
      <c r="F57" s="91" t="s">
        <v>526</v>
      </c>
      <c r="G57" s="107"/>
      <c r="H57" s="93"/>
      <c r="I57" s="55">
        <f t="shared" si="1"/>
        <v>56</v>
      </c>
    </row>
    <row r="58">
      <c r="A58" s="56"/>
      <c r="B58" s="126" t="s">
        <v>26116</v>
      </c>
      <c r="C58" s="105" t="s">
        <v>26117</v>
      </c>
      <c r="D58" s="90" t="s">
        <v>3553</v>
      </c>
      <c r="E58" s="91" t="s">
        <v>128</v>
      </c>
      <c r="F58" s="91" t="s">
        <v>547</v>
      </c>
      <c r="G58" s="107"/>
      <c r="H58" s="93"/>
      <c r="I58" s="55">
        <f t="shared" si="1"/>
        <v>57</v>
      </c>
    </row>
    <row r="59">
      <c r="A59" s="56" t="s">
        <v>102</v>
      </c>
      <c r="B59" s="107" t="s">
        <v>26118</v>
      </c>
      <c r="C59" s="105" t="s">
        <v>128</v>
      </c>
      <c r="D59" s="90" t="s">
        <v>483</v>
      </c>
      <c r="E59" s="91" t="s">
        <v>26119</v>
      </c>
      <c r="F59" s="91" t="s">
        <v>526</v>
      </c>
      <c r="G59" s="107"/>
      <c r="H59" s="93"/>
      <c r="I59" s="55">
        <f t="shared" si="1"/>
        <v>58</v>
      </c>
    </row>
    <row r="60">
      <c r="A60" s="56" t="s">
        <v>102</v>
      </c>
      <c r="B60" s="107" t="s">
        <v>26120</v>
      </c>
      <c r="C60" s="105" t="s">
        <v>128</v>
      </c>
      <c r="D60" s="96"/>
      <c r="E60" s="97"/>
      <c r="F60" s="97"/>
      <c r="G60" s="107"/>
      <c r="H60" s="93"/>
      <c r="I60" s="55">
        <f t="shared" si="1"/>
        <v>59</v>
      </c>
    </row>
    <row r="61">
      <c r="A61" s="113" t="s">
        <v>1118</v>
      </c>
      <c r="B61" s="107" t="s">
        <v>26121</v>
      </c>
      <c r="C61" s="105" t="s">
        <v>128</v>
      </c>
      <c r="D61" s="90" t="s">
        <v>483</v>
      </c>
      <c r="E61" s="91" t="s">
        <v>26122</v>
      </c>
      <c r="F61" s="91" t="s">
        <v>547</v>
      </c>
      <c r="G61" s="107"/>
      <c r="H61" s="93"/>
      <c r="I61" s="55">
        <f t="shared" si="1"/>
        <v>60</v>
      </c>
    </row>
    <row r="62">
      <c r="A62" s="56" t="s">
        <v>102</v>
      </c>
      <c r="B62" s="107" t="s">
        <v>26123</v>
      </c>
      <c r="C62" s="105" t="s">
        <v>128</v>
      </c>
      <c r="D62" s="90" t="s">
        <v>483</v>
      </c>
      <c r="E62" s="91" t="s">
        <v>26124</v>
      </c>
      <c r="F62" s="91" t="s">
        <v>526</v>
      </c>
      <c r="G62" s="107"/>
      <c r="H62" s="93"/>
      <c r="I62" s="55">
        <f t="shared" si="1"/>
        <v>61</v>
      </c>
    </row>
    <row r="63">
      <c r="A63" s="56"/>
      <c r="B63" s="107" t="s">
        <v>26125</v>
      </c>
      <c r="C63" s="105" t="s">
        <v>26126</v>
      </c>
      <c r="D63" s="90" t="s">
        <v>491</v>
      </c>
      <c r="E63" s="91" t="s">
        <v>26127</v>
      </c>
      <c r="F63" s="91" t="s">
        <v>547</v>
      </c>
      <c r="G63" s="107"/>
      <c r="H63" s="93"/>
      <c r="I63" s="55">
        <f t="shared" si="1"/>
        <v>62</v>
      </c>
    </row>
    <row r="64">
      <c r="A64" s="56"/>
      <c r="B64" s="107" t="s">
        <v>26128</v>
      </c>
      <c r="C64" s="105" t="s">
        <v>128</v>
      </c>
      <c r="D64" s="90" t="s">
        <v>491</v>
      </c>
      <c r="E64" s="91" t="s">
        <v>26129</v>
      </c>
      <c r="F64" s="91" t="s">
        <v>526</v>
      </c>
      <c r="G64" s="107"/>
      <c r="H64" s="93"/>
      <c r="I64" s="55">
        <f t="shared" si="1"/>
        <v>63</v>
      </c>
    </row>
    <row r="65">
      <c r="A65" s="56" t="s">
        <v>102</v>
      </c>
      <c r="B65" s="107" t="s">
        <v>26130</v>
      </c>
      <c r="C65" s="105" t="s">
        <v>26131</v>
      </c>
      <c r="D65" s="90" t="s">
        <v>483</v>
      </c>
      <c r="E65" s="91" t="s">
        <v>26132</v>
      </c>
      <c r="F65" s="91" t="s">
        <v>547</v>
      </c>
      <c r="G65" s="107"/>
      <c r="H65" s="93"/>
      <c r="I65" s="55">
        <f t="shared" si="1"/>
        <v>64</v>
      </c>
    </row>
    <row r="66">
      <c r="A66" s="56" t="s">
        <v>92</v>
      </c>
      <c r="B66" s="107" t="s">
        <v>26133</v>
      </c>
      <c r="C66" s="105" t="s">
        <v>26134</v>
      </c>
      <c r="D66" s="90" t="s">
        <v>483</v>
      </c>
      <c r="E66" s="91" t="s">
        <v>26135</v>
      </c>
      <c r="F66" s="91" t="s">
        <v>547</v>
      </c>
      <c r="G66" s="107"/>
      <c r="H66" s="93"/>
      <c r="I66" s="55">
        <f t="shared" si="1"/>
        <v>65</v>
      </c>
    </row>
    <row r="67">
      <c r="A67" s="56" t="s">
        <v>102</v>
      </c>
      <c r="B67" s="107" t="s">
        <v>26136</v>
      </c>
      <c r="C67" s="105" t="s">
        <v>128</v>
      </c>
      <c r="D67" s="90" t="s">
        <v>483</v>
      </c>
      <c r="E67" s="91" t="s">
        <v>26137</v>
      </c>
      <c r="F67" s="91" t="s">
        <v>526</v>
      </c>
      <c r="G67" s="107"/>
      <c r="H67" s="93"/>
      <c r="I67" s="55">
        <f t="shared" si="1"/>
        <v>66</v>
      </c>
    </row>
    <row r="68">
      <c r="A68" s="56" t="s">
        <v>102</v>
      </c>
      <c r="B68" s="107" t="s">
        <v>26138</v>
      </c>
      <c r="C68" s="105" t="s">
        <v>26139</v>
      </c>
      <c r="D68" s="90" t="s">
        <v>483</v>
      </c>
      <c r="E68" s="91" t="s">
        <v>26140</v>
      </c>
      <c r="F68" s="91" t="s">
        <v>526</v>
      </c>
      <c r="G68" s="107"/>
      <c r="H68" s="93"/>
      <c r="I68" s="55">
        <f t="shared" si="1"/>
        <v>67</v>
      </c>
    </row>
    <row r="69">
      <c r="A69" s="56" t="s">
        <v>102</v>
      </c>
      <c r="B69" s="107" t="s">
        <v>26141</v>
      </c>
      <c r="C69" s="105" t="s">
        <v>128</v>
      </c>
      <c r="D69" s="90" t="s">
        <v>483</v>
      </c>
      <c r="E69" s="91" t="s">
        <v>488</v>
      </c>
      <c r="F69" s="91" t="s">
        <v>547</v>
      </c>
      <c r="G69" s="107"/>
      <c r="H69" s="93"/>
      <c r="I69" s="55">
        <f t="shared" si="1"/>
        <v>68</v>
      </c>
    </row>
    <row r="70">
      <c r="A70" s="56" t="s">
        <v>102</v>
      </c>
      <c r="B70" s="107" t="s">
        <v>26142</v>
      </c>
      <c r="C70" s="105" t="s">
        <v>128</v>
      </c>
      <c r="D70" s="90" t="s">
        <v>483</v>
      </c>
      <c r="E70" s="91" t="s">
        <v>26143</v>
      </c>
      <c r="F70" s="91" t="s">
        <v>547</v>
      </c>
      <c r="G70" s="107"/>
      <c r="H70" s="93"/>
      <c r="I70" s="55">
        <f t="shared" si="1"/>
        <v>69</v>
      </c>
    </row>
    <row r="71">
      <c r="A71" s="56"/>
      <c r="B71" s="107" t="s">
        <v>26144</v>
      </c>
      <c r="C71" s="105" t="s">
        <v>128</v>
      </c>
      <c r="D71" s="90" t="s">
        <v>498</v>
      </c>
      <c r="E71" s="91" t="s">
        <v>26145</v>
      </c>
      <c r="F71" s="91" t="s">
        <v>547</v>
      </c>
      <c r="G71" s="107"/>
      <c r="H71" s="93"/>
      <c r="I71" s="55">
        <f t="shared" si="1"/>
        <v>70</v>
      </c>
    </row>
    <row r="72">
      <c r="A72" s="56" t="s">
        <v>102</v>
      </c>
      <c r="B72" s="107" t="s">
        <v>26146</v>
      </c>
      <c r="C72" s="105" t="s">
        <v>128</v>
      </c>
      <c r="D72" s="90" t="s">
        <v>483</v>
      </c>
      <c r="E72" s="91" t="s">
        <v>26147</v>
      </c>
      <c r="F72" s="91" t="s">
        <v>547</v>
      </c>
      <c r="G72" s="107"/>
      <c r="H72" s="93"/>
      <c r="I72" s="55">
        <f t="shared" si="1"/>
        <v>71</v>
      </c>
    </row>
    <row r="73">
      <c r="A73" s="56" t="s">
        <v>92</v>
      </c>
      <c r="B73" s="107" t="s">
        <v>26148</v>
      </c>
      <c r="C73" s="105" t="s">
        <v>128</v>
      </c>
      <c r="D73" s="90" t="s">
        <v>483</v>
      </c>
      <c r="E73" s="91" t="s">
        <v>26149</v>
      </c>
      <c r="F73" s="91" t="s">
        <v>547</v>
      </c>
      <c r="G73" s="107"/>
      <c r="H73" s="93"/>
      <c r="I73" s="55">
        <f t="shared" si="1"/>
        <v>72</v>
      </c>
    </row>
    <row r="74">
      <c r="A74" s="56" t="s">
        <v>102</v>
      </c>
      <c r="B74" s="107" t="s">
        <v>26150</v>
      </c>
      <c r="C74" s="105" t="s">
        <v>26151</v>
      </c>
      <c r="D74" s="90" t="s">
        <v>483</v>
      </c>
      <c r="E74" s="91" t="s">
        <v>26152</v>
      </c>
      <c r="F74" s="91" t="s">
        <v>3043</v>
      </c>
      <c r="G74" s="107"/>
      <c r="H74" s="93"/>
      <c r="I74" s="55">
        <f t="shared" si="1"/>
        <v>73</v>
      </c>
    </row>
    <row r="75">
      <c r="A75" s="56" t="s">
        <v>92</v>
      </c>
      <c r="B75" s="107" t="s">
        <v>26153</v>
      </c>
      <c r="C75" s="105" t="s">
        <v>128</v>
      </c>
      <c r="D75" s="90" t="s">
        <v>483</v>
      </c>
      <c r="E75" s="91" t="s">
        <v>26154</v>
      </c>
      <c r="F75" s="91" t="s">
        <v>547</v>
      </c>
      <c r="G75" s="107"/>
      <c r="H75" s="93"/>
      <c r="I75" s="55">
        <f t="shared" si="1"/>
        <v>74</v>
      </c>
    </row>
    <row r="76">
      <c r="A76" s="56" t="s">
        <v>102</v>
      </c>
      <c r="B76" s="107" t="s">
        <v>26155</v>
      </c>
      <c r="C76" s="105" t="s">
        <v>26156</v>
      </c>
      <c r="D76" s="90" t="s">
        <v>483</v>
      </c>
      <c r="E76" s="91" t="s">
        <v>26157</v>
      </c>
      <c r="F76" s="91" t="s">
        <v>547</v>
      </c>
      <c r="G76" s="107"/>
      <c r="H76" s="93"/>
      <c r="I76" s="55">
        <f t="shared" si="1"/>
        <v>75</v>
      </c>
    </row>
    <row r="77">
      <c r="A77" s="56" t="s">
        <v>92</v>
      </c>
      <c r="B77" s="107" t="s">
        <v>26158</v>
      </c>
      <c r="C77" s="105" t="s">
        <v>26159</v>
      </c>
      <c r="D77" s="90" t="s">
        <v>1008</v>
      </c>
      <c r="E77" s="91" t="s">
        <v>488</v>
      </c>
      <c r="F77" s="91" t="s">
        <v>526</v>
      </c>
      <c r="G77" s="107"/>
      <c r="H77" s="93"/>
      <c r="I77" s="55">
        <f t="shared" si="1"/>
        <v>76</v>
      </c>
    </row>
    <row r="78">
      <c r="A78" s="56" t="s">
        <v>102</v>
      </c>
      <c r="B78" s="107" t="s">
        <v>26160</v>
      </c>
      <c r="C78" s="105" t="s">
        <v>26161</v>
      </c>
      <c r="D78" s="90" t="s">
        <v>483</v>
      </c>
      <c r="E78" s="91" t="s">
        <v>488</v>
      </c>
      <c r="F78" s="91" t="s">
        <v>526</v>
      </c>
      <c r="G78" s="107"/>
      <c r="H78" s="93"/>
      <c r="I78" s="55">
        <f t="shared" si="1"/>
        <v>77</v>
      </c>
    </row>
    <row r="79">
      <c r="A79" s="56"/>
      <c r="B79" s="107" t="s">
        <v>26162</v>
      </c>
      <c r="C79" s="105" t="s">
        <v>26163</v>
      </c>
      <c r="D79" s="90" t="s">
        <v>498</v>
      </c>
      <c r="E79" s="91" t="s">
        <v>26164</v>
      </c>
      <c r="F79" s="91" t="s">
        <v>547</v>
      </c>
      <c r="G79" s="107"/>
      <c r="H79" s="93"/>
      <c r="I79" s="55">
        <f t="shared" si="1"/>
        <v>78</v>
      </c>
    </row>
    <row r="80">
      <c r="A80" s="56" t="s">
        <v>92</v>
      </c>
      <c r="B80" s="107" t="s">
        <v>26165</v>
      </c>
      <c r="C80" s="105" t="s">
        <v>26166</v>
      </c>
      <c r="D80" s="90" t="s">
        <v>483</v>
      </c>
      <c r="E80" s="91" t="s">
        <v>26167</v>
      </c>
      <c r="F80" s="91" t="s">
        <v>3043</v>
      </c>
      <c r="G80" s="107" t="s">
        <v>26168</v>
      </c>
      <c r="H80" s="93"/>
      <c r="I80" s="55">
        <f t="shared" si="1"/>
        <v>79</v>
      </c>
    </row>
    <row r="81">
      <c r="A81" s="56" t="s">
        <v>102</v>
      </c>
      <c r="B81" s="107" t="s">
        <v>26169</v>
      </c>
      <c r="C81" s="105" t="s">
        <v>26170</v>
      </c>
      <c r="D81" s="90" t="s">
        <v>483</v>
      </c>
      <c r="E81" s="91" t="s">
        <v>26171</v>
      </c>
      <c r="F81" s="91" t="s">
        <v>3043</v>
      </c>
      <c r="G81" s="107" t="s">
        <v>26172</v>
      </c>
      <c r="H81" s="93"/>
      <c r="I81" s="55">
        <f t="shared" si="1"/>
        <v>80</v>
      </c>
    </row>
    <row r="82">
      <c r="A82" s="56"/>
      <c r="B82" s="107" t="s">
        <v>26173</v>
      </c>
      <c r="C82" s="105" t="s">
        <v>26174</v>
      </c>
      <c r="D82" s="90" t="s">
        <v>498</v>
      </c>
      <c r="E82" s="91" t="s">
        <v>26175</v>
      </c>
      <c r="F82" s="91" t="s">
        <v>547</v>
      </c>
      <c r="G82" s="107"/>
      <c r="H82" s="93"/>
      <c r="I82" s="55">
        <f t="shared" si="1"/>
        <v>81</v>
      </c>
    </row>
    <row r="83">
      <c r="A83" s="56" t="s">
        <v>102</v>
      </c>
      <c r="B83" s="107" t="s">
        <v>26176</v>
      </c>
      <c r="C83" s="105" t="s">
        <v>26177</v>
      </c>
      <c r="D83" s="90" t="s">
        <v>483</v>
      </c>
      <c r="E83" s="91" t="s">
        <v>26178</v>
      </c>
      <c r="F83" s="91" t="s">
        <v>526</v>
      </c>
      <c r="G83" s="107"/>
      <c r="H83" s="93"/>
      <c r="I83" s="55">
        <f t="shared" si="1"/>
        <v>82</v>
      </c>
    </row>
    <row r="84">
      <c r="A84" s="56" t="s">
        <v>102</v>
      </c>
      <c r="B84" s="107" t="s">
        <v>26179</v>
      </c>
      <c r="C84" s="105" t="s">
        <v>128</v>
      </c>
      <c r="D84" s="90" t="s">
        <v>483</v>
      </c>
      <c r="E84" s="91" t="s">
        <v>26180</v>
      </c>
      <c r="F84" s="91" t="s">
        <v>526</v>
      </c>
      <c r="G84" s="107"/>
      <c r="H84" s="93"/>
      <c r="I84" s="55">
        <f t="shared" si="1"/>
        <v>83</v>
      </c>
    </row>
    <row r="85">
      <c r="A85" s="56"/>
      <c r="B85" s="107" t="s">
        <v>26181</v>
      </c>
      <c r="C85" s="105" t="s">
        <v>128</v>
      </c>
      <c r="D85" s="90" t="s">
        <v>491</v>
      </c>
      <c r="E85" s="91" t="s">
        <v>26182</v>
      </c>
      <c r="F85" s="91" t="s">
        <v>526</v>
      </c>
      <c r="G85" s="107"/>
      <c r="H85" s="93"/>
      <c r="I85" s="55">
        <f t="shared" si="1"/>
        <v>84</v>
      </c>
    </row>
    <row r="86">
      <c r="A86" s="56" t="s">
        <v>102</v>
      </c>
      <c r="B86" s="107" t="s">
        <v>26183</v>
      </c>
      <c r="C86" s="105" t="s">
        <v>26184</v>
      </c>
      <c r="D86" s="90" t="s">
        <v>483</v>
      </c>
      <c r="E86" s="91" t="s">
        <v>26185</v>
      </c>
      <c r="F86" s="91" t="s">
        <v>526</v>
      </c>
      <c r="G86" s="107"/>
      <c r="H86" s="93"/>
      <c r="I86" s="55">
        <f t="shared" si="1"/>
        <v>85</v>
      </c>
    </row>
    <row r="87">
      <c r="A87" s="56" t="s">
        <v>102</v>
      </c>
      <c r="B87" s="107" t="s">
        <v>26186</v>
      </c>
      <c r="C87" s="105" t="s">
        <v>26187</v>
      </c>
      <c r="D87" s="90" t="s">
        <v>483</v>
      </c>
      <c r="E87" s="91" t="s">
        <v>26188</v>
      </c>
      <c r="F87" s="91" t="s">
        <v>526</v>
      </c>
      <c r="G87" s="107"/>
      <c r="H87" s="93"/>
      <c r="I87" s="55">
        <f t="shared" si="1"/>
        <v>86</v>
      </c>
    </row>
    <row r="88">
      <c r="A88" s="56"/>
      <c r="B88" s="107" t="s">
        <v>26189</v>
      </c>
      <c r="C88" s="105" t="s">
        <v>26190</v>
      </c>
      <c r="D88" s="90" t="s">
        <v>498</v>
      </c>
      <c r="E88" s="91" t="s">
        <v>26191</v>
      </c>
      <c r="F88" s="91" t="s">
        <v>526</v>
      </c>
      <c r="G88" s="107"/>
      <c r="H88" s="93"/>
      <c r="I88" s="55">
        <f t="shared" si="1"/>
        <v>87</v>
      </c>
    </row>
    <row r="89">
      <c r="A89" s="56"/>
      <c r="B89" s="107" t="s">
        <v>26192</v>
      </c>
      <c r="C89" s="105" t="s">
        <v>26193</v>
      </c>
      <c r="D89" s="90" t="s">
        <v>491</v>
      </c>
      <c r="E89" s="91" t="s">
        <v>26194</v>
      </c>
      <c r="F89" s="91" t="s">
        <v>547</v>
      </c>
      <c r="G89" s="107"/>
      <c r="H89" s="93"/>
      <c r="I89" s="55">
        <f t="shared" si="1"/>
        <v>88</v>
      </c>
    </row>
    <row r="90">
      <c r="A90" s="56" t="s">
        <v>102</v>
      </c>
      <c r="B90" s="107" t="s">
        <v>26195</v>
      </c>
      <c r="C90" s="105" t="s">
        <v>128</v>
      </c>
      <c r="D90" s="90" t="s">
        <v>483</v>
      </c>
      <c r="E90" s="91" t="s">
        <v>26196</v>
      </c>
      <c r="F90" s="91" t="s">
        <v>526</v>
      </c>
      <c r="G90" s="107"/>
      <c r="H90" s="93"/>
      <c r="I90" s="55">
        <f t="shared" si="1"/>
        <v>89</v>
      </c>
    </row>
    <row r="91">
      <c r="A91" s="56" t="s">
        <v>102</v>
      </c>
      <c r="B91" s="107" t="s">
        <v>26197</v>
      </c>
      <c r="C91" s="105" t="s">
        <v>26198</v>
      </c>
      <c r="D91" s="90" t="s">
        <v>483</v>
      </c>
      <c r="E91" s="91" t="s">
        <v>26199</v>
      </c>
      <c r="F91" s="91" t="s">
        <v>11</v>
      </c>
      <c r="G91" s="107"/>
      <c r="H91" s="93"/>
      <c r="I91" s="55">
        <f t="shared" si="1"/>
        <v>90</v>
      </c>
    </row>
    <row r="92">
      <c r="A92" s="56" t="s">
        <v>102</v>
      </c>
      <c r="B92" s="107" t="s">
        <v>26200</v>
      </c>
      <c r="C92" s="105" t="s">
        <v>26201</v>
      </c>
      <c r="D92" s="90" t="s">
        <v>483</v>
      </c>
      <c r="E92" s="91" t="s">
        <v>26202</v>
      </c>
      <c r="F92" s="91" t="s">
        <v>547</v>
      </c>
      <c r="G92" s="107"/>
      <c r="H92" s="93"/>
      <c r="I92" s="55">
        <f t="shared" si="1"/>
        <v>91</v>
      </c>
    </row>
    <row r="93">
      <c r="A93" s="56" t="s">
        <v>102</v>
      </c>
      <c r="B93" s="107" t="s">
        <v>26203</v>
      </c>
      <c r="C93" s="105" t="s">
        <v>26204</v>
      </c>
      <c r="D93" s="90" t="s">
        <v>483</v>
      </c>
      <c r="E93" s="91" t="s">
        <v>26205</v>
      </c>
      <c r="F93" s="91" t="s">
        <v>526</v>
      </c>
      <c r="G93" s="107"/>
      <c r="H93" s="93"/>
      <c r="I93" s="55">
        <f t="shared" si="1"/>
        <v>92</v>
      </c>
    </row>
    <row r="94">
      <c r="A94" s="56"/>
      <c r="B94" s="107" t="s">
        <v>26206</v>
      </c>
      <c r="C94" s="105" t="s">
        <v>26207</v>
      </c>
      <c r="D94" s="90" t="s">
        <v>491</v>
      </c>
      <c r="E94" s="91" t="s">
        <v>26208</v>
      </c>
      <c r="F94" s="91" t="s">
        <v>547</v>
      </c>
      <c r="G94" s="107"/>
      <c r="H94" s="93"/>
      <c r="I94" s="55">
        <f t="shared" si="1"/>
        <v>93</v>
      </c>
    </row>
    <row r="95">
      <c r="A95" s="56"/>
      <c r="B95" s="107" t="s">
        <v>26209</v>
      </c>
      <c r="C95" s="105" t="s">
        <v>26210</v>
      </c>
      <c r="D95" s="90" t="s">
        <v>491</v>
      </c>
      <c r="E95" s="91" t="s">
        <v>26211</v>
      </c>
      <c r="F95" s="91" t="s">
        <v>547</v>
      </c>
      <c r="G95" s="107"/>
      <c r="H95" s="93"/>
      <c r="I95" s="55">
        <f t="shared" si="1"/>
        <v>94</v>
      </c>
    </row>
    <row r="96">
      <c r="A96" s="56"/>
      <c r="B96" s="107" t="s">
        <v>26212</v>
      </c>
      <c r="C96" s="105" t="s">
        <v>128</v>
      </c>
      <c r="D96" s="90" t="s">
        <v>491</v>
      </c>
      <c r="E96" s="91" t="s">
        <v>26213</v>
      </c>
      <c r="F96" s="91" t="s">
        <v>547</v>
      </c>
      <c r="G96" s="107"/>
      <c r="H96" s="93"/>
      <c r="I96" s="55">
        <f t="shared" si="1"/>
        <v>95</v>
      </c>
    </row>
    <row r="97">
      <c r="A97" s="56"/>
      <c r="B97" s="107" t="s">
        <v>26214</v>
      </c>
      <c r="C97" s="105" t="s">
        <v>128</v>
      </c>
      <c r="D97" s="90" t="s">
        <v>981</v>
      </c>
      <c r="E97" s="91" t="s">
        <v>26215</v>
      </c>
      <c r="F97" s="91" t="s">
        <v>547</v>
      </c>
      <c r="G97" s="107"/>
      <c r="H97" s="93"/>
      <c r="I97" s="55">
        <f t="shared" si="1"/>
        <v>96</v>
      </c>
    </row>
    <row r="98">
      <c r="A98" s="56" t="s">
        <v>331</v>
      </c>
      <c r="B98" s="107" t="s">
        <v>26216</v>
      </c>
      <c r="C98" s="105" t="s">
        <v>128</v>
      </c>
      <c r="D98" s="90" t="s">
        <v>491</v>
      </c>
      <c r="E98" s="91" t="s">
        <v>26217</v>
      </c>
      <c r="F98" s="91" t="s">
        <v>526</v>
      </c>
      <c r="G98" s="107"/>
      <c r="H98" s="93"/>
      <c r="I98" s="55">
        <f t="shared" si="1"/>
        <v>97</v>
      </c>
    </row>
    <row r="99">
      <c r="A99" s="56"/>
      <c r="B99" s="107" t="s">
        <v>26218</v>
      </c>
      <c r="C99" s="105" t="s">
        <v>128</v>
      </c>
      <c r="D99" s="90" t="s">
        <v>498</v>
      </c>
      <c r="E99" s="91" t="s">
        <v>26219</v>
      </c>
      <c r="F99" s="91" t="s">
        <v>547</v>
      </c>
      <c r="G99" s="107"/>
      <c r="H99" s="93"/>
      <c r="I99" s="55">
        <f t="shared" si="1"/>
        <v>98</v>
      </c>
    </row>
    <row r="100">
      <c r="A100" s="56"/>
      <c r="B100" s="107" t="s">
        <v>26220</v>
      </c>
      <c r="C100" s="105" t="s">
        <v>128</v>
      </c>
      <c r="D100" s="90" t="s">
        <v>491</v>
      </c>
      <c r="E100" s="91" t="s">
        <v>26221</v>
      </c>
      <c r="F100" s="91" t="s">
        <v>547</v>
      </c>
      <c r="G100" s="107"/>
      <c r="H100" s="93"/>
      <c r="I100" s="55">
        <f t="shared" si="1"/>
        <v>99</v>
      </c>
    </row>
    <row r="101">
      <c r="A101" s="56" t="s">
        <v>92</v>
      </c>
      <c r="B101" s="107" t="s">
        <v>26222</v>
      </c>
      <c r="C101" s="105" t="s">
        <v>26223</v>
      </c>
      <c r="D101" s="90" t="s">
        <v>483</v>
      </c>
      <c r="E101" s="91" t="s">
        <v>26224</v>
      </c>
      <c r="F101" s="91" t="s">
        <v>526</v>
      </c>
      <c r="G101" s="107"/>
      <c r="H101" s="93"/>
      <c r="I101" s="55">
        <f t="shared" si="1"/>
        <v>100</v>
      </c>
    </row>
    <row r="102">
      <c r="A102" s="56"/>
      <c r="B102" s="107" t="s">
        <v>26225</v>
      </c>
      <c r="C102" s="105" t="s">
        <v>128</v>
      </c>
      <c r="D102" s="90" t="s">
        <v>498</v>
      </c>
      <c r="E102" s="91" t="s">
        <v>26226</v>
      </c>
      <c r="F102" s="91" t="s">
        <v>526</v>
      </c>
      <c r="G102" s="107"/>
      <c r="H102" s="93"/>
      <c r="I102" s="55">
        <f t="shared" si="1"/>
        <v>101</v>
      </c>
    </row>
    <row r="103">
      <c r="A103" s="56" t="s">
        <v>102</v>
      </c>
      <c r="B103" s="107" t="s">
        <v>26227</v>
      </c>
      <c r="C103" s="105" t="s">
        <v>26228</v>
      </c>
      <c r="D103" s="90" t="s">
        <v>483</v>
      </c>
      <c r="E103" s="91" t="s">
        <v>26229</v>
      </c>
      <c r="F103" s="91" t="s">
        <v>526</v>
      </c>
      <c r="G103" s="107"/>
      <c r="H103" s="93"/>
      <c r="I103" s="55">
        <f t="shared" si="1"/>
        <v>102</v>
      </c>
    </row>
    <row r="104">
      <c r="A104" s="56"/>
      <c r="B104" s="107" t="s">
        <v>26230</v>
      </c>
      <c r="C104" s="105" t="s">
        <v>26231</v>
      </c>
      <c r="D104" s="90" t="s">
        <v>498</v>
      </c>
      <c r="E104" s="91" t="s">
        <v>26232</v>
      </c>
      <c r="F104" s="91" t="s">
        <v>547</v>
      </c>
      <c r="G104" s="107"/>
      <c r="H104" s="93"/>
      <c r="I104" s="55">
        <f t="shared" si="1"/>
        <v>103</v>
      </c>
    </row>
    <row r="105">
      <c r="A105" s="56" t="s">
        <v>26233</v>
      </c>
      <c r="B105" s="107" t="s">
        <v>26234</v>
      </c>
      <c r="C105" s="105" t="s">
        <v>26235</v>
      </c>
      <c r="D105" s="90" t="s">
        <v>483</v>
      </c>
      <c r="E105" s="91" t="s">
        <v>26236</v>
      </c>
      <c r="F105" s="91" t="s">
        <v>547</v>
      </c>
      <c r="G105" s="107"/>
      <c r="H105" s="93"/>
      <c r="I105" s="55">
        <f t="shared" si="1"/>
        <v>104</v>
      </c>
    </row>
    <row r="106">
      <c r="A106" s="56" t="s">
        <v>1118</v>
      </c>
      <c r="B106" s="107" t="s">
        <v>26237</v>
      </c>
      <c r="C106" s="105" t="s">
        <v>26238</v>
      </c>
      <c r="D106" s="90" t="s">
        <v>483</v>
      </c>
      <c r="E106" s="91" t="s">
        <v>26239</v>
      </c>
      <c r="F106" s="91" t="s">
        <v>547</v>
      </c>
      <c r="G106" s="107"/>
      <c r="H106" s="93"/>
      <c r="I106" s="55">
        <f t="shared" si="1"/>
        <v>105</v>
      </c>
    </row>
    <row r="107">
      <c r="A107" s="56" t="s">
        <v>102</v>
      </c>
      <c r="B107" s="107" t="s">
        <v>26240</v>
      </c>
      <c r="C107" s="105" t="s">
        <v>26241</v>
      </c>
      <c r="D107" s="90" t="s">
        <v>483</v>
      </c>
      <c r="E107" s="91" t="s">
        <v>26242</v>
      </c>
      <c r="F107" s="91" t="s">
        <v>547</v>
      </c>
      <c r="G107" s="107"/>
      <c r="H107" s="93"/>
      <c r="I107" s="55">
        <f t="shared" si="1"/>
        <v>106</v>
      </c>
    </row>
    <row r="108">
      <c r="A108" s="56" t="s">
        <v>331</v>
      </c>
      <c r="B108" s="107" t="s">
        <v>26243</v>
      </c>
      <c r="C108" s="105" t="s">
        <v>128</v>
      </c>
      <c r="D108" s="96"/>
      <c r="E108" s="97"/>
      <c r="F108" s="97"/>
      <c r="G108" s="107"/>
      <c r="H108" s="93"/>
      <c r="I108" s="55">
        <f t="shared" si="1"/>
        <v>107</v>
      </c>
    </row>
    <row r="109">
      <c r="A109" s="56" t="s">
        <v>92</v>
      </c>
      <c r="B109" s="107" t="s">
        <v>26244</v>
      </c>
      <c r="C109" s="105" t="s">
        <v>26245</v>
      </c>
      <c r="D109" s="90" t="s">
        <v>483</v>
      </c>
      <c r="E109" s="91" t="s">
        <v>26246</v>
      </c>
      <c r="F109" s="91" t="s">
        <v>547</v>
      </c>
      <c r="G109" s="107"/>
      <c r="H109" s="93"/>
      <c r="I109" s="55">
        <f t="shared" si="1"/>
        <v>108</v>
      </c>
    </row>
    <row r="110">
      <c r="A110" s="56"/>
      <c r="B110" s="107" t="s">
        <v>26247</v>
      </c>
      <c r="C110" s="105" t="s">
        <v>128</v>
      </c>
      <c r="D110" s="96"/>
      <c r="E110" s="97"/>
      <c r="F110" s="97"/>
      <c r="G110" s="107"/>
      <c r="H110" s="93"/>
      <c r="I110" s="55">
        <f t="shared" si="1"/>
        <v>109</v>
      </c>
    </row>
    <row r="111">
      <c r="A111" s="56" t="s">
        <v>92</v>
      </c>
      <c r="B111" s="107" t="s">
        <v>26248</v>
      </c>
      <c r="C111" s="105" t="s">
        <v>26249</v>
      </c>
      <c r="D111" s="90" t="s">
        <v>483</v>
      </c>
      <c r="E111" s="91" t="s">
        <v>26250</v>
      </c>
      <c r="F111" s="91" t="s">
        <v>547</v>
      </c>
      <c r="G111" s="107"/>
      <c r="H111" s="93"/>
      <c r="I111" s="55">
        <f t="shared" si="1"/>
        <v>110</v>
      </c>
    </row>
    <row r="112">
      <c r="A112" s="56"/>
      <c r="B112" s="107" t="s">
        <v>26251</v>
      </c>
      <c r="C112" s="105" t="s">
        <v>128</v>
      </c>
      <c r="D112" s="90" t="s">
        <v>491</v>
      </c>
      <c r="E112" s="91" t="s">
        <v>26252</v>
      </c>
      <c r="F112" s="91" t="s">
        <v>547</v>
      </c>
      <c r="G112" s="107"/>
      <c r="H112" s="93"/>
      <c r="I112" s="55">
        <f t="shared" si="1"/>
        <v>111</v>
      </c>
    </row>
    <row r="113">
      <c r="A113" s="56" t="s">
        <v>102</v>
      </c>
      <c r="B113" s="107" t="s">
        <v>26253</v>
      </c>
      <c r="C113" s="105" t="s">
        <v>26254</v>
      </c>
      <c r="D113" s="90" t="s">
        <v>483</v>
      </c>
      <c r="E113" s="91" t="s">
        <v>26255</v>
      </c>
      <c r="F113" s="91" t="s">
        <v>547</v>
      </c>
      <c r="G113" s="107"/>
      <c r="H113" s="93"/>
      <c r="I113" s="55">
        <f t="shared" si="1"/>
        <v>112</v>
      </c>
    </row>
    <row r="114">
      <c r="A114" s="56" t="s">
        <v>102</v>
      </c>
      <c r="B114" s="107" t="s">
        <v>26256</v>
      </c>
      <c r="C114" s="105" t="s">
        <v>26257</v>
      </c>
      <c r="D114" s="90" t="s">
        <v>483</v>
      </c>
      <c r="E114" s="91" t="s">
        <v>26258</v>
      </c>
      <c r="F114" s="91" t="s">
        <v>3043</v>
      </c>
      <c r="G114" s="107"/>
      <c r="H114" s="93"/>
      <c r="I114" s="55">
        <f t="shared" si="1"/>
        <v>113</v>
      </c>
    </row>
    <row r="115">
      <c r="A115" s="56" t="s">
        <v>102</v>
      </c>
      <c r="B115" s="107" t="s">
        <v>26259</v>
      </c>
      <c r="C115" s="105" t="s">
        <v>128</v>
      </c>
      <c r="D115" s="90" t="s">
        <v>483</v>
      </c>
      <c r="E115" s="91" t="s">
        <v>26260</v>
      </c>
      <c r="F115" s="91" t="s">
        <v>547</v>
      </c>
      <c r="G115" s="107"/>
      <c r="H115" s="93"/>
      <c r="I115" s="55">
        <f t="shared" si="1"/>
        <v>114</v>
      </c>
    </row>
    <row r="116">
      <c r="A116" s="56"/>
      <c r="B116" s="107" t="s">
        <v>26261</v>
      </c>
      <c r="C116" s="105" t="s">
        <v>128</v>
      </c>
      <c r="D116" s="90" t="s">
        <v>491</v>
      </c>
      <c r="E116" s="91" t="s">
        <v>26262</v>
      </c>
      <c r="F116" s="91" t="s">
        <v>526</v>
      </c>
      <c r="G116" s="107"/>
      <c r="H116" s="93"/>
      <c r="I116" s="55">
        <f t="shared" si="1"/>
        <v>115</v>
      </c>
    </row>
    <row r="117">
      <c r="A117" s="56" t="s">
        <v>102</v>
      </c>
      <c r="B117" s="107" t="s">
        <v>26263</v>
      </c>
      <c r="C117" s="105" t="s">
        <v>26264</v>
      </c>
      <c r="D117" s="90" t="s">
        <v>483</v>
      </c>
      <c r="E117" s="91" t="s">
        <v>26265</v>
      </c>
      <c r="F117" s="91" t="s">
        <v>547</v>
      </c>
      <c r="G117" s="107"/>
      <c r="H117" s="93"/>
      <c r="I117" s="55">
        <f t="shared" si="1"/>
        <v>116</v>
      </c>
    </row>
    <row r="118">
      <c r="A118" s="56"/>
      <c r="B118" s="107" t="s">
        <v>26266</v>
      </c>
      <c r="C118" s="105" t="s">
        <v>26267</v>
      </c>
      <c r="D118" s="90" t="s">
        <v>491</v>
      </c>
      <c r="E118" s="91" t="s">
        <v>26268</v>
      </c>
      <c r="F118" s="91" t="s">
        <v>3043</v>
      </c>
      <c r="G118" s="107"/>
      <c r="H118" s="93"/>
      <c r="I118" s="55">
        <f t="shared" si="1"/>
        <v>117</v>
      </c>
    </row>
    <row r="119">
      <c r="A119" s="56"/>
      <c r="B119" s="107" t="s">
        <v>25479</v>
      </c>
      <c r="C119" s="105" t="s">
        <v>26269</v>
      </c>
      <c r="D119" s="90" t="s">
        <v>498</v>
      </c>
      <c r="E119" s="91" t="s">
        <v>26270</v>
      </c>
      <c r="F119" s="91" t="s">
        <v>526</v>
      </c>
      <c r="G119" s="107"/>
      <c r="H119" s="93"/>
      <c r="I119" s="55">
        <f t="shared" si="1"/>
        <v>118</v>
      </c>
    </row>
    <row r="120">
      <c r="A120" s="56" t="s">
        <v>102</v>
      </c>
      <c r="B120" s="107" t="s">
        <v>26271</v>
      </c>
      <c r="C120" s="105" t="s">
        <v>26272</v>
      </c>
      <c r="D120" s="90" t="s">
        <v>483</v>
      </c>
      <c r="E120" s="91" t="s">
        <v>26273</v>
      </c>
      <c r="F120" s="91" t="s">
        <v>526</v>
      </c>
      <c r="G120" s="107"/>
      <c r="H120" s="93"/>
      <c r="I120" s="55">
        <f t="shared" si="1"/>
        <v>119</v>
      </c>
    </row>
    <row r="121">
      <c r="A121" s="56"/>
      <c r="B121" s="107" t="s">
        <v>26274</v>
      </c>
      <c r="C121" s="105" t="s">
        <v>26275</v>
      </c>
      <c r="D121" s="90" t="s">
        <v>491</v>
      </c>
      <c r="E121" s="91" t="s">
        <v>26276</v>
      </c>
      <c r="F121" s="91" t="s">
        <v>547</v>
      </c>
      <c r="G121" s="107"/>
      <c r="H121" s="93"/>
      <c r="I121" s="55">
        <f t="shared" si="1"/>
        <v>120</v>
      </c>
    </row>
    <row r="122">
      <c r="A122" s="56" t="s">
        <v>102</v>
      </c>
      <c r="B122" s="107" t="s">
        <v>26277</v>
      </c>
      <c r="C122" s="105" t="s">
        <v>26278</v>
      </c>
      <c r="D122" s="90" t="s">
        <v>483</v>
      </c>
      <c r="E122" s="91" t="s">
        <v>26279</v>
      </c>
      <c r="F122" s="91" t="s">
        <v>526</v>
      </c>
      <c r="G122" s="107"/>
      <c r="H122" s="93"/>
      <c r="I122" s="55">
        <f t="shared" si="1"/>
        <v>121</v>
      </c>
    </row>
    <row r="123">
      <c r="A123" s="56"/>
      <c r="B123" s="107" t="s">
        <v>26280</v>
      </c>
      <c r="C123" s="105" t="s">
        <v>128</v>
      </c>
      <c r="D123" s="90" t="s">
        <v>981</v>
      </c>
      <c r="E123" s="91" t="s">
        <v>26281</v>
      </c>
      <c r="F123" s="91" t="s">
        <v>526</v>
      </c>
      <c r="G123" s="107"/>
      <c r="H123" s="93"/>
      <c r="I123" s="55">
        <f t="shared" si="1"/>
        <v>122</v>
      </c>
    </row>
    <row r="124">
      <c r="A124" s="56"/>
      <c r="B124" s="107" t="s">
        <v>26282</v>
      </c>
      <c r="C124" s="105" t="s">
        <v>26283</v>
      </c>
      <c r="D124" s="90" t="s">
        <v>981</v>
      </c>
      <c r="E124" s="91" t="s">
        <v>26284</v>
      </c>
      <c r="F124" s="91" t="s">
        <v>526</v>
      </c>
      <c r="G124" s="107"/>
      <c r="H124" s="93"/>
      <c r="I124" s="55">
        <f t="shared" si="1"/>
        <v>123</v>
      </c>
    </row>
    <row r="125">
      <c r="A125" s="56" t="s">
        <v>102</v>
      </c>
      <c r="B125" s="107" t="s">
        <v>26285</v>
      </c>
      <c r="C125" s="105" t="s">
        <v>26286</v>
      </c>
      <c r="D125" s="90" t="s">
        <v>483</v>
      </c>
      <c r="E125" s="91" t="s">
        <v>26287</v>
      </c>
      <c r="F125" s="91" t="s">
        <v>3043</v>
      </c>
      <c r="G125" s="107"/>
      <c r="H125" s="93"/>
      <c r="I125" s="55">
        <f t="shared" si="1"/>
        <v>124</v>
      </c>
    </row>
    <row r="126">
      <c r="A126" s="56" t="s">
        <v>92</v>
      </c>
      <c r="B126" s="107" t="s">
        <v>26288</v>
      </c>
      <c r="C126" s="105" t="s">
        <v>26289</v>
      </c>
      <c r="D126" s="90" t="s">
        <v>483</v>
      </c>
      <c r="E126" s="91" t="s">
        <v>26290</v>
      </c>
      <c r="F126" s="91" t="s">
        <v>526</v>
      </c>
      <c r="G126" s="107"/>
      <c r="H126" s="93"/>
      <c r="I126" s="55">
        <f t="shared" si="1"/>
        <v>125</v>
      </c>
    </row>
    <row r="127">
      <c r="A127" s="56" t="s">
        <v>102</v>
      </c>
      <c r="B127" s="107" t="s">
        <v>26291</v>
      </c>
      <c r="C127" s="105" t="s">
        <v>26292</v>
      </c>
      <c r="D127" s="90" t="s">
        <v>483</v>
      </c>
      <c r="E127" s="91" t="s">
        <v>26293</v>
      </c>
      <c r="F127" s="91" t="s">
        <v>547</v>
      </c>
      <c r="G127" s="107"/>
      <c r="H127" s="93"/>
      <c r="I127" s="55">
        <f t="shared" si="1"/>
        <v>126</v>
      </c>
    </row>
    <row r="128">
      <c r="A128" s="56" t="s">
        <v>102</v>
      </c>
      <c r="B128" s="107" t="s">
        <v>26294</v>
      </c>
      <c r="C128" s="105" t="s">
        <v>26295</v>
      </c>
      <c r="D128" s="90" t="s">
        <v>483</v>
      </c>
      <c r="E128" s="91" t="s">
        <v>488</v>
      </c>
      <c r="F128" s="91" t="s">
        <v>526</v>
      </c>
      <c r="G128" s="107"/>
      <c r="H128" s="93"/>
      <c r="I128" s="55">
        <f t="shared" si="1"/>
        <v>127</v>
      </c>
    </row>
    <row r="129">
      <c r="A129" s="56" t="s">
        <v>102</v>
      </c>
      <c r="B129" s="107" t="s">
        <v>26296</v>
      </c>
      <c r="C129" s="105" t="s">
        <v>26297</v>
      </c>
      <c r="D129" s="90" t="s">
        <v>483</v>
      </c>
      <c r="E129" s="91" t="s">
        <v>26298</v>
      </c>
      <c r="F129" s="91" t="s">
        <v>526</v>
      </c>
      <c r="G129" s="107"/>
      <c r="H129" s="93"/>
      <c r="I129" s="55">
        <f t="shared" si="1"/>
        <v>128</v>
      </c>
    </row>
    <row r="130">
      <c r="A130" s="56"/>
      <c r="B130" s="107" t="s">
        <v>26299</v>
      </c>
      <c r="C130" s="105" t="s">
        <v>26300</v>
      </c>
      <c r="D130" s="90" t="s">
        <v>491</v>
      </c>
      <c r="E130" s="91" t="s">
        <v>26301</v>
      </c>
      <c r="F130" s="91" t="s">
        <v>11</v>
      </c>
      <c r="G130" s="107"/>
      <c r="H130" s="93"/>
      <c r="I130" s="55">
        <f t="shared" si="1"/>
        <v>129</v>
      </c>
    </row>
    <row r="131">
      <c r="A131" s="56" t="s">
        <v>102</v>
      </c>
      <c r="B131" s="107" t="s">
        <v>26302</v>
      </c>
      <c r="C131" s="105" t="s">
        <v>26303</v>
      </c>
      <c r="D131" s="90" t="s">
        <v>483</v>
      </c>
      <c r="E131" s="91" t="s">
        <v>26304</v>
      </c>
      <c r="F131" s="91" t="s">
        <v>526</v>
      </c>
      <c r="G131" s="107"/>
      <c r="H131" s="93"/>
      <c r="I131" s="55">
        <f t="shared" si="1"/>
        <v>130</v>
      </c>
    </row>
    <row r="132">
      <c r="A132" s="56" t="s">
        <v>102</v>
      </c>
      <c r="B132" s="107" t="s">
        <v>26305</v>
      </c>
      <c r="C132" s="105" t="s">
        <v>26306</v>
      </c>
      <c r="D132" s="90" t="s">
        <v>483</v>
      </c>
      <c r="E132" s="91" t="s">
        <v>26307</v>
      </c>
      <c r="F132" s="91" t="s">
        <v>3043</v>
      </c>
      <c r="G132" s="107"/>
      <c r="H132" s="93"/>
      <c r="I132" s="55">
        <f t="shared" si="1"/>
        <v>131</v>
      </c>
    </row>
    <row r="133">
      <c r="A133" s="56" t="s">
        <v>102</v>
      </c>
      <c r="B133" s="107" t="s">
        <v>26308</v>
      </c>
      <c r="C133" s="105" t="s">
        <v>26309</v>
      </c>
      <c r="D133" s="90" t="s">
        <v>483</v>
      </c>
      <c r="E133" s="91" t="s">
        <v>488</v>
      </c>
      <c r="F133" s="91" t="s">
        <v>526</v>
      </c>
      <c r="G133" s="107" t="s">
        <v>6588</v>
      </c>
      <c r="H133" s="93"/>
      <c r="I133" s="55">
        <f t="shared" si="1"/>
        <v>132</v>
      </c>
    </row>
    <row r="134">
      <c r="A134" s="56"/>
      <c r="B134" s="107" t="s">
        <v>26310</v>
      </c>
      <c r="C134" s="105" t="s">
        <v>128</v>
      </c>
      <c r="D134" s="90" t="s">
        <v>981</v>
      </c>
      <c r="E134" s="91" t="s">
        <v>26311</v>
      </c>
      <c r="F134" s="91" t="s">
        <v>547</v>
      </c>
      <c r="G134" s="107"/>
      <c r="H134" s="93"/>
      <c r="I134" s="55">
        <f t="shared" si="1"/>
        <v>133</v>
      </c>
    </row>
    <row r="135">
      <c r="A135" s="56"/>
      <c r="B135" s="107" t="s">
        <v>26312</v>
      </c>
      <c r="C135" s="105" t="s">
        <v>26313</v>
      </c>
      <c r="D135" s="90" t="s">
        <v>491</v>
      </c>
      <c r="E135" s="91" t="s">
        <v>26314</v>
      </c>
      <c r="F135" s="91" t="s">
        <v>526</v>
      </c>
      <c r="G135" s="107"/>
      <c r="H135" s="93"/>
      <c r="I135" s="55">
        <f t="shared" si="1"/>
        <v>134</v>
      </c>
    </row>
    <row r="136">
      <c r="A136" s="56" t="s">
        <v>92</v>
      </c>
      <c r="B136" s="107" t="s">
        <v>26315</v>
      </c>
      <c r="C136" s="105" t="s">
        <v>26316</v>
      </c>
      <c r="D136" s="90" t="s">
        <v>483</v>
      </c>
      <c r="E136" s="91" t="s">
        <v>26317</v>
      </c>
      <c r="F136" s="91" t="s">
        <v>547</v>
      </c>
      <c r="G136" s="107"/>
      <c r="H136" s="93"/>
      <c r="I136" s="55">
        <f t="shared" si="1"/>
        <v>135</v>
      </c>
    </row>
    <row r="137">
      <c r="A137" s="56"/>
      <c r="B137" s="107" t="s">
        <v>26318</v>
      </c>
      <c r="C137" s="105" t="s">
        <v>128</v>
      </c>
      <c r="D137" s="90" t="s">
        <v>491</v>
      </c>
      <c r="E137" s="91" t="s">
        <v>26319</v>
      </c>
      <c r="F137" s="91" t="s">
        <v>11</v>
      </c>
      <c r="G137" s="107"/>
      <c r="H137" s="93"/>
      <c r="I137" s="55">
        <f t="shared" si="1"/>
        <v>136</v>
      </c>
    </row>
    <row r="138">
      <c r="A138" s="56" t="s">
        <v>102</v>
      </c>
      <c r="B138" s="107" t="s">
        <v>26320</v>
      </c>
      <c r="C138" s="105" t="s">
        <v>26321</v>
      </c>
      <c r="D138" s="90" t="s">
        <v>483</v>
      </c>
      <c r="E138" s="91" t="s">
        <v>26322</v>
      </c>
      <c r="F138" s="91" t="s">
        <v>526</v>
      </c>
      <c r="G138" s="107"/>
      <c r="H138" s="93"/>
      <c r="I138" s="55">
        <f t="shared" si="1"/>
        <v>137</v>
      </c>
    </row>
    <row r="139">
      <c r="A139" s="56" t="s">
        <v>92</v>
      </c>
      <c r="B139" s="107" t="s">
        <v>26323</v>
      </c>
      <c r="C139" s="105" t="s">
        <v>128</v>
      </c>
      <c r="D139" s="90" t="s">
        <v>483</v>
      </c>
      <c r="E139" s="91" t="s">
        <v>26324</v>
      </c>
      <c r="F139" s="91" t="s">
        <v>526</v>
      </c>
      <c r="G139" s="107"/>
      <c r="H139" s="93"/>
      <c r="I139" s="55">
        <f t="shared" si="1"/>
        <v>138</v>
      </c>
    </row>
    <row r="140">
      <c r="A140" s="56" t="s">
        <v>102</v>
      </c>
      <c r="B140" s="107" t="s">
        <v>26325</v>
      </c>
      <c r="C140" s="105" t="s">
        <v>26326</v>
      </c>
      <c r="D140" s="90" t="s">
        <v>483</v>
      </c>
      <c r="E140" s="91" t="s">
        <v>488</v>
      </c>
      <c r="F140" s="91" t="s">
        <v>526</v>
      </c>
      <c r="G140" s="107"/>
      <c r="H140" s="93"/>
      <c r="I140" s="55">
        <f t="shared" si="1"/>
        <v>139</v>
      </c>
    </row>
    <row r="141">
      <c r="A141" s="56" t="s">
        <v>102</v>
      </c>
      <c r="B141" s="107" t="s">
        <v>26327</v>
      </c>
      <c r="C141" s="105" t="s">
        <v>128</v>
      </c>
      <c r="D141" s="90" t="s">
        <v>483</v>
      </c>
      <c r="E141" s="91" t="s">
        <v>26328</v>
      </c>
      <c r="F141" s="91" t="s">
        <v>526</v>
      </c>
      <c r="G141" s="107"/>
      <c r="H141" s="93"/>
      <c r="I141" s="55">
        <f t="shared" si="1"/>
        <v>140</v>
      </c>
    </row>
    <row r="142">
      <c r="A142" s="56" t="s">
        <v>102</v>
      </c>
      <c r="B142" s="107" t="s">
        <v>26329</v>
      </c>
      <c r="C142" s="105" t="s">
        <v>128</v>
      </c>
      <c r="D142" s="90" t="s">
        <v>483</v>
      </c>
      <c r="E142" s="91" t="s">
        <v>26330</v>
      </c>
      <c r="F142" s="91" t="s">
        <v>526</v>
      </c>
      <c r="G142" s="107"/>
      <c r="H142" s="93"/>
      <c r="I142" s="55">
        <f t="shared" si="1"/>
        <v>141</v>
      </c>
    </row>
    <row r="143">
      <c r="A143" s="56"/>
      <c r="B143" s="107" t="s">
        <v>26331</v>
      </c>
      <c r="C143" s="105" t="s">
        <v>26332</v>
      </c>
      <c r="D143" s="90" t="s">
        <v>491</v>
      </c>
      <c r="E143" s="91" t="s">
        <v>26333</v>
      </c>
      <c r="F143" s="91" t="s">
        <v>547</v>
      </c>
      <c r="G143" s="107"/>
      <c r="H143" s="93"/>
      <c r="I143" s="55">
        <f t="shared" si="1"/>
        <v>142</v>
      </c>
    </row>
    <row r="144">
      <c r="A144" s="56"/>
      <c r="B144" s="107" t="s">
        <v>26334</v>
      </c>
      <c r="C144" s="105" t="s">
        <v>26335</v>
      </c>
      <c r="D144" s="90" t="s">
        <v>491</v>
      </c>
      <c r="E144" s="91" t="s">
        <v>26336</v>
      </c>
      <c r="F144" s="91" t="s">
        <v>11</v>
      </c>
      <c r="G144" s="107"/>
      <c r="H144" s="93"/>
      <c r="I144" s="55">
        <f t="shared" si="1"/>
        <v>143</v>
      </c>
    </row>
    <row r="145">
      <c r="A145" s="56" t="s">
        <v>102</v>
      </c>
      <c r="B145" s="107" t="s">
        <v>26337</v>
      </c>
      <c r="C145" s="105" t="s">
        <v>26338</v>
      </c>
      <c r="D145" s="90" t="s">
        <v>483</v>
      </c>
      <c r="E145" s="91" t="s">
        <v>26339</v>
      </c>
      <c r="F145" s="91" t="s">
        <v>547</v>
      </c>
      <c r="G145" s="107"/>
      <c r="H145" s="93"/>
      <c r="I145" s="55">
        <f t="shared" si="1"/>
        <v>144</v>
      </c>
    </row>
    <row r="146">
      <c r="A146" s="56" t="s">
        <v>102</v>
      </c>
      <c r="B146" s="107" t="s">
        <v>26340</v>
      </c>
      <c r="C146" s="105" t="s">
        <v>26341</v>
      </c>
      <c r="D146" s="90" t="s">
        <v>1008</v>
      </c>
      <c r="E146" s="91" t="s">
        <v>26342</v>
      </c>
      <c r="F146" s="91" t="s">
        <v>526</v>
      </c>
      <c r="G146" s="107"/>
      <c r="H146" s="93"/>
      <c r="I146" s="55">
        <f t="shared" si="1"/>
        <v>145</v>
      </c>
    </row>
    <row r="147">
      <c r="A147" s="56" t="s">
        <v>102</v>
      </c>
      <c r="B147" s="107" t="s">
        <v>26343</v>
      </c>
      <c r="C147" s="105" t="s">
        <v>26344</v>
      </c>
      <c r="D147" s="90" t="s">
        <v>939</v>
      </c>
      <c r="E147" s="91" t="s">
        <v>26345</v>
      </c>
      <c r="F147" s="91" t="s">
        <v>3043</v>
      </c>
      <c r="G147" s="107" t="s">
        <v>26346</v>
      </c>
      <c r="H147" s="93"/>
      <c r="I147" s="55">
        <f t="shared" si="1"/>
        <v>146</v>
      </c>
    </row>
    <row r="148">
      <c r="A148" s="56" t="s">
        <v>92</v>
      </c>
      <c r="B148" s="107" t="s">
        <v>26347</v>
      </c>
      <c r="C148" s="105" t="s">
        <v>128</v>
      </c>
      <c r="D148" s="90" t="s">
        <v>483</v>
      </c>
      <c r="E148" s="91" t="s">
        <v>26348</v>
      </c>
      <c r="F148" s="91" t="s">
        <v>547</v>
      </c>
      <c r="G148" s="107" t="s">
        <v>26349</v>
      </c>
      <c r="H148" s="93"/>
      <c r="I148" s="55">
        <f t="shared" si="1"/>
        <v>147</v>
      </c>
    </row>
    <row r="149">
      <c r="A149" s="56" t="s">
        <v>102</v>
      </c>
      <c r="B149" s="107" t="s">
        <v>26350</v>
      </c>
      <c r="C149" s="105" t="s">
        <v>26351</v>
      </c>
      <c r="D149" s="90" t="s">
        <v>483</v>
      </c>
      <c r="E149" s="91" t="s">
        <v>26352</v>
      </c>
      <c r="F149" s="91" t="s">
        <v>547</v>
      </c>
      <c r="G149" s="107" t="s">
        <v>26353</v>
      </c>
      <c r="H149" s="93"/>
      <c r="I149" s="55">
        <f t="shared" si="1"/>
        <v>148</v>
      </c>
    </row>
    <row r="150">
      <c r="A150" s="56"/>
      <c r="B150" s="107" t="s">
        <v>26354</v>
      </c>
      <c r="C150" s="105" t="s">
        <v>26355</v>
      </c>
      <c r="D150" s="90" t="s">
        <v>1969</v>
      </c>
      <c r="E150" s="91" t="s">
        <v>26356</v>
      </c>
      <c r="F150" s="91" t="s">
        <v>11</v>
      </c>
      <c r="G150" s="107"/>
      <c r="H150" s="93"/>
      <c r="I150" s="55">
        <f t="shared" si="1"/>
        <v>149</v>
      </c>
    </row>
    <row r="151">
      <c r="A151" s="56"/>
      <c r="B151" s="107" t="s">
        <v>26354</v>
      </c>
      <c r="C151" s="105" t="s">
        <v>26355</v>
      </c>
      <c r="D151" s="90" t="s">
        <v>1969</v>
      </c>
      <c r="E151" s="91" t="s">
        <v>26356</v>
      </c>
      <c r="F151" s="91" t="s">
        <v>526</v>
      </c>
      <c r="G151" s="107"/>
      <c r="H151" s="93"/>
      <c r="I151" s="55">
        <f t="shared" si="1"/>
        <v>149</v>
      </c>
    </row>
    <row r="152">
      <c r="A152" s="56" t="s">
        <v>102</v>
      </c>
      <c r="B152" s="107" t="s">
        <v>26357</v>
      </c>
      <c r="C152" s="105" t="s">
        <v>26358</v>
      </c>
      <c r="D152" s="90" t="s">
        <v>483</v>
      </c>
      <c r="E152" s="91" t="s">
        <v>26359</v>
      </c>
      <c r="F152" s="91" t="s">
        <v>547</v>
      </c>
      <c r="G152" s="107"/>
      <c r="H152" s="93"/>
      <c r="I152" s="55">
        <f t="shared" si="1"/>
        <v>150</v>
      </c>
    </row>
    <row r="153">
      <c r="A153" s="56" t="s">
        <v>102</v>
      </c>
      <c r="B153" s="107" t="s">
        <v>26360</v>
      </c>
      <c r="C153" s="105" t="s">
        <v>26361</v>
      </c>
      <c r="D153" s="90" t="s">
        <v>483</v>
      </c>
      <c r="E153" s="91" t="s">
        <v>26362</v>
      </c>
      <c r="F153" s="91" t="s">
        <v>547</v>
      </c>
      <c r="G153" s="107"/>
      <c r="H153" s="93"/>
      <c r="I153" s="55">
        <f t="shared" si="1"/>
        <v>151</v>
      </c>
    </row>
    <row r="154">
      <c r="A154" s="56"/>
      <c r="B154" s="107" t="s">
        <v>26363</v>
      </c>
      <c r="C154" s="105" t="s">
        <v>26364</v>
      </c>
      <c r="D154" s="90" t="s">
        <v>26365</v>
      </c>
      <c r="E154" s="91" t="s">
        <v>26366</v>
      </c>
      <c r="F154" s="91" t="s">
        <v>526</v>
      </c>
      <c r="G154" s="107"/>
      <c r="H154" s="93"/>
      <c r="I154" s="55">
        <f t="shared" si="1"/>
        <v>152</v>
      </c>
    </row>
    <row r="155">
      <c r="A155" s="56"/>
      <c r="B155" s="107" t="s">
        <v>26363</v>
      </c>
      <c r="C155" s="105" t="s">
        <v>26364</v>
      </c>
      <c r="D155" s="90" t="s">
        <v>26365</v>
      </c>
      <c r="E155" s="91" t="s">
        <v>26366</v>
      </c>
      <c r="F155" s="91" t="s">
        <v>526</v>
      </c>
      <c r="G155" s="107"/>
      <c r="H155" s="93"/>
      <c r="I155" s="55">
        <f t="shared" si="1"/>
        <v>152</v>
      </c>
    </row>
    <row r="156">
      <c r="A156" s="56" t="s">
        <v>102</v>
      </c>
      <c r="B156" s="107" t="s">
        <v>26367</v>
      </c>
      <c r="C156" s="105" t="s">
        <v>26368</v>
      </c>
      <c r="D156" s="90" t="s">
        <v>483</v>
      </c>
      <c r="E156" s="91" t="s">
        <v>26369</v>
      </c>
      <c r="F156" s="91" t="s">
        <v>526</v>
      </c>
      <c r="G156" s="107"/>
      <c r="H156" s="93"/>
      <c r="I156" s="55">
        <f t="shared" si="1"/>
        <v>153</v>
      </c>
    </row>
    <row r="157">
      <c r="A157" s="56" t="s">
        <v>102</v>
      </c>
      <c r="B157" s="107" t="s">
        <v>26370</v>
      </c>
      <c r="C157" s="105" t="s">
        <v>128</v>
      </c>
      <c r="D157" s="90" t="s">
        <v>483</v>
      </c>
      <c r="E157" s="91" t="s">
        <v>26371</v>
      </c>
      <c r="F157" s="91" t="s">
        <v>547</v>
      </c>
      <c r="G157" s="107"/>
      <c r="H157" s="93"/>
      <c r="I157" s="55">
        <f t="shared" si="1"/>
        <v>154</v>
      </c>
    </row>
    <row r="158">
      <c r="A158" s="56" t="s">
        <v>92</v>
      </c>
      <c r="B158" s="107" t="s">
        <v>26372</v>
      </c>
      <c r="C158" s="105" t="s">
        <v>128</v>
      </c>
      <c r="D158" s="90" t="s">
        <v>483</v>
      </c>
      <c r="E158" s="91" t="s">
        <v>26373</v>
      </c>
      <c r="F158" s="91" t="s">
        <v>526</v>
      </c>
      <c r="G158" s="107"/>
      <c r="H158" s="93"/>
      <c r="I158" s="55">
        <f t="shared" si="1"/>
        <v>155</v>
      </c>
    </row>
    <row r="159">
      <c r="A159" s="56"/>
      <c r="B159" s="107" t="s">
        <v>26374</v>
      </c>
      <c r="C159" s="105" t="s">
        <v>26375</v>
      </c>
      <c r="D159" s="90" t="s">
        <v>491</v>
      </c>
      <c r="E159" s="91" t="s">
        <v>26376</v>
      </c>
      <c r="F159" s="91" t="s">
        <v>526</v>
      </c>
      <c r="G159" s="107"/>
      <c r="H159" s="93"/>
      <c r="I159" s="55">
        <f t="shared" si="1"/>
        <v>156</v>
      </c>
    </row>
    <row r="160">
      <c r="A160" s="56"/>
      <c r="B160" s="107" t="s">
        <v>26377</v>
      </c>
      <c r="C160" s="105" t="s">
        <v>128</v>
      </c>
      <c r="D160" s="96"/>
      <c r="E160" s="97"/>
      <c r="F160" s="97"/>
      <c r="G160" s="107"/>
      <c r="H160" s="93"/>
      <c r="I160" s="55">
        <f t="shared" si="1"/>
        <v>157</v>
      </c>
    </row>
    <row r="161">
      <c r="A161" s="56" t="s">
        <v>102</v>
      </c>
      <c r="B161" s="107" t="s">
        <v>26378</v>
      </c>
      <c r="C161" s="105" t="s">
        <v>26379</v>
      </c>
      <c r="D161" s="90" t="s">
        <v>483</v>
      </c>
      <c r="E161" s="91" t="s">
        <v>26380</v>
      </c>
      <c r="F161" s="91" t="s">
        <v>547</v>
      </c>
      <c r="G161" s="107"/>
      <c r="H161" s="93"/>
      <c r="I161" s="55">
        <f t="shared" si="1"/>
        <v>158</v>
      </c>
    </row>
    <row r="162">
      <c r="A162" s="56"/>
      <c r="B162" s="107" t="s">
        <v>26381</v>
      </c>
      <c r="C162" s="105" t="s">
        <v>26382</v>
      </c>
      <c r="D162" s="90" t="s">
        <v>868</v>
      </c>
      <c r="E162" s="91" t="s">
        <v>26383</v>
      </c>
      <c r="F162" s="91" t="s">
        <v>11</v>
      </c>
      <c r="G162" s="107"/>
      <c r="H162" s="93"/>
      <c r="I162" s="55">
        <f t="shared" si="1"/>
        <v>159</v>
      </c>
    </row>
    <row r="163">
      <c r="A163" s="56" t="s">
        <v>92</v>
      </c>
      <c r="B163" s="107" t="s">
        <v>26381</v>
      </c>
      <c r="C163" s="105" t="s">
        <v>26382</v>
      </c>
      <c r="D163" s="90" t="s">
        <v>868</v>
      </c>
      <c r="E163" s="91" t="s">
        <v>488</v>
      </c>
      <c r="F163" s="91" t="s">
        <v>3043</v>
      </c>
      <c r="G163" s="107"/>
      <c r="H163" s="93"/>
      <c r="I163" s="55">
        <f t="shared" si="1"/>
        <v>160</v>
      </c>
    </row>
    <row r="164">
      <c r="A164" s="56"/>
      <c r="B164" s="107" t="s">
        <v>26384</v>
      </c>
      <c r="C164" s="105" t="s">
        <v>128</v>
      </c>
      <c r="D164" s="90" t="s">
        <v>498</v>
      </c>
      <c r="E164" s="91" t="s">
        <v>26385</v>
      </c>
      <c r="F164" s="91" t="s">
        <v>547</v>
      </c>
      <c r="G164" s="107"/>
      <c r="H164" s="93"/>
      <c r="I164" s="55">
        <f t="shared" si="1"/>
        <v>161</v>
      </c>
    </row>
    <row r="165">
      <c r="A165" s="56"/>
      <c r="B165" s="107" t="s">
        <v>26386</v>
      </c>
      <c r="C165" s="105" t="s">
        <v>26387</v>
      </c>
      <c r="D165" s="90" t="s">
        <v>491</v>
      </c>
      <c r="E165" s="91" t="s">
        <v>26388</v>
      </c>
      <c r="F165" s="91" t="s">
        <v>547</v>
      </c>
      <c r="G165" s="107"/>
      <c r="H165" s="93"/>
      <c r="I165" s="55">
        <f t="shared" si="1"/>
        <v>162</v>
      </c>
    </row>
    <row r="166">
      <c r="A166" s="56" t="s">
        <v>102</v>
      </c>
      <c r="B166" s="107" t="s">
        <v>26389</v>
      </c>
      <c r="C166" s="105" t="s">
        <v>26390</v>
      </c>
      <c r="D166" s="90" t="s">
        <v>483</v>
      </c>
      <c r="E166" s="91" t="s">
        <v>26391</v>
      </c>
      <c r="F166" s="91" t="s">
        <v>526</v>
      </c>
      <c r="G166" s="107"/>
      <c r="H166" s="93"/>
      <c r="I166" s="55">
        <f t="shared" si="1"/>
        <v>163</v>
      </c>
    </row>
    <row r="167">
      <c r="A167" s="56"/>
      <c r="B167" s="107" t="s">
        <v>26392</v>
      </c>
      <c r="C167" s="105" t="s">
        <v>26393</v>
      </c>
      <c r="D167" s="90" t="s">
        <v>491</v>
      </c>
      <c r="E167" s="91" t="s">
        <v>26394</v>
      </c>
      <c r="F167" s="91" t="s">
        <v>547</v>
      </c>
      <c r="G167" s="107"/>
      <c r="H167" s="93"/>
      <c r="I167" s="55">
        <f t="shared" si="1"/>
        <v>164</v>
      </c>
    </row>
    <row r="168">
      <c r="A168" s="56"/>
      <c r="B168" s="107" t="s">
        <v>26395</v>
      </c>
      <c r="C168" s="105" t="s">
        <v>128</v>
      </c>
      <c r="D168" s="90" t="s">
        <v>491</v>
      </c>
      <c r="E168" s="91" t="s">
        <v>26396</v>
      </c>
      <c r="F168" s="91" t="s">
        <v>547</v>
      </c>
      <c r="G168" s="107"/>
      <c r="H168" s="93"/>
      <c r="I168" s="55">
        <f t="shared" si="1"/>
        <v>165</v>
      </c>
    </row>
    <row r="169">
      <c r="A169" s="56" t="s">
        <v>102</v>
      </c>
      <c r="B169" s="107" t="s">
        <v>26397</v>
      </c>
      <c r="C169" s="105" t="s">
        <v>26398</v>
      </c>
      <c r="D169" s="90" t="s">
        <v>483</v>
      </c>
      <c r="E169" s="91" t="s">
        <v>26399</v>
      </c>
      <c r="F169" s="91" t="s">
        <v>526</v>
      </c>
      <c r="G169" s="107"/>
      <c r="H169" s="93"/>
      <c r="I169" s="55">
        <f t="shared" si="1"/>
        <v>166</v>
      </c>
    </row>
    <row r="170">
      <c r="A170" s="56"/>
      <c r="B170" s="107" t="s">
        <v>26400</v>
      </c>
      <c r="C170" s="105" t="s">
        <v>26401</v>
      </c>
      <c r="D170" s="90" t="s">
        <v>491</v>
      </c>
      <c r="E170" s="91" t="s">
        <v>26402</v>
      </c>
      <c r="F170" s="91" t="s">
        <v>11</v>
      </c>
      <c r="G170" s="107"/>
      <c r="H170" s="93"/>
      <c r="I170" s="55">
        <f t="shared" si="1"/>
        <v>167</v>
      </c>
    </row>
    <row r="171">
      <c r="A171" s="56" t="s">
        <v>102</v>
      </c>
      <c r="B171" s="107" t="s">
        <v>26403</v>
      </c>
      <c r="C171" s="105" t="s">
        <v>26404</v>
      </c>
      <c r="D171" s="90" t="s">
        <v>483</v>
      </c>
      <c r="E171" s="91" t="s">
        <v>26405</v>
      </c>
      <c r="F171" s="91" t="s">
        <v>547</v>
      </c>
      <c r="G171" s="107"/>
      <c r="H171" s="93"/>
      <c r="I171" s="55">
        <f t="shared" si="1"/>
        <v>168</v>
      </c>
    </row>
    <row r="172">
      <c r="A172" s="56"/>
      <c r="B172" s="107" t="s">
        <v>26406</v>
      </c>
      <c r="C172" s="105" t="s">
        <v>128</v>
      </c>
      <c r="D172" s="96"/>
      <c r="E172" s="97"/>
      <c r="F172" s="97"/>
      <c r="G172" s="107"/>
      <c r="H172" s="93"/>
      <c r="I172" s="55">
        <f t="shared" si="1"/>
        <v>169</v>
      </c>
    </row>
    <row r="173">
      <c r="A173" s="56"/>
      <c r="B173" s="107" t="s">
        <v>26407</v>
      </c>
      <c r="C173" s="105" t="s">
        <v>128</v>
      </c>
      <c r="D173" s="90" t="s">
        <v>498</v>
      </c>
      <c r="E173" s="91" t="s">
        <v>26408</v>
      </c>
      <c r="F173" s="91" t="s">
        <v>547</v>
      </c>
      <c r="G173" s="107"/>
      <c r="H173" s="93"/>
      <c r="I173" s="55">
        <f t="shared" si="1"/>
        <v>170</v>
      </c>
    </row>
    <row r="174">
      <c r="A174" s="56"/>
      <c r="B174" s="107" t="s">
        <v>26409</v>
      </c>
      <c r="C174" s="105" t="s">
        <v>26410</v>
      </c>
      <c r="D174" s="90" t="s">
        <v>1166</v>
      </c>
      <c r="E174" s="91" t="s">
        <v>128</v>
      </c>
      <c r="F174" s="91" t="s">
        <v>547</v>
      </c>
      <c r="G174" s="107"/>
      <c r="H174" s="93"/>
      <c r="I174" s="55">
        <f t="shared" si="1"/>
        <v>171</v>
      </c>
    </row>
    <row r="175">
      <c r="A175" s="56" t="s">
        <v>92</v>
      </c>
      <c r="B175" s="107" t="s">
        <v>26411</v>
      </c>
      <c r="C175" s="105" t="s">
        <v>26412</v>
      </c>
      <c r="D175" s="90" t="s">
        <v>483</v>
      </c>
      <c r="E175" s="91" t="s">
        <v>26413</v>
      </c>
      <c r="F175" s="91" t="s">
        <v>547</v>
      </c>
      <c r="G175" s="107"/>
      <c r="H175" s="93"/>
      <c r="I175" s="55">
        <f t="shared" si="1"/>
        <v>172</v>
      </c>
    </row>
    <row r="176">
      <c r="A176" s="56"/>
      <c r="B176" s="107" t="s">
        <v>26414</v>
      </c>
      <c r="C176" s="105" t="s">
        <v>26415</v>
      </c>
      <c r="D176" s="90" t="s">
        <v>491</v>
      </c>
      <c r="E176" s="91" t="s">
        <v>26416</v>
      </c>
      <c r="F176" s="91" t="s">
        <v>11</v>
      </c>
      <c r="G176" s="107"/>
      <c r="H176" s="93"/>
      <c r="I176" s="55">
        <f t="shared" si="1"/>
        <v>173</v>
      </c>
    </row>
    <row r="177">
      <c r="A177" s="56" t="s">
        <v>102</v>
      </c>
      <c r="B177" s="107" t="s">
        <v>26417</v>
      </c>
      <c r="C177" s="105" t="s">
        <v>26418</v>
      </c>
      <c r="D177" s="90" t="s">
        <v>483</v>
      </c>
      <c r="E177" s="91" t="s">
        <v>26419</v>
      </c>
      <c r="F177" s="91" t="s">
        <v>526</v>
      </c>
      <c r="G177" s="107"/>
      <c r="H177" s="93"/>
      <c r="I177" s="55">
        <f t="shared" si="1"/>
        <v>174</v>
      </c>
    </row>
    <row r="178">
      <c r="A178" s="56"/>
      <c r="B178" s="107" t="s">
        <v>26420</v>
      </c>
      <c r="C178" s="105" t="s">
        <v>26421</v>
      </c>
      <c r="D178" s="90" t="s">
        <v>491</v>
      </c>
      <c r="E178" s="91" t="s">
        <v>26422</v>
      </c>
      <c r="F178" s="91" t="s">
        <v>547</v>
      </c>
      <c r="G178" s="107"/>
      <c r="H178" s="93"/>
      <c r="I178" s="55">
        <f t="shared" si="1"/>
        <v>175</v>
      </c>
    </row>
    <row r="179">
      <c r="A179" s="56" t="s">
        <v>102</v>
      </c>
      <c r="B179" s="107" t="s">
        <v>26423</v>
      </c>
      <c r="C179" s="105" t="s">
        <v>26424</v>
      </c>
      <c r="D179" s="90" t="s">
        <v>483</v>
      </c>
      <c r="E179" s="91" t="s">
        <v>26425</v>
      </c>
      <c r="F179" s="91" t="s">
        <v>526</v>
      </c>
      <c r="G179" s="107"/>
      <c r="H179" s="93"/>
      <c r="I179" s="55">
        <f t="shared" si="1"/>
        <v>176</v>
      </c>
    </row>
    <row r="180">
      <c r="A180" s="56" t="s">
        <v>102</v>
      </c>
      <c r="B180" s="107" t="s">
        <v>26426</v>
      </c>
      <c r="C180" s="105" t="s">
        <v>26427</v>
      </c>
      <c r="D180" s="90" t="s">
        <v>483</v>
      </c>
      <c r="E180" s="91" t="s">
        <v>26428</v>
      </c>
      <c r="F180" s="91" t="s">
        <v>3043</v>
      </c>
      <c r="G180" s="107"/>
      <c r="H180" s="93"/>
      <c r="I180" s="55">
        <f t="shared" si="1"/>
        <v>177</v>
      </c>
    </row>
    <row r="181">
      <c r="A181" s="56"/>
      <c r="B181" s="107" t="s">
        <v>26429</v>
      </c>
      <c r="C181" s="105" t="s">
        <v>128</v>
      </c>
      <c r="D181" s="90" t="s">
        <v>498</v>
      </c>
      <c r="E181" s="91" t="s">
        <v>26430</v>
      </c>
      <c r="F181" s="91" t="s">
        <v>547</v>
      </c>
      <c r="G181" s="107"/>
      <c r="H181" s="93"/>
      <c r="I181" s="55">
        <f t="shared" si="1"/>
        <v>178</v>
      </c>
    </row>
    <row r="182">
      <c r="A182" s="56" t="s">
        <v>102</v>
      </c>
      <c r="B182" s="107" t="s">
        <v>26431</v>
      </c>
      <c r="C182" s="105" t="s">
        <v>26432</v>
      </c>
      <c r="D182" s="90" t="s">
        <v>483</v>
      </c>
      <c r="E182" s="91" t="s">
        <v>26433</v>
      </c>
      <c r="F182" s="91" t="s">
        <v>547</v>
      </c>
      <c r="G182" s="107"/>
      <c r="H182" s="93"/>
      <c r="I182" s="55">
        <f t="shared" si="1"/>
        <v>179</v>
      </c>
    </row>
    <row r="183">
      <c r="A183" s="56"/>
      <c r="B183" s="107" t="s">
        <v>26434</v>
      </c>
      <c r="C183" s="105" t="s">
        <v>26435</v>
      </c>
      <c r="D183" s="90" t="s">
        <v>491</v>
      </c>
      <c r="E183" s="91" t="s">
        <v>26436</v>
      </c>
      <c r="F183" s="91" t="s">
        <v>11</v>
      </c>
      <c r="G183" s="107"/>
      <c r="H183" s="93"/>
      <c r="I183" s="55">
        <f t="shared" si="1"/>
        <v>180</v>
      </c>
    </row>
    <row r="184">
      <c r="A184" s="56"/>
      <c r="B184" s="107" t="s">
        <v>26437</v>
      </c>
      <c r="C184" s="105" t="s">
        <v>26438</v>
      </c>
      <c r="D184" s="90" t="s">
        <v>498</v>
      </c>
      <c r="E184" s="91" t="s">
        <v>26439</v>
      </c>
      <c r="F184" s="91" t="s">
        <v>547</v>
      </c>
      <c r="G184" s="107"/>
      <c r="H184" s="93"/>
      <c r="I184" s="55">
        <f t="shared" si="1"/>
        <v>181</v>
      </c>
    </row>
    <row r="185">
      <c r="A185" s="56" t="s">
        <v>92</v>
      </c>
      <c r="B185" s="107" t="s">
        <v>26440</v>
      </c>
      <c r="C185" s="105" t="s">
        <v>26441</v>
      </c>
      <c r="D185" s="90" t="s">
        <v>483</v>
      </c>
      <c r="E185" s="91" t="s">
        <v>26442</v>
      </c>
      <c r="F185" s="91" t="s">
        <v>547</v>
      </c>
      <c r="G185" s="107"/>
      <c r="H185" s="93"/>
      <c r="I185" s="55">
        <f t="shared" si="1"/>
        <v>182</v>
      </c>
    </row>
    <row r="186">
      <c r="A186" s="56" t="s">
        <v>92</v>
      </c>
      <c r="B186" s="107" t="s">
        <v>26443</v>
      </c>
      <c r="C186" s="105" t="s">
        <v>128</v>
      </c>
      <c r="D186" s="96"/>
      <c r="E186" s="97"/>
      <c r="F186" s="97"/>
      <c r="G186" s="107"/>
      <c r="H186" s="93"/>
      <c r="I186" s="55">
        <f t="shared" si="1"/>
        <v>183</v>
      </c>
    </row>
    <row r="187">
      <c r="A187" s="56" t="s">
        <v>102</v>
      </c>
      <c r="B187" s="107" t="s">
        <v>26444</v>
      </c>
      <c r="C187" s="105" t="s">
        <v>26445</v>
      </c>
      <c r="D187" s="90" t="s">
        <v>483</v>
      </c>
      <c r="E187" s="91" t="s">
        <v>26446</v>
      </c>
      <c r="F187" s="91" t="s">
        <v>547</v>
      </c>
      <c r="G187" s="107"/>
      <c r="H187" s="93"/>
      <c r="I187" s="55">
        <f t="shared" si="1"/>
        <v>184</v>
      </c>
    </row>
    <row r="188">
      <c r="A188" s="56"/>
      <c r="B188" s="107" t="s">
        <v>26447</v>
      </c>
      <c r="C188" s="105" t="s">
        <v>26448</v>
      </c>
      <c r="D188" s="90" t="s">
        <v>491</v>
      </c>
      <c r="E188" s="91" t="s">
        <v>26449</v>
      </c>
      <c r="F188" s="91" t="s">
        <v>526</v>
      </c>
      <c r="G188" s="107"/>
      <c r="H188" s="93"/>
      <c r="I188" s="55">
        <f t="shared" si="1"/>
        <v>185</v>
      </c>
    </row>
    <row r="189">
      <c r="A189" s="56" t="s">
        <v>102</v>
      </c>
      <c r="B189" s="107" t="s">
        <v>26450</v>
      </c>
      <c r="C189" s="105" t="s">
        <v>26451</v>
      </c>
      <c r="D189" s="90" t="s">
        <v>483</v>
      </c>
      <c r="E189" s="91" t="s">
        <v>488</v>
      </c>
      <c r="F189" s="91" t="s">
        <v>547</v>
      </c>
      <c r="G189" s="107"/>
      <c r="H189" s="93"/>
      <c r="I189" s="55">
        <f t="shared" si="1"/>
        <v>186</v>
      </c>
    </row>
    <row r="190">
      <c r="A190" s="56"/>
      <c r="B190" s="107" t="s">
        <v>26452</v>
      </c>
      <c r="C190" s="105" t="s">
        <v>26453</v>
      </c>
      <c r="D190" s="90" t="s">
        <v>491</v>
      </c>
      <c r="E190" s="91" t="s">
        <v>26454</v>
      </c>
      <c r="F190" s="91" t="s">
        <v>547</v>
      </c>
      <c r="G190" s="107"/>
      <c r="H190" s="93"/>
      <c r="I190" s="55">
        <f t="shared" si="1"/>
        <v>187</v>
      </c>
    </row>
    <row r="191">
      <c r="A191" s="56" t="s">
        <v>331</v>
      </c>
      <c r="B191" s="107" t="s">
        <v>26452</v>
      </c>
      <c r="C191" s="105" t="s">
        <v>26453</v>
      </c>
      <c r="D191" s="90" t="s">
        <v>491</v>
      </c>
      <c r="E191" s="91" t="s">
        <v>26454</v>
      </c>
      <c r="F191" s="91" t="s">
        <v>547</v>
      </c>
      <c r="G191" s="107"/>
      <c r="H191" s="93"/>
      <c r="I191" s="55">
        <f t="shared" si="1"/>
        <v>188</v>
      </c>
    </row>
    <row r="192">
      <c r="A192" s="56" t="s">
        <v>331</v>
      </c>
      <c r="B192" s="107" t="s">
        <v>26455</v>
      </c>
      <c r="C192" s="105" t="s">
        <v>128</v>
      </c>
      <c r="D192" s="96"/>
      <c r="E192" s="97"/>
      <c r="F192" s="97"/>
      <c r="G192" s="107"/>
      <c r="H192" s="93"/>
      <c r="I192" s="55">
        <f t="shared" si="1"/>
        <v>189</v>
      </c>
    </row>
    <row r="193">
      <c r="A193" s="56" t="s">
        <v>102</v>
      </c>
      <c r="B193" s="107" t="s">
        <v>26456</v>
      </c>
      <c r="C193" s="105" t="s">
        <v>26457</v>
      </c>
      <c r="D193" s="90" t="s">
        <v>483</v>
      </c>
      <c r="E193" s="91" t="s">
        <v>26458</v>
      </c>
      <c r="F193" s="91" t="s">
        <v>547</v>
      </c>
      <c r="G193" s="107"/>
      <c r="H193" s="93"/>
      <c r="I193" s="55">
        <f t="shared" si="1"/>
        <v>190</v>
      </c>
    </row>
    <row r="194">
      <c r="A194" s="56" t="s">
        <v>102</v>
      </c>
      <c r="B194" s="107" t="s">
        <v>26459</v>
      </c>
      <c r="C194" s="105" t="s">
        <v>26460</v>
      </c>
      <c r="D194" s="90" t="s">
        <v>483</v>
      </c>
      <c r="E194" s="91" t="s">
        <v>26461</v>
      </c>
      <c r="F194" s="91" t="s">
        <v>526</v>
      </c>
      <c r="G194" s="107"/>
      <c r="H194" s="93"/>
      <c r="I194" s="55">
        <f t="shared" si="1"/>
        <v>191</v>
      </c>
    </row>
    <row r="195">
      <c r="A195" s="56" t="s">
        <v>92</v>
      </c>
      <c r="B195" s="107" t="s">
        <v>26462</v>
      </c>
      <c r="C195" s="105" t="s">
        <v>26463</v>
      </c>
      <c r="D195" s="90" t="s">
        <v>483</v>
      </c>
      <c r="E195" s="91" t="s">
        <v>26464</v>
      </c>
      <c r="F195" s="91" t="s">
        <v>526</v>
      </c>
      <c r="G195" s="107"/>
      <c r="H195" s="93"/>
      <c r="I195" s="55">
        <f t="shared" si="1"/>
        <v>192</v>
      </c>
    </row>
    <row r="196">
      <c r="A196" s="56" t="s">
        <v>102</v>
      </c>
      <c r="B196" s="107" t="s">
        <v>26465</v>
      </c>
      <c r="C196" s="105" t="s">
        <v>26466</v>
      </c>
      <c r="D196" s="90" t="s">
        <v>483</v>
      </c>
      <c r="E196" s="91" t="s">
        <v>26467</v>
      </c>
      <c r="F196" s="91" t="s">
        <v>3043</v>
      </c>
      <c r="G196" s="107"/>
      <c r="H196" s="93"/>
      <c r="I196" s="55">
        <f t="shared" si="1"/>
        <v>193</v>
      </c>
    </row>
    <row r="197">
      <c r="A197" s="56"/>
      <c r="B197" s="107" t="s">
        <v>26468</v>
      </c>
      <c r="C197" s="105" t="s">
        <v>26469</v>
      </c>
      <c r="D197" s="90" t="s">
        <v>498</v>
      </c>
      <c r="E197" s="91" t="s">
        <v>26470</v>
      </c>
      <c r="F197" s="91" t="s">
        <v>547</v>
      </c>
      <c r="G197" s="107"/>
      <c r="H197" s="93"/>
      <c r="I197" s="55">
        <f t="shared" si="1"/>
        <v>194</v>
      </c>
    </row>
    <row r="198">
      <c r="A198" s="56"/>
      <c r="B198" s="107" t="s">
        <v>26471</v>
      </c>
      <c r="C198" s="105" t="s">
        <v>26472</v>
      </c>
      <c r="D198" s="90" t="s">
        <v>491</v>
      </c>
      <c r="E198" s="91" t="s">
        <v>26473</v>
      </c>
      <c r="F198" s="91" t="s">
        <v>3043</v>
      </c>
      <c r="G198" s="107"/>
      <c r="H198" s="93"/>
      <c r="I198" s="55">
        <f t="shared" si="1"/>
        <v>195</v>
      </c>
    </row>
    <row r="199">
      <c r="A199" s="56" t="s">
        <v>102</v>
      </c>
      <c r="B199" s="107" t="s">
        <v>26474</v>
      </c>
      <c r="C199" s="105" t="s">
        <v>26475</v>
      </c>
      <c r="D199" s="90" t="s">
        <v>483</v>
      </c>
      <c r="E199" s="91" t="s">
        <v>26476</v>
      </c>
      <c r="F199" s="91" t="s">
        <v>526</v>
      </c>
      <c r="G199" s="107"/>
      <c r="H199" s="93"/>
      <c r="I199" s="55">
        <f t="shared" si="1"/>
        <v>196</v>
      </c>
    </row>
    <row r="200">
      <c r="A200" s="56" t="s">
        <v>92</v>
      </c>
      <c r="B200" s="107" t="s">
        <v>26477</v>
      </c>
      <c r="C200" s="105" t="s">
        <v>26478</v>
      </c>
      <c r="D200" s="90" t="s">
        <v>483</v>
      </c>
      <c r="E200" s="91" t="s">
        <v>26479</v>
      </c>
      <c r="F200" s="91" t="s">
        <v>3043</v>
      </c>
      <c r="G200" s="107"/>
      <c r="H200" s="93"/>
      <c r="I200" s="55">
        <f t="shared" si="1"/>
        <v>197</v>
      </c>
    </row>
    <row r="201">
      <c r="A201" s="56" t="s">
        <v>102</v>
      </c>
      <c r="B201" s="107" t="s">
        <v>26480</v>
      </c>
      <c r="C201" s="105" t="s">
        <v>26481</v>
      </c>
      <c r="D201" s="90" t="s">
        <v>483</v>
      </c>
      <c r="E201" s="91" t="s">
        <v>26482</v>
      </c>
      <c r="F201" s="91" t="s">
        <v>547</v>
      </c>
      <c r="G201" s="107"/>
      <c r="H201" s="93"/>
      <c r="I201" s="55">
        <f t="shared" si="1"/>
        <v>198</v>
      </c>
    </row>
    <row r="202">
      <c r="A202" s="56" t="s">
        <v>102</v>
      </c>
      <c r="B202" s="107" t="s">
        <v>26483</v>
      </c>
      <c r="C202" s="105" t="s">
        <v>26484</v>
      </c>
      <c r="D202" s="90" t="s">
        <v>1008</v>
      </c>
      <c r="E202" s="91" t="s">
        <v>26485</v>
      </c>
      <c r="F202" s="91" t="s">
        <v>526</v>
      </c>
      <c r="G202" s="107"/>
      <c r="H202" s="93"/>
      <c r="I202" s="55">
        <f t="shared" si="1"/>
        <v>199</v>
      </c>
    </row>
    <row r="203">
      <c r="A203" s="56" t="s">
        <v>102</v>
      </c>
      <c r="B203" s="107" t="s">
        <v>26486</v>
      </c>
      <c r="C203" s="105" t="s">
        <v>26487</v>
      </c>
      <c r="D203" s="90" t="s">
        <v>1008</v>
      </c>
      <c r="E203" s="91" t="s">
        <v>488</v>
      </c>
      <c r="F203" s="91" t="s">
        <v>547</v>
      </c>
      <c r="G203" s="107"/>
      <c r="H203" s="93"/>
      <c r="I203" s="55">
        <f t="shared" si="1"/>
        <v>200</v>
      </c>
    </row>
    <row r="204">
      <c r="A204" s="56" t="s">
        <v>102</v>
      </c>
      <c r="B204" s="107" t="s">
        <v>26488</v>
      </c>
      <c r="C204" s="105" t="s">
        <v>128</v>
      </c>
      <c r="D204" s="90" t="s">
        <v>483</v>
      </c>
      <c r="E204" s="91" t="s">
        <v>26489</v>
      </c>
      <c r="F204" s="91" t="s">
        <v>526</v>
      </c>
      <c r="G204" s="107"/>
      <c r="H204" s="93"/>
      <c r="I204" s="55">
        <f t="shared" si="1"/>
        <v>201</v>
      </c>
    </row>
    <row r="205">
      <c r="A205" s="56"/>
      <c r="B205" s="107" t="s">
        <v>26490</v>
      </c>
      <c r="C205" s="105" t="s">
        <v>26491</v>
      </c>
      <c r="D205" s="90" t="s">
        <v>491</v>
      </c>
      <c r="E205" s="91" t="s">
        <v>26492</v>
      </c>
      <c r="F205" s="91" t="s">
        <v>526</v>
      </c>
      <c r="G205" s="107"/>
      <c r="H205" s="93"/>
      <c r="I205" s="55">
        <f t="shared" si="1"/>
        <v>202</v>
      </c>
    </row>
    <row r="206">
      <c r="A206" s="56" t="s">
        <v>102</v>
      </c>
      <c r="B206" s="107" t="s">
        <v>26493</v>
      </c>
      <c r="C206" s="105" t="s">
        <v>26494</v>
      </c>
      <c r="D206" s="90" t="s">
        <v>483</v>
      </c>
      <c r="E206" s="91" t="s">
        <v>26495</v>
      </c>
      <c r="F206" s="91" t="s">
        <v>547</v>
      </c>
      <c r="G206" s="107"/>
      <c r="H206" s="93"/>
      <c r="I206" s="55">
        <f t="shared" si="1"/>
        <v>203</v>
      </c>
    </row>
    <row r="207">
      <c r="A207" s="56" t="s">
        <v>102</v>
      </c>
      <c r="B207" s="107" t="s">
        <v>26496</v>
      </c>
      <c r="C207" s="105" t="s">
        <v>26497</v>
      </c>
      <c r="D207" s="90" t="s">
        <v>868</v>
      </c>
      <c r="E207" s="91" t="s">
        <v>26498</v>
      </c>
      <c r="F207" s="91" t="s">
        <v>526</v>
      </c>
      <c r="G207" s="107"/>
      <c r="H207" s="93"/>
      <c r="I207" s="55">
        <f t="shared" si="1"/>
        <v>204</v>
      </c>
    </row>
    <row r="208">
      <c r="A208" s="56"/>
      <c r="B208" s="107" t="s">
        <v>26499</v>
      </c>
      <c r="C208" s="105" t="s">
        <v>128</v>
      </c>
      <c r="D208" s="90" t="s">
        <v>498</v>
      </c>
      <c r="E208" s="91" t="s">
        <v>26500</v>
      </c>
      <c r="F208" s="91" t="s">
        <v>547</v>
      </c>
      <c r="G208" s="107"/>
      <c r="H208" s="93"/>
      <c r="I208" s="55">
        <f t="shared" si="1"/>
        <v>205</v>
      </c>
    </row>
    <row r="209">
      <c r="A209" s="56" t="s">
        <v>92</v>
      </c>
      <c r="B209" s="107" t="s">
        <v>26501</v>
      </c>
      <c r="C209" s="105" t="s">
        <v>26502</v>
      </c>
      <c r="D209" s="90" t="s">
        <v>483</v>
      </c>
      <c r="E209" s="91" t="s">
        <v>26503</v>
      </c>
      <c r="F209" s="91" t="s">
        <v>11</v>
      </c>
      <c r="G209" s="107"/>
      <c r="H209" s="93"/>
      <c r="I209" s="55">
        <f t="shared" si="1"/>
        <v>206</v>
      </c>
    </row>
    <row r="210">
      <c r="A210" s="56" t="s">
        <v>102</v>
      </c>
      <c r="B210" s="107" t="s">
        <v>26504</v>
      </c>
      <c r="C210" s="105" t="s">
        <v>26505</v>
      </c>
      <c r="D210" s="90" t="s">
        <v>483</v>
      </c>
      <c r="E210" s="91" t="s">
        <v>26506</v>
      </c>
      <c r="F210" s="91" t="s">
        <v>547</v>
      </c>
      <c r="G210" s="107"/>
      <c r="H210" s="93"/>
      <c r="I210" s="55">
        <f t="shared" si="1"/>
        <v>207</v>
      </c>
    </row>
    <row r="211">
      <c r="A211" s="56" t="s">
        <v>102</v>
      </c>
      <c r="B211" s="107" t="s">
        <v>26507</v>
      </c>
      <c r="C211" s="105" t="s">
        <v>26508</v>
      </c>
      <c r="D211" s="90" t="s">
        <v>483</v>
      </c>
      <c r="E211" s="91" t="s">
        <v>26509</v>
      </c>
      <c r="F211" s="91" t="s">
        <v>547</v>
      </c>
      <c r="G211" s="107"/>
      <c r="H211" s="93"/>
      <c r="I211" s="55">
        <f t="shared" si="1"/>
        <v>208</v>
      </c>
    </row>
    <row r="212">
      <c r="A212" s="56" t="s">
        <v>102</v>
      </c>
      <c r="B212" s="107" t="s">
        <v>26510</v>
      </c>
      <c r="C212" s="105" t="s">
        <v>26511</v>
      </c>
      <c r="D212" s="90" t="s">
        <v>483</v>
      </c>
      <c r="E212" s="91" t="s">
        <v>26512</v>
      </c>
      <c r="F212" s="91" t="s">
        <v>526</v>
      </c>
      <c r="G212" s="107"/>
      <c r="H212" s="93"/>
      <c r="I212" s="55">
        <f t="shared" si="1"/>
        <v>209</v>
      </c>
    </row>
    <row r="213">
      <c r="A213" s="56"/>
      <c r="B213" s="107" t="s">
        <v>26513</v>
      </c>
      <c r="C213" s="105" t="s">
        <v>128</v>
      </c>
      <c r="D213" s="90" t="s">
        <v>491</v>
      </c>
      <c r="E213" s="91" t="s">
        <v>26514</v>
      </c>
      <c r="F213" s="91" t="s">
        <v>547</v>
      </c>
      <c r="G213" s="107"/>
      <c r="H213" s="93"/>
      <c r="I213" s="55">
        <f t="shared" si="1"/>
        <v>210</v>
      </c>
    </row>
    <row r="214">
      <c r="A214" s="56"/>
      <c r="B214" s="107" t="s">
        <v>26515</v>
      </c>
      <c r="C214" s="105" t="s">
        <v>26516</v>
      </c>
      <c r="D214" s="90" t="s">
        <v>491</v>
      </c>
      <c r="E214" s="91" t="s">
        <v>26517</v>
      </c>
      <c r="F214" s="91" t="s">
        <v>526</v>
      </c>
      <c r="G214" s="107"/>
      <c r="H214" s="93"/>
      <c r="I214" s="55">
        <f t="shared" si="1"/>
        <v>211</v>
      </c>
    </row>
    <row r="215">
      <c r="A215" s="56"/>
      <c r="B215" s="107" t="s">
        <v>26518</v>
      </c>
      <c r="C215" s="105" t="s">
        <v>26519</v>
      </c>
      <c r="D215" s="90" t="s">
        <v>498</v>
      </c>
      <c r="E215" s="91" t="s">
        <v>26520</v>
      </c>
      <c r="F215" s="91" t="s">
        <v>11</v>
      </c>
      <c r="G215" s="107"/>
      <c r="H215" s="93"/>
      <c r="I215" s="55">
        <f t="shared" si="1"/>
        <v>212</v>
      </c>
    </row>
    <row r="216">
      <c r="A216" s="56"/>
      <c r="B216" s="107" t="s">
        <v>26521</v>
      </c>
      <c r="C216" s="105" t="s">
        <v>26522</v>
      </c>
      <c r="D216" s="90" t="s">
        <v>868</v>
      </c>
      <c r="E216" s="91" t="s">
        <v>26523</v>
      </c>
      <c r="F216" s="91" t="s">
        <v>547</v>
      </c>
      <c r="G216" s="107"/>
      <c r="H216" s="93"/>
      <c r="I216" s="55">
        <f t="shared" si="1"/>
        <v>213</v>
      </c>
    </row>
    <row r="217">
      <c r="A217" s="56" t="s">
        <v>102</v>
      </c>
      <c r="B217" s="107" t="s">
        <v>26524</v>
      </c>
      <c r="C217" s="105" t="s">
        <v>26525</v>
      </c>
      <c r="D217" s="90" t="s">
        <v>483</v>
      </c>
      <c r="E217" s="91" t="s">
        <v>488</v>
      </c>
      <c r="F217" s="91" t="s">
        <v>526</v>
      </c>
      <c r="G217" s="107"/>
      <c r="H217" s="93"/>
      <c r="I217" s="55">
        <f t="shared" si="1"/>
        <v>214</v>
      </c>
    </row>
    <row r="218">
      <c r="A218" s="56" t="s">
        <v>92</v>
      </c>
      <c r="B218" s="107" t="s">
        <v>26526</v>
      </c>
      <c r="C218" s="105" t="s">
        <v>26527</v>
      </c>
      <c r="D218" s="90" t="s">
        <v>483</v>
      </c>
      <c r="E218" s="91" t="s">
        <v>26528</v>
      </c>
      <c r="F218" s="91" t="s">
        <v>547</v>
      </c>
      <c r="G218" s="107"/>
      <c r="H218" s="93"/>
      <c r="I218" s="55">
        <f t="shared" si="1"/>
        <v>215</v>
      </c>
    </row>
    <row r="219">
      <c r="A219" s="56" t="s">
        <v>102</v>
      </c>
      <c r="B219" s="107" t="s">
        <v>26529</v>
      </c>
      <c r="C219" s="105" t="s">
        <v>26530</v>
      </c>
      <c r="D219" s="90" t="s">
        <v>483</v>
      </c>
      <c r="E219" s="91" t="s">
        <v>26531</v>
      </c>
      <c r="F219" s="91" t="s">
        <v>11</v>
      </c>
      <c r="G219" s="107"/>
      <c r="H219" s="93"/>
      <c r="I219" s="55">
        <f t="shared" si="1"/>
        <v>216</v>
      </c>
    </row>
    <row r="220">
      <c r="A220" s="56" t="s">
        <v>102</v>
      </c>
      <c r="B220" s="107" t="s">
        <v>26532</v>
      </c>
      <c r="C220" s="105" t="s">
        <v>26533</v>
      </c>
      <c r="D220" s="90" t="s">
        <v>483</v>
      </c>
      <c r="E220" s="91" t="s">
        <v>26534</v>
      </c>
      <c r="F220" s="91" t="s">
        <v>526</v>
      </c>
      <c r="G220" s="107"/>
      <c r="H220" s="93"/>
      <c r="I220" s="55">
        <f t="shared" si="1"/>
        <v>217</v>
      </c>
    </row>
    <row r="221">
      <c r="A221" s="56" t="s">
        <v>102</v>
      </c>
      <c r="B221" s="107" t="s">
        <v>26535</v>
      </c>
      <c r="C221" s="105" t="s">
        <v>26536</v>
      </c>
      <c r="D221" s="90" t="s">
        <v>483</v>
      </c>
      <c r="E221" s="91" t="s">
        <v>26537</v>
      </c>
      <c r="F221" s="91" t="s">
        <v>547</v>
      </c>
      <c r="G221" s="107"/>
      <c r="H221" s="93"/>
      <c r="I221" s="55">
        <f t="shared" si="1"/>
        <v>218</v>
      </c>
    </row>
    <row r="222">
      <c r="A222" s="56" t="s">
        <v>102</v>
      </c>
      <c r="B222" s="107" t="s">
        <v>26538</v>
      </c>
      <c r="C222" s="105" t="s">
        <v>128</v>
      </c>
      <c r="D222" s="90" t="s">
        <v>1008</v>
      </c>
      <c r="E222" s="91" t="s">
        <v>26539</v>
      </c>
      <c r="F222" s="91" t="s">
        <v>526</v>
      </c>
      <c r="G222" s="107"/>
      <c r="H222" s="93"/>
      <c r="I222" s="55">
        <f t="shared" si="1"/>
        <v>219</v>
      </c>
    </row>
    <row r="223">
      <c r="A223" s="56" t="s">
        <v>102</v>
      </c>
      <c r="B223" s="107" t="s">
        <v>26540</v>
      </c>
      <c r="C223" s="105" t="s">
        <v>128</v>
      </c>
      <c r="D223" s="90" t="s">
        <v>1008</v>
      </c>
      <c r="E223" s="91" t="s">
        <v>26541</v>
      </c>
      <c r="F223" s="91" t="s">
        <v>526</v>
      </c>
      <c r="G223" s="107"/>
      <c r="H223" s="93"/>
      <c r="I223" s="55">
        <f t="shared" si="1"/>
        <v>220</v>
      </c>
    </row>
    <row r="224">
      <c r="A224" s="56"/>
      <c r="B224" s="107" t="s">
        <v>26542</v>
      </c>
      <c r="C224" s="105" t="s">
        <v>26543</v>
      </c>
      <c r="D224" s="90" t="s">
        <v>491</v>
      </c>
      <c r="E224" s="91" t="s">
        <v>26544</v>
      </c>
      <c r="F224" s="91" t="s">
        <v>526</v>
      </c>
      <c r="G224" s="107"/>
      <c r="H224" s="93"/>
      <c r="I224" s="55">
        <f t="shared" si="1"/>
        <v>221</v>
      </c>
    </row>
    <row r="225">
      <c r="A225" s="56"/>
      <c r="B225" s="107" t="s">
        <v>26545</v>
      </c>
      <c r="C225" s="105" t="s">
        <v>26546</v>
      </c>
      <c r="D225" s="90" t="s">
        <v>12259</v>
      </c>
      <c r="E225" s="91" t="s">
        <v>128</v>
      </c>
      <c r="F225" s="91" t="s">
        <v>547</v>
      </c>
      <c r="G225" s="107" t="s">
        <v>26547</v>
      </c>
      <c r="H225" s="93"/>
      <c r="I225" s="55">
        <f t="shared" si="1"/>
        <v>222</v>
      </c>
    </row>
    <row r="226">
      <c r="A226" s="56" t="s">
        <v>102</v>
      </c>
      <c r="B226" s="107" t="s">
        <v>26545</v>
      </c>
      <c r="C226" s="105" t="s">
        <v>26546</v>
      </c>
      <c r="D226" s="90" t="s">
        <v>12259</v>
      </c>
      <c r="E226" s="91" t="s">
        <v>26548</v>
      </c>
      <c r="F226" s="91" t="s">
        <v>547</v>
      </c>
      <c r="G226" s="107"/>
      <c r="H226" s="93"/>
      <c r="I226" s="55">
        <f t="shared" si="1"/>
        <v>223</v>
      </c>
    </row>
    <row r="227">
      <c r="A227" s="56"/>
      <c r="B227" s="107" t="s">
        <v>26549</v>
      </c>
      <c r="C227" s="105" t="s">
        <v>128</v>
      </c>
      <c r="D227" s="90" t="s">
        <v>491</v>
      </c>
      <c r="E227" s="91" t="s">
        <v>26550</v>
      </c>
      <c r="F227" s="91" t="s">
        <v>3043</v>
      </c>
      <c r="G227" s="107"/>
      <c r="H227" s="93"/>
      <c r="I227" s="55">
        <f t="shared" si="1"/>
        <v>224</v>
      </c>
    </row>
    <row r="228">
      <c r="A228" s="56" t="s">
        <v>102</v>
      </c>
      <c r="B228" s="107" t="s">
        <v>26551</v>
      </c>
      <c r="C228" s="105" t="s">
        <v>128</v>
      </c>
      <c r="D228" s="90" t="s">
        <v>483</v>
      </c>
      <c r="E228" s="91" t="s">
        <v>26552</v>
      </c>
      <c r="F228" s="91" t="s">
        <v>526</v>
      </c>
      <c r="G228" s="107"/>
      <c r="H228" s="93"/>
      <c r="I228" s="55">
        <f t="shared" si="1"/>
        <v>225</v>
      </c>
    </row>
    <row r="229">
      <c r="A229" s="56" t="s">
        <v>102</v>
      </c>
      <c r="B229" s="107" t="s">
        <v>26553</v>
      </c>
      <c r="C229" s="105" t="s">
        <v>26554</v>
      </c>
      <c r="D229" s="90" t="s">
        <v>483</v>
      </c>
      <c r="E229" s="91" t="s">
        <v>26555</v>
      </c>
      <c r="F229" s="91" t="s">
        <v>3043</v>
      </c>
      <c r="G229" s="107"/>
      <c r="H229" s="93"/>
      <c r="I229" s="55">
        <f t="shared" si="1"/>
        <v>226</v>
      </c>
    </row>
    <row r="230">
      <c r="A230" s="56" t="s">
        <v>102</v>
      </c>
      <c r="B230" s="107" t="s">
        <v>26556</v>
      </c>
      <c r="C230" s="105" t="s">
        <v>26557</v>
      </c>
      <c r="D230" s="90" t="s">
        <v>483</v>
      </c>
      <c r="E230" s="91" t="s">
        <v>26558</v>
      </c>
      <c r="F230" s="91" t="s">
        <v>526</v>
      </c>
      <c r="G230" s="107"/>
      <c r="H230" s="93"/>
      <c r="I230" s="55">
        <f t="shared" si="1"/>
        <v>227</v>
      </c>
    </row>
    <row r="231">
      <c r="A231" s="56" t="s">
        <v>102</v>
      </c>
      <c r="B231" s="107" t="s">
        <v>26559</v>
      </c>
      <c r="C231" s="105" t="s">
        <v>26560</v>
      </c>
      <c r="D231" s="90" t="s">
        <v>483</v>
      </c>
      <c r="E231" s="91" t="s">
        <v>26561</v>
      </c>
      <c r="F231" s="91" t="s">
        <v>3043</v>
      </c>
      <c r="G231" s="107"/>
      <c r="H231" s="93"/>
      <c r="I231" s="55">
        <f t="shared" si="1"/>
        <v>228</v>
      </c>
    </row>
    <row r="232">
      <c r="A232" s="56"/>
      <c r="B232" s="107" t="s">
        <v>26562</v>
      </c>
      <c r="C232" s="105" t="s">
        <v>26563</v>
      </c>
      <c r="D232" s="90" t="s">
        <v>491</v>
      </c>
      <c r="E232" s="91" t="s">
        <v>26564</v>
      </c>
      <c r="F232" s="91" t="s">
        <v>526</v>
      </c>
      <c r="G232" s="107"/>
      <c r="H232" s="93"/>
      <c r="I232" s="55">
        <f t="shared" si="1"/>
        <v>229</v>
      </c>
    </row>
    <row r="233">
      <c r="A233" s="56" t="s">
        <v>102</v>
      </c>
      <c r="B233" s="107" t="s">
        <v>26565</v>
      </c>
      <c r="C233" s="105" t="s">
        <v>26566</v>
      </c>
      <c r="D233" s="90" t="s">
        <v>483</v>
      </c>
      <c r="E233" s="91" t="s">
        <v>26567</v>
      </c>
      <c r="F233" s="91" t="s">
        <v>9</v>
      </c>
      <c r="G233" s="107" t="s">
        <v>26568</v>
      </c>
      <c r="H233" s="93"/>
      <c r="I233" s="55">
        <f t="shared" si="1"/>
        <v>230</v>
      </c>
    </row>
    <row r="234">
      <c r="A234" s="56" t="s">
        <v>92</v>
      </c>
      <c r="B234" s="107" t="s">
        <v>26569</v>
      </c>
      <c r="C234" s="105" t="s">
        <v>128</v>
      </c>
      <c r="D234" s="90" t="s">
        <v>483</v>
      </c>
      <c r="E234" s="91" t="s">
        <v>26570</v>
      </c>
      <c r="F234" s="91" t="s">
        <v>526</v>
      </c>
      <c r="G234" s="107"/>
      <c r="H234" s="93"/>
      <c r="I234" s="55">
        <f t="shared" si="1"/>
        <v>231</v>
      </c>
    </row>
    <row r="235">
      <c r="A235" s="56" t="s">
        <v>92</v>
      </c>
      <c r="B235" s="107" t="s">
        <v>26571</v>
      </c>
      <c r="C235" s="105" t="s">
        <v>128</v>
      </c>
      <c r="D235" s="90" t="s">
        <v>483</v>
      </c>
      <c r="E235" s="91" t="s">
        <v>26572</v>
      </c>
      <c r="F235" s="91" t="s">
        <v>3043</v>
      </c>
      <c r="G235" s="107"/>
      <c r="H235" s="93"/>
      <c r="I235" s="55">
        <f t="shared" si="1"/>
        <v>232</v>
      </c>
    </row>
    <row r="236">
      <c r="A236" s="56"/>
      <c r="B236" s="107" t="s">
        <v>26573</v>
      </c>
      <c r="C236" s="105" t="s">
        <v>26574</v>
      </c>
      <c r="D236" s="90" t="s">
        <v>26575</v>
      </c>
      <c r="E236" s="91" t="s">
        <v>128</v>
      </c>
      <c r="F236" s="91" t="s">
        <v>11</v>
      </c>
      <c r="G236" s="107"/>
      <c r="H236" s="93"/>
      <c r="I236" s="55">
        <f t="shared" si="1"/>
        <v>233</v>
      </c>
    </row>
    <row r="237">
      <c r="A237" s="56" t="s">
        <v>102</v>
      </c>
      <c r="B237" s="107" t="s">
        <v>26576</v>
      </c>
      <c r="C237" s="105" t="s">
        <v>26577</v>
      </c>
      <c r="D237" s="90" t="s">
        <v>483</v>
      </c>
      <c r="E237" s="91" t="s">
        <v>26578</v>
      </c>
      <c r="F237" s="91" t="s">
        <v>547</v>
      </c>
      <c r="G237" s="107" t="s">
        <v>26579</v>
      </c>
      <c r="H237" s="93"/>
      <c r="I237" s="55">
        <f t="shared" si="1"/>
        <v>234</v>
      </c>
    </row>
    <row r="238">
      <c r="A238" s="56" t="s">
        <v>102</v>
      </c>
      <c r="B238" s="107" t="s">
        <v>26580</v>
      </c>
      <c r="C238" s="105" t="s">
        <v>128</v>
      </c>
      <c r="D238" s="90" t="s">
        <v>483</v>
      </c>
      <c r="E238" s="91" t="s">
        <v>26581</v>
      </c>
      <c r="F238" s="91" t="s">
        <v>526</v>
      </c>
      <c r="G238" s="107" t="s">
        <v>26582</v>
      </c>
      <c r="H238" s="93"/>
      <c r="I238" s="55">
        <f t="shared" si="1"/>
        <v>235</v>
      </c>
    </row>
    <row r="239">
      <c r="A239" s="56" t="s">
        <v>102</v>
      </c>
      <c r="B239" s="107" t="s">
        <v>26583</v>
      </c>
      <c r="C239" s="105" t="s">
        <v>26584</v>
      </c>
      <c r="D239" s="90" t="s">
        <v>483</v>
      </c>
      <c r="E239" s="91" t="s">
        <v>26585</v>
      </c>
      <c r="F239" s="91" t="s">
        <v>526</v>
      </c>
      <c r="G239" s="107"/>
      <c r="H239" s="93"/>
      <c r="I239" s="55">
        <f t="shared" si="1"/>
        <v>236</v>
      </c>
    </row>
    <row r="240">
      <c r="A240" s="56" t="s">
        <v>102</v>
      </c>
      <c r="B240" s="107" t="s">
        <v>26586</v>
      </c>
      <c r="C240" s="105" t="s">
        <v>128</v>
      </c>
      <c r="D240" s="90" t="s">
        <v>483</v>
      </c>
      <c r="E240" s="91" t="s">
        <v>26587</v>
      </c>
      <c r="F240" s="91" t="s">
        <v>526</v>
      </c>
      <c r="G240" s="107"/>
      <c r="H240" s="93"/>
      <c r="I240" s="55">
        <f t="shared" si="1"/>
        <v>237</v>
      </c>
    </row>
    <row r="241">
      <c r="A241" s="56" t="s">
        <v>102</v>
      </c>
      <c r="B241" s="107" t="s">
        <v>26588</v>
      </c>
      <c r="C241" s="105" t="s">
        <v>128</v>
      </c>
      <c r="D241" s="90" t="s">
        <v>483</v>
      </c>
      <c r="E241" s="91" t="s">
        <v>26589</v>
      </c>
      <c r="F241" s="91" t="s">
        <v>3043</v>
      </c>
      <c r="G241" s="107"/>
      <c r="H241" s="93"/>
      <c r="I241" s="55">
        <f t="shared" si="1"/>
        <v>238</v>
      </c>
    </row>
    <row r="242">
      <c r="A242" s="56" t="s">
        <v>102</v>
      </c>
      <c r="B242" s="107" t="s">
        <v>26590</v>
      </c>
      <c r="C242" s="105" t="s">
        <v>26591</v>
      </c>
      <c r="D242" s="90" t="s">
        <v>483</v>
      </c>
      <c r="E242" s="91" t="s">
        <v>26592</v>
      </c>
      <c r="F242" s="91" t="s">
        <v>547</v>
      </c>
      <c r="G242" s="107"/>
      <c r="H242" s="93"/>
      <c r="I242" s="55">
        <f t="shared" si="1"/>
        <v>239</v>
      </c>
    </row>
    <row r="243">
      <c r="A243" s="56"/>
      <c r="B243" s="107" t="s">
        <v>22834</v>
      </c>
      <c r="C243" s="105" t="s">
        <v>26593</v>
      </c>
      <c r="D243" s="90" t="s">
        <v>491</v>
      </c>
      <c r="E243" s="91" t="s">
        <v>26594</v>
      </c>
      <c r="F243" s="91" t="s">
        <v>3043</v>
      </c>
      <c r="G243" s="107"/>
      <c r="H243" s="93"/>
      <c r="I243" s="55">
        <f t="shared" si="1"/>
        <v>240</v>
      </c>
    </row>
    <row r="244">
      <c r="A244" s="56" t="s">
        <v>102</v>
      </c>
      <c r="B244" s="107" t="s">
        <v>26595</v>
      </c>
      <c r="C244" s="105" t="s">
        <v>26596</v>
      </c>
      <c r="D244" s="90" t="s">
        <v>483</v>
      </c>
      <c r="E244" s="91" t="s">
        <v>26597</v>
      </c>
      <c r="F244" s="91" t="s">
        <v>526</v>
      </c>
      <c r="G244" s="107"/>
      <c r="H244" s="93"/>
      <c r="I244" s="55">
        <f t="shared" si="1"/>
        <v>241</v>
      </c>
    </row>
    <row r="245">
      <c r="A245" s="56" t="s">
        <v>102</v>
      </c>
      <c r="B245" s="107" t="s">
        <v>26598</v>
      </c>
      <c r="C245" s="105" t="s">
        <v>26599</v>
      </c>
      <c r="D245" s="90" t="s">
        <v>483</v>
      </c>
      <c r="E245" s="91" t="s">
        <v>26600</v>
      </c>
      <c r="F245" s="91" t="s">
        <v>526</v>
      </c>
      <c r="G245" s="107"/>
      <c r="H245" s="93"/>
      <c r="I245" s="55">
        <f t="shared" si="1"/>
        <v>242</v>
      </c>
    </row>
    <row r="246">
      <c r="A246" s="56" t="s">
        <v>102</v>
      </c>
      <c r="B246" s="107" t="s">
        <v>26601</v>
      </c>
      <c r="C246" s="105" t="s">
        <v>26602</v>
      </c>
      <c r="D246" s="90" t="s">
        <v>483</v>
      </c>
      <c r="E246" s="91" t="s">
        <v>26603</v>
      </c>
      <c r="F246" s="91" t="s">
        <v>526</v>
      </c>
      <c r="G246" s="107"/>
      <c r="H246" s="93"/>
      <c r="I246" s="55">
        <f t="shared" si="1"/>
        <v>243</v>
      </c>
    </row>
    <row r="247">
      <c r="A247" s="56" t="s">
        <v>102</v>
      </c>
      <c r="B247" s="107" t="s">
        <v>26604</v>
      </c>
      <c r="C247" s="105" t="s">
        <v>26605</v>
      </c>
      <c r="D247" s="90" t="s">
        <v>483</v>
      </c>
      <c r="E247" s="91" t="s">
        <v>26606</v>
      </c>
      <c r="F247" s="91" t="s">
        <v>3043</v>
      </c>
      <c r="G247" s="107" t="s">
        <v>26607</v>
      </c>
      <c r="H247" s="93"/>
      <c r="I247" s="55">
        <f t="shared" si="1"/>
        <v>244</v>
      </c>
    </row>
    <row r="248">
      <c r="A248" s="56" t="s">
        <v>102</v>
      </c>
      <c r="B248" s="107" t="s">
        <v>26608</v>
      </c>
      <c r="C248" s="105" t="s">
        <v>26609</v>
      </c>
      <c r="D248" s="90" t="s">
        <v>483</v>
      </c>
      <c r="E248" s="91" t="s">
        <v>26610</v>
      </c>
      <c r="F248" s="91" t="s">
        <v>3043</v>
      </c>
      <c r="G248" s="107" t="s">
        <v>26611</v>
      </c>
      <c r="H248" s="93"/>
      <c r="I248" s="55">
        <f t="shared" si="1"/>
        <v>245</v>
      </c>
    </row>
    <row r="249">
      <c r="A249" s="56" t="s">
        <v>102</v>
      </c>
      <c r="B249" s="107" t="s">
        <v>26612</v>
      </c>
      <c r="C249" s="105" t="s">
        <v>26613</v>
      </c>
      <c r="D249" s="90" t="s">
        <v>483</v>
      </c>
      <c r="E249" s="91" t="s">
        <v>26614</v>
      </c>
      <c r="F249" s="91" t="s">
        <v>526</v>
      </c>
      <c r="G249" s="107"/>
      <c r="H249" s="93"/>
      <c r="I249" s="55">
        <f t="shared" si="1"/>
        <v>246</v>
      </c>
    </row>
    <row r="250">
      <c r="A250" s="56" t="s">
        <v>102</v>
      </c>
      <c r="B250" s="107" t="s">
        <v>26615</v>
      </c>
      <c r="C250" s="105" t="s">
        <v>26616</v>
      </c>
      <c r="D250" s="90" t="s">
        <v>483</v>
      </c>
      <c r="E250" s="91" t="s">
        <v>26617</v>
      </c>
      <c r="F250" s="91" t="s">
        <v>547</v>
      </c>
      <c r="G250" s="107"/>
      <c r="H250" s="93"/>
      <c r="I250" s="55">
        <f t="shared" si="1"/>
        <v>247</v>
      </c>
    </row>
    <row r="251">
      <c r="A251" s="56"/>
      <c r="B251" s="107" t="s">
        <v>26618</v>
      </c>
      <c r="C251" s="105" t="s">
        <v>128</v>
      </c>
      <c r="D251" s="90" t="s">
        <v>498</v>
      </c>
      <c r="E251" s="91" t="s">
        <v>26619</v>
      </c>
      <c r="F251" s="91" t="s">
        <v>547</v>
      </c>
      <c r="G251" s="107" t="s">
        <v>26620</v>
      </c>
      <c r="H251" s="93"/>
      <c r="I251" s="55">
        <f t="shared" si="1"/>
        <v>248</v>
      </c>
    </row>
    <row r="252">
      <c r="A252" s="56" t="s">
        <v>102</v>
      </c>
      <c r="B252" s="107" t="s">
        <v>26621</v>
      </c>
      <c r="C252" s="105" t="s">
        <v>26622</v>
      </c>
      <c r="D252" s="90" t="s">
        <v>1008</v>
      </c>
      <c r="E252" s="91" t="s">
        <v>26623</v>
      </c>
      <c r="F252" s="91" t="s">
        <v>12</v>
      </c>
      <c r="G252" s="107" t="s">
        <v>26624</v>
      </c>
      <c r="H252" s="94" t="s">
        <v>26625</v>
      </c>
      <c r="I252" s="55">
        <f t="shared" si="1"/>
        <v>249</v>
      </c>
    </row>
    <row r="253">
      <c r="A253" s="56" t="s">
        <v>102</v>
      </c>
      <c r="B253" s="107" t="s">
        <v>26621</v>
      </c>
      <c r="C253" s="105" t="s">
        <v>26622</v>
      </c>
      <c r="D253" s="90" t="s">
        <v>1008</v>
      </c>
      <c r="E253" s="91" t="s">
        <v>26623</v>
      </c>
      <c r="F253" s="91" t="s">
        <v>14</v>
      </c>
      <c r="G253" s="107" t="s">
        <v>3001</v>
      </c>
      <c r="H253" s="93"/>
      <c r="I253" s="55">
        <f t="shared" si="1"/>
        <v>249</v>
      </c>
    </row>
    <row r="254">
      <c r="A254" s="56" t="s">
        <v>102</v>
      </c>
      <c r="B254" s="107" t="s">
        <v>26626</v>
      </c>
      <c r="C254" s="105" t="s">
        <v>26627</v>
      </c>
      <c r="D254" s="90" t="s">
        <v>1008</v>
      </c>
      <c r="E254" s="91" t="s">
        <v>26628</v>
      </c>
      <c r="F254" s="91" t="s">
        <v>526</v>
      </c>
      <c r="G254" s="107"/>
      <c r="H254" s="93"/>
      <c r="I254" s="55">
        <f t="shared" si="1"/>
        <v>250</v>
      </c>
    </row>
    <row r="255">
      <c r="A255" s="56"/>
      <c r="B255" s="107" t="s">
        <v>26629</v>
      </c>
      <c r="C255" s="105" t="s">
        <v>26630</v>
      </c>
      <c r="D255" s="90" t="s">
        <v>939</v>
      </c>
      <c r="E255" s="91" t="s">
        <v>26631</v>
      </c>
      <c r="F255" s="91" t="s">
        <v>526</v>
      </c>
      <c r="G255" s="107"/>
      <c r="H255" s="93"/>
      <c r="I255" s="55">
        <f t="shared" si="1"/>
        <v>251</v>
      </c>
    </row>
    <row r="256">
      <c r="A256" s="56"/>
      <c r="B256" s="107" t="s">
        <v>26632</v>
      </c>
      <c r="C256" s="105" t="s">
        <v>26633</v>
      </c>
      <c r="D256" s="90" t="s">
        <v>981</v>
      </c>
      <c r="E256" s="91" t="s">
        <v>26634</v>
      </c>
      <c r="F256" s="91" t="s">
        <v>526</v>
      </c>
      <c r="G256" s="107"/>
      <c r="H256" s="93"/>
      <c r="I256" s="55">
        <f t="shared" si="1"/>
        <v>252</v>
      </c>
    </row>
    <row r="257">
      <c r="A257" s="56" t="s">
        <v>102</v>
      </c>
      <c r="B257" s="107" t="s">
        <v>26635</v>
      </c>
      <c r="C257" s="105" t="s">
        <v>26636</v>
      </c>
      <c r="D257" s="90" t="s">
        <v>483</v>
      </c>
      <c r="E257" s="91" t="s">
        <v>26637</v>
      </c>
      <c r="F257" s="91" t="s">
        <v>547</v>
      </c>
      <c r="G257" s="107"/>
      <c r="H257" s="93"/>
      <c r="I257" s="55">
        <f t="shared" si="1"/>
        <v>253</v>
      </c>
    </row>
    <row r="258">
      <c r="A258" s="56" t="s">
        <v>102</v>
      </c>
      <c r="B258" s="107" t="s">
        <v>26638</v>
      </c>
      <c r="C258" s="105" t="s">
        <v>128</v>
      </c>
      <c r="D258" s="90" t="s">
        <v>1008</v>
      </c>
      <c r="E258" s="91" t="s">
        <v>26637</v>
      </c>
      <c r="F258" s="91" t="s">
        <v>547</v>
      </c>
      <c r="G258" s="107"/>
      <c r="H258" s="93"/>
      <c r="I258" s="55">
        <f t="shared" si="1"/>
        <v>254</v>
      </c>
    </row>
    <row r="259">
      <c r="A259" s="56" t="s">
        <v>102</v>
      </c>
      <c r="B259" s="107" t="s">
        <v>26639</v>
      </c>
      <c r="C259" s="105" t="s">
        <v>26640</v>
      </c>
      <c r="D259" s="90" t="s">
        <v>483</v>
      </c>
      <c r="E259" s="91" t="s">
        <v>26641</v>
      </c>
      <c r="F259" s="91" t="s">
        <v>526</v>
      </c>
      <c r="G259" s="107"/>
      <c r="H259" s="93"/>
      <c r="I259" s="55">
        <f t="shared" si="1"/>
        <v>255</v>
      </c>
    </row>
    <row r="260">
      <c r="A260" s="56"/>
      <c r="B260" s="107" t="s">
        <v>26642</v>
      </c>
      <c r="C260" s="105" t="s">
        <v>26643</v>
      </c>
      <c r="D260" s="90" t="s">
        <v>491</v>
      </c>
      <c r="E260" s="91" t="s">
        <v>26644</v>
      </c>
      <c r="F260" s="91" t="s">
        <v>547</v>
      </c>
      <c r="G260" s="107"/>
      <c r="H260" s="93"/>
      <c r="I260" s="55">
        <f t="shared" si="1"/>
        <v>256</v>
      </c>
    </row>
    <row r="261">
      <c r="A261" s="56" t="s">
        <v>102</v>
      </c>
      <c r="B261" s="107" t="s">
        <v>26645</v>
      </c>
      <c r="C261" s="105" t="s">
        <v>26646</v>
      </c>
      <c r="D261" s="90" t="s">
        <v>483</v>
      </c>
      <c r="E261" s="91" t="s">
        <v>26647</v>
      </c>
      <c r="F261" s="91" t="s">
        <v>547</v>
      </c>
      <c r="G261" s="107"/>
      <c r="H261" s="93"/>
      <c r="I261" s="55">
        <f t="shared" si="1"/>
        <v>257</v>
      </c>
    </row>
    <row r="262">
      <c r="A262" s="56" t="s">
        <v>1118</v>
      </c>
      <c r="B262" s="107" t="s">
        <v>26648</v>
      </c>
      <c r="C262" s="105" t="s">
        <v>26649</v>
      </c>
      <c r="D262" s="90" t="s">
        <v>483</v>
      </c>
      <c r="E262" s="91" t="s">
        <v>26650</v>
      </c>
      <c r="F262" s="91" t="s">
        <v>526</v>
      </c>
      <c r="G262" s="107"/>
      <c r="H262" s="93"/>
      <c r="I262" s="55">
        <f t="shared" si="1"/>
        <v>258</v>
      </c>
    </row>
    <row r="263">
      <c r="A263" s="56"/>
      <c r="B263" s="107" t="s">
        <v>26651</v>
      </c>
      <c r="C263" s="105" t="s">
        <v>128</v>
      </c>
      <c r="D263" s="96"/>
      <c r="E263" s="97"/>
      <c r="F263" s="97"/>
      <c r="G263" s="107"/>
      <c r="H263" s="93"/>
      <c r="I263" s="55">
        <f t="shared" si="1"/>
        <v>259</v>
      </c>
    </row>
    <row r="264">
      <c r="A264" s="56" t="s">
        <v>92</v>
      </c>
      <c r="B264" s="107" t="s">
        <v>26652</v>
      </c>
      <c r="C264" s="105" t="s">
        <v>128</v>
      </c>
      <c r="D264" s="90" t="s">
        <v>151</v>
      </c>
      <c r="E264" s="91" t="s">
        <v>26653</v>
      </c>
      <c r="F264" s="91" t="s">
        <v>11</v>
      </c>
      <c r="G264" s="107"/>
      <c r="H264" s="93"/>
      <c r="I264" s="55">
        <f t="shared" si="1"/>
        <v>260</v>
      </c>
    </row>
    <row r="265">
      <c r="A265" s="56" t="s">
        <v>102</v>
      </c>
      <c r="B265" s="107" t="s">
        <v>26654</v>
      </c>
      <c r="C265" s="105" t="s">
        <v>26655</v>
      </c>
      <c r="D265" s="90" t="s">
        <v>483</v>
      </c>
      <c r="E265" s="91" t="s">
        <v>26656</v>
      </c>
      <c r="F265" s="91" t="s">
        <v>526</v>
      </c>
      <c r="G265" s="107"/>
      <c r="H265" s="93"/>
      <c r="I265" s="55">
        <f t="shared" si="1"/>
        <v>261</v>
      </c>
    </row>
    <row r="266">
      <c r="A266" s="56" t="s">
        <v>102</v>
      </c>
      <c r="B266" s="107" t="s">
        <v>26657</v>
      </c>
      <c r="C266" s="105" t="s">
        <v>26658</v>
      </c>
      <c r="D266" s="90" t="s">
        <v>483</v>
      </c>
      <c r="E266" s="91" t="s">
        <v>26659</v>
      </c>
      <c r="F266" s="91" t="s">
        <v>547</v>
      </c>
      <c r="G266" s="107"/>
      <c r="H266" s="93"/>
      <c r="I266" s="55">
        <f t="shared" si="1"/>
        <v>262</v>
      </c>
    </row>
    <row r="267">
      <c r="A267" s="56" t="s">
        <v>102</v>
      </c>
      <c r="B267" s="107" t="s">
        <v>26660</v>
      </c>
      <c r="C267" s="105" t="s">
        <v>128</v>
      </c>
      <c r="D267" s="90" t="s">
        <v>483</v>
      </c>
      <c r="E267" s="91" t="s">
        <v>26661</v>
      </c>
      <c r="F267" s="91" t="s">
        <v>547</v>
      </c>
      <c r="G267" s="107"/>
      <c r="H267" s="93"/>
      <c r="I267" s="55">
        <f t="shared" si="1"/>
        <v>263</v>
      </c>
    </row>
    <row r="268">
      <c r="A268" s="56" t="s">
        <v>102</v>
      </c>
      <c r="B268" s="107" t="s">
        <v>26662</v>
      </c>
      <c r="C268" s="105" t="s">
        <v>128</v>
      </c>
      <c r="D268" s="90" t="s">
        <v>483</v>
      </c>
      <c r="E268" s="91" t="s">
        <v>26663</v>
      </c>
      <c r="F268" s="91" t="s">
        <v>547</v>
      </c>
      <c r="G268" s="107" t="s">
        <v>26664</v>
      </c>
      <c r="H268" s="93"/>
      <c r="I268" s="55">
        <f t="shared" si="1"/>
        <v>264</v>
      </c>
    </row>
    <row r="269">
      <c r="A269" s="56"/>
      <c r="B269" s="107" t="s">
        <v>26665</v>
      </c>
      <c r="C269" s="105" t="s">
        <v>26666</v>
      </c>
      <c r="D269" s="90" t="s">
        <v>981</v>
      </c>
      <c r="E269" s="91" t="s">
        <v>26667</v>
      </c>
      <c r="F269" s="91" t="s">
        <v>547</v>
      </c>
      <c r="G269" s="107"/>
      <c r="H269" s="93"/>
      <c r="I269" s="55">
        <f t="shared" si="1"/>
        <v>265</v>
      </c>
    </row>
    <row r="270">
      <c r="A270" s="56" t="s">
        <v>102</v>
      </c>
      <c r="B270" s="107" t="s">
        <v>26665</v>
      </c>
      <c r="C270" s="105" t="s">
        <v>26666</v>
      </c>
      <c r="D270" s="90" t="s">
        <v>981</v>
      </c>
      <c r="E270" s="91" t="s">
        <v>26668</v>
      </c>
      <c r="F270" s="91" t="s">
        <v>547</v>
      </c>
      <c r="G270" s="107"/>
      <c r="H270" s="93"/>
      <c r="I270" s="55">
        <f t="shared" si="1"/>
        <v>266</v>
      </c>
    </row>
    <row r="271">
      <c r="A271" s="56"/>
      <c r="B271" s="107" t="s">
        <v>26669</v>
      </c>
      <c r="C271" s="105" t="s">
        <v>26666</v>
      </c>
      <c r="D271" s="90" t="s">
        <v>981</v>
      </c>
      <c r="E271" s="91" t="s">
        <v>26667</v>
      </c>
      <c r="F271" s="91" t="s">
        <v>547</v>
      </c>
      <c r="G271" s="107" t="s">
        <v>26670</v>
      </c>
      <c r="H271" s="93"/>
      <c r="I271" s="55">
        <f t="shared" si="1"/>
        <v>267</v>
      </c>
    </row>
    <row r="272">
      <c r="A272" s="56" t="s">
        <v>102</v>
      </c>
      <c r="B272" s="107" t="s">
        <v>26671</v>
      </c>
      <c r="C272" s="105" t="s">
        <v>26672</v>
      </c>
      <c r="D272" s="90" t="s">
        <v>483</v>
      </c>
      <c r="E272" s="91" t="s">
        <v>26673</v>
      </c>
      <c r="F272" s="91" t="s">
        <v>11</v>
      </c>
      <c r="G272" s="107"/>
      <c r="H272" s="93"/>
      <c r="I272" s="55">
        <f t="shared" si="1"/>
        <v>268</v>
      </c>
    </row>
    <row r="273">
      <c r="A273" s="56" t="s">
        <v>92</v>
      </c>
      <c r="B273" s="107" t="s">
        <v>26674</v>
      </c>
      <c r="C273" s="105" t="s">
        <v>26675</v>
      </c>
      <c r="D273" s="90" t="s">
        <v>483</v>
      </c>
      <c r="E273" s="91" t="s">
        <v>26676</v>
      </c>
      <c r="F273" s="91" t="s">
        <v>526</v>
      </c>
      <c r="G273" s="107"/>
      <c r="H273" s="93"/>
      <c r="I273" s="55">
        <f t="shared" si="1"/>
        <v>269</v>
      </c>
    </row>
    <row r="274">
      <c r="A274" s="56" t="s">
        <v>92</v>
      </c>
      <c r="B274" s="107" t="s">
        <v>26677</v>
      </c>
      <c r="C274" s="105" t="s">
        <v>128</v>
      </c>
      <c r="D274" s="96"/>
      <c r="E274" s="97"/>
      <c r="F274" s="97"/>
      <c r="G274" s="107"/>
      <c r="H274" s="93"/>
      <c r="I274" s="55">
        <f t="shared" si="1"/>
        <v>270</v>
      </c>
    </row>
    <row r="275">
      <c r="A275" s="56" t="s">
        <v>102</v>
      </c>
      <c r="B275" s="107" t="s">
        <v>26678</v>
      </c>
      <c r="C275" s="105" t="s">
        <v>128</v>
      </c>
      <c r="D275" s="90" t="s">
        <v>3180</v>
      </c>
      <c r="E275" s="91" t="s">
        <v>26679</v>
      </c>
      <c r="F275" s="91" t="s">
        <v>547</v>
      </c>
      <c r="G275" s="107"/>
      <c r="H275" s="93"/>
      <c r="I275" s="55">
        <f t="shared" si="1"/>
        <v>271</v>
      </c>
    </row>
    <row r="276">
      <c r="A276" s="56" t="s">
        <v>102</v>
      </c>
      <c r="B276" s="107" t="s">
        <v>26680</v>
      </c>
      <c r="C276" s="105" t="s">
        <v>26681</v>
      </c>
      <c r="D276" s="90" t="s">
        <v>483</v>
      </c>
      <c r="E276" s="91" t="s">
        <v>26682</v>
      </c>
      <c r="F276" s="91" t="s">
        <v>526</v>
      </c>
      <c r="G276" s="107"/>
      <c r="H276" s="93"/>
      <c r="I276" s="55">
        <f t="shared" si="1"/>
        <v>272</v>
      </c>
    </row>
    <row r="277">
      <c r="A277" s="56" t="s">
        <v>102</v>
      </c>
      <c r="B277" s="107" t="s">
        <v>26683</v>
      </c>
      <c r="C277" s="105" t="s">
        <v>26684</v>
      </c>
      <c r="D277" s="90" t="s">
        <v>483</v>
      </c>
      <c r="E277" s="91" t="s">
        <v>26685</v>
      </c>
      <c r="F277" s="91" t="s">
        <v>547</v>
      </c>
      <c r="G277" s="107"/>
      <c r="H277" s="93"/>
      <c r="I277" s="55">
        <f t="shared" si="1"/>
        <v>273</v>
      </c>
    </row>
    <row r="278">
      <c r="A278" s="56" t="s">
        <v>92</v>
      </c>
      <c r="B278" s="107" t="s">
        <v>26686</v>
      </c>
      <c r="C278" s="105" t="s">
        <v>128</v>
      </c>
      <c r="D278" s="90" t="s">
        <v>483</v>
      </c>
      <c r="E278" s="91" t="s">
        <v>26687</v>
      </c>
      <c r="F278" s="91" t="s">
        <v>547</v>
      </c>
      <c r="G278" s="107"/>
      <c r="H278" s="93"/>
      <c r="I278" s="55">
        <f t="shared" si="1"/>
        <v>274</v>
      </c>
    </row>
    <row r="279">
      <c r="A279" s="56"/>
      <c r="B279" s="107" t="s">
        <v>26688</v>
      </c>
      <c r="C279" s="105" t="s">
        <v>26689</v>
      </c>
      <c r="D279" s="90" t="s">
        <v>498</v>
      </c>
      <c r="E279" s="91" t="s">
        <v>26690</v>
      </c>
      <c r="F279" s="91" t="s">
        <v>547</v>
      </c>
      <c r="G279" s="107"/>
      <c r="H279" s="93"/>
      <c r="I279" s="55">
        <f t="shared" si="1"/>
        <v>275</v>
      </c>
    </row>
    <row r="280">
      <c r="A280" s="56" t="s">
        <v>102</v>
      </c>
      <c r="B280" s="107" t="s">
        <v>26691</v>
      </c>
      <c r="C280" s="105" t="s">
        <v>128</v>
      </c>
      <c r="D280" s="90" t="s">
        <v>483</v>
      </c>
      <c r="E280" s="91" t="s">
        <v>26692</v>
      </c>
      <c r="F280" s="91" t="s">
        <v>547</v>
      </c>
      <c r="G280" s="107"/>
      <c r="H280" s="93"/>
      <c r="I280" s="55">
        <f t="shared" si="1"/>
        <v>276</v>
      </c>
    </row>
    <row r="281">
      <c r="A281" s="56"/>
      <c r="B281" s="107" t="s">
        <v>26693</v>
      </c>
      <c r="C281" s="105" t="s">
        <v>26694</v>
      </c>
      <c r="D281" s="90" t="s">
        <v>498</v>
      </c>
      <c r="E281" s="91" t="s">
        <v>26695</v>
      </c>
      <c r="F281" s="91" t="s">
        <v>547</v>
      </c>
      <c r="G281" s="107" t="s">
        <v>26696</v>
      </c>
      <c r="H281" s="93"/>
      <c r="I281" s="55">
        <f t="shared" si="1"/>
        <v>277</v>
      </c>
    </row>
    <row r="282">
      <c r="A282" s="56"/>
      <c r="B282" s="107" t="s">
        <v>26697</v>
      </c>
      <c r="C282" s="105" t="s">
        <v>128</v>
      </c>
      <c r="D282" s="90" t="s">
        <v>8155</v>
      </c>
      <c r="E282" s="91" t="s">
        <v>128</v>
      </c>
      <c r="F282" s="91" t="s">
        <v>547</v>
      </c>
      <c r="G282" s="107"/>
      <c r="H282" s="93"/>
      <c r="I282" s="55">
        <f t="shared" si="1"/>
        <v>278</v>
      </c>
    </row>
    <row r="283">
      <c r="A283" s="56"/>
      <c r="B283" s="107" t="s">
        <v>26698</v>
      </c>
      <c r="C283" s="105" t="s">
        <v>128</v>
      </c>
      <c r="D283" s="90" t="s">
        <v>491</v>
      </c>
      <c r="E283" s="91" t="s">
        <v>26699</v>
      </c>
      <c r="F283" s="91" t="s">
        <v>547</v>
      </c>
      <c r="G283" s="107"/>
      <c r="H283" s="93"/>
      <c r="I283" s="55">
        <f t="shared" si="1"/>
        <v>279</v>
      </c>
    </row>
    <row r="284">
      <c r="A284" s="56"/>
      <c r="B284" s="107" t="s">
        <v>26700</v>
      </c>
      <c r="C284" s="105" t="s">
        <v>26701</v>
      </c>
      <c r="D284" s="90" t="s">
        <v>491</v>
      </c>
      <c r="E284" s="91" t="s">
        <v>26702</v>
      </c>
      <c r="F284" s="91" t="s">
        <v>547</v>
      </c>
      <c r="G284" s="107"/>
      <c r="H284" s="93"/>
      <c r="I284" s="55">
        <f t="shared" si="1"/>
        <v>280</v>
      </c>
    </row>
    <row r="285">
      <c r="A285" s="56" t="s">
        <v>102</v>
      </c>
      <c r="B285" s="107" t="s">
        <v>26703</v>
      </c>
      <c r="C285" s="105" t="s">
        <v>128</v>
      </c>
      <c r="D285" s="90" t="s">
        <v>483</v>
      </c>
      <c r="E285" s="91" t="s">
        <v>26704</v>
      </c>
      <c r="F285" s="91" t="s">
        <v>547</v>
      </c>
      <c r="G285" s="107"/>
      <c r="H285" s="93"/>
      <c r="I285" s="55">
        <f t="shared" si="1"/>
        <v>281</v>
      </c>
    </row>
    <row r="286">
      <c r="A286" s="56" t="s">
        <v>102</v>
      </c>
      <c r="B286" s="107" t="s">
        <v>26705</v>
      </c>
      <c r="C286" s="105" t="s">
        <v>128</v>
      </c>
      <c r="D286" s="90" t="s">
        <v>483</v>
      </c>
      <c r="E286" s="91" t="s">
        <v>26706</v>
      </c>
      <c r="F286" s="91" t="s">
        <v>3043</v>
      </c>
      <c r="G286" s="107"/>
      <c r="H286" s="93"/>
      <c r="I286" s="55">
        <f t="shared" si="1"/>
        <v>282</v>
      </c>
    </row>
    <row r="287">
      <c r="A287" s="56" t="s">
        <v>102</v>
      </c>
      <c r="B287" s="107" t="s">
        <v>26707</v>
      </c>
      <c r="C287" s="105" t="s">
        <v>128</v>
      </c>
      <c r="D287" s="90" t="s">
        <v>483</v>
      </c>
      <c r="E287" s="91" t="s">
        <v>26708</v>
      </c>
      <c r="F287" s="91" t="s">
        <v>3043</v>
      </c>
      <c r="G287" s="107"/>
      <c r="H287" s="93"/>
      <c r="I287" s="55">
        <f t="shared" si="1"/>
        <v>283</v>
      </c>
    </row>
    <row r="288">
      <c r="A288" s="56"/>
      <c r="B288" s="107" t="s">
        <v>26709</v>
      </c>
      <c r="C288" s="105" t="s">
        <v>26710</v>
      </c>
      <c r="D288" s="90" t="s">
        <v>491</v>
      </c>
      <c r="E288" s="91" t="s">
        <v>26711</v>
      </c>
      <c r="F288" s="91" t="s">
        <v>3043</v>
      </c>
      <c r="G288" s="107"/>
      <c r="H288" s="93"/>
      <c r="I288" s="55">
        <f t="shared" si="1"/>
        <v>284</v>
      </c>
    </row>
    <row r="289">
      <c r="A289" s="56" t="s">
        <v>102</v>
      </c>
      <c r="B289" s="107" t="s">
        <v>26712</v>
      </c>
      <c r="C289" s="105" t="s">
        <v>26713</v>
      </c>
      <c r="D289" s="90" t="s">
        <v>483</v>
      </c>
      <c r="E289" s="91" t="s">
        <v>26714</v>
      </c>
      <c r="F289" s="91" t="s">
        <v>526</v>
      </c>
      <c r="G289" s="107" t="s">
        <v>26715</v>
      </c>
      <c r="H289" s="93"/>
      <c r="I289" s="55">
        <f t="shared" si="1"/>
        <v>285</v>
      </c>
    </row>
    <row r="290">
      <c r="A290" s="56" t="s">
        <v>92</v>
      </c>
      <c r="B290" s="107" t="s">
        <v>26712</v>
      </c>
      <c r="C290" s="105" t="s">
        <v>26713</v>
      </c>
      <c r="D290" s="90" t="s">
        <v>483</v>
      </c>
      <c r="E290" s="91" t="s">
        <v>26714</v>
      </c>
      <c r="F290" s="91" t="s">
        <v>526</v>
      </c>
      <c r="G290" s="107"/>
      <c r="H290" s="93"/>
      <c r="I290" s="55">
        <f t="shared" si="1"/>
        <v>286</v>
      </c>
    </row>
    <row r="291">
      <c r="A291" s="56"/>
      <c r="B291" s="107" t="s">
        <v>26716</v>
      </c>
      <c r="C291" s="105" t="s">
        <v>128</v>
      </c>
      <c r="D291" s="90" t="s">
        <v>498</v>
      </c>
      <c r="E291" s="91" t="s">
        <v>26717</v>
      </c>
      <c r="F291" s="91" t="s">
        <v>526</v>
      </c>
      <c r="G291" s="107"/>
      <c r="H291" s="93"/>
      <c r="I291" s="55">
        <f t="shared" si="1"/>
        <v>287</v>
      </c>
    </row>
    <row r="292">
      <c r="A292" s="56"/>
      <c r="B292" s="107" t="s">
        <v>26718</v>
      </c>
      <c r="C292" s="105" t="s">
        <v>26719</v>
      </c>
      <c r="D292" s="90" t="s">
        <v>491</v>
      </c>
      <c r="E292" s="91" t="s">
        <v>26720</v>
      </c>
      <c r="F292" s="91" t="s">
        <v>547</v>
      </c>
      <c r="G292" s="107"/>
      <c r="H292" s="93"/>
      <c r="I292" s="55">
        <f t="shared" si="1"/>
        <v>288</v>
      </c>
    </row>
    <row r="293">
      <c r="A293" s="56" t="s">
        <v>102</v>
      </c>
      <c r="B293" s="107" t="s">
        <v>26721</v>
      </c>
      <c r="C293" s="105" t="s">
        <v>128</v>
      </c>
      <c r="D293" s="90" t="s">
        <v>483</v>
      </c>
      <c r="E293" s="91" t="s">
        <v>26722</v>
      </c>
      <c r="F293" s="91" t="s">
        <v>3043</v>
      </c>
      <c r="G293" s="107" t="s">
        <v>26723</v>
      </c>
      <c r="H293" s="93"/>
      <c r="I293" s="55">
        <f t="shared" si="1"/>
        <v>289</v>
      </c>
    </row>
    <row r="294">
      <c r="A294" s="56"/>
      <c r="B294" s="107" t="s">
        <v>26724</v>
      </c>
      <c r="C294" s="105" t="s">
        <v>128</v>
      </c>
      <c r="D294" s="90" t="s">
        <v>491</v>
      </c>
      <c r="E294" s="91" t="s">
        <v>26725</v>
      </c>
      <c r="F294" s="91" t="s">
        <v>547</v>
      </c>
      <c r="G294" s="107"/>
      <c r="H294" s="93"/>
      <c r="I294" s="55">
        <f t="shared" si="1"/>
        <v>290</v>
      </c>
    </row>
    <row r="295">
      <c r="A295" s="56"/>
      <c r="B295" s="107" t="s">
        <v>26726</v>
      </c>
      <c r="C295" s="105" t="s">
        <v>128</v>
      </c>
      <c r="D295" s="90" t="s">
        <v>498</v>
      </c>
      <c r="E295" s="91" t="s">
        <v>26727</v>
      </c>
      <c r="F295" s="91" t="s">
        <v>547</v>
      </c>
      <c r="G295" s="107"/>
      <c r="H295" s="93"/>
      <c r="I295" s="55">
        <f t="shared" si="1"/>
        <v>291</v>
      </c>
    </row>
    <row r="296">
      <c r="A296" s="56"/>
      <c r="B296" s="107" t="s">
        <v>26728</v>
      </c>
      <c r="C296" s="105" t="s">
        <v>26729</v>
      </c>
      <c r="D296" s="90" t="s">
        <v>939</v>
      </c>
      <c r="E296" s="91" t="s">
        <v>26730</v>
      </c>
      <c r="F296" s="91" t="s">
        <v>9</v>
      </c>
      <c r="G296" s="107" t="s">
        <v>26731</v>
      </c>
      <c r="H296" s="94" t="s">
        <v>26732</v>
      </c>
      <c r="I296" s="55">
        <f t="shared" si="1"/>
        <v>292</v>
      </c>
    </row>
    <row r="297">
      <c r="A297" s="56" t="s">
        <v>92</v>
      </c>
      <c r="B297" s="107" t="s">
        <v>26728</v>
      </c>
      <c r="C297" s="105" t="s">
        <v>26729</v>
      </c>
      <c r="D297" s="90" t="s">
        <v>939</v>
      </c>
      <c r="E297" s="91" t="s">
        <v>26733</v>
      </c>
      <c r="F297" s="91" t="s">
        <v>3043</v>
      </c>
      <c r="G297" s="107"/>
      <c r="H297" s="94"/>
      <c r="I297" s="55">
        <f t="shared" si="1"/>
        <v>293</v>
      </c>
    </row>
    <row r="298">
      <c r="A298" s="56" t="s">
        <v>102</v>
      </c>
      <c r="B298" s="107" t="s">
        <v>26734</v>
      </c>
      <c r="C298" s="105" t="s">
        <v>26735</v>
      </c>
      <c r="D298" s="90" t="s">
        <v>483</v>
      </c>
      <c r="E298" s="91" t="s">
        <v>26736</v>
      </c>
      <c r="F298" s="91" t="s">
        <v>3043</v>
      </c>
      <c r="G298" s="107" t="s">
        <v>26737</v>
      </c>
      <c r="H298" s="94"/>
      <c r="I298" s="55">
        <f t="shared" si="1"/>
        <v>294</v>
      </c>
    </row>
    <row r="299">
      <c r="A299" s="56" t="s">
        <v>102</v>
      </c>
      <c r="B299" s="107" t="s">
        <v>26738</v>
      </c>
      <c r="C299" s="105" t="s">
        <v>26739</v>
      </c>
      <c r="D299" s="90" t="s">
        <v>483</v>
      </c>
      <c r="E299" s="91" t="s">
        <v>26740</v>
      </c>
      <c r="F299" s="91" t="s">
        <v>3043</v>
      </c>
      <c r="G299" s="107" t="s">
        <v>2367</v>
      </c>
      <c r="H299" s="93"/>
      <c r="I299" s="55">
        <f t="shared" si="1"/>
        <v>295</v>
      </c>
    </row>
    <row r="300">
      <c r="A300" s="56" t="s">
        <v>92</v>
      </c>
      <c r="B300" s="107" t="s">
        <v>26741</v>
      </c>
      <c r="C300" s="105" t="s">
        <v>26742</v>
      </c>
      <c r="D300" s="90" t="s">
        <v>483</v>
      </c>
      <c r="E300" s="91" t="s">
        <v>26743</v>
      </c>
      <c r="F300" s="91" t="s">
        <v>547</v>
      </c>
      <c r="G300" s="107"/>
      <c r="H300" s="93"/>
      <c r="I300" s="55">
        <f t="shared" si="1"/>
        <v>296</v>
      </c>
    </row>
    <row r="301">
      <c r="A301" s="113" t="s">
        <v>102</v>
      </c>
      <c r="B301" s="107" t="s">
        <v>26744</v>
      </c>
      <c r="C301" s="105" t="s">
        <v>128</v>
      </c>
      <c r="D301" s="90" t="s">
        <v>1008</v>
      </c>
      <c r="E301" s="91" t="s">
        <v>26745</v>
      </c>
      <c r="F301" s="91" t="s">
        <v>547</v>
      </c>
      <c r="G301" s="107"/>
      <c r="H301" s="93"/>
      <c r="I301" s="55">
        <f t="shared" si="1"/>
        <v>297</v>
      </c>
    </row>
    <row r="302">
      <c r="A302" s="56" t="s">
        <v>92</v>
      </c>
      <c r="B302" s="107" t="s">
        <v>26746</v>
      </c>
      <c r="C302" s="105" t="s">
        <v>26747</v>
      </c>
      <c r="D302" s="90" t="s">
        <v>483</v>
      </c>
      <c r="E302" s="91" t="s">
        <v>26748</v>
      </c>
      <c r="F302" s="91" t="s">
        <v>547</v>
      </c>
      <c r="G302" s="107"/>
      <c r="H302" s="93"/>
      <c r="I302" s="55">
        <f t="shared" si="1"/>
        <v>298</v>
      </c>
    </row>
    <row r="303">
      <c r="A303" s="56"/>
      <c r="B303" s="107" t="s">
        <v>26749</v>
      </c>
      <c r="C303" s="105" t="s">
        <v>26750</v>
      </c>
      <c r="D303" s="90" t="s">
        <v>1969</v>
      </c>
      <c r="E303" s="91" t="s">
        <v>26751</v>
      </c>
      <c r="F303" s="91" t="s">
        <v>3043</v>
      </c>
      <c r="G303" s="107"/>
      <c r="H303" s="93"/>
      <c r="I303" s="55">
        <f t="shared" si="1"/>
        <v>299</v>
      </c>
    </row>
    <row r="304">
      <c r="A304" s="56"/>
      <c r="B304" s="107" t="s">
        <v>26752</v>
      </c>
      <c r="C304" s="105" t="s">
        <v>128</v>
      </c>
      <c r="D304" s="90" t="s">
        <v>498</v>
      </c>
      <c r="E304" s="91" t="s">
        <v>26753</v>
      </c>
      <c r="F304" s="91" t="s">
        <v>547</v>
      </c>
      <c r="G304" s="107"/>
      <c r="H304" s="93"/>
      <c r="I304" s="55">
        <f t="shared" si="1"/>
        <v>300</v>
      </c>
    </row>
    <row r="305">
      <c r="A305" s="56"/>
      <c r="B305" s="107" t="s">
        <v>26754</v>
      </c>
      <c r="C305" s="105" t="s">
        <v>26755</v>
      </c>
      <c r="D305" s="90" t="s">
        <v>491</v>
      </c>
      <c r="E305" s="91" t="s">
        <v>26756</v>
      </c>
      <c r="F305" s="91" t="s">
        <v>547</v>
      </c>
      <c r="G305" s="107"/>
      <c r="H305" s="93"/>
      <c r="I305" s="55">
        <f t="shared" si="1"/>
        <v>301</v>
      </c>
    </row>
    <row r="306">
      <c r="A306" s="56" t="s">
        <v>102</v>
      </c>
      <c r="B306" s="107" t="s">
        <v>26757</v>
      </c>
      <c r="C306" s="105" t="s">
        <v>26758</v>
      </c>
      <c r="D306" s="90" t="s">
        <v>483</v>
      </c>
      <c r="E306" s="91" t="s">
        <v>26759</v>
      </c>
      <c r="F306" s="91" t="s">
        <v>3043</v>
      </c>
      <c r="G306" s="107"/>
      <c r="H306" s="93"/>
      <c r="I306" s="55">
        <f t="shared" si="1"/>
        <v>302</v>
      </c>
    </row>
    <row r="307">
      <c r="A307" s="56"/>
      <c r="B307" s="107" t="s">
        <v>26760</v>
      </c>
      <c r="C307" s="105" t="s">
        <v>26761</v>
      </c>
      <c r="D307" s="90" t="s">
        <v>491</v>
      </c>
      <c r="E307" s="91" t="s">
        <v>26762</v>
      </c>
      <c r="F307" s="91" t="s">
        <v>547</v>
      </c>
      <c r="G307" s="107"/>
      <c r="H307" s="93"/>
      <c r="I307" s="55">
        <f t="shared" si="1"/>
        <v>303</v>
      </c>
    </row>
    <row r="308">
      <c r="A308" s="56"/>
      <c r="B308" s="107" t="s">
        <v>26763</v>
      </c>
      <c r="C308" s="105" t="s">
        <v>128</v>
      </c>
      <c r="D308" s="90" t="s">
        <v>491</v>
      </c>
      <c r="E308" s="91" t="s">
        <v>26764</v>
      </c>
      <c r="F308" s="91" t="s">
        <v>3043</v>
      </c>
      <c r="G308" s="107"/>
      <c r="H308" s="93"/>
      <c r="I308" s="55">
        <f t="shared" si="1"/>
        <v>304</v>
      </c>
    </row>
    <row r="309">
      <c r="A309" s="56" t="s">
        <v>102</v>
      </c>
      <c r="B309" s="107" t="s">
        <v>26765</v>
      </c>
      <c r="C309" s="105" t="s">
        <v>26766</v>
      </c>
      <c r="D309" s="90" t="s">
        <v>483</v>
      </c>
      <c r="E309" s="91" t="s">
        <v>26767</v>
      </c>
      <c r="F309" s="91" t="s">
        <v>3043</v>
      </c>
      <c r="G309" s="107"/>
      <c r="H309" s="93"/>
      <c r="I309" s="55">
        <f t="shared" si="1"/>
        <v>305</v>
      </c>
    </row>
    <row r="310">
      <c r="A310" s="56"/>
      <c r="B310" s="107" t="s">
        <v>26768</v>
      </c>
      <c r="C310" s="105" t="s">
        <v>128</v>
      </c>
      <c r="D310" s="90" t="s">
        <v>491</v>
      </c>
      <c r="E310" s="91" t="s">
        <v>26769</v>
      </c>
      <c r="F310" s="91" t="s">
        <v>3043</v>
      </c>
      <c r="G310" s="107"/>
      <c r="H310" s="93"/>
      <c r="I310" s="55">
        <f t="shared" si="1"/>
        <v>306</v>
      </c>
    </row>
    <row r="311">
      <c r="A311" s="56"/>
      <c r="B311" s="107" t="s">
        <v>26770</v>
      </c>
      <c r="C311" s="105" t="s">
        <v>26771</v>
      </c>
      <c r="D311" s="90" t="s">
        <v>491</v>
      </c>
      <c r="E311" s="91" t="s">
        <v>26772</v>
      </c>
      <c r="F311" s="91" t="s">
        <v>547</v>
      </c>
      <c r="G311" s="107"/>
      <c r="H311" s="93"/>
      <c r="I311" s="55">
        <f t="shared" si="1"/>
        <v>307</v>
      </c>
    </row>
    <row r="312">
      <c r="A312" s="56" t="s">
        <v>102</v>
      </c>
      <c r="B312" s="107" t="s">
        <v>26773</v>
      </c>
      <c r="C312" s="105" t="s">
        <v>128</v>
      </c>
      <c r="D312" s="90" t="s">
        <v>483</v>
      </c>
      <c r="E312" s="91" t="s">
        <v>488</v>
      </c>
      <c r="F312" s="91" t="s">
        <v>547</v>
      </c>
      <c r="G312" s="107"/>
      <c r="H312" s="93"/>
      <c r="I312" s="55">
        <f t="shared" si="1"/>
        <v>308</v>
      </c>
    </row>
    <row r="313">
      <c r="A313" s="56" t="s">
        <v>92</v>
      </c>
      <c r="B313" s="107" t="s">
        <v>26774</v>
      </c>
      <c r="C313" s="105" t="s">
        <v>26775</v>
      </c>
      <c r="D313" s="90" t="s">
        <v>1008</v>
      </c>
      <c r="E313" s="91" t="s">
        <v>26776</v>
      </c>
      <c r="F313" s="91" t="s">
        <v>547</v>
      </c>
      <c r="G313" s="107"/>
      <c r="H313" s="93"/>
      <c r="I313" s="55">
        <f t="shared" si="1"/>
        <v>309</v>
      </c>
    </row>
    <row r="314">
      <c r="A314" s="56"/>
      <c r="B314" s="107" t="s">
        <v>26777</v>
      </c>
      <c r="C314" s="105" t="s">
        <v>26778</v>
      </c>
      <c r="D314" s="90" t="s">
        <v>498</v>
      </c>
      <c r="E314" s="91" t="s">
        <v>26779</v>
      </c>
      <c r="F314" s="91" t="s">
        <v>547</v>
      </c>
      <c r="G314" s="107"/>
      <c r="H314" s="93"/>
      <c r="I314" s="55">
        <f t="shared" si="1"/>
        <v>310</v>
      </c>
    </row>
    <row r="315">
      <c r="A315" s="56"/>
      <c r="B315" s="107" t="s">
        <v>26780</v>
      </c>
      <c r="C315" s="105" t="s">
        <v>26781</v>
      </c>
      <c r="D315" s="90" t="s">
        <v>491</v>
      </c>
      <c r="E315" s="91" t="s">
        <v>26782</v>
      </c>
      <c r="F315" s="91" t="s">
        <v>3043</v>
      </c>
      <c r="G315" s="107"/>
      <c r="H315" s="93"/>
      <c r="I315" s="55">
        <f t="shared" si="1"/>
        <v>311</v>
      </c>
    </row>
    <row r="316">
      <c r="A316" s="56" t="s">
        <v>102</v>
      </c>
      <c r="B316" s="107" t="s">
        <v>26783</v>
      </c>
      <c r="C316" s="105" t="s">
        <v>26784</v>
      </c>
      <c r="D316" s="90" t="s">
        <v>483</v>
      </c>
      <c r="E316" s="91" t="s">
        <v>26785</v>
      </c>
      <c r="F316" s="91" t="s">
        <v>526</v>
      </c>
      <c r="G316" s="107"/>
      <c r="H316" s="93"/>
      <c r="I316" s="55">
        <f t="shared" si="1"/>
        <v>312</v>
      </c>
    </row>
    <row r="317">
      <c r="A317" s="56"/>
      <c r="B317" s="107" t="s">
        <v>26786</v>
      </c>
      <c r="C317" s="105" t="s">
        <v>128</v>
      </c>
      <c r="D317" s="90" t="s">
        <v>491</v>
      </c>
      <c r="E317" s="91" t="s">
        <v>26787</v>
      </c>
      <c r="F317" s="91" t="s">
        <v>526</v>
      </c>
      <c r="G317" s="107"/>
      <c r="H317" s="93"/>
      <c r="I317" s="55">
        <f t="shared" si="1"/>
        <v>313</v>
      </c>
    </row>
    <row r="318">
      <c r="A318" s="56"/>
      <c r="B318" s="107" t="s">
        <v>26788</v>
      </c>
      <c r="C318" s="105" t="s">
        <v>26789</v>
      </c>
      <c r="D318" s="90" t="s">
        <v>491</v>
      </c>
      <c r="E318" s="91" t="s">
        <v>26790</v>
      </c>
      <c r="F318" s="91" t="s">
        <v>526</v>
      </c>
      <c r="G318" s="107"/>
      <c r="H318" s="93"/>
      <c r="I318" s="55">
        <f t="shared" si="1"/>
        <v>314</v>
      </c>
    </row>
    <row r="319">
      <c r="A319" s="56"/>
      <c r="B319" s="107" t="s">
        <v>26788</v>
      </c>
      <c r="C319" s="105" t="s">
        <v>26789</v>
      </c>
      <c r="D319" s="90" t="s">
        <v>491</v>
      </c>
      <c r="E319" s="91" t="s">
        <v>26791</v>
      </c>
      <c r="F319" s="91" t="s">
        <v>526</v>
      </c>
      <c r="G319" s="107"/>
      <c r="H319" s="93"/>
      <c r="I319" s="55">
        <f t="shared" si="1"/>
        <v>314</v>
      </c>
    </row>
    <row r="320">
      <c r="A320" s="56" t="s">
        <v>102</v>
      </c>
      <c r="B320" s="107" t="s">
        <v>26792</v>
      </c>
      <c r="C320" s="105" t="s">
        <v>26793</v>
      </c>
      <c r="D320" s="90" t="s">
        <v>483</v>
      </c>
      <c r="E320" s="91" t="s">
        <v>26794</v>
      </c>
      <c r="F320" s="91" t="s">
        <v>547</v>
      </c>
      <c r="G320" s="107"/>
      <c r="H320" s="93"/>
      <c r="I320" s="55">
        <f t="shared" si="1"/>
        <v>315</v>
      </c>
    </row>
    <row r="321">
      <c r="A321" s="56" t="s">
        <v>102</v>
      </c>
      <c r="B321" s="107" t="s">
        <v>26795</v>
      </c>
      <c r="C321" s="105" t="s">
        <v>128</v>
      </c>
      <c r="D321" s="90" t="s">
        <v>483</v>
      </c>
      <c r="E321" s="91" t="s">
        <v>26796</v>
      </c>
      <c r="F321" s="91" t="s">
        <v>526</v>
      </c>
      <c r="G321" s="107"/>
      <c r="H321" s="93"/>
      <c r="I321" s="55">
        <f t="shared" si="1"/>
        <v>316</v>
      </c>
    </row>
    <row r="322">
      <c r="A322" s="56" t="s">
        <v>92</v>
      </c>
      <c r="B322" s="107" t="s">
        <v>26797</v>
      </c>
      <c r="C322" s="105" t="s">
        <v>26798</v>
      </c>
      <c r="D322" s="90" t="s">
        <v>483</v>
      </c>
      <c r="E322" s="91" t="s">
        <v>26799</v>
      </c>
      <c r="F322" s="91" t="s">
        <v>526</v>
      </c>
      <c r="G322" s="107"/>
      <c r="H322" s="93"/>
      <c r="I322" s="55">
        <f t="shared" si="1"/>
        <v>317</v>
      </c>
    </row>
    <row r="323">
      <c r="A323" s="56"/>
      <c r="B323" s="107" t="s">
        <v>26800</v>
      </c>
      <c r="C323" s="105" t="s">
        <v>26801</v>
      </c>
      <c r="D323" s="90" t="s">
        <v>491</v>
      </c>
      <c r="E323" s="91" t="s">
        <v>26802</v>
      </c>
      <c r="F323" s="91" t="s">
        <v>526</v>
      </c>
      <c r="G323" s="107"/>
      <c r="H323" s="93"/>
      <c r="I323" s="55">
        <f t="shared" si="1"/>
        <v>318</v>
      </c>
    </row>
    <row r="324">
      <c r="A324" s="113"/>
      <c r="B324" s="107" t="s">
        <v>26803</v>
      </c>
      <c r="C324" s="105" t="s">
        <v>26804</v>
      </c>
      <c r="D324" s="90" t="s">
        <v>498</v>
      </c>
      <c r="E324" s="91" t="s">
        <v>26805</v>
      </c>
      <c r="F324" s="91" t="s">
        <v>526</v>
      </c>
      <c r="G324" s="107"/>
      <c r="H324" s="93"/>
      <c r="I324" s="55">
        <f t="shared" si="1"/>
        <v>319</v>
      </c>
    </row>
    <row r="325">
      <c r="A325" s="113" t="s">
        <v>102</v>
      </c>
      <c r="B325" s="107" t="s">
        <v>26806</v>
      </c>
      <c r="C325" s="105" t="s">
        <v>26807</v>
      </c>
      <c r="D325" s="90" t="s">
        <v>483</v>
      </c>
      <c r="E325" s="91" t="s">
        <v>26808</v>
      </c>
      <c r="F325" s="91" t="s">
        <v>547</v>
      </c>
      <c r="G325" s="107"/>
      <c r="H325" s="93"/>
      <c r="I325" s="55">
        <f t="shared" si="1"/>
        <v>320</v>
      </c>
    </row>
    <row r="326">
      <c r="A326" s="56"/>
      <c r="B326" s="107" t="s">
        <v>26809</v>
      </c>
      <c r="C326" s="105" t="s">
        <v>26810</v>
      </c>
      <c r="D326" s="90" t="s">
        <v>491</v>
      </c>
      <c r="E326" s="91" t="s">
        <v>26811</v>
      </c>
      <c r="F326" s="91" t="s">
        <v>526</v>
      </c>
      <c r="G326" s="107"/>
      <c r="H326" s="93"/>
      <c r="I326" s="55">
        <f t="shared" si="1"/>
        <v>321</v>
      </c>
    </row>
    <row r="327">
      <c r="A327" s="56" t="s">
        <v>102</v>
      </c>
      <c r="B327" s="107" t="s">
        <v>26812</v>
      </c>
      <c r="C327" s="105" t="s">
        <v>26813</v>
      </c>
      <c r="D327" s="90" t="s">
        <v>483</v>
      </c>
      <c r="E327" s="91" t="s">
        <v>26814</v>
      </c>
      <c r="F327" s="91" t="s">
        <v>11</v>
      </c>
      <c r="G327" s="107"/>
      <c r="H327" s="93"/>
      <c r="I327" s="55">
        <f t="shared" si="1"/>
        <v>322</v>
      </c>
    </row>
    <row r="328">
      <c r="A328" s="56" t="s">
        <v>102</v>
      </c>
      <c r="B328" s="107" t="s">
        <v>26815</v>
      </c>
      <c r="C328" s="105" t="s">
        <v>26816</v>
      </c>
      <c r="D328" s="90" t="s">
        <v>483</v>
      </c>
      <c r="E328" s="91" t="s">
        <v>26817</v>
      </c>
      <c r="F328" s="91" t="s">
        <v>547</v>
      </c>
      <c r="G328" s="107"/>
      <c r="H328" s="93"/>
      <c r="I328" s="55">
        <f t="shared" si="1"/>
        <v>323</v>
      </c>
    </row>
    <row r="329">
      <c r="A329" s="56" t="s">
        <v>92</v>
      </c>
      <c r="B329" s="107" t="s">
        <v>26818</v>
      </c>
      <c r="C329" s="105" t="s">
        <v>128</v>
      </c>
      <c r="D329" s="90" t="s">
        <v>483</v>
      </c>
      <c r="E329" s="91" t="s">
        <v>488</v>
      </c>
      <c r="F329" s="91" t="s">
        <v>526</v>
      </c>
      <c r="G329" s="107"/>
      <c r="H329" s="93"/>
      <c r="I329" s="55">
        <f t="shared" si="1"/>
        <v>324</v>
      </c>
    </row>
    <row r="330">
      <c r="A330" s="56"/>
      <c r="B330" s="107" t="s">
        <v>26819</v>
      </c>
      <c r="C330" s="105" t="s">
        <v>26820</v>
      </c>
      <c r="D330" s="90" t="s">
        <v>498</v>
      </c>
      <c r="E330" s="91" t="s">
        <v>26821</v>
      </c>
      <c r="F330" s="91" t="s">
        <v>526</v>
      </c>
      <c r="G330" s="107"/>
      <c r="H330" s="93"/>
      <c r="I330" s="55">
        <f t="shared" si="1"/>
        <v>325</v>
      </c>
    </row>
    <row r="331">
      <c r="A331" s="56" t="s">
        <v>102</v>
      </c>
      <c r="B331" s="107" t="s">
        <v>26822</v>
      </c>
      <c r="C331" s="105" t="s">
        <v>128</v>
      </c>
      <c r="D331" s="90" t="s">
        <v>483</v>
      </c>
      <c r="E331" s="91" t="s">
        <v>26823</v>
      </c>
      <c r="F331" s="91" t="s">
        <v>547</v>
      </c>
      <c r="G331" s="107"/>
      <c r="H331" s="93"/>
      <c r="I331" s="55">
        <f t="shared" si="1"/>
        <v>326</v>
      </c>
    </row>
    <row r="332">
      <c r="A332" s="56"/>
      <c r="B332" s="107" t="s">
        <v>26824</v>
      </c>
      <c r="C332" s="105" t="s">
        <v>128</v>
      </c>
      <c r="D332" s="90" t="s">
        <v>498</v>
      </c>
      <c r="E332" s="91" t="s">
        <v>26825</v>
      </c>
      <c r="F332" s="91" t="s">
        <v>547</v>
      </c>
      <c r="G332" s="107"/>
      <c r="H332" s="93"/>
      <c r="I332" s="55">
        <f t="shared" si="1"/>
        <v>327</v>
      </c>
    </row>
    <row r="333">
      <c r="A333" s="56"/>
      <c r="B333" s="107" t="s">
        <v>26826</v>
      </c>
      <c r="C333" s="105" t="s">
        <v>26827</v>
      </c>
      <c r="D333" s="90" t="s">
        <v>491</v>
      </c>
      <c r="E333" s="91" t="s">
        <v>26828</v>
      </c>
      <c r="F333" s="91" t="s">
        <v>3043</v>
      </c>
      <c r="G333" s="107"/>
      <c r="H333" s="93"/>
      <c r="I333" s="55">
        <f t="shared" si="1"/>
        <v>328</v>
      </c>
    </row>
    <row r="334">
      <c r="A334" s="56" t="s">
        <v>102</v>
      </c>
      <c r="B334" s="107" t="s">
        <v>26829</v>
      </c>
      <c r="C334" s="105" t="s">
        <v>128</v>
      </c>
      <c r="D334" s="90" t="s">
        <v>483</v>
      </c>
      <c r="E334" s="91" t="s">
        <v>26830</v>
      </c>
      <c r="F334" s="91" t="s">
        <v>547</v>
      </c>
      <c r="G334" s="107"/>
      <c r="H334" s="93"/>
      <c r="I334" s="55">
        <f t="shared" si="1"/>
        <v>329</v>
      </c>
    </row>
    <row r="335">
      <c r="A335" s="56"/>
      <c r="B335" s="107" t="s">
        <v>26831</v>
      </c>
      <c r="C335" s="105" t="s">
        <v>26832</v>
      </c>
      <c r="D335" s="90" t="s">
        <v>483</v>
      </c>
      <c r="E335" s="91" t="s">
        <v>26833</v>
      </c>
      <c r="F335" s="91" t="s">
        <v>547</v>
      </c>
      <c r="G335" s="107"/>
      <c r="H335" s="93"/>
      <c r="I335" s="55">
        <f t="shared" si="1"/>
        <v>330</v>
      </c>
    </row>
    <row r="336">
      <c r="A336" s="56" t="s">
        <v>102</v>
      </c>
      <c r="B336" s="107" t="s">
        <v>26834</v>
      </c>
      <c r="C336" s="105" t="s">
        <v>26835</v>
      </c>
      <c r="D336" s="90" t="s">
        <v>483</v>
      </c>
      <c r="E336" s="91" t="s">
        <v>26836</v>
      </c>
      <c r="F336" s="91" t="s">
        <v>547</v>
      </c>
      <c r="G336" s="107"/>
      <c r="H336" s="93"/>
      <c r="I336" s="55">
        <f t="shared" si="1"/>
        <v>331</v>
      </c>
    </row>
    <row r="337">
      <c r="A337" s="56" t="s">
        <v>102</v>
      </c>
      <c r="B337" s="107" t="s">
        <v>26837</v>
      </c>
      <c r="C337" s="105" t="s">
        <v>26838</v>
      </c>
      <c r="D337" s="90" t="s">
        <v>483</v>
      </c>
      <c r="E337" s="91" t="s">
        <v>26839</v>
      </c>
      <c r="F337" s="91" t="s">
        <v>547</v>
      </c>
      <c r="G337" s="107"/>
      <c r="H337" s="93"/>
      <c r="I337" s="55">
        <f t="shared" si="1"/>
        <v>332</v>
      </c>
    </row>
    <row r="338">
      <c r="A338" s="56"/>
      <c r="B338" s="107" t="s">
        <v>26840</v>
      </c>
      <c r="C338" s="105" t="s">
        <v>128</v>
      </c>
      <c r="D338" s="90" t="s">
        <v>498</v>
      </c>
      <c r="E338" s="91" t="s">
        <v>26841</v>
      </c>
      <c r="F338" s="91" t="s">
        <v>547</v>
      </c>
      <c r="G338" s="107"/>
      <c r="H338" s="93"/>
      <c r="I338" s="55">
        <f t="shared" si="1"/>
        <v>333</v>
      </c>
    </row>
    <row r="339">
      <c r="A339" s="56" t="s">
        <v>102</v>
      </c>
      <c r="B339" s="107" t="s">
        <v>26842</v>
      </c>
      <c r="C339" s="105" t="s">
        <v>26843</v>
      </c>
      <c r="D339" s="90" t="s">
        <v>483</v>
      </c>
      <c r="E339" s="91" t="s">
        <v>26844</v>
      </c>
      <c r="F339" s="91" t="s">
        <v>526</v>
      </c>
      <c r="G339" s="107"/>
      <c r="H339" s="93"/>
      <c r="I339" s="55">
        <f t="shared" si="1"/>
        <v>334</v>
      </c>
    </row>
    <row r="340">
      <c r="A340" s="56" t="s">
        <v>102</v>
      </c>
      <c r="B340" s="107" t="s">
        <v>26845</v>
      </c>
      <c r="C340" s="105" t="s">
        <v>26846</v>
      </c>
      <c r="D340" s="90" t="s">
        <v>483</v>
      </c>
      <c r="E340" s="91" t="s">
        <v>26847</v>
      </c>
      <c r="F340" s="91" t="s">
        <v>11</v>
      </c>
      <c r="G340" s="107"/>
      <c r="H340" s="93"/>
      <c r="I340" s="55">
        <f t="shared" si="1"/>
        <v>335</v>
      </c>
    </row>
    <row r="341">
      <c r="A341" s="56"/>
      <c r="B341" s="107" t="s">
        <v>26848</v>
      </c>
      <c r="C341" s="105" t="s">
        <v>26849</v>
      </c>
      <c r="D341" s="90" t="s">
        <v>498</v>
      </c>
      <c r="E341" s="91" t="s">
        <v>26850</v>
      </c>
      <c r="F341" s="91" t="s">
        <v>547</v>
      </c>
      <c r="G341" s="107"/>
      <c r="H341" s="93"/>
      <c r="I341" s="55">
        <f t="shared" si="1"/>
        <v>336</v>
      </c>
    </row>
    <row r="342">
      <c r="A342" s="56"/>
      <c r="B342" s="107" t="s">
        <v>26851</v>
      </c>
      <c r="C342" s="105" t="s">
        <v>26852</v>
      </c>
      <c r="D342" s="90" t="s">
        <v>491</v>
      </c>
      <c r="E342" s="91" t="s">
        <v>26853</v>
      </c>
      <c r="F342" s="91" t="s">
        <v>547</v>
      </c>
      <c r="G342" s="107"/>
      <c r="H342" s="93"/>
      <c r="I342" s="55">
        <f t="shared" si="1"/>
        <v>337</v>
      </c>
    </row>
    <row r="343">
      <c r="A343" s="56" t="s">
        <v>102</v>
      </c>
      <c r="B343" s="107" t="s">
        <v>26854</v>
      </c>
      <c r="C343" s="105" t="s">
        <v>128</v>
      </c>
      <c r="D343" s="90" t="s">
        <v>483</v>
      </c>
      <c r="E343" s="91" t="s">
        <v>488</v>
      </c>
      <c r="F343" s="91" t="s">
        <v>547</v>
      </c>
      <c r="G343" s="107"/>
      <c r="H343" s="93"/>
      <c r="I343" s="55">
        <f t="shared" si="1"/>
        <v>338</v>
      </c>
    </row>
    <row r="344">
      <c r="A344" s="56" t="s">
        <v>102</v>
      </c>
      <c r="B344" s="107" t="s">
        <v>26855</v>
      </c>
      <c r="C344" s="105" t="s">
        <v>26856</v>
      </c>
      <c r="D344" s="90" t="s">
        <v>483</v>
      </c>
      <c r="E344" s="91" t="s">
        <v>26857</v>
      </c>
      <c r="F344" s="91" t="s">
        <v>526</v>
      </c>
      <c r="G344" s="107"/>
      <c r="H344" s="93"/>
      <c r="I344" s="55">
        <f t="shared" si="1"/>
        <v>339</v>
      </c>
    </row>
    <row r="345">
      <c r="A345" s="56" t="s">
        <v>102</v>
      </c>
      <c r="B345" s="107" t="s">
        <v>26858</v>
      </c>
      <c r="C345" s="105" t="s">
        <v>26859</v>
      </c>
      <c r="D345" s="90" t="s">
        <v>483</v>
      </c>
      <c r="E345" s="91" t="s">
        <v>26860</v>
      </c>
      <c r="F345" s="91" t="s">
        <v>526</v>
      </c>
      <c r="G345" s="107"/>
      <c r="H345" s="93"/>
      <c r="I345" s="55">
        <f t="shared" si="1"/>
        <v>340</v>
      </c>
    </row>
    <row r="346">
      <c r="A346" s="56"/>
      <c r="B346" s="107" t="s">
        <v>26861</v>
      </c>
      <c r="C346" s="105" t="s">
        <v>26862</v>
      </c>
      <c r="D346" s="90" t="s">
        <v>491</v>
      </c>
      <c r="E346" s="91" t="s">
        <v>26863</v>
      </c>
      <c r="F346" s="91" t="s">
        <v>3043</v>
      </c>
      <c r="G346" s="107"/>
      <c r="H346" s="93"/>
      <c r="I346" s="55">
        <f t="shared" si="1"/>
        <v>341</v>
      </c>
    </row>
    <row r="347">
      <c r="A347" s="56" t="s">
        <v>102</v>
      </c>
      <c r="B347" s="107" t="s">
        <v>26864</v>
      </c>
      <c r="C347" s="105" t="s">
        <v>128</v>
      </c>
      <c r="D347" s="90" t="s">
        <v>483</v>
      </c>
      <c r="E347" s="91" t="s">
        <v>488</v>
      </c>
      <c r="F347" s="91" t="s">
        <v>547</v>
      </c>
      <c r="G347" s="107"/>
      <c r="H347" s="93"/>
      <c r="I347" s="55">
        <f t="shared" si="1"/>
        <v>342</v>
      </c>
    </row>
    <row r="348">
      <c r="A348" s="56"/>
      <c r="B348" s="107" t="s">
        <v>26865</v>
      </c>
      <c r="C348" s="105" t="s">
        <v>128</v>
      </c>
      <c r="D348" s="90" t="s">
        <v>491</v>
      </c>
      <c r="E348" s="91" t="s">
        <v>26866</v>
      </c>
      <c r="F348" s="91" t="s">
        <v>547</v>
      </c>
      <c r="G348" s="107"/>
      <c r="H348" s="93"/>
      <c r="I348" s="55">
        <f t="shared" si="1"/>
        <v>343</v>
      </c>
    </row>
    <row r="349">
      <c r="A349" s="56" t="s">
        <v>1118</v>
      </c>
      <c r="B349" s="107" t="s">
        <v>26867</v>
      </c>
      <c r="C349" s="105" t="s">
        <v>26868</v>
      </c>
      <c r="D349" s="90" t="s">
        <v>483</v>
      </c>
      <c r="E349" s="91" t="s">
        <v>26869</v>
      </c>
      <c r="F349" s="91" t="s">
        <v>547</v>
      </c>
      <c r="G349" s="107"/>
      <c r="H349" s="93"/>
      <c r="I349" s="55">
        <f t="shared" si="1"/>
        <v>344</v>
      </c>
    </row>
    <row r="350">
      <c r="A350" s="56" t="s">
        <v>102</v>
      </c>
      <c r="B350" s="107" t="s">
        <v>26870</v>
      </c>
      <c r="C350" s="105" t="s">
        <v>128</v>
      </c>
      <c r="D350" s="90" t="s">
        <v>483</v>
      </c>
      <c r="E350" s="91" t="s">
        <v>26871</v>
      </c>
      <c r="F350" s="91" t="s">
        <v>547</v>
      </c>
      <c r="G350" s="107"/>
      <c r="H350" s="93"/>
      <c r="I350" s="55">
        <f t="shared" si="1"/>
        <v>345</v>
      </c>
    </row>
    <row r="351">
      <c r="A351" s="56"/>
      <c r="B351" s="107" t="s">
        <v>26872</v>
      </c>
      <c r="C351" s="105" t="s">
        <v>128</v>
      </c>
      <c r="D351" s="90" t="s">
        <v>491</v>
      </c>
      <c r="E351" s="91" t="s">
        <v>26873</v>
      </c>
      <c r="F351" s="91" t="s">
        <v>526</v>
      </c>
      <c r="G351" s="107"/>
      <c r="H351" s="93"/>
      <c r="I351" s="55">
        <f t="shared" si="1"/>
        <v>346</v>
      </c>
    </row>
    <row r="352">
      <c r="A352" s="56" t="s">
        <v>102</v>
      </c>
      <c r="B352" s="107" t="s">
        <v>26874</v>
      </c>
      <c r="C352" s="105" t="s">
        <v>128</v>
      </c>
      <c r="D352" s="90" t="s">
        <v>483</v>
      </c>
      <c r="E352" s="91" t="s">
        <v>26875</v>
      </c>
      <c r="F352" s="91" t="s">
        <v>547</v>
      </c>
      <c r="G352" s="107"/>
      <c r="H352" s="93"/>
      <c r="I352" s="55">
        <f t="shared" si="1"/>
        <v>347</v>
      </c>
    </row>
    <row r="353">
      <c r="A353" s="56" t="s">
        <v>102</v>
      </c>
      <c r="B353" s="107" t="s">
        <v>26876</v>
      </c>
      <c r="C353" s="105" t="s">
        <v>26877</v>
      </c>
      <c r="D353" s="90" t="s">
        <v>483</v>
      </c>
      <c r="E353" s="91" t="s">
        <v>26878</v>
      </c>
      <c r="F353" s="91" t="s">
        <v>3043</v>
      </c>
      <c r="G353" s="107"/>
      <c r="H353" s="93"/>
      <c r="I353" s="55">
        <f t="shared" si="1"/>
        <v>348</v>
      </c>
    </row>
    <row r="354">
      <c r="A354" s="56" t="s">
        <v>102</v>
      </c>
      <c r="B354" s="107" t="s">
        <v>26879</v>
      </c>
      <c r="C354" s="105" t="s">
        <v>26880</v>
      </c>
      <c r="D354" s="90" t="s">
        <v>483</v>
      </c>
      <c r="E354" s="91" t="s">
        <v>26881</v>
      </c>
      <c r="F354" s="91" t="s">
        <v>526</v>
      </c>
      <c r="G354" s="107"/>
      <c r="H354" s="93"/>
      <c r="I354" s="55">
        <f t="shared" si="1"/>
        <v>349</v>
      </c>
    </row>
    <row r="355">
      <c r="A355" s="56" t="s">
        <v>92</v>
      </c>
      <c r="B355" s="107" t="s">
        <v>26882</v>
      </c>
      <c r="C355" s="105" t="s">
        <v>128</v>
      </c>
      <c r="D355" s="90" t="s">
        <v>483</v>
      </c>
      <c r="E355" s="91" t="s">
        <v>26883</v>
      </c>
      <c r="F355" s="91" t="s">
        <v>547</v>
      </c>
      <c r="G355" s="107"/>
      <c r="H355" s="93"/>
      <c r="I355" s="55">
        <f t="shared" si="1"/>
        <v>350</v>
      </c>
    </row>
    <row r="356">
      <c r="A356" s="56" t="s">
        <v>102</v>
      </c>
      <c r="B356" s="107" t="s">
        <v>26884</v>
      </c>
      <c r="C356" s="105" t="s">
        <v>26885</v>
      </c>
      <c r="D356" s="90" t="s">
        <v>483</v>
      </c>
      <c r="E356" s="91" t="s">
        <v>26886</v>
      </c>
      <c r="F356" s="91" t="s">
        <v>526</v>
      </c>
      <c r="G356" s="107"/>
      <c r="H356" s="93"/>
      <c r="I356" s="55">
        <f t="shared" si="1"/>
        <v>351</v>
      </c>
    </row>
    <row r="357">
      <c r="A357" s="56" t="s">
        <v>102</v>
      </c>
      <c r="B357" s="107" t="s">
        <v>26887</v>
      </c>
      <c r="C357" s="105" t="s">
        <v>26888</v>
      </c>
      <c r="D357" s="90" t="s">
        <v>483</v>
      </c>
      <c r="E357" s="91" t="s">
        <v>26889</v>
      </c>
      <c r="F357" s="91" t="s">
        <v>547</v>
      </c>
      <c r="G357" s="107"/>
      <c r="H357" s="93"/>
      <c r="I357" s="55">
        <f t="shared" si="1"/>
        <v>352</v>
      </c>
    </row>
    <row r="358">
      <c r="A358" s="56" t="s">
        <v>102</v>
      </c>
      <c r="B358" s="107" t="s">
        <v>26890</v>
      </c>
      <c r="C358" s="105" t="s">
        <v>26891</v>
      </c>
      <c r="D358" s="90" t="s">
        <v>483</v>
      </c>
      <c r="E358" s="91" t="s">
        <v>26892</v>
      </c>
      <c r="F358" s="91" t="s">
        <v>547</v>
      </c>
      <c r="G358" s="107"/>
      <c r="H358" s="93"/>
      <c r="I358" s="55">
        <f t="shared" si="1"/>
        <v>353</v>
      </c>
    </row>
    <row r="359">
      <c r="A359" s="56"/>
      <c r="B359" s="107" t="s">
        <v>26893</v>
      </c>
      <c r="C359" s="105" t="s">
        <v>128</v>
      </c>
      <c r="D359" s="90" t="s">
        <v>498</v>
      </c>
      <c r="E359" s="91" t="s">
        <v>26894</v>
      </c>
      <c r="F359" s="91" t="s">
        <v>547</v>
      </c>
      <c r="G359" s="107"/>
      <c r="H359" s="93"/>
      <c r="I359" s="55">
        <f t="shared" si="1"/>
        <v>354</v>
      </c>
    </row>
    <row r="360">
      <c r="A360" s="56"/>
      <c r="B360" s="107" t="s">
        <v>26895</v>
      </c>
      <c r="C360" s="105" t="s">
        <v>128</v>
      </c>
      <c r="D360" s="90" t="s">
        <v>498</v>
      </c>
      <c r="E360" s="91" t="s">
        <v>26896</v>
      </c>
      <c r="F360" s="91" t="s">
        <v>547</v>
      </c>
      <c r="G360" s="107"/>
      <c r="H360" s="93"/>
      <c r="I360" s="55">
        <f t="shared" si="1"/>
        <v>355</v>
      </c>
    </row>
    <row r="361">
      <c r="A361" s="56"/>
      <c r="B361" s="107" t="s">
        <v>26897</v>
      </c>
      <c r="C361" s="105" t="s">
        <v>26898</v>
      </c>
      <c r="D361" s="90" t="s">
        <v>3627</v>
      </c>
      <c r="E361" s="91" t="s">
        <v>128</v>
      </c>
      <c r="F361" s="91" t="s">
        <v>547</v>
      </c>
      <c r="G361" s="107"/>
      <c r="H361" s="93"/>
      <c r="I361" s="55">
        <f t="shared" si="1"/>
        <v>356</v>
      </c>
    </row>
    <row r="362">
      <c r="A362" s="56"/>
      <c r="B362" s="107" t="s">
        <v>26899</v>
      </c>
      <c r="C362" s="105" t="s">
        <v>128</v>
      </c>
      <c r="D362" s="90" t="s">
        <v>1166</v>
      </c>
      <c r="E362" s="91" t="s">
        <v>128</v>
      </c>
      <c r="F362" s="91" t="s">
        <v>547</v>
      </c>
      <c r="G362" s="107"/>
      <c r="H362" s="93"/>
      <c r="I362" s="55">
        <f t="shared" si="1"/>
        <v>357</v>
      </c>
    </row>
    <row r="363">
      <c r="A363" s="56" t="s">
        <v>92</v>
      </c>
      <c r="B363" s="107" t="s">
        <v>26900</v>
      </c>
      <c r="C363" s="105" t="s">
        <v>26901</v>
      </c>
      <c r="D363" s="90" t="s">
        <v>483</v>
      </c>
      <c r="E363" s="91" t="s">
        <v>26902</v>
      </c>
      <c r="F363" s="91" t="s">
        <v>547</v>
      </c>
      <c r="G363" s="107"/>
      <c r="H363" s="93"/>
      <c r="I363" s="55">
        <f t="shared" si="1"/>
        <v>358</v>
      </c>
    </row>
    <row r="364">
      <c r="A364" s="56" t="s">
        <v>102</v>
      </c>
      <c r="B364" s="107" t="s">
        <v>26903</v>
      </c>
      <c r="C364" s="105" t="s">
        <v>128</v>
      </c>
      <c r="D364" s="90" t="s">
        <v>483</v>
      </c>
      <c r="E364" s="91" t="s">
        <v>26904</v>
      </c>
      <c r="F364" s="91" t="s">
        <v>547</v>
      </c>
      <c r="G364" s="107" t="s">
        <v>26905</v>
      </c>
      <c r="H364" s="93"/>
      <c r="I364" s="55">
        <f t="shared" si="1"/>
        <v>359</v>
      </c>
    </row>
    <row r="365">
      <c r="A365" s="56" t="s">
        <v>92</v>
      </c>
      <c r="B365" s="107" t="s">
        <v>26906</v>
      </c>
      <c r="C365" s="105" t="s">
        <v>26907</v>
      </c>
      <c r="D365" s="90" t="s">
        <v>483</v>
      </c>
      <c r="E365" s="91" t="s">
        <v>26908</v>
      </c>
      <c r="F365" s="91" t="s">
        <v>526</v>
      </c>
      <c r="G365" s="107"/>
      <c r="H365" s="93"/>
      <c r="I365" s="55">
        <f t="shared" si="1"/>
        <v>360</v>
      </c>
    </row>
    <row r="366">
      <c r="A366" s="56"/>
      <c r="B366" s="107" t="s">
        <v>26909</v>
      </c>
      <c r="C366" s="105" t="s">
        <v>128</v>
      </c>
      <c r="D366" s="90" t="s">
        <v>491</v>
      </c>
      <c r="E366" s="91" t="s">
        <v>26910</v>
      </c>
      <c r="F366" s="91" t="s">
        <v>526</v>
      </c>
      <c r="G366" s="107"/>
      <c r="H366" s="93"/>
      <c r="I366" s="55">
        <f t="shared" si="1"/>
        <v>361</v>
      </c>
    </row>
    <row r="367">
      <c r="A367" s="56" t="s">
        <v>92</v>
      </c>
      <c r="B367" s="107" t="s">
        <v>13945</v>
      </c>
      <c r="C367" s="105" t="s">
        <v>26911</v>
      </c>
      <c r="D367" s="90" t="s">
        <v>483</v>
      </c>
      <c r="E367" s="91" t="s">
        <v>26912</v>
      </c>
      <c r="F367" s="91" t="s">
        <v>9</v>
      </c>
      <c r="G367" s="107"/>
      <c r="H367" s="93"/>
      <c r="I367" s="55">
        <f t="shared" si="1"/>
        <v>362</v>
      </c>
    </row>
    <row r="368">
      <c r="A368" s="56" t="s">
        <v>102</v>
      </c>
      <c r="B368" s="107" t="s">
        <v>26913</v>
      </c>
      <c r="C368" s="105" t="s">
        <v>26914</v>
      </c>
      <c r="D368" s="90" t="s">
        <v>483</v>
      </c>
      <c r="E368" s="91" t="s">
        <v>488</v>
      </c>
      <c r="F368" s="91" t="s">
        <v>3043</v>
      </c>
      <c r="G368" s="107"/>
      <c r="H368" s="93"/>
      <c r="I368" s="55">
        <f t="shared" si="1"/>
        <v>363</v>
      </c>
    </row>
    <row r="369">
      <c r="A369" s="56" t="s">
        <v>102</v>
      </c>
      <c r="B369" s="107" t="s">
        <v>26915</v>
      </c>
      <c r="C369" s="105" t="s">
        <v>26916</v>
      </c>
      <c r="D369" s="90" t="s">
        <v>483</v>
      </c>
      <c r="E369" s="91" t="s">
        <v>26917</v>
      </c>
      <c r="F369" s="91" t="s">
        <v>547</v>
      </c>
      <c r="G369" s="107"/>
      <c r="H369" s="93"/>
      <c r="I369" s="55">
        <f t="shared" si="1"/>
        <v>364</v>
      </c>
    </row>
    <row r="370">
      <c r="A370" s="56" t="s">
        <v>102</v>
      </c>
      <c r="B370" s="107" t="s">
        <v>26918</v>
      </c>
      <c r="C370" s="105" t="s">
        <v>26919</v>
      </c>
      <c r="D370" s="90" t="s">
        <v>483</v>
      </c>
      <c r="E370" s="91" t="s">
        <v>488</v>
      </c>
      <c r="F370" s="91" t="s">
        <v>526</v>
      </c>
      <c r="G370" s="107"/>
      <c r="H370" s="93"/>
      <c r="I370" s="55">
        <f t="shared" si="1"/>
        <v>365</v>
      </c>
    </row>
    <row r="371">
      <c r="A371" s="56" t="s">
        <v>102</v>
      </c>
      <c r="B371" s="107" t="s">
        <v>26920</v>
      </c>
      <c r="C371" s="105" t="s">
        <v>26921</v>
      </c>
      <c r="D371" s="90" t="s">
        <v>483</v>
      </c>
      <c r="E371" s="91" t="s">
        <v>26922</v>
      </c>
      <c r="F371" s="91" t="s">
        <v>547</v>
      </c>
      <c r="G371" s="107"/>
      <c r="H371" s="93"/>
      <c r="I371" s="55">
        <f t="shared" si="1"/>
        <v>366</v>
      </c>
    </row>
    <row r="372">
      <c r="A372" s="56" t="s">
        <v>102</v>
      </c>
      <c r="B372" s="107" t="s">
        <v>26923</v>
      </c>
      <c r="C372" s="105" t="s">
        <v>128</v>
      </c>
      <c r="D372" s="90" t="s">
        <v>483</v>
      </c>
      <c r="E372" s="91" t="s">
        <v>26924</v>
      </c>
      <c r="F372" s="91" t="s">
        <v>547</v>
      </c>
      <c r="G372" s="107" t="s">
        <v>26925</v>
      </c>
      <c r="H372" s="93"/>
      <c r="I372" s="55">
        <f t="shared" si="1"/>
        <v>367</v>
      </c>
    </row>
    <row r="373">
      <c r="A373" s="56" t="s">
        <v>102</v>
      </c>
      <c r="B373" s="107" t="s">
        <v>26926</v>
      </c>
      <c r="C373" s="105" t="s">
        <v>26927</v>
      </c>
      <c r="D373" s="90" t="s">
        <v>483</v>
      </c>
      <c r="E373" s="91" t="s">
        <v>488</v>
      </c>
      <c r="F373" s="91" t="s">
        <v>547</v>
      </c>
      <c r="G373" s="107"/>
      <c r="H373" s="93"/>
      <c r="I373" s="55">
        <f t="shared" si="1"/>
        <v>368</v>
      </c>
    </row>
    <row r="374">
      <c r="A374" s="56" t="s">
        <v>102</v>
      </c>
      <c r="B374" s="107" t="s">
        <v>26928</v>
      </c>
      <c r="C374" s="105" t="s">
        <v>26929</v>
      </c>
      <c r="D374" s="90" t="s">
        <v>483</v>
      </c>
      <c r="E374" s="91" t="s">
        <v>488</v>
      </c>
      <c r="F374" s="91" t="s">
        <v>547</v>
      </c>
      <c r="G374" s="107"/>
      <c r="H374" s="93"/>
      <c r="I374" s="55">
        <f t="shared" si="1"/>
        <v>369</v>
      </c>
    </row>
    <row r="375">
      <c r="A375" s="56"/>
      <c r="B375" s="107" t="s">
        <v>26930</v>
      </c>
      <c r="C375" s="105" t="s">
        <v>128</v>
      </c>
      <c r="D375" s="90" t="s">
        <v>498</v>
      </c>
      <c r="E375" s="91" t="s">
        <v>26931</v>
      </c>
      <c r="F375" s="91" t="s">
        <v>547</v>
      </c>
      <c r="G375" s="107"/>
      <c r="H375" s="93"/>
      <c r="I375" s="55">
        <f t="shared" si="1"/>
        <v>370</v>
      </c>
    </row>
    <row r="376">
      <c r="A376" s="56"/>
      <c r="B376" s="107" t="s">
        <v>26932</v>
      </c>
      <c r="C376" s="105" t="s">
        <v>128</v>
      </c>
      <c r="D376" s="90" t="s">
        <v>491</v>
      </c>
      <c r="E376" s="91" t="s">
        <v>26933</v>
      </c>
      <c r="F376" s="91" t="s">
        <v>547</v>
      </c>
      <c r="G376" s="107"/>
      <c r="H376" s="93"/>
      <c r="I376" s="55">
        <f t="shared" si="1"/>
        <v>371</v>
      </c>
    </row>
    <row r="377">
      <c r="A377" s="56" t="s">
        <v>102</v>
      </c>
      <c r="B377" s="107" t="s">
        <v>26934</v>
      </c>
      <c r="C377" s="105" t="s">
        <v>26935</v>
      </c>
      <c r="D377" s="90" t="s">
        <v>483</v>
      </c>
      <c r="E377" s="91" t="s">
        <v>26936</v>
      </c>
      <c r="F377" s="91" t="s">
        <v>526</v>
      </c>
      <c r="G377" s="107"/>
      <c r="H377" s="93"/>
      <c r="I377" s="55">
        <f t="shared" si="1"/>
        <v>372</v>
      </c>
    </row>
    <row r="378">
      <c r="A378" s="56"/>
      <c r="B378" s="107" t="s">
        <v>26937</v>
      </c>
      <c r="C378" s="105" t="s">
        <v>128</v>
      </c>
      <c r="D378" s="90" t="s">
        <v>498</v>
      </c>
      <c r="E378" s="91" t="s">
        <v>26938</v>
      </c>
      <c r="F378" s="91" t="s">
        <v>547</v>
      </c>
      <c r="G378" s="107"/>
      <c r="H378" s="93"/>
      <c r="I378" s="55">
        <f t="shared" si="1"/>
        <v>373</v>
      </c>
    </row>
    <row r="379">
      <c r="A379" s="56" t="s">
        <v>102</v>
      </c>
      <c r="B379" s="107" t="s">
        <v>26939</v>
      </c>
      <c r="C379" s="105" t="s">
        <v>128</v>
      </c>
      <c r="D379" s="90" t="s">
        <v>483</v>
      </c>
      <c r="E379" s="91" t="s">
        <v>26940</v>
      </c>
      <c r="F379" s="91" t="s">
        <v>547</v>
      </c>
      <c r="G379" s="107"/>
      <c r="H379" s="93"/>
      <c r="I379" s="55">
        <f t="shared" si="1"/>
        <v>374</v>
      </c>
    </row>
    <row r="380">
      <c r="A380" s="56" t="s">
        <v>92</v>
      </c>
      <c r="B380" s="107" t="s">
        <v>26941</v>
      </c>
      <c r="C380" s="105" t="s">
        <v>128</v>
      </c>
      <c r="D380" s="90" t="s">
        <v>483</v>
      </c>
      <c r="E380" s="91" t="s">
        <v>26942</v>
      </c>
      <c r="F380" s="91" t="s">
        <v>547</v>
      </c>
      <c r="G380" s="107"/>
      <c r="H380" s="93"/>
      <c r="I380" s="55">
        <f t="shared" si="1"/>
        <v>375</v>
      </c>
    </row>
    <row r="381">
      <c r="A381" s="56" t="s">
        <v>102</v>
      </c>
      <c r="B381" s="107" t="s">
        <v>26943</v>
      </c>
      <c r="C381" s="105" t="s">
        <v>128</v>
      </c>
      <c r="D381" s="90" t="s">
        <v>483</v>
      </c>
      <c r="E381" s="91" t="s">
        <v>26944</v>
      </c>
      <c r="F381" s="91" t="s">
        <v>547</v>
      </c>
      <c r="G381" s="107"/>
      <c r="H381" s="93"/>
      <c r="I381" s="55">
        <f t="shared" si="1"/>
        <v>376</v>
      </c>
    </row>
    <row r="382">
      <c r="A382" s="56" t="s">
        <v>102</v>
      </c>
      <c r="B382" s="107" t="s">
        <v>26945</v>
      </c>
      <c r="C382" s="105" t="s">
        <v>128</v>
      </c>
      <c r="D382" s="90" t="s">
        <v>483</v>
      </c>
      <c r="E382" s="91" t="s">
        <v>26946</v>
      </c>
      <c r="F382" s="91" t="s">
        <v>547</v>
      </c>
      <c r="G382" s="107"/>
      <c r="H382" s="93"/>
      <c r="I382" s="55">
        <f t="shared" si="1"/>
        <v>377</v>
      </c>
    </row>
    <row r="383">
      <c r="A383" s="56"/>
      <c r="B383" s="107" t="s">
        <v>26947</v>
      </c>
      <c r="C383" s="105" t="s">
        <v>128</v>
      </c>
      <c r="D383" s="90" t="s">
        <v>868</v>
      </c>
      <c r="E383" s="91" t="s">
        <v>439</v>
      </c>
      <c r="F383" s="91" t="s">
        <v>547</v>
      </c>
      <c r="G383" s="107"/>
      <c r="H383" s="93"/>
      <c r="I383" s="55">
        <f t="shared" si="1"/>
        <v>378</v>
      </c>
    </row>
    <row r="384">
      <c r="A384" s="56" t="s">
        <v>102</v>
      </c>
      <c r="B384" s="107" t="s">
        <v>26948</v>
      </c>
      <c r="C384" s="105" t="s">
        <v>128</v>
      </c>
      <c r="D384" s="90" t="s">
        <v>483</v>
      </c>
      <c r="E384" s="91" t="s">
        <v>26949</v>
      </c>
      <c r="F384" s="91" t="s">
        <v>547</v>
      </c>
      <c r="G384" s="107"/>
      <c r="H384" s="93"/>
      <c r="I384" s="55">
        <f t="shared" si="1"/>
        <v>379</v>
      </c>
    </row>
    <row r="385">
      <c r="A385" s="56"/>
      <c r="B385" s="107" t="s">
        <v>26950</v>
      </c>
      <c r="C385" s="105" t="s">
        <v>128</v>
      </c>
      <c r="D385" s="90" t="s">
        <v>498</v>
      </c>
      <c r="E385" s="91" t="s">
        <v>26951</v>
      </c>
      <c r="F385" s="91" t="s">
        <v>547</v>
      </c>
      <c r="G385" s="107"/>
      <c r="H385" s="93"/>
      <c r="I385" s="55">
        <f t="shared" si="1"/>
        <v>380</v>
      </c>
    </row>
    <row r="386">
      <c r="A386" s="56" t="s">
        <v>92</v>
      </c>
      <c r="B386" s="107" t="s">
        <v>26952</v>
      </c>
      <c r="C386" s="105" t="s">
        <v>26953</v>
      </c>
      <c r="D386" s="90" t="s">
        <v>483</v>
      </c>
      <c r="E386" s="91" t="s">
        <v>26954</v>
      </c>
      <c r="F386" s="91" t="s">
        <v>547</v>
      </c>
      <c r="G386" s="107"/>
      <c r="H386" s="93"/>
      <c r="I386" s="55">
        <f t="shared" si="1"/>
        <v>381</v>
      </c>
    </row>
    <row r="387">
      <c r="A387" s="56"/>
      <c r="B387" s="107" t="s">
        <v>26955</v>
      </c>
      <c r="C387" s="105" t="s">
        <v>26956</v>
      </c>
      <c r="D387" s="90" t="s">
        <v>498</v>
      </c>
      <c r="E387" s="91" t="s">
        <v>26957</v>
      </c>
      <c r="F387" s="91" t="s">
        <v>547</v>
      </c>
      <c r="G387" s="107"/>
      <c r="H387" s="93"/>
      <c r="I387" s="55">
        <f t="shared" si="1"/>
        <v>382</v>
      </c>
    </row>
    <row r="388">
      <c r="A388" s="56" t="s">
        <v>102</v>
      </c>
      <c r="B388" s="107" t="s">
        <v>26958</v>
      </c>
      <c r="C388" s="105" t="s">
        <v>26959</v>
      </c>
      <c r="D388" s="90" t="s">
        <v>483</v>
      </c>
      <c r="E388" s="91" t="s">
        <v>26960</v>
      </c>
      <c r="F388" s="91" t="s">
        <v>9</v>
      </c>
      <c r="G388" s="107"/>
      <c r="H388" s="93"/>
      <c r="I388" s="55">
        <f t="shared" si="1"/>
        <v>383</v>
      </c>
    </row>
    <row r="389">
      <c r="A389" s="56" t="s">
        <v>102</v>
      </c>
      <c r="B389" s="107" t="s">
        <v>26961</v>
      </c>
      <c r="C389" s="105" t="s">
        <v>128</v>
      </c>
      <c r="D389" s="96"/>
      <c r="E389" s="97"/>
      <c r="F389" s="97"/>
      <c r="G389" s="107" t="s">
        <v>26962</v>
      </c>
      <c r="H389" s="93"/>
      <c r="I389" s="55">
        <f t="shared" si="1"/>
        <v>384</v>
      </c>
    </row>
    <row r="390">
      <c r="A390" s="56"/>
      <c r="B390" s="107" t="s">
        <v>26963</v>
      </c>
      <c r="C390" s="105" t="s">
        <v>26964</v>
      </c>
      <c r="D390" s="90" t="s">
        <v>498</v>
      </c>
      <c r="E390" s="91" t="s">
        <v>26965</v>
      </c>
      <c r="F390" s="91" t="s">
        <v>547</v>
      </c>
      <c r="G390" s="107"/>
      <c r="H390" s="93"/>
      <c r="I390" s="55">
        <f t="shared" si="1"/>
        <v>385</v>
      </c>
    </row>
    <row r="391">
      <c r="A391" s="113" t="s">
        <v>102</v>
      </c>
      <c r="B391" s="107" t="s">
        <v>26966</v>
      </c>
      <c r="C391" s="105" t="s">
        <v>26967</v>
      </c>
      <c r="D391" s="90" t="s">
        <v>483</v>
      </c>
      <c r="E391" s="91" t="s">
        <v>26968</v>
      </c>
      <c r="F391" s="91" t="s">
        <v>547</v>
      </c>
      <c r="G391" s="107"/>
      <c r="H391" s="93"/>
      <c r="I391" s="55">
        <f t="shared" si="1"/>
        <v>386</v>
      </c>
    </row>
    <row r="392">
      <c r="A392" s="56" t="s">
        <v>102</v>
      </c>
      <c r="B392" s="107" t="s">
        <v>26969</v>
      </c>
      <c r="C392" s="105" t="s">
        <v>26970</v>
      </c>
      <c r="D392" s="90" t="s">
        <v>483</v>
      </c>
      <c r="E392" s="91" t="s">
        <v>26971</v>
      </c>
      <c r="F392" s="91" t="s">
        <v>11</v>
      </c>
      <c r="G392" s="107"/>
      <c r="H392" s="93"/>
      <c r="I392" s="55">
        <f t="shared" si="1"/>
        <v>387</v>
      </c>
    </row>
    <row r="393">
      <c r="A393" s="56"/>
      <c r="B393" s="107" t="s">
        <v>26972</v>
      </c>
      <c r="C393" s="105" t="s">
        <v>128</v>
      </c>
      <c r="D393" s="90" t="s">
        <v>498</v>
      </c>
      <c r="E393" s="91" t="s">
        <v>26973</v>
      </c>
      <c r="F393" s="91" t="s">
        <v>526</v>
      </c>
      <c r="G393" s="107"/>
      <c r="H393" s="93"/>
      <c r="I393" s="55">
        <f t="shared" si="1"/>
        <v>388</v>
      </c>
    </row>
    <row r="394">
      <c r="A394" s="56"/>
      <c r="B394" s="107" t="s">
        <v>26974</v>
      </c>
      <c r="C394" s="105" t="s">
        <v>128</v>
      </c>
      <c r="D394" s="90" t="s">
        <v>498</v>
      </c>
      <c r="E394" s="91" t="s">
        <v>26975</v>
      </c>
      <c r="F394" s="91" t="s">
        <v>547</v>
      </c>
      <c r="G394" s="107"/>
      <c r="H394" s="93"/>
      <c r="I394" s="55">
        <f t="shared" si="1"/>
        <v>389</v>
      </c>
    </row>
    <row r="395">
      <c r="A395" s="56" t="s">
        <v>102</v>
      </c>
      <c r="B395" s="107" t="s">
        <v>26976</v>
      </c>
      <c r="C395" s="105" t="s">
        <v>26977</v>
      </c>
      <c r="D395" s="90" t="s">
        <v>483</v>
      </c>
      <c r="E395" s="91" t="s">
        <v>26978</v>
      </c>
      <c r="F395" s="91" t="s">
        <v>526</v>
      </c>
      <c r="G395" s="107"/>
      <c r="H395" s="93"/>
      <c r="I395" s="55">
        <f t="shared" si="1"/>
        <v>390</v>
      </c>
    </row>
    <row r="396">
      <c r="A396" s="56" t="s">
        <v>102</v>
      </c>
      <c r="B396" s="107" t="s">
        <v>26979</v>
      </c>
      <c r="C396" s="105" t="s">
        <v>26980</v>
      </c>
      <c r="D396" s="90" t="s">
        <v>483</v>
      </c>
      <c r="E396" s="91" t="s">
        <v>26981</v>
      </c>
      <c r="F396" s="91" t="s">
        <v>526</v>
      </c>
      <c r="G396" s="107"/>
      <c r="H396" s="93"/>
      <c r="I396" s="55">
        <f t="shared" si="1"/>
        <v>391</v>
      </c>
    </row>
    <row r="397">
      <c r="A397" s="56" t="s">
        <v>102</v>
      </c>
      <c r="B397" s="107" t="s">
        <v>26982</v>
      </c>
      <c r="C397" s="105" t="s">
        <v>128</v>
      </c>
      <c r="D397" s="90" t="s">
        <v>483</v>
      </c>
      <c r="E397" s="91" t="s">
        <v>26983</v>
      </c>
      <c r="F397" s="91" t="s">
        <v>547</v>
      </c>
      <c r="G397" s="107"/>
      <c r="H397" s="93"/>
      <c r="I397" s="55">
        <f t="shared" si="1"/>
        <v>392</v>
      </c>
    </row>
    <row r="398">
      <c r="A398" s="56"/>
      <c r="B398" s="107" t="s">
        <v>26984</v>
      </c>
      <c r="C398" s="105" t="s">
        <v>128</v>
      </c>
      <c r="D398" s="90" t="s">
        <v>491</v>
      </c>
      <c r="E398" s="91" t="s">
        <v>26985</v>
      </c>
      <c r="F398" s="91" t="s">
        <v>526</v>
      </c>
      <c r="G398" s="107"/>
      <c r="H398" s="93"/>
      <c r="I398" s="55">
        <f t="shared" si="1"/>
        <v>393</v>
      </c>
    </row>
    <row r="399">
      <c r="A399" s="56" t="s">
        <v>92</v>
      </c>
      <c r="B399" s="107" t="s">
        <v>26986</v>
      </c>
      <c r="C399" s="105" t="s">
        <v>26987</v>
      </c>
      <c r="D399" s="90" t="s">
        <v>483</v>
      </c>
      <c r="E399" s="91" t="s">
        <v>26988</v>
      </c>
      <c r="F399" s="91" t="s">
        <v>547</v>
      </c>
      <c r="G399" s="107"/>
      <c r="H399" s="93"/>
      <c r="I399" s="55">
        <f t="shared" si="1"/>
        <v>394</v>
      </c>
    </row>
    <row r="400">
      <c r="A400" s="56" t="s">
        <v>102</v>
      </c>
      <c r="B400" s="107" t="s">
        <v>8047</v>
      </c>
      <c r="C400" s="105" t="s">
        <v>128</v>
      </c>
      <c r="D400" s="90" t="s">
        <v>483</v>
      </c>
      <c r="E400" s="91" t="s">
        <v>26989</v>
      </c>
      <c r="F400" s="91" t="s">
        <v>526</v>
      </c>
      <c r="G400" s="107"/>
      <c r="H400" s="93"/>
      <c r="I400" s="55">
        <f t="shared" si="1"/>
        <v>395</v>
      </c>
    </row>
    <row r="401">
      <c r="A401" s="56" t="s">
        <v>92</v>
      </c>
      <c r="B401" s="107" t="s">
        <v>26990</v>
      </c>
      <c r="C401" s="105" t="s">
        <v>128</v>
      </c>
      <c r="D401" s="90" t="s">
        <v>483</v>
      </c>
      <c r="E401" s="91" t="s">
        <v>26991</v>
      </c>
      <c r="F401" s="91" t="s">
        <v>526</v>
      </c>
      <c r="G401" s="107"/>
      <c r="H401" s="93"/>
      <c r="I401" s="55">
        <f t="shared" si="1"/>
        <v>396</v>
      </c>
    </row>
    <row r="402">
      <c r="A402" s="56" t="s">
        <v>102</v>
      </c>
      <c r="B402" s="107" t="s">
        <v>26992</v>
      </c>
      <c r="C402" s="105" t="s">
        <v>128</v>
      </c>
      <c r="D402" s="90" t="s">
        <v>483</v>
      </c>
      <c r="E402" s="91" t="s">
        <v>26993</v>
      </c>
      <c r="F402" s="91" t="s">
        <v>547</v>
      </c>
      <c r="G402" s="107"/>
      <c r="H402" s="93"/>
      <c r="I402" s="55">
        <f t="shared" si="1"/>
        <v>397</v>
      </c>
    </row>
    <row r="403">
      <c r="A403" s="56" t="s">
        <v>102</v>
      </c>
      <c r="B403" s="107" t="s">
        <v>26994</v>
      </c>
      <c r="C403" s="105" t="s">
        <v>128</v>
      </c>
      <c r="D403" s="90" t="s">
        <v>483</v>
      </c>
      <c r="E403" s="91" t="s">
        <v>26995</v>
      </c>
      <c r="F403" s="91" t="s">
        <v>547</v>
      </c>
      <c r="G403" s="107"/>
      <c r="H403" s="93"/>
      <c r="I403" s="55">
        <f t="shared" si="1"/>
        <v>398</v>
      </c>
    </row>
    <row r="404">
      <c r="A404" s="56" t="s">
        <v>102</v>
      </c>
      <c r="B404" s="107" t="s">
        <v>26996</v>
      </c>
      <c r="C404" s="105" t="s">
        <v>26997</v>
      </c>
      <c r="D404" s="90" t="s">
        <v>483</v>
      </c>
      <c r="E404" s="91" t="s">
        <v>26998</v>
      </c>
      <c r="F404" s="91" t="s">
        <v>526</v>
      </c>
      <c r="G404" s="107"/>
      <c r="H404" s="93"/>
      <c r="I404" s="55">
        <f t="shared" si="1"/>
        <v>399</v>
      </c>
    </row>
    <row r="405">
      <c r="A405" s="56" t="s">
        <v>102</v>
      </c>
      <c r="B405" s="107" t="s">
        <v>26999</v>
      </c>
      <c r="C405" s="105" t="s">
        <v>128</v>
      </c>
      <c r="D405" s="90" t="s">
        <v>483</v>
      </c>
      <c r="E405" s="91" t="s">
        <v>27000</v>
      </c>
      <c r="F405" s="91" t="s">
        <v>547</v>
      </c>
      <c r="G405" s="107"/>
      <c r="H405" s="93"/>
      <c r="I405" s="55">
        <f t="shared" si="1"/>
        <v>400</v>
      </c>
    </row>
    <row r="406">
      <c r="A406" s="56"/>
      <c r="B406" s="107" t="s">
        <v>27001</v>
      </c>
      <c r="C406" s="105" t="s">
        <v>26888</v>
      </c>
      <c r="D406" s="90" t="s">
        <v>498</v>
      </c>
      <c r="E406" s="91" t="s">
        <v>27002</v>
      </c>
      <c r="F406" s="91" t="s">
        <v>526</v>
      </c>
      <c r="G406" s="107" t="s">
        <v>27003</v>
      </c>
      <c r="H406" s="93"/>
      <c r="I406" s="55">
        <f t="shared" si="1"/>
        <v>401</v>
      </c>
    </row>
    <row r="407">
      <c r="A407" s="56" t="s">
        <v>102</v>
      </c>
      <c r="B407" s="107" t="s">
        <v>27004</v>
      </c>
      <c r="C407" s="105" t="s">
        <v>27005</v>
      </c>
      <c r="D407" s="90" t="s">
        <v>483</v>
      </c>
      <c r="E407" s="91" t="s">
        <v>27006</v>
      </c>
      <c r="F407" s="91" t="s">
        <v>11</v>
      </c>
      <c r="G407" s="107"/>
      <c r="H407" s="93"/>
      <c r="I407" s="55">
        <f t="shared" si="1"/>
        <v>402</v>
      </c>
    </row>
    <row r="408">
      <c r="A408" s="56"/>
      <c r="B408" s="107" t="s">
        <v>27007</v>
      </c>
      <c r="C408" s="105" t="s">
        <v>128</v>
      </c>
      <c r="D408" s="90" t="s">
        <v>498</v>
      </c>
      <c r="E408" s="91" t="s">
        <v>27008</v>
      </c>
      <c r="F408" s="91" t="s">
        <v>526</v>
      </c>
      <c r="G408" s="107"/>
      <c r="H408" s="93"/>
      <c r="I408" s="55">
        <f t="shared" si="1"/>
        <v>403</v>
      </c>
    </row>
    <row r="409">
      <c r="A409" s="56" t="s">
        <v>102</v>
      </c>
      <c r="B409" s="107" t="s">
        <v>27009</v>
      </c>
      <c r="C409" s="105" t="s">
        <v>128</v>
      </c>
      <c r="D409" s="90" t="s">
        <v>483</v>
      </c>
      <c r="E409" s="91" t="s">
        <v>27010</v>
      </c>
      <c r="F409" s="91" t="s">
        <v>547</v>
      </c>
      <c r="G409" s="107"/>
      <c r="H409" s="93"/>
      <c r="I409" s="55">
        <f t="shared" si="1"/>
        <v>404</v>
      </c>
    </row>
    <row r="410">
      <c r="A410" s="56" t="s">
        <v>102</v>
      </c>
      <c r="B410" s="107" t="s">
        <v>27011</v>
      </c>
      <c r="C410" s="105" t="s">
        <v>128</v>
      </c>
      <c r="D410" s="90" t="s">
        <v>483</v>
      </c>
      <c r="E410" s="91" t="s">
        <v>488</v>
      </c>
      <c r="F410" s="91" t="s">
        <v>547</v>
      </c>
      <c r="G410" s="107" t="s">
        <v>27012</v>
      </c>
      <c r="H410" s="93"/>
      <c r="I410" s="55">
        <f t="shared" si="1"/>
        <v>405</v>
      </c>
    </row>
    <row r="411">
      <c r="A411" s="56" t="s">
        <v>102</v>
      </c>
      <c r="B411" s="107" t="s">
        <v>27013</v>
      </c>
      <c r="C411" s="105" t="s">
        <v>6596</v>
      </c>
      <c r="D411" s="90" t="s">
        <v>483</v>
      </c>
      <c r="E411" s="91" t="s">
        <v>27014</v>
      </c>
      <c r="F411" s="91" t="s">
        <v>547</v>
      </c>
      <c r="G411" s="107" t="s">
        <v>27015</v>
      </c>
      <c r="H411" s="93"/>
      <c r="I411" s="55">
        <f t="shared" si="1"/>
        <v>406</v>
      </c>
    </row>
    <row r="412">
      <c r="A412" s="56" t="s">
        <v>102</v>
      </c>
      <c r="B412" s="107" t="s">
        <v>27016</v>
      </c>
      <c r="C412" s="105" t="s">
        <v>27017</v>
      </c>
      <c r="D412" s="90" t="s">
        <v>483</v>
      </c>
      <c r="E412" s="91" t="s">
        <v>27018</v>
      </c>
      <c r="F412" s="91" t="s">
        <v>526</v>
      </c>
      <c r="G412" s="107"/>
      <c r="H412" s="93"/>
      <c r="I412" s="55">
        <f t="shared" si="1"/>
        <v>407</v>
      </c>
    </row>
    <row r="413">
      <c r="A413" s="56" t="s">
        <v>102</v>
      </c>
      <c r="B413" s="107" t="s">
        <v>27019</v>
      </c>
      <c r="C413" s="105" t="s">
        <v>128</v>
      </c>
      <c r="D413" s="90" t="s">
        <v>483</v>
      </c>
      <c r="E413" s="91" t="s">
        <v>27020</v>
      </c>
      <c r="F413" s="91" t="s">
        <v>526</v>
      </c>
      <c r="G413" s="107"/>
      <c r="H413" s="93"/>
      <c r="I413" s="55">
        <f t="shared" si="1"/>
        <v>408</v>
      </c>
    </row>
    <row r="414">
      <c r="A414" s="56" t="s">
        <v>92</v>
      </c>
      <c r="B414" s="107" t="s">
        <v>27021</v>
      </c>
      <c r="C414" s="105" t="s">
        <v>27022</v>
      </c>
      <c r="D414" s="90" t="s">
        <v>483</v>
      </c>
      <c r="E414" s="91" t="s">
        <v>27023</v>
      </c>
      <c r="F414" s="91" t="s">
        <v>3043</v>
      </c>
      <c r="G414" s="107"/>
      <c r="H414" s="93"/>
      <c r="I414" s="55">
        <f t="shared" si="1"/>
        <v>409</v>
      </c>
    </row>
    <row r="415">
      <c r="A415" s="56"/>
      <c r="B415" s="107" t="s">
        <v>27024</v>
      </c>
      <c r="C415" s="105" t="s">
        <v>27025</v>
      </c>
      <c r="D415" s="90" t="s">
        <v>3320</v>
      </c>
      <c r="E415" s="91" t="s">
        <v>128</v>
      </c>
      <c r="F415" s="91" t="s">
        <v>3043</v>
      </c>
      <c r="G415" s="107" t="s">
        <v>27026</v>
      </c>
      <c r="H415" s="93"/>
      <c r="I415" s="55">
        <f t="shared" si="1"/>
        <v>410</v>
      </c>
    </row>
    <row r="416">
      <c r="A416" s="56" t="s">
        <v>102</v>
      </c>
      <c r="B416" s="107" t="s">
        <v>27027</v>
      </c>
      <c r="C416" s="105" t="s">
        <v>128</v>
      </c>
      <c r="D416" s="90" t="s">
        <v>483</v>
      </c>
      <c r="E416" s="91" t="s">
        <v>27028</v>
      </c>
      <c r="F416" s="91" t="s">
        <v>547</v>
      </c>
      <c r="G416" s="107"/>
      <c r="H416" s="93"/>
      <c r="I416" s="55">
        <f t="shared" si="1"/>
        <v>411</v>
      </c>
    </row>
    <row r="417">
      <c r="A417" s="56"/>
      <c r="B417" s="107" t="s">
        <v>27029</v>
      </c>
      <c r="C417" s="105" t="s">
        <v>128</v>
      </c>
      <c r="D417" s="90" t="s">
        <v>491</v>
      </c>
      <c r="E417" s="91" t="s">
        <v>27030</v>
      </c>
      <c r="F417" s="91" t="s">
        <v>547</v>
      </c>
      <c r="G417" s="107"/>
      <c r="H417" s="93"/>
      <c r="I417" s="55">
        <f t="shared" si="1"/>
        <v>412</v>
      </c>
    </row>
    <row r="418">
      <c r="A418" s="56" t="s">
        <v>102</v>
      </c>
      <c r="B418" s="107" t="s">
        <v>27031</v>
      </c>
      <c r="C418" s="105" t="s">
        <v>128</v>
      </c>
      <c r="D418" s="90" t="s">
        <v>483</v>
      </c>
      <c r="E418" s="91" t="s">
        <v>27032</v>
      </c>
      <c r="F418" s="91" t="s">
        <v>547</v>
      </c>
      <c r="G418" s="107" t="s">
        <v>27033</v>
      </c>
      <c r="H418" s="93"/>
      <c r="I418" s="55">
        <f t="shared" si="1"/>
        <v>413</v>
      </c>
    </row>
    <row r="419">
      <c r="A419" s="113" t="s">
        <v>1118</v>
      </c>
      <c r="B419" s="107" t="s">
        <v>27034</v>
      </c>
      <c r="C419" s="105" t="s">
        <v>27035</v>
      </c>
      <c r="D419" s="90" t="s">
        <v>483</v>
      </c>
      <c r="E419" s="91" t="s">
        <v>27036</v>
      </c>
      <c r="F419" s="91" t="s">
        <v>547</v>
      </c>
      <c r="G419" s="107" t="s">
        <v>27037</v>
      </c>
      <c r="H419" s="93"/>
      <c r="I419" s="55">
        <f t="shared" si="1"/>
        <v>414</v>
      </c>
    </row>
    <row r="420">
      <c r="A420" s="113" t="s">
        <v>1118</v>
      </c>
      <c r="B420" s="107" t="s">
        <v>27034</v>
      </c>
      <c r="C420" s="105" t="s">
        <v>27035</v>
      </c>
      <c r="D420" s="90" t="s">
        <v>483</v>
      </c>
      <c r="E420" s="91" t="s">
        <v>27036</v>
      </c>
      <c r="F420" s="91" t="s">
        <v>547</v>
      </c>
      <c r="G420" s="107" t="s">
        <v>27038</v>
      </c>
      <c r="H420" s="93"/>
      <c r="I420" s="55">
        <f t="shared" si="1"/>
        <v>414</v>
      </c>
    </row>
    <row r="421">
      <c r="A421" s="56"/>
      <c r="B421" s="107" t="s">
        <v>27039</v>
      </c>
      <c r="C421" s="105" t="s">
        <v>128</v>
      </c>
      <c r="D421" s="90" t="s">
        <v>491</v>
      </c>
      <c r="E421" s="91" t="s">
        <v>27040</v>
      </c>
      <c r="F421" s="91" t="s">
        <v>547</v>
      </c>
      <c r="G421" s="107"/>
      <c r="H421" s="93"/>
      <c r="I421" s="55">
        <f t="shared" si="1"/>
        <v>415</v>
      </c>
    </row>
    <row r="422">
      <c r="A422" s="56" t="s">
        <v>92</v>
      </c>
      <c r="B422" s="107" t="s">
        <v>27041</v>
      </c>
      <c r="C422" s="105" t="s">
        <v>128</v>
      </c>
      <c r="D422" s="96"/>
      <c r="E422" s="97"/>
      <c r="F422" s="97"/>
      <c r="G422" s="107" t="s">
        <v>27042</v>
      </c>
      <c r="H422" s="93"/>
      <c r="I422" s="55">
        <f t="shared" si="1"/>
        <v>416</v>
      </c>
    </row>
    <row r="423">
      <c r="A423" s="56" t="s">
        <v>102</v>
      </c>
      <c r="B423" s="107" t="s">
        <v>27043</v>
      </c>
      <c r="C423" s="105" t="s">
        <v>27044</v>
      </c>
      <c r="D423" s="90" t="s">
        <v>483</v>
      </c>
      <c r="E423" s="91" t="s">
        <v>27045</v>
      </c>
      <c r="F423" s="91" t="s">
        <v>526</v>
      </c>
      <c r="G423" s="107"/>
      <c r="H423" s="93"/>
      <c r="I423" s="55">
        <f t="shared" si="1"/>
        <v>417</v>
      </c>
    </row>
    <row r="424">
      <c r="A424" s="56"/>
      <c r="B424" s="107" t="s">
        <v>27046</v>
      </c>
      <c r="C424" s="105" t="s">
        <v>128</v>
      </c>
      <c r="D424" s="90" t="s">
        <v>491</v>
      </c>
      <c r="E424" s="91" t="s">
        <v>27047</v>
      </c>
      <c r="F424" s="91" t="s">
        <v>547</v>
      </c>
      <c r="G424" s="107"/>
      <c r="H424" s="93"/>
      <c r="I424" s="55">
        <f t="shared" si="1"/>
        <v>418</v>
      </c>
    </row>
    <row r="425">
      <c r="A425" s="56"/>
      <c r="B425" s="107" t="s">
        <v>27048</v>
      </c>
      <c r="C425" s="105" t="s">
        <v>128</v>
      </c>
      <c r="D425" s="90" t="s">
        <v>491</v>
      </c>
      <c r="E425" s="91" t="s">
        <v>27049</v>
      </c>
      <c r="F425" s="91" t="s">
        <v>547</v>
      </c>
      <c r="G425" s="107"/>
      <c r="H425" s="93"/>
      <c r="I425" s="55">
        <f t="shared" si="1"/>
        <v>419</v>
      </c>
    </row>
    <row r="426">
      <c r="A426" s="56" t="s">
        <v>102</v>
      </c>
      <c r="B426" s="107" t="s">
        <v>27050</v>
      </c>
      <c r="C426" s="105" t="s">
        <v>27051</v>
      </c>
      <c r="D426" s="90" t="s">
        <v>483</v>
      </c>
      <c r="E426" s="91" t="s">
        <v>488</v>
      </c>
      <c r="F426" s="91" t="s">
        <v>526</v>
      </c>
      <c r="G426" s="107"/>
      <c r="H426" s="93"/>
      <c r="I426" s="55">
        <f t="shared" si="1"/>
        <v>420</v>
      </c>
    </row>
    <row r="427">
      <c r="A427" s="56" t="s">
        <v>92</v>
      </c>
      <c r="B427" s="107" t="s">
        <v>27052</v>
      </c>
      <c r="C427" s="105" t="s">
        <v>27053</v>
      </c>
      <c r="D427" s="90" t="s">
        <v>483</v>
      </c>
      <c r="E427" s="91" t="s">
        <v>27054</v>
      </c>
      <c r="F427" s="91" t="s">
        <v>526</v>
      </c>
      <c r="G427" s="107"/>
      <c r="H427" s="93"/>
      <c r="I427" s="55">
        <f t="shared" si="1"/>
        <v>421</v>
      </c>
    </row>
    <row r="428">
      <c r="A428" s="56"/>
      <c r="B428" s="107" t="s">
        <v>27055</v>
      </c>
      <c r="C428" s="105" t="s">
        <v>27056</v>
      </c>
      <c r="D428" s="90" t="s">
        <v>491</v>
      </c>
      <c r="E428" s="91" t="s">
        <v>27057</v>
      </c>
      <c r="F428" s="91" t="s">
        <v>547</v>
      </c>
      <c r="G428" s="107"/>
      <c r="H428" s="93"/>
      <c r="I428" s="55">
        <f t="shared" si="1"/>
        <v>422</v>
      </c>
    </row>
    <row r="429">
      <c r="A429" s="56"/>
      <c r="B429" s="107" t="s">
        <v>27058</v>
      </c>
      <c r="C429" s="105" t="s">
        <v>128</v>
      </c>
      <c r="D429" s="90" t="s">
        <v>498</v>
      </c>
      <c r="E429" s="91" t="s">
        <v>27059</v>
      </c>
      <c r="F429" s="91" t="s">
        <v>526</v>
      </c>
      <c r="G429" s="107"/>
      <c r="H429" s="93"/>
      <c r="I429" s="55">
        <f t="shared" si="1"/>
        <v>423</v>
      </c>
    </row>
    <row r="430">
      <c r="A430" s="56" t="s">
        <v>102</v>
      </c>
      <c r="B430" s="107" t="s">
        <v>27060</v>
      </c>
      <c r="C430" s="105" t="s">
        <v>128</v>
      </c>
      <c r="D430" s="90" t="s">
        <v>483</v>
      </c>
      <c r="E430" s="91" t="s">
        <v>27061</v>
      </c>
      <c r="F430" s="91" t="s">
        <v>547</v>
      </c>
      <c r="G430" s="107"/>
      <c r="H430" s="93"/>
      <c r="I430" s="55">
        <f t="shared" si="1"/>
        <v>424</v>
      </c>
    </row>
    <row r="431">
      <c r="A431" s="56" t="s">
        <v>102</v>
      </c>
      <c r="B431" s="107" t="s">
        <v>27062</v>
      </c>
      <c r="C431" s="105" t="s">
        <v>27063</v>
      </c>
      <c r="D431" s="90" t="s">
        <v>483</v>
      </c>
      <c r="E431" s="91" t="s">
        <v>27064</v>
      </c>
      <c r="F431" s="91" t="s">
        <v>3043</v>
      </c>
      <c r="G431" s="107"/>
      <c r="H431" s="93"/>
      <c r="I431" s="55">
        <f t="shared" si="1"/>
        <v>425</v>
      </c>
    </row>
    <row r="432">
      <c r="A432" s="56" t="s">
        <v>102</v>
      </c>
      <c r="B432" s="107" t="s">
        <v>27065</v>
      </c>
      <c r="C432" s="105" t="s">
        <v>27066</v>
      </c>
      <c r="D432" s="90" t="s">
        <v>483</v>
      </c>
      <c r="E432" s="91" t="s">
        <v>27067</v>
      </c>
      <c r="F432" s="91" t="s">
        <v>11</v>
      </c>
      <c r="G432" s="107"/>
      <c r="H432" s="93"/>
      <c r="I432" s="55">
        <f t="shared" si="1"/>
        <v>426</v>
      </c>
    </row>
    <row r="433">
      <c r="A433" s="56" t="s">
        <v>92</v>
      </c>
      <c r="B433" s="107" t="s">
        <v>27068</v>
      </c>
      <c r="C433" s="105" t="s">
        <v>27069</v>
      </c>
      <c r="D433" s="90" t="s">
        <v>483</v>
      </c>
      <c r="E433" s="91" t="s">
        <v>27070</v>
      </c>
      <c r="F433" s="91" t="s">
        <v>526</v>
      </c>
      <c r="G433" s="107"/>
      <c r="H433" s="93"/>
      <c r="I433" s="55">
        <f t="shared" si="1"/>
        <v>427</v>
      </c>
    </row>
    <row r="434">
      <c r="A434" s="56" t="s">
        <v>92</v>
      </c>
      <c r="B434" s="107" t="s">
        <v>27071</v>
      </c>
      <c r="C434" s="105" t="s">
        <v>27072</v>
      </c>
      <c r="D434" s="90" t="s">
        <v>483</v>
      </c>
      <c r="E434" s="91" t="s">
        <v>27073</v>
      </c>
      <c r="F434" s="91" t="s">
        <v>547</v>
      </c>
      <c r="G434" s="107"/>
      <c r="H434" s="93"/>
      <c r="I434" s="55">
        <f t="shared" si="1"/>
        <v>428</v>
      </c>
    </row>
    <row r="435">
      <c r="A435" s="56"/>
      <c r="B435" s="107" t="s">
        <v>27074</v>
      </c>
      <c r="C435" s="105" t="s">
        <v>128</v>
      </c>
      <c r="D435" s="90" t="s">
        <v>491</v>
      </c>
      <c r="E435" s="91" t="s">
        <v>27075</v>
      </c>
      <c r="F435" s="91" t="s">
        <v>547</v>
      </c>
      <c r="G435" s="107"/>
      <c r="H435" s="93"/>
      <c r="I435" s="55">
        <f t="shared" si="1"/>
        <v>429</v>
      </c>
    </row>
    <row r="436">
      <c r="A436" s="56" t="s">
        <v>102</v>
      </c>
      <c r="B436" s="107" t="s">
        <v>27076</v>
      </c>
      <c r="C436" s="105" t="s">
        <v>128</v>
      </c>
      <c r="D436" s="90" t="s">
        <v>483</v>
      </c>
      <c r="E436" s="91" t="s">
        <v>27077</v>
      </c>
      <c r="F436" s="91" t="s">
        <v>547</v>
      </c>
      <c r="G436" s="107"/>
      <c r="H436" s="93"/>
      <c r="I436" s="55">
        <f t="shared" si="1"/>
        <v>430</v>
      </c>
    </row>
    <row r="437">
      <c r="A437" s="56" t="s">
        <v>102</v>
      </c>
      <c r="B437" s="107" t="s">
        <v>27078</v>
      </c>
      <c r="C437" s="105" t="s">
        <v>128</v>
      </c>
      <c r="D437" s="90" t="s">
        <v>483</v>
      </c>
      <c r="E437" s="91" t="s">
        <v>27079</v>
      </c>
      <c r="F437" s="91" t="s">
        <v>547</v>
      </c>
      <c r="G437" s="107"/>
      <c r="H437" s="93"/>
      <c r="I437" s="55">
        <f t="shared" si="1"/>
        <v>431</v>
      </c>
    </row>
    <row r="438">
      <c r="A438" s="56"/>
      <c r="B438" s="107" t="s">
        <v>27080</v>
      </c>
      <c r="C438" s="105" t="s">
        <v>128</v>
      </c>
      <c r="D438" s="90" t="s">
        <v>491</v>
      </c>
      <c r="E438" s="91" t="s">
        <v>27081</v>
      </c>
      <c r="F438" s="91" t="s">
        <v>547</v>
      </c>
      <c r="G438" s="107"/>
      <c r="H438" s="93"/>
      <c r="I438" s="55">
        <f t="shared" si="1"/>
        <v>432</v>
      </c>
    </row>
    <row r="439">
      <c r="A439" s="56"/>
      <c r="B439" s="107" t="s">
        <v>27082</v>
      </c>
      <c r="C439" s="105" t="s">
        <v>27083</v>
      </c>
      <c r="D439" s="90" t="s">
        <v>491</v>
      </c>
      <c r="E439" s="91" t="s">
        <v>27084</v>
      </c>
      <c r="F439" s="91" t="s">
        <v>547</v>
      </c>
      <c r="G439" s="107"/>
      <c r="H439" s="93"/>
      <c r="I439" s="55">
        <f t="shared" si="1"/>
        <v>433</v>
      </c>
    </row>
    <row r="440">
      <c r="A440" s="56" t="s">
        <v>102</v>
      </c>
      <c r="B440" s="107" t="s">
        <v>27085</v>
      </c>
      <c r="C440" s="105" t="s">
        <v>27086</v>
      </c>
      <c r="D440" s="90" t="s">
        <v>483</v>
      </c>
      <c r="E440" s="91" t="s">
        <v>27087</v>
      </c>
      <c r="F440" s="91" t="s">
        <v>547</v>
      </c>
      <c r="G440" s="107"/>
      <c r="H440" s="93"/>
      <c r="I440" s="55">
        <f t="shared" si="1"/>
        <v>434</v>
      </c>
    </row>
    <row r="441">
      <c r="A441" s="56" t="s">
        <v>92</v>
      </c>
      <c r="B441" s="107" t="s">
        <v>27088</v>
      </c>
      <c r="C441" s="105" t="s">
        <v>128</v>
      </c>
      <c r="D441" s="90" t="s">
        <v>483</v>
      </c>
      <c r="E441" s="91" t="s">
        <v>27089</v>
      </c>
      <c r="F441" s="91" t="s">
        <v>547</v>
      </c>
      <c r="G441" s="107"/>
      <c r="H441" s="93"/>
      <c r="I441" s="55">
        <f t="shared" si="1"/>
        <v>435</v>
      </c>
    </row>
    <row r="442">
      <c r="A442" s="56" t="s">
        <v>102</v>
      </c>
      <c r="B442" s="107" t="s">
        <v>27090</v>
      </c>
      <c r="C442" s="105" t="s">
        <v>27091</v>
      </c>
      <c r="D442" s="90" t="s">
        <v>483</v>
      </c>
      <c r="E442" s="91" t="s">
        <v>27092</v>
      </c>
      <c r="F442" s="91" t="s">
        <v>547</v>
      </c>
      <c r="G442" s="107"/>
      <c r="H442" s="93"/>
      <c r="I442" s="55">
        <f t="shared" si="1"/>
        <v>436</v>
      </c>
    </row>
    <row r="443">
      <c r="A443" s="56" t="s">
        <v>102</v>
      </c>
      <c r="B443" s="107" t="s">
        <v>27093</v>
      </c>
      <c r="C443" s="105" t="s">
        <v>128</v>
      </c>
      <c r="D443" s="90" t="s">
        <v>483</v>
      </c>
      <c r="E443" s="91" t="s">
        <v>27094</v>
      </c>
      <c r="F443" s="91" t="s">
        <v>547</v>
      </c>
      <c r="G443" s="107"/>
      <c r="H443" s="93"/>
      <c r="I443" s="55">
        <f t="shared" si="1"/>
        <v>437</v>
      </c>
    </row>
    <row r="444">
      <c r="A444" s="56"/>
      <c r="B444" s="107" t="s">
        <v>27095</v>
      </c>
      <c r="C444" s="105" t="s">
        <v>128</v>
      </c>
      <c r="D444" s="90" t="s">
        <v>498</v>
      </c>
      <c r="E444" s="91" t="s">
        <v>27096</v>
      </c>
      <c r="F444" s="91" t="s">
        <v>526</v>
      </c>
      <c r="G444" s="107"/>
      <c r="H444" s="93"/>
      <c r="I444" s="55">
        <f t="shared" si="1"/>
        <v>438</v>
      </c>
    </row>
    <row r="445">
      <c r="A445" s="56"/>
      <c r="B445" s="107" t="s">
        <v>27097</v>
      </c>
      <c r="C445" s="105" t="s">
        <v>128</v>
      </c>
      <c r="D445" s="90" t="s">
        <v>491</v>
      </c>
      <c r="E445" s="91" t="s">
        <v>27098</v>
      </c>
      <c r="F445" s="91" t="s">
        <v>547</v>
      </c>
      <c r="G445" s="107"/>
      <c r="H445" s="93"/>
      <c r="I445" s="55">
        <f t="shared" si="1"/>
        <v>439</v>
      </c>
    </row>
    <row r="446">
      <c r="A446" s="56" t="s">
        <v>102</v>
      </c>
      <c r="B446" s="107" t="s">
        <v>27099</v>
      </c>
      <c r="C446" s="105" t="s">
        <v>27100</v>
      </c>
      <c r="D446" s="90" t="s">
        <v>483</v>
      </c>
      <c r="E446" s="91" t="s">
        <v>27101</v>
      </c>
      <c r="F446" s="91" t="s">
        <v>3043</v>
      </c>
      <c r="G446" s="107"/>
      <c r="H446" s="93"/>
      <c r="I446" s="55">
        <f t="shared" si="1"/>
        <v>440</v>
      </c>
    </row>
    <row r="447">
      <c r="A447" s="56" t="s">
        <v>92</v>
      </c>
      <c r="B447" s="107" t="s">
        <v>27102</v>
      </c>
      <c r="C447" s="105" t="s">
        <v>27103</v>
      </c>
      <c r="D447" s="90" t="s">
        <v>483</v>
      </c>
      <c r="E447" s="91" t="s">
        <v>27104</v>
      </c>
      <c r="F447" s="91" t="s">
        <v>547</v>
      </c>
      <c r="G447" s="107"/>
      <c r="H447" s="93"/>
      <c r="I447" s="55">
        <f t="shared" si="1"/>
        <v>441</v>
      </c>
    </row>
    <row r="448">
      <c r="A448" s="56"/>
      <c r="B448" s="107" t="s">
        <v>27105</v>
      </c>
      <c r="C448" s="105" t="s">
        <v>27106</v>
      </c>
      <c r="D448" s="90" t="s">
        <v>3627</v>
      </c>
      <c r="E448" s="91" t="s">
        <v>128</v>
      </c>
      <c r="F448" s="91" t="s">
        <v>3043</v>
      </c>
      <c r="G448" s="107"/>
      <c r="H448" s="93"/>
      <c r="I448" s="55">
        <f t="shared" si="1"/>
        <v>442</v>
      </c>
    </row>
    <row r="449">
      <c r="A449" s="56"/>
      <c r="B449" s="107" t="s">
        <v>27107</v>
      </c>
      <c r="C449" s="105" t="s">
        <v>128</v>
      </c>
      <c r="D449" s="90" t="s">
        <v>1166</v>
      </c>
      <c r="E449" s="91" t="s">
        <v>128</v>
      </c>
      <c r="F449" s="91" t="s">
        <v>547</v>
      </c>
      <c r="G449" s="107"/>
      <c r="H449" s="93"/>
      <c r="I449" s="55">
        <f t="shared" si="1"/>
        <v>443</v>
      </c>
    </row>
    <row r="450">
      <c r="A450" s="56" t="s">
        <v>102</v>
      </c>
      <c r="B450" s="107" t="s">
        <v>27108</v>
      </c>
      <c r="C450" s="105" t="s">
        <v>27109</v>
      </c>
      <c r="D450" s="90" t="s">
        <v>483</v>
      </c>
      <c r="E450" s="91" t="s">
        <v>27110</v>
      </c>
      <c r="F450" s="91" t="s">
        <v>547</v>
      </c>
      <c r="G450" s="107"/>
      <c r="H450" s="93"/>
      <c r="I450" s="55">
        <f t="shared" si="1"/>
        <v>444</v>
      </c>
    </row>
    <row r="451">
      <c r="A451" s="56" t="s">
        <v>102</v>
      </c>
      <c r="B451" s="107" t="s">
        <v>27111</v>
      </c>
      <c r="C451" s="105" t="s">
        <v>27109</v>
      </c>
      <c r="D451" s="90" t="s">
        <v>3180</v>
      </c>
      <c r="E451" s="91" t="s">
        <v>27112</v>
      </c>
      <c r="F451" s="91" t="s">
        <v>547</v>
      </c>
      <c r="G451" s="107"/>
      <c r="H451" s="93"/>
      <c r="I451" s="55">
        <f t="shared" si="1"/>
        <v>445</v>
      </c>
    </row>
    <row r="452">
      <c r="A452" s="56" t="s">
        <v>102</v>
      </c>
      <c r="B452" s="107" t="s">
        <v>27113</v>
      </c>
      <c r="C452" s="105" t="s">
        <v>128</v>
      </c>
      <c r="D452" s="90" t="s">
        <v>483</v>
      </c>
      <c r="E452" s="91" t="s">
        <v>488</v>
      </c>
      <c r="F452" s="91" t="s">
        <v>547</v>
      </c>
      <c r="G452" s="107"/>
      <c r="H452" s="93"/>
      <c r="I452" s="55">
        <f t="shared" si="1"/>
        <v>446</v>
      </c>
    </row>
    <row r="453">
      <c r="A453" s="56"/>
      <c r="B453" s="107" t="s">
        <v>27114</v>
      </c>
      <c r="C453" s="105" t="s">
        <v>128</v>
      </c>
      <c r="D453" s="96"/>
      <c r="E453" s="97"/>
      <c r="F453" s="97"/>
      <c r="G453" s="107" t="s">
        <v>12176</v>
      </c>
      <c r="H453" s="93"/>
      <c r="I453" s="55">
        <f t="shared" si="1"/>
        <v>447</v>
      </c>
    </row>
    <row r="454">
      <c r="A454" s="56"/>
      <c r="B454" s="107" t="s">
        <v>27115</v>
      </c>
      <c r="C454" s="105" t="s">
        <v>27116</v>
      </c>
      <c r="D454" s="90" t="s">
        <v>483</v>
      </c>
      <c r="E454" s="91" t="s">
        <v>27117</v>
      </c>
      <c r="F454" s="91" t="s">
        <v>3043</v>
      </c>
      <c r="G454" s="107" t="s">
        <v>27118</v>
      </c>
      <c r="H454" s="93"/>
      <c r="I454" s="55">
        <f t="shared" si="1"/>
        <v>448</v>
      </c>
    </row>
    <row r="455">
      <c r="A455" s="56"/>
      <c r="B455" s="107" t="s">
        <v>27119</v>
      </c>
      <c r="C455" s="105" t="s">
        <v>128</v>
      </c>
      <c r="D455" s="90" t="s">
        <v>498</v>
      </c>
      <c r="E455" s="91" t="s">
        <v>27120</v>
      </c>
      <c r="F455" s="91" t="s">
        <v>526</v>
      </c>
      <c r="G455" s="107"/>
      <c r="H455" s="93"/>
      <c r="I455" s="55">
        <f t="shared" si="1"/>
        <v>449</v>
      </c>
    </row>
    <row r="456">
      <c r="A456" s="56" t="s">
        <v>102</v>
      </c>
      <c r="B456" s="107" t="s">
        <v>2038</v>
      </c>
      <c r="C456" s="105" t="s">
        <v>27121</v>
      </c>
      <c r="D456" s="90" t="s">
        <v>1008</v>
      </c>
      <c r="E456" s="91" t="s">
        <v>27122</v>
      </c>
      <c r="F456" s="91" t="s">
        <v>526</v>
      </c>
      <c r="G456" s="107"/>
      <c r="H456" s="93"/>
      <c r="I456" s="55">
        <f t="shared" si="1"/>
        <v>450</v>
      </c>
    </row>
    <row r="457">
      <c r="A457" s="56" t="s">
        <v>102</v>
      </c>
      <c r="B457" s="107" t="s">
        <v>27123</v>
      </c>
      <c r="C457" s="105" t="s">
        <v>27124</v>
      </c>
      <c r="D457" s="90" t="s">
        <v>483</v>
      </c>
      <c r="E457" s="91" t="s">
        <v>27125</v>
      </c>
      <c r="F457" s="91" t="s">
        <v>526</v>
      </c>
      <c r="G457" s="107"/>
      <c r="H457" s="93"/>
      <c r="I457" s="55">
        <f t="shared" si="1"/>
        <v>451</v>
      </c>
    </row>
    <row r="458">
      <c r="A458" s="56"/>
      <c r="B458" s="107" t="s">
        <v>27126</v>
      </c>
      <c r="C458" s="105" t="s">
        <v>128</v>
      </c>
      <c r="D458" s="90" t="s">
        <v>491</v>
      </c>
      <c r="E458" s="91" t="s">
        <v>27127</v>
      </c>
      <c r="F458" s="91" t="s">
        <v>526</v>
      </c>
      <c r="G458" s="107"/>
      <c r="H458" s="93"/>
      <c r="I458" s="55">
        <f t="shared" si="1"/>
        <v>452</v>
      </c>
    </row>
    <row r="459">
      <c r="A459" s="56" t="s">
        <v>102</v>
      </c>
      <c r="B459" s="107" t="s">
        <v>27128</v>
      </c>
      <c r="C459" s="105" t="s">
        <v>128</v>
      </c>
      <c r="D459" s="90" t="s">
        <v>483</v>
      </c>
      <c r="E459" s="91" t="s">
        <v>27129</v>
      </c>
      <c r="F459" s="91" t="s">
        <v>547</v>
      </c>
      <c r="G459" s="107"/>
      <c r="H459" s="93"/>
      <c r="I459" s="55">
        <f t="shared" si="1"/>
        <v>453</v>
      </c>
    </row>
    <row r="460">
      <c r="A460" s="56" t="s">
        <v>102</v>
      </c>
      <c r="B460" s="107" t="s">
        <v>27130</v>
      </c>
      <c r="C460" s="105" t="s">
        <v>27131</v>
      </c>
      <c r="D460" s="90" t="s">
        <v>1008</v>
      </c>
      <c r="E460" s="91" t="s">
        <v>27132</v>
      </c>
      <c r="F460" s="91" t="s">
        <v>526</v>
      </c>
      <c r="G460" s="107"/>
      <c r="H460" s="93"/>
      <c r="I460" s="55">
        <f t="shared" si="1"/>
        <v>454</v>
      </c>
    </row>
    <row r="461">
      <c r="A461" s="56" t="s">
        <v>102</v>
      </c>
      <c r="B461" s="107" t="s">
        <v>27133</v>
      </c>
      <c r="C461" s="105" t="s">
        <v>27134</v>
      </c>
      <c r="D461" s="90" t="s">
        <v>483</v>
      </c>
      <c r="E461" s="91" t="s">
        <v>27135</v>
      </c>
      <c r="F461" s="91" t="s">
        <v>526</v>
      </c>
      <c r="G461" s="107"/>
      <c r="H461" s="93"/>
      <c r="I461" s="55">
        <f t="shared" si="1"/>
        <v>455</v>
      </c>
    </row>
    <row r="462">
      <c r="A462" s="56"/>
      <c r="B462" s="107" t="s">
        <v>27136</v>
      </c>
      <c r="C462" s="105" t="s">
        <v>128</v>
      </c>
      <c r="D462" s="90" t="s">
        <v>491</v>
      </c>
      <c r="E462" s="91" t="s">
        <v>27137</v>
      </c>
      <c r="F462" s="91" t="s">
        <v>547</v>
      </c>
      <c r="G462" s="107"/>
      <c r="H462" s="93"/>
      <c r="I462" s="55">
        <f t="shared" si="1"/>
        <v>456</v>
      </c>
    </row>
    <row r="463">
      <c r="A463" s="56" t="s">
        <v>102</v>
      </c>
      <c r="B463" s="107" t="s">
        <v>27138</v>
      </c>
      <c r="C463" s="105" t="s">
        <v>27139</v>
      </c>
      <c r="D463" s="90" t="s">
        <v>483</v>
      </c>
      <c r="E463" s="91" t="s">
        <v>27140</v>
      </c>
      <c r="F463" s="91" t="s">
        <v>11</v>
      </c>
      <c r="G463" s="107"/>
      <c r="H463" s="93"/>
      <c r="I463" s="55">
        <f t="shared" si="1"/>
        <v>457</v>
      </c>
    </row>
    <row r="464">
      <c r="A464" s="56" t="s">
        <v>102</v>
      </c>
      <c r="B464" s="107" t="s">
        <v>27141</v>
      </c>
      <c r="C464" s="105" t="s">
        <v>27142</v>
      </c>
      <c r="D464" s="90" t="s">
        <v>483</v>
      </c>
      <c r="E464" s="91" t="s">
        <v>27143</v>
      </c>
      <c r="F464" s="91" t="s">
        <v>547</v>
      </c>
      <c r="G464" s="107"/>
      <c r="H464" s="93"/>
      <c r="I464" s="55">
        <f t="shared" si="1"/>
        <v>458</v>
      </c>
    </row>
    <row r="465">
      <c r="A465" s="56"/>
      <c r="B465" s="107" t="s">
        <v>27144</v>
      </c>
      <c r="C465" s="105" t="s">
        <v>128</v>
      </c>
      <c r="D465" s="90" t="s">
        <v>491</v>
      </c>
      <c r="E465" s="91" t="s">
        <v>27145</v>
      </c>
      <c r="F465" s="91" t="s">
        <v>547</v>
      </c>
      <c r="G465" s="107"/>
      <c r="H465" s="93"/>
      <c r="I465" s="55">
        <f t="shared" si="1"/>
        <v>459</v>
      </c>
    </row>
    <row r="466">
      <c r="A466" s="56"/>
      <c r="B466" s="107" t="s">
        <v>27146</v>
      </c>
      <c r="C466" s="105" t="s">
        <v>128</v>
      </c>
      <c r="D466" s="90" t="s">
        <v>491</v>
      </c>
      <c r="E466" s="91" t="s">
        <v>27147</v>
      </c>
      <c r="F466" s="91" t="s">
        <v>547</v>
      </c>
      <c r="G466" s="107"/>
      <c r="H466" s="93"/>
      <c r="I466" s="55">
        <f t="shared" si="1"/>
        <v>460</v>
      </c>
    </row>
    <row r="467">
      <c r="A467" s="56"/>
      <c r="B467" s="107" t="s">
        <v>27148</v>
      </c>
      <c r="C467" s="105" t="s">
        <v>27149</v>
      </c>
      <c r="D467" s="90" t="s">
        <v>498</v>
      </c>
      <c r="E467" s="91" t="s">
        <v>27150</v>
      </c>
      <c r="F467" s="91" t="s">
        <v>547</v>
      </c>
      <c r="G467" s="107"/>
      <c r="H467" s="93"/>
      <c r="I467" s="55">
        <f t="shared" si="1"/>
        <v>461</v>
      </c>
    </row>
    <row r="468">
      <c r="A468" s="56"/>
      <c r="B468" s="107" t="s">
        <v>27151</v>
      </c>
      <c r="C468" s="105" t="s">
        <v>128</v>
      </c>
      <c r="D468" s="90" t="s">
        <v>491</v>
      </c>
      <c r="E468" s="91" t="s">
        <v>27152</v>
      </c>
      <c r="F468" s="91" t="s">
        <v>547</v>
      </c>
      <c r="G468" s="107"/>
      <c r="H468" s="93"/>
      <c r="I468" s="55">
        <f t="shared" si="1"/>
        <v>462</v>
      </c>
    </row>
    <row r="469">
      <c r="A469" s="56"/>
      <c r="B469" s="107" t="s">
        <v>27153</v>
      </c>
      <c r="C469" s="105" t="s">
        <v>27154</v>
      </c>
      <c r="D469" s="90" t="s">
        <v>491</v>
      </c>
      <c r="E469" s="91" t="s">
        <v>27155</v>
      </c>
      <c r="F469" s="91" t="s">
        <v>547</v>
      </c>
      <c r="G469" s="107"/>
      <c r="H469" s="93"/>
      <c r="I469" s="55">
        <f t="shared" si="1"/>
        <v>463</v>
      </c>
    </row>
    <row r="470">
      <c r="A470" s="56"/>
      <c r="B470" s="107" t="s">
        <v>27156</v>
      </c>
      <c r="C470" s="105" t="s">
        <v>27157</v>
      </c>
      <c r="D470" s="90" t="s">
        <v>491</v>
      </c>
      <c r="E470" s="91" t="s">
        <v>27158</v>
      </c>
      <c r="F470" s="91" t="s">
        <v>526</v>
      </c>
      <c r="G470" s="107"/>
      <c r="H470" s="93"/>
      <c r="I470" s="55">
        <f t="shared" si="1"/>
        <v>464</v>
      </c>
    </row>
    <row r="471">
      <c r="A471" s="56" t="s">
        <v>102</v>
      </c>
      <c r="B471" s="107" t="s">
        <v>27159</v>
      </c>
      <c r="C471" s="105" t="s">
        <v>128</v>
      </c>
      <c r="D471" s="90" t="s">
        <v>483</v>
      </c>
      <c r="E471" s="91" t="s">
        <v>27160</v>
      </c>
      <c r="F471" s="91" t="s">
        <v>547</v>
      </c>
      <c r="G471" s="107"/>
      <c r="H471" s="93"/>
      <c r="I471" s="55">
        <f t="shared" si="1"/>
        <v>465</v>
      </c>
    </row>
    <row r="472">
      <c r="A472" s="56" t="s">
        <v>92</v>
      </c>
      <c r="B472" s="107" t="s">
        <v>27161</v>
      </c>
      <c r="C472" s="105" t="s">
        <v>27162</v>
      </c>
      <c r="D472" s="90" t="s">
        <v>483</v>
      </c>
      <c r="E472" s="91" t="s">
        <v>27163</v>
      </c>
      <c r="F472" s="91" t="s">
        <v>547</v>
      </c>
      <c r="G472" s="107"/>
      <c r="H472" s="93"/>
      <c r="I472" s="55">
        <f t="shared" si="1"/>
        <v>466</v>
      </c>
    </row>
    <row r="473">
      <c r="A473" s="56"/>
      <c r="B473" s="107" t="s">
        <v>27164</v>
      </c>
      <c r="C473" s="105" t="s">
        <v>27165</v>
      </c>
      <c r="D473" s="90" t="s">
        <v>491</v>
      </c>
      <c r="E473" s="91" t="s">
        <v>27166</v>
      </c>
      <c r="F473" s="91" t="s">
        <v>547</v>
      </c>
      <c r="G473" s="107"/>
      <c r="H473" s="93"/>
      <c r="I473" s="55">
        <f t="shared" si="1"/>
        <v>467</v>
      </c>
    </row>
    <row r="474">
      <c r="A474" s="56" t="s">
        <v>102</v>
      </c>
      <c r="B474" s="107" t="s">
        <v>27167</v>
      </c>
      <c r="C474" s="105" t="s">
        <v>27168</v>
      </c>
      <c r="D474" s="90" t="s">
        <v>483</v>
      </c>
      <c r="E474" s="91" t="s">
        <v>27169</v>
      </c>
      <c r="F474" s="91" t="s">
        <v>547</v>
      </c>
      <c r="G474" s="107"/>
      <c r="H474" s="93"/>
      <c r="I474" s="55">
        <f t="shared" si="1"/>
        <v>468</v>
      </c>
    </row>
    <row r="475">
      <c r="A475" s="56"/>
      <c r="B475" s="107" t="s">
        <v>27170</v>
      </c>
      <c r="C475" s="105" t="s">
        <v>27171</v>
      </c>
      <c r="D475" s="90" t="s">
        <v>491</v>
      </c>
      <c r="E475" s="91" t="s">
        <v>27172</v>
      </c>
      <c r="F475" s="91" t="s">
        <v>547</v>
      </c>
      <c r="G475" s="107"/>
      <c r="H475" s="93"/>
      <c r="I475" s="55">
        <f t="shared" si="1"/>
        <v>469</v>
      </c>
    </row>
    <row r="476">
      <c r="A476" s="56" t="s">
        <v>92</v>
      </c>
      <c r="B476" s="107" t="s">
        <v>27173</v>
      </c>
      <c r="C476" s="105" t="s">
        <v>27174</v>
      </c>
      <c r="D476" s="90" t="s">
        <v>483</v>
      </c>
      <c r="E476" s="91" t="s">
        <v>27175</v>
      </c>
      <c r="F476" s="91" t="s">
        <v>526</v>
      </c>
      <c r="G476" s="107"/>
      <c r="H476" s="93"/>
      <c r="I476" s="55">
        <f t="shared" si="1"/>
        <v>470</v>
      </c>
    </row>
    <row r="477">
      <c r="A477" s="56" t="s">
        <v>102</v>
      </c>
      <c r="B477" s="107" t="s">
        <v>27176</v>
      </c>
      <c r="C477" s="105" t="s">
        <v>27177</v>
      </c>
      <c r="D477" s="90" t="s">
        <v>483</v>
      </c>
      <c r="E477" s="91" t="s">
        <v>27178</v>
      </c>
      <c r="F477" s="91" t="s">
        <v>547</v>
      </c>
      <c r="G477" s="107"/>
      <c r="H477" s="93"/>
      <c r="I477" s="55">
        <f t="shared" si="1"/>
        <v>471</v>
      </c>
    </row>
    <row r="478">
      <c r="A478" s="56" t="s">
        <v>102</v>
      </c>
      <c r="B478" s="107" t="s">
        <v>27179</v>
      </c>
      <c r="C478" s="105" t="s">
        <v>27180</v>
      </c>
      <c r="D478" s="90" t="s">
        <v>483</v>
      </c>
      <c r="E478" s="91" t="s">
        <v>27181</v>
      </c>
      <c r="F478" s="91" t="s">
        <v>526</v>
      </c>
      <c r="G478" s="107"/>
      <c r="H478" s="93"/>
      <c r="I478" s="55">
        <f t="shared" si="1"/>
        <v>472</v>
      </c>
    </row>
    <row r="479">
      <c r="A479" s="56"/>
      <c r="B479" s="107" t="s">
        <v>27182</v>
      </c>
      <c r="C479" s="105" t="s">
        <v>27183</v>
      </c>
      <c r="D479" s="90" t="s">
        <v>491</v>
      </c>
      <c r="E479" s="91" t="s">
        <v>27184</v>
      </c>
      <c r="F479" s="91" t="s">
        <v>526</v>
      </c>
      <c r="G479" s="107"/>
      <c r="H479" s="93"/>
      <c r="I479" s="55">
        <f t="shared" si="1"/>
        <v>473</v>
      </c>
    </row>
    <row r="480">
      <c r="A480" s="56" t="s">
        <v>102</v>
      </c>
      <c r="B480" s="107" t="s">
        <v>27185</v>
      </c>
      <c r="C480" s="105" t="s">
        <v>128</v>
      </c>
      <c r="D480" s="90" t="s">
        <v>483</v>
      </c>
      <c r="E480" s="91" t="s">
        <v>27186</v>
      </c>
      <c r="F480" s="91" t="s">
        <v>547</v>
      </c>
      <c r="G480" s="107"/>
      <c r="H480" s="93"/>
      <c r="I480" s="55">
        <f t="shared" si="1"/>
        <v>474</v>
      </c>
    </row>
    <row r="481">
      <c r="A481" s="56"/>
      <c r="B481" s="107" t="s">
        <v>27187</v>
      </c>
      <c r="C481" s="105" t="s">
        <v>27188</v>
      </c>
      <c r="D481" s="90" t="s">
        <v>491</v>
      </c>
      <c r="E481" s="91" t="s">
        <v>27189</v>
      </c>
      <c r="F481" s="91" t="s">
        <v>547</v>
      </c>
      <c r="G481" s="107"/>
      <c r="H481" s="93"/>
      <c r="I481" s="55">
        <f t="shared" si="1"/>
        <v>475</v>
      </c>
    </row>
    <row r="482">
      <c r="A482" s="56" t="s">
        <v>102</v>
      </c>
      <c r="B482" s="107" t="s">
        <v>27190</v>
      </c>
      <c r="C482" s="105" t="s">
        <v>27191</v>
      </c>
      <c r="D482" s="90" t="s">
        <v>483</v>
      </c>
      <c r="E482" s="91" t="s">
        <v>488</v>
      </c>
      <c r="F482" s="91" t="s">
        <v>11</v>
      </c>
      <c r="G482" s="107"/>
      <c r="H482" s="93"/>
      <c r="I482" s="55">
        <f t="shared" si="1"/>
        <v>476</v>
      </c>
    </row>
    <row r="483">
      <c r="A483" s="56" t="s">
        <v>102</v>
      </c>
      <c r="B483" s="107" t="s">
        <v>27192</v>
      </c>
      <c r="C483" s="105" t="s">
        <v>27193</v>
      </c>
      <c r="D483" s="90" t="s">
        <v>483</v>
      </c>
      <c r="E483" s="91" t="s">
        <v>27194</v>
      </c>
      <c r="F483" s="91" t="s">
        <v>526</v>
      </c>
      <c r="G483" s="107"/>
      <c r="H483" s="93"/>
      <c r="I483" s="55">
        <f t="shared" si="1"/>
        <v>477</v>
      </c>
    </row>
    <row r="484">
      <c r="A484" s="56" t="s">
        <v>102</v>
      </c>
      <c r="B484" s="107" t="s">
        <v>27195</v>
      </c>
      <c r="C484" s="105" t="s">
        <v>128</v>
      </c>
      <c r="D484" s="90" t="s">
        <v>483</v>
      </c>
      <c r="E484" s="91" t="s">
        <v>488</v>
      </c>
      <c r="F484" s="91" t="s">
        <v>526</v>
      </c>
      <c r="G484" s="107"/>
      <c r="H484" s="93"/>
      <c r="I484" s="55">
        <f t="shared" si="1"/>
        <v>478</v>
      </c>
    </row>
    <row r="485">
      <c r="A485" s="56"/>
      <c r="B485" s="107" t="s">
        <v>27196</v>
      </c>
      <c r="C485" s="105" t="s">
        <v>128</v>
      </c>
      <c r="D485" s="90" t="s">
        <v>1166</v>
      </c>
      <c r="E485" s="91" t="s">
        <v>128</v>
      </c>
      <c r="F485" s="91" t="s">
        <v>547</v>
      </c>
      <c r="G485" s="107"/>
      <c r="H485" s="93"/>
      <c r="I485" s="55">
        <f t="shared" si="1"/>
        <v>479</v>
      </c>
    </row>
    <row r="486">
      <c r="A486" s="56"/>
      <c r="B486" s="107" t="s">
        <v>27197</v>
      </c>
      <c r="C486" s="105" t="s">
        <v>27198</v>
      </c>
      <c r="D486" s="90" t="s">
        <v>491</v>
      </c>
      <c r="E486" s="91" t="s">
        <v>27199</v>
      </c>
      <c r="F486" s="91" t="s">
        <v>11</v>
      </c>
      <c r="G486" s="107"/>
      <c r="H486" s="93"/>
      <c r="I486" s="55">
        <f t="shared" si="1"/>
        <v>480</v>
      </c>
    </row>
    <row r="487">
      <c r="A487" s="56"/>
      <c r="B487" s="107" t="s">
        <v>27200</v>
      </c>
      <c r="C487" s="105" t="s">
        <v>128</v>
      </c>
      <c r="D487" s="96"/>
      <c r="E487" s="97"/>
      <c r="F487" s="91" t="s">
        <v>11</v>
      </c>
      <c r="G487" s="107"/>
      <c r="H487" s="93"/>
      <c r="I487" s="55">
        <f t="shared" si="1"/>
        <v>481</v>
      </c>
    </row>
    <row r="488">
      <c r="A488" s="56" t="s">
        <v>102</v>
      </c>
      <c r="B488" s="107" t="s">
        <v>27201</v>
      </c>
      <c r="C488" s="105" t="s">
        <v>27202</v>
      </c>
      <c r="D488" s="90" t="s">
        <v>483</v>
      </c>
      <c r="E488" s="91" t="s">
        <v>27203</v>
      </c>
      <c r="F488" s="91" t="s">
        <v>11</v>
      </c>
      <c r="G488" s="107"/>
      <c r="H488" s="93"/>
      <c r="I488" s="55">
        <f t="shared" si="1"/>
        <v>482</v>
      </c>
    </row>
    <row r="489">
      <c r="A489" s="56" t="s">
        <v>102</v>
      </c>
      <c r="B489" s="107" t="s">
        <v>27204</v>
      </c>
      <c r="C489" s="105" t="s">
        <v>27205</v>
      </c>
      <c r="D489" s="90" t="s">
        <v>483</v>
      </c>
      <c r="E489" s="91" t="s">
        <v>27206</v>
      </c>
      <c r="F489" s="91" t="s">
        <v>3043</v>
      </c>
      <c r="G489" s="107"/>
      <c r="H489" s="93"/>
      <c r="I489" s="55">
        <f t="shared" si="1"/>
        <v>483</v>
      </c>
    </row>
    <row r="490">
      <c r="A490" s="56" t="s">
        <v>102</v>
      </c>
      <c r="B490" s="107" t="s">
        <v>27207</v>
      </c>
      <c r="C490" s="105" t="s">
        <v>128</v>
      </c>
      <c r="D490" s="90" t="s">
        <v>483</v>
      </c>
      <c r="E490" s="91" t="s">
        <v>27208</v>
      </c>
      <c r="F490" s="91" t="s">
        <v>547</v>
      </c>
      <c r="G490" s="107"/>
      <c r="H490" s="93"/>
      <c r="I490" s="55">
        <f t="shared" si="1"/>
        <v>484</v>
      </c>
    </row>
    <row r="491">
      <c r="A491" s="56"/>
      <c r="B491" s="107" t="s">
        <v>27209</v>
      </c>
      <c r="C491" s="105" t="s">
        <v>27210</v>
      </c>
      <c r="D491" s="90" t="s">
        <v>1133</v>
      </c>
      <c r="E491" s="91" t="s">
        <v>128</v>
      </c>
      <c r="F491" s="91" t="s">
        <v>547</v>
      </c>
      <c r="G491" s="107" t="s">
        <v>27211</v>
      </c>
      <c r="H491" s="93"/>
      <c r="I491" s="55">
        <f t="shared" si="1"/>
        <v>485</v>
      </c>
    </row>
    <row r="492">
      <c r="A492" s="56" t="s">
        <v>102</v>
      </c>
      <c r="B492" s="107" t="s">
        <v>27212</v>
      </c>
      <c r="C492" s="105" t="s">
        <v>27213</v>
      </c>
      <c r="D492" s="90" t="s">
        <v>483</v>
      </c>
      <c r="E492" s="91" t="s">
        <v>27214</v>
      </c>
      <c r="F492" s="91" t="s">
        <v>526</v>
      </c>
      <c r="G492" s="107"/>
      <c r="H492" s="93"/>
      <c r="I492" s="55">
        <f t="shared" si="1"/>
        <v>486</v>
      </c>
    </row>
    <row r="493">
      <c r="A493" s="56" t="s">
        <v>102</v>
      </c>
      <c r="B493" s="107" t="s">
        <v>27215</v>
      </c>
      <c r="C493" s="105" t="s">
        <v>128</v>
      </c>
      <c r="D493" s="90" t="s">
        <v>483</v>
      </c>
      <c r="E493" s="91" t="s">
        <v>27216</v>
      </c>
      <c r="F493" s="91" t="s">
        <v>526</v>
      </c>
      <c r="G493" s="107"/>
      <c r="H493" s="93"/>
      <c r="I493" s="55">
        <f t="shared" si="1"/>
        <v>487</v>
      </c>
    </row>
    <row r="494">
      <c r="A494" s="56"/>
      <c r="B494" s="107" t="s">
        <v>27217</v>
      </c>
      <c r="C494" s="105" t="s">
        <v>128</v>
      </c>
      <c r="D494" s="90" t="s">
        <v>491</v>
      </c>
      <c r="E494" s="91" t="s">
        <v>27218</v>
      </c>
      <c r="F494" s="91" t="s">
        <v>547</v>
      </c>
      <c r="G494" s="107" t="s">
        <v>27219</v>
      </c>
      <c r="H494" s="93"/>
      <c r="I494" s="55">
        <f t="shared" si="1"/>
        <v>488</v>
      </c>
    </row>
    <row r="495">
      <c r="A495" s="56"/>
      <c r="B495" s="107" t="s">
        <v>27217</v>
      </c>
      <c r="C495" s="105" t="s">
        <v>128</v>
      </c>
      <c r="D495" s="90" t="s">
        <v>491</v>
      </c>
      <c r="E495" s="91" t="s">
        <v>27218</v>
      </c>
      <c r="F495" s="91" t="s">
        <v>547</v>
      </c>
      <c r="G495" s="107" t="s">
        <v>27220</v>
      </c>
      <c r="H495" s="93"/>
      <c r="I495" s="55">
        <f t="shared" si="1"/>
        <v>488</v>
      </c>
    </row>
    <row r="496">
      <c r="A496" s="56"/>
      <c r="B496" s="107" t="s">
        <v>27221</v>
      </c>
      <c r="C496" s="105" t="s">
        <v>27222</v>
      </c>
      <c r="D496" s="90" t="s">
        <v>491</v>
      </c>
      <c r="E496" s="91" t="s">
        <v>27223</v>
      </c>
      <c r="F496" s="91" t="s">
        <v>526</v>
      </c>
      <c r="G496" s="107"/>
      <c r="H496" s="93"/>
      <c r="I496" s="55">
        <f t="shared" si="1"/>
        <v>489</v>
      </c>
    </row>
    <row r="497">
      <c r="A497" s="56" t="s">
        <v>102</v>
      </c>
      <c r="B497" s="107" t="s">
        <v>27224</v>
      </c>
      <c r="C497" s="105" t="s">
        <v>27225</v>
      </c>
      <c r="D497" s="90" t="s">
        <v>483</v>
      </c>
      <c r="E497" s="91" t="s">
        <v>27226</v>
      </c>
      <c r="F497" s="91" t="s">
        <v>547</v>
      </c>
      <c r="G497" s="107"/>
      <c r="H497" s="93"/>
      <c r="I497" s="55">
        <f t="shared" si="1"/>
        <v>490</v>
      </c>
    </row>
    <row r="498">
      <c r="A498" s="56" t="s">
        <v>92</v>
      </c>
      <c r="B498" s="107" t="s">
        <v>27227</v>
      </c>
      <c r="C498" s="105" t="s">
        <v>27228</v>
      </c>
      <c r="D498" s="90" t="s">
        <v>483</v>
      </c>
      <c r="E498" s="91" t="s">
        <v>27229</v>
      </c>
      <c r="F498" s="91" t="s">
        <v>11</v>
      </c>
      <c r="G498" s="107"/>
      <c r="H498" s="93"/>
      <c r="I498" s="55">
        <f t="shared" si="1"/>
        <v>491</v>
      </c>
    </row>
    <row r="499">
      <c r="A499" s="56" t="s">
        <v>102</v>
      </c>
      <c r="B499" s="107" t="s">
        <v>27230</v>
      </c>
      <c r="C499" s="105" t="s">
        <v>27231</v>
      </c>
      <c r="D499" s="90" t="s">
        <v>483</v>
      </c>
      <c r="E499" s="91" t="s">
        <v>27232</v>
      </c>
      <c r="F499" s="91" t="s">
        <v>11</v>
      </c>
      <c r="G499" s="107"/>
      <c r="H499" s="93"/>
      <c r="I499" s="55">
        <f t="shared" si="1"/>
        <v>492</v>
      </c>
    </row>
    <row r="500">
      <c r="A500" s="56" t="s">
        <v>102</v>
      </c>
      <c r="B500" s="107" t="s">
        <v>27233</v>
      </c>
      <c r="C500" s="105" t="s">
        <v>128</v>
      </c>
      <c r="D500" s="90" t="s">
        <v>483</v>
      </c>
      <c r="E500" s="91" t="s">
        <v>27234</v>
      </c>
      <c r="F500" s="91" t="s">
        <v>526</v>
      </c>
      <c r="G500" s="107"/>
      <c r="H500" s="93"/>
      <c r="I500" s="55">
        <f t="shared" si="1"/>
        <v>493</v>
      </c>
    </row>
    <row r="501">
      <c r="A501" s="56" t="s">
        <v>102</v>
      </c>
      <c r="B501" s="107" t="s">
        <v>27235</v>
      </c>
      <c r="C501" s="105" t="s">
        <v>27236</v>
      </c>
      <c r="D501" s="90" t="s">
        <v>483</v>
      </c>
      <c r="E501" s="91" t="s">
        <v>27237</v>
      </c>
      <c r="F501" s="91" t="s">
        <v>526</v>
      </c>
      <c r="G501" s="107"/>
      <c r="H501" s="93"/>
      <c r="I501" s="55">
        <f t="shared" si="1"/>
        <v>494</v>
      </c>
    </row>
    <row r="502">
      <c r="A502" s="56"/>
      <c r="B502" s="107" t="s">
        <v>27238</v>
      </c>
      <c r="C502" s="105" t="s">
        <v>27239</v>
      </c>
      <c r="D502" s="90" t="s">
        <v>491</v>
      </c>
      <c r="E502" s="91" t="s">
        <v>27240</v>
      </c>
      <c r="F502" s="91" t="s">
        <v>11</v>
      </c>
      <c r="G502" s="107"/>
      <c r="H502" s="93"/>
      <c r="I502" s="55">
        <f t="shared" si="1"/>
        <v>495</v>
      </c>
    </row>
    <row r="503">
      <c r="A503" s="56"/>
      <c r="B503" s="107" t="s">
        <v>27241</v>
      </c>
      <c r="C503" s="105" t="s">
        <v>128</v>
      </c>
      <c r="D503" s="96"/>
      <c r="E503" s="97"/>
      <c r="F503" s="91" t="s">
        <v>11</v>
      </c>
      <c r="G503" s="107"/>
      <c r="H503" s="93"/>
      <c r="I503" s="55">
        <f t="shared" si="1"/>
        <v>496</v>
      </c>
    </row>
    <row r="504">
      <c r="A504" s="56" t="s">
        <v>102</v>
      </c>
      <c r="B504" s="107" t="s">
        <v>27242</v>
      </c>
      <c r="C504" s="105" t="s">
        <v>27243</v>
      </c>
      <c r="D504" s="90" t="s">
        <v>483</v>
      </c>
      <c r="E504" s="91" t="s">
        <v>27244</v>
      </c>
      <c r="F504" s="91" t="s">
        <v>3043</v>
      </c>
      <c r="G504" s="107"/>
      <c r="H504" s="93"/>
      <c r="I504" s="55">
        <f t="shared" si="1"/>
        <v>497</v>
      </c>
    </row>
    <row r="505">
      <c r="A505" s="56" t="s">
        <v>102</v>
      </c>
      <c r="B505" s="107" t="s">
        <v>27245</v>
      </c>
      <c r="C505" s="105" t="s">
        <v>27246</v>
      </c>
      <c r="D505" s="90" t="s">
        <v>483</v>
      </c>
      <c r="E505" s="91" t="s">
        <v>488</v>
      </c>
      <c r="F505" s="91" t="s">
        <v>3043</v>
      </c>
      <c r="G505" s="107"/>
      <c r="H505" s="93"/>
      <c r="I505" s="55">
        <f t="shared" si="1"/>
        <v>498</v>
      </c>
    </row>
    <row r="506">
      <c r="A506" s="56"/>
      <c r="B506" s="107" t="s">
        <v>27247</v>
      </c>
      <c r="C506" s="105" t="s">
        <v>128</v>
      </c>
      <c r="D506" s="90" t="s">
        <v>498</v>
      </c>
      <c r="E506" s="91" t="s">
        <v>27248</v>
      </c>
      <c r="F506" s="91" t="s">
        <v>547</v>
      </c>
      <c r="G506" s="107"/>
      <c r="H506" s="93"/>
      <c r="I506" s="55">
        <f t="shared" si="1"/>
        <v>499</v>
      </c>
    </row>
    <row r="507">
      <c r="A507" s="56" t="s">
        <v>92</v>
      </c>
      <c r="B507" s="107" t="s">
        <v>27249</v>
      </c>
      <c r="C507" s="105" t="s">
        <v>27250</v>
      </c>
      <c r="D507" s="90" t="s">
        <v>483</v>
      </c>
      <c r="E507" s="91" t="s">
        <v>27251</v>
      </c>
      <c r="F507" s="91" t="s">
        <v>547</v>
      </c>
      <c r="G507" s="107"/>
      <c r="H507" s="93"/>
      <c r="I507" s="55">
        <f t="shared" si="1"/>
        <v>500</v>
      </c>
    </row>
    <row r="508">
      <c r="A508" s="56" t="s">
        <v>102</v>
      </c>
      <c r="B508" s="107" t="s">
        <v>27252</v>
      </c>
      <c r="C508" s="105" t="s">
        <v>128</v>
      </c>
      <c r="D508" s="90" t="s">
        <v>483</v>
      </c>
      <c r="E508" s="91" t="s">
        <v>27253</v>
      </c>
      <c r="F508" s="91" t="s">
        <v>547</v>
      </c>
      <c r="G508" s="107"/>
      <c r="H508" s="93"/>
      <c r="I508" s="55">
        <f t="shared" si="1"/>
        <v>501</v>
      </c>
    </row>
    <row r="509">
      <c r="A509" s="56" t="s">
        <v>102</v>
      </c>
      <c r="B509" s="107" t="s">
        <v>27254</v>
      </c>
      <c r="C509" s="105" t="s">
        <v>27255</v>
      </c>
      <c r="D509" s="90" t="s">
        <v>2819</v>
      </c>
      <c r="E509" s="91" t="s">
        <v>27256</v>
      </c>
      <c r="F509" s="91" t="s">
        <v>526</v>
      </c>
      <c r="G509" s="107"/>
      <c r="H509" s="93"/>
      <c r="I509" s="55">
        <f t="shared" si="1"/>
        <v>502</v>
      </c>
    </row>
    <row r="510">
      <c r="A510" s="56"/>
      <c r="B510" s="107" t="s">
        <v>27257</v>
      </c>
      <c r="C510" s="105" t="s">
        <v>27258</v>
      </c>
      <c r="D510" s="90" t="s">
        <v>491</v>
      </c>
      <c r="E510" s="91" t="s">
        <v>27259</v>
      </c>
      <c r="F510" s="91" t="s">
        <v>547</v>
      </c>
      <c r="G510" s="107"/>
      <c r="H510" s="93"/>
      <c r="I510" s="55">
        <f t="shared" si="1"/>
        <v>503</v>
      </c>
    </row>
    <row r="511">
      <c r="A511" s="56" t="s">
        <v>102</v>
      </c>
      <c r="B511" s="107" t="s">
        <v>27260</v>
      </c>
      <c r="C511" s="105" t="s">
        <v>128</v>
      </c>
      <c r="D511" s="90" t="s">
        <v>483</v>
      </c>
      <c r="E511" s="91" t="s">
        <v>27261</v>
      </c>
      <c r="F511" s="91" t="s">
        <v>547</v>
      </c>
      <c r="G511" s="107"/>
      <c r="H511" s="93"/>
      <c r="I511" s="55">
        <f t="shared" si="1"/>
        <v>504</v>
      </c>
    </row>
    <row r="512">
      <c r="A512" s="56" t="s">
        <v>102</v>
      </c>
      <c r="B512" s="107" t="s">
        <v>27262</v>
      </c>
      <c r="C512" s="105" t="s">
        <v>27263</v>
      </c>
      <c r="D512" s="90" t="s">
        <v>1008</v>
      </c>
      <c r="E512" s="91" t="s">
        <v>27264</v>
      </c>
      <c r="F512" s="91" t="s">
        <v>3043</v>
      </c>
      <c r="G512" s="107" t="s">
        <v>27265</v>
      </c>
      <c r="H512" s="93"/>
      <c r="I512" s="55">
        <f t="shared" si="1"/>
        <v>505</v>
      </c>
    </row>
    <row r="513">
      <c r="A513" s="56"/>
      <c r="B513" s="107" t="s">
        <v>27266</v>
      </c>
      <c r="C513" s="105" t="s">
        <v>27267</v>
      </c>
      <c r="D513" s="90" t="s">
        <v>498</v>
      </c>
      <c r="E513" s="91" t="s">
        <v>27268</v>
      </c>
      <c r="F513" s="91" t="s">
        <v>526</v>
      </c>
      <c r="G513" s="107"/>
      <c r="H513" s="93"/>
      <c r="I513" s="55">
        <f t="shared" si="1"/>
        <v>506</v>
      </c>
    </row>
    <row r="514">
      <c r="A514" s="56"/>
      <c r="B514" s="107" t="s">
        <v>27269</v>
      </c>
      <c r="C514" s="105" t="s">
        <v>27270</v>
      </c>
      <c r="D514" s="90" t="s">
        <v>498</v>
      </c>
      <c r="E514" s="91" t="s">
        <v>27271</v>
      </c>
      <c r="F514" s="91" t="s">
        <v>3043</v>
      </c>
      <c r="G514" s="107"/>
      <c r="H514" s="93"/>
      <c r="I514" s="55">
        <f t="shared" si="1"/>
        <v>507</v>
      </c>
    </row>
    <row r="515">
      <c r="A515" s="56"/>
      <c r="B515" s="107" t="s">
        <v>27272</v>
      </c>
      <c r="C515" s="105" t="s">
        <v>27273</v>
      </c>
      <c r="D515" s="90" t="s">
        <v>491</v>
      </c>
      <c r="E515" s="91" t="s">
        <v>27274</v>
      </c>
      <c r="F515" s="91" t="s">
        <v>3043</v>
      </c>
      <c r="G515" s="107"/>
      <c r="H515" s="93"/>
      <c r="I515" s="55">
        <f t="shared" si="1"/>
        <v>508</v>
      </c>
    </row>
    <row r="516">
      <c r="A516" s="56" t="s">
        <v>102</v>
      </c>
      <c r="B516" s="107" t="s">
        <v>27275</v>
      </c>
      <c r="C516" s="105" t="s">
        <v>128</v>
      </c>
      <c r="D516" s="90" t="s">
        <v>483</v>
      </c>
      <c r="E516" s="91" t="s">
        <v>27276</v>
      </c>
      <c r="F516" s="91" t="s">
        <v>547</v>
      </c>
      <c r="G516" s="107" t="s">
        <v>27277</v>
      </c>
      <c r="H516" s="93"/>
      <c r="I516" s="55">
        <f t="shared" si="1"/>
        <v>509</v>
      </c>
    </row>
    <row r="517">
      <c r="A517" s="56" t="s">
        <v>102</v>
      </c>
      <c r="B517" s="107" t="s">
        <v>27278</v>
      </c>
      <c r="C517" s="105" t="s">
        <v>27279</v>
      </c>
      <c r="D517" s="90" t="s">
        <v>483</v>
      </c>
      <c r="E517" s="91" t="s">
        <v>27280</v>
      </c>
      <c r="F517" s="91" t="s">
        <v>547</v>
      </c>
      <c r="G517" s="107"/>
      <c r="H517" s="93"/>
      <c r="I517" s="55">
        <f t="shared" si="1"/>
        <v>510</v>
      </c>
    </row>
    <row r="518">
      <c r="A518" s="56" t="s">
        <v>102</v>
      </c>
      <c r="B518" s="107" t="s">
        <v>27281</v>
      </c>
      <c r="C518" s="105" t="s">
        <v>27282</v>
      </c>
      <c r="D518" s="90" t="s">
        <v>483</v>
      </c>
      <c r="E518" s="91" t="s">
        <v>27283</v>
      </c>
      <c r="F518" s="91" t="s">
        <v>547</v>
      </c>
      <c r="G518" s="107"/>
      <c r="H518" s="93"/>
      <c r="I518" s="55">
        <f t="shared" si="1"/>
        <v>511</v>
      </c>
    </row>
    <row r="519">
      <c r="A519" s="56"/>
      <c r="B519" s="107" t="s">
        <v>27284</v>
      </c>
      <c r="C519" s="105" t="s">
        <v>27285</v>
      </c>
      <c r="D519" s="90" t="s">
        <v>498</v>
      </c>
      <c r="E519" s="91" t="s">
        <v>27286</v>
      </c>
      <c r="F519" s="91" t="s">
        <v>9</v>
      </c>
      <c r="G519" s="107"/>
      <c r="H519" s="93"/>
      <c r="I519" s="55">
        <f t="shared" si="1"/>
        <v>512</v>
      </c>
    </row>
    <row r="520">
      <c r="A520" s="56"/>
      <c r="B520" s="107" t="s">
        <v>27287</v>
      </c>
      <c r="C520" s="105" t="s">
        <v>27288</v>
      </c>
      <c r="D520" s="90" t="s">
        <v>491</v>
      </c>
      <c r="E520" s="91" t="s">
        <v>27289</v>
      </c>
      <c r="F520" s="91" t="s">
        <v>547</v>
      </c>
      <c r="G520" s="107"/>
      <c r="H520" s="93"/>
      <c r="I520" s="55">
        <f t="shared" si="1"/>
        <v>513</v>
      </c>
    </row>
    <row r="521">
      <c r="A521" s="56"/>
      <c r="B521" s="107" t="s">
        <v>27290</v>
      </c>
      <c r="C521" s="105" t="s">
        <v>27291</v>
      </c>
      <c r="D521" s="90" t="s">
        <v>1166</v>
      </c>
      <c r="E521" s="91" t="s">
        <v>128</v>
      </c>
      <c r="F521" s="91" t="s">
        <v>11</v>
      </c>
      <c r="G521" s="107"/>
      <c r="H521" s="93"/>
      <c r="I521" s="55">
        <f t="shared" si="1"/>
        <v>514</v>
      </c>
    </row>
    <row r="522">
      <c r="A522" s="56" t="s">
        <v>102</v>
      </c>
      <c r="B522" s="107" t="s">
        <v>27292</v>
      </c>
      <c r="C522" s="105" t="s">
        <v>27293</v>
      </c>
      <c r="D522" s="90" t="s">
        <v>1065</v>
      </c>
      <c r="E522" s="91" t="s">
        <v>27294</v>
      </c>
      <c r="F522" s="91" t="s">
        <v>526</v>
      </c>
      <c r="G522" s="107"/>
      <c r="H522" s="93"/>
      <c r="I522" s="55">
        <f t="shared" si="1"/>
        <v>515</v>
      </c>
    </row>
    <row r="523">
      <c r="A523" s="56" t="s">
        <v>102</v>
      </c>
      <c r="B523" s="107" t="s">
        <v>27295</v>
      </c>
      <c r="C523" s="105" t="s">
        <v>27296</v>
      </c>
      <c r="D523" s="90" t="s">
        <v>483</v>
      </c>
      <c r="E523" s="91" t="s">
        <v>27297</v>
      </c>
      <c r="F523" s="91" t="s">
        <v>526</v>
      </c>
      <c r="G523" s="107"/>
      <c r="H523" s="93"/>
      <c r="I523" s="55">
        <f t="shared" si="1"/>
        <v>516</v>
      </c>
    </row>
    <row r="524">
      <c r="A524" s="56" t="s">
        <v>92</v>
      </c>
      <c r="B524" s="107" t="s">
        <v>27298</v>
      </c>
      <c r="C524" s="105" t="s">
        <v>128</v>
      </c>
      <c r="D524" s="90" t="s">
        <v>483</v>
      </c>
      <c r="E524" s="91" t="s">
        <v>27299</v>
      </c>
      <c r="F524" s="91" t="s">
        <v>547</v>
      </c>
      <c r="G524" s="107"/>
      <c r="H524" s="93"/>
      <c r="I524" s="55">
        <f t="shared" si="1"/>
        <v>517</v>
      </c>
    </row>
    <row r="525">
      <c r="A525" s="56"/>
      <c r="B525" s="107" t="s">
        <v>27300</v>
      </c>
      <c r="C525" s="105" t="s">
        <v>128</v>
      </c>
      <c r="D525" s="90" t="s">
        <v>491</v>
      </c>
      <c r="E525" s="91" t="s">
        <v>27301</v>
      </c>
      <c r="F525" s="91" t="s">
        <v>526</v>
      </c>
      <c r="G525" s="107"/>
      <c r="H525" s="93"/>
      <c r="I525" s="55">
        <f t="shared" si="1"/>
        <v>518</v>
      </c>
    </row>
    <row r="526">
      <c r="A526" s="56"/>
      <c r="B526" s="107" t="s">
        <v>27302</v>
      </c>
      <c r="C526" s="105" t="s">
        <v>27303</v>
      </c>
      <c r="D526" s="90" t="s">
        <v>491</v>
      </c>
      <c r="E526" s="91" t="s">
        <v>27304</v>
      </c>
      <c r="F526" s="91" t="s">
        <v>526</v>
      </c>
      <c r="G526" s="107"/>
      <c r="H526" s="93"/>
      <c r="I526" s="55">
        <f t="shared" si="1"/>
        <v>519</v>
      </c>
    </row>
    <row r="527">
      <c r="A527" s="56"/>
      <c r="B527" s="107" t="s">
        <v>27305</v>
      </c>
      <c r="C527" s="105" t="s">
        <v>128</v>
      </c>
      <c r="D527" s="90" t="s">
        <v>498</v>
      </c>
      <c r="E527" s="91" t="s">
        <v>27306</v>
      </c>
      <c r="F527" s="91" t="s">
        <v>526</v>
      </c>
      <c r="G527" s="107"/>
      <c r="H527" s="93"/>
      <c r="I527" s="55">
        <f t="shared" si="1"/>
        <v>520</v>
      </c>
    </row>
    <row r="528">
      <c r="A528" s="56" t="s">
        <v>102</v>
      </c>
      <c r="B528" s="107" t="s">
        <v>27307</v>
      </c>
      <c r="C528" s="105" t="s">
        <v>27308</v>
      </c>
      <c r="D528" s="90" t="s">
        <v>483</v>
      </c>
      <c r="E528" s="91" t="s">
        <v>488</v>
      </c>
      <c r="F528" s="91" t="s">
        <v>547</v>
      </c>
      <c r="G528" s="107"/>
      <c r="H528" s="93"/>
      <c r="I528" s="55">
        <f t="shared" si="1"/>
        <v>521</v>
      </c>
    </row>
    <row r="529">
      <c r="A529" s="56"/>
      <c r="B529" s="107" t="s">
        <v>27309</v>
      </c>
      <c r="C529" s="105" t="s">
        <v>27310</v>
      </c>
      <c r="D529" s="90" t="s">
        <v>491</v>
      </c>
      <c r="E529" s="91" t="s">
        <v>27311</v>
      </c>
      <c r="F529" s="91" t="s">
        <v>547</v>
      </c>
      <c r="G529" s="107"/>
      <c r="H529" s="93"/>
      <c r="I529" s="55">
        <f t="shared" si="1"/>
        <v>522</v>
      </c>
    </row>
    <row r="530">
      <c r="A530" s="56" t="s">
        <v>102</v>
      </c>
      <c r="B530" s="107" t="s">
        <v>27312</v>
      </c>
      <c r="C530" s="105" t="s">
        <v>27313</v>
      </c>
      <c r="D530" s="90" t="s">
        <v>483</v>
      </c>
      <c r="E530" s="91" t="s">
        <v>27314</v>
      </c>
      <c r="F530" s="91" t="s">
        <v>11</v>
      </c>
      <c r="G530" s="107" t="s">
        <v>27315</v>
      </c>
      <c r="H530" s="93"/>
      <c r="I530" s="55">
        <f t="shared" si="1"/>
        <v>523</v>
      </c>
    </row>
    <row r="531">
      <c r="A531" s="56" t="s">
        <v>92</v>
      </c>
      <c r="B531" s="107" t="s">
        <v>27316</v>
      </c>
      <c r="C531" s="105" t="s">
        <v>27317</v>
      </c>
      <c r="D531" s="90" t="s">
        <v>483</v>
      </c>
      <c r="E531" s="91" t="s">
        <v>27318</v>
      </c>
      <c r="F531" s="91" t="s">
        <v>547</v>
      </c>
      <c r="G531" s="107"/>
      <c r="H531" s="93"/>
      <c r="I531" s="55">
        <f t="shared" si="1"/>
        <v>524</v>
      </c>
    </row>
    <row r="532">
      <c r="A532" s="56"/>
      <c r="B532" s="107" t="s">
        <v>27319</v>
      </c>
      <c r="C532" s="105" t="s">
        <v>27320</v>
      </c>
      <c r="D532" s="90" t="s">
        <v>491</v>
      </c>
      <c r="E532" s="91" t="s">
        <v>27321</v>
      </c>
      <c r="F532" s="91" t="s">
        <v>526</v>
      </c>
      <c r="G532" s="107"/>
      <c r="H532" s="93"/>
      <c r="I532" s="55">
        <f t="shared" si="1"/>
        <v>525</v>
      </c>
    </row>
    <row r="533">
      <c r="A533" s="56" t="s">
        <v>92</v>
      </c>
      <c r="B533" s="107" t="s">
        <v>27322</v>
      </c>
      <c r="C533" s="105" t="s">
        <v>27323</v>
      </c>
      <c r="D533" s="90" t="s">
        <v>483</v>
      </c>
      <c r="E533" s="91" t="s">
        <v>27324</v>
      </c>
      <c r="F533" s="91" t="s">
        <v>547</v>
      </c>
      <c r="G533" s="107"/>
      <c r="H533" s="93"/>
      <c r="I533" s="55">
        <f t="shared" si="1"/>
        <v>526</v>
      </c>
    </row>
    <row r="534">
      <c r="A534" s="56" t="s">
        <v>102</v>
      </c>
      <c r="B534" s="107" t="s">
        <v>27325</v>
      </c>
      <c r="C534" s="105" t="s">
        <v>27326</v>
      </c>
      <c r="D534" s="90" t="s">
        <v>483</v>
      </c>
      <c r="E534" s="91" t="s">
        <v>27327</v>
      </c>
      <c r="F534" s="91" t="s">
        <v>526</v>
      </c>
      <c r="G534" s="107"/>
      <c r="H534" s="93"/>
      <c r="I534" s="55">
        <f t="shared" si="1"/>
        <v>527</v>
      </c>
    </row>
    <row r="535">
      <c r="A535" s="56" t="s">
        <v>92</v>
      </c>
      <c r="B535" s="107" t="s">
        <v>27328</v>
      </c>
      <c r="C535" s="105" t="s">
        <v>27329</v>
      </c>
      <c r="D535" s="90" t="s">
        <v>483</v>
      </c>
      <c r="E535" s="91" t="s">
        <v>488</v>
      </c>
      <c r="F535" s="91" t="s">
        <v>547</v>
      </c>
      <c r="G535" s="107"/>
      <c r="H535" s="93"/>
      <c r="I535" s="55">
        <f t="shared" si="1"/>
        <v>528</v>
      </c>
    </row>
    <row r="536">
      <c r="A536" s="56" t="s">
        <v>92</v>
      </c>
      <c r="B536" s="107" t="s">
        <v>27330</v>
      </c>
      <c r="C536" s="105" t="s">
        <v>27331</v>
      </c>
      <c r="D536" s="90" t="s">
        <v>483</v>
      </c>
      <c r="E536" s="91" t="s">
        <v>27332</v>
      </c>
      <c r="F536" s="91" t="s">
        <v>526</v>
      </c>
      <c r="G536" s="107"/>
      <c r="H536" s="93"/>
      <c r="I536" s="55">
        <f t="shared" si="1"/>
        <v>529</v>
      </c>
    </row>
    <row r="537">
      <c r="A537" s="56"/>
      <c r="B537" s="107" t="s">
        <v>27333</v>
      </c>
      <c r="C537" s="105" t="s">
        <v>128</v>
      </c>
      <c r="D537" s="90" t="s">
        <v>491</v>
      </c>
      <c r="E537" s="91" t="s">
        <v>27334</v>
      </c>
      <c r="F537" s="91" t="s">
        <v>526</v>
      </c>
      <c r="G537" s="107"/>
      <c r="H537" s="93"/>
      <c r="I537" s="55">
        <f t="shared" si="1"/>
        <v>530</v>
      </c>
    </row>
    <row r="538">
      <c r="A538" s="56" t="s">
        <v>92</v>
      </c>
      <c r="B538" s="107" t="s">
        <v>27335</v>
      </c>
      <c r="C538" s="105" t="s">
        <v>27336</v>
      </c>
      <c r="D538" s="90" t="s">
        <v>483</v>
      </c>
      <c r="E538" s="91" t="s">
        <v>27337</v>
      </c>
      <c r="F538" s="91" t="s">
        <v>547</v>
      </c>
      <c r="G538" s="107"/>
      <c r="H538" s="93"/>
      <c r="I538" s="55">
        <f t="shared" si="1"/>
        <v>531</v>
      </c>
    </row>
    <row r="539">
      <c r="A539" s="56"/>
      <c r="B539" s="107" t="s">
        <v>27338</v>
      </c>
      <c r="C539" s="105" t="s">
        <v>128</v>
      </c>
      <c r="D539" s="90" t="s">
        <v>491</v>
      </c>
      <c r="E539" s="91" t="s">
        <v>27339</v>
      </c>
      <c r="F539" s="91" t="s">
        <v>526</v>
      </c>
      <c r="G539" s="107"/>
      <c r="H539" s="93"/>
      <c r="I539" s="55">
        <f t="shared" si="1"/>
        <v>532</v>
      </c>
    </row>
    <row r="540">
      <c r="A540" s="56"/>
      <c r="B540" s="107" t="s">
        <v>27340</v>
      </c>
      <c r="C540" s="105" t="s">
        <v>27341</v>
      </c>
      <c r="D540" s="90" t="s">
        <v>491</v>
      </c>
      <c r="E540" s="91" t="s">
        <v>27342</v>
      </c>
      <c r="F540" s="91" t="s">
        <v>526</v>
      </c>
      <c r="G540" s="107"/>
      <c r="H540" s="93"/>
      <c r="I540" s="55">
        <f t="shared" si="1"/>
        <v>533</v>
      </c>
    </row>
    <row r="541">
      <c r="A541" s="56" t="s">
        <v>102</v>
      </c>
      <c r="B541" s="107" t="s">
        <v>27343</v>
      </c>
      <c r="C541" s="105" t="s">
        <v>27344</v>
      </c>
      <c r="D541" s="90" t="s">
        <v>483</v>
      </c>
      <c r="E541" s="91" t="s">
        <v>27345</v>
      </c>
      <c r="F541" s="91" t="s">
        <v>547</v>
      </c>
      <c r="G541" s="107"/>
      <c r="H541" s="93"/>
      <c r="I541" s="55">
        <f t="shared" si="1"/>
        <v>534</v>
      </c>
    </row>
    <row r="542">
      <c r="A542" s="56"/>
      <c r="B542" s="107" t="s">
        <v>27346</v>
      </c>
      <c r="C542" s="105" t="s">
        <v>128</v>
      </c>
      <c r="D542" s="90" t="s">
        <v>491</v>
      </c>
      <c r="E542" s="91" t="s">
        <v>27347</v>
      </c>
      <c r="F542" s="91" t="s">
        <v>3043</v>
      </c>
      <c r="G542" s="107"/>
      <c r="H542" s="93"/>
      <c r="I542" s="55">
        <f t="shared" si="1"/>
        <v>535</v>
      </c>
    </row>
    <row r="543">
      <c r="A543" s="56"/>
      <c r="B543" s="107" t="s">
        <v>27348</v>
      </c>
      <c r="C543" s="105" t="s">
        <v>27349</v>
      </c>
      <c r="D543" s="90" t="s">
        <v>498</v>
      </c>
      <c r="E543" s="91" t="s">
        <v>27350</v>
      </c>
      <c r="F543" s="91" t="s">
        <v>3043</v>
      </c>
      <c r="G543" s="107"/>
      <c r="H543" s="93"/>
      <c r="I543" s="55">
        <f t="shared" si="1"/>
        <v>536</v>
      </c>
    </row>
    <row r="544">
      <c r="A544" s="56" t="s">
        <v>102</v>
      </c>
      <c r="B544" s="107" t="s">
        <v>27351</v>
      </c>
      <c r="C544" s="105" t="s">
        <v>128</v>
      </c>
      <c r="D544" s="90" t="s">
        <v>483</v>
      </c>
      <c r="E544" s="91" t="s">
        <v>27352</v>
      </c>
      <c r="F544" s="91" t="s">
        <v>526</v>
      </c>
      <c r="G544" s="107"/>
      <c r="H544" s="93"/>
      <c r="I544" s="55">
        <f t="shared" si="1"/>
        <v>537</v>
      </c>
    </row>
    <row r="545">
      <c r="A545" s="56" t="s">
        <v>102</v>
      </c>
      <c r="B545" s="107" t="s">
        <v>27353</v>
      </c>
      <c r="C545" s="105" t="s">
        <v>27354</v>
      </c>
      <c r="D545" s="90" t="s">
        <v>483</v>
      </c>
      <c r="E545" s="91" t="s">
        <v>27355</v>
      </c>
      <c r="F545" s="91" t="s">
        <v>526</v>
      </c>
      <c r="G545" s="107"/>
      <c r="H545" s="93"/>
      <c r="I545" s="55">
        <f t="shared" si="1"/>
        <v>538</v>
      </c>
    </row>
    <row r="546">
      <c r="A546" s="56"/>
      <c r="B546" s="107" t="s">
        <v>27356</v>
      </c>
      <c r="C546" s="105" t="s">
        <v>27357</v>
      </c>
      <c r="D546" s="90" t="s">
        <v>491</v>
      </c>
      <c r="E546" s="91" t="s">
        <v>27358</v>
      </c>
      <c r="F546" s="91" t="s">
        <v>526</v>
      </c>
      <c r="G546" s="107"/>
      <c r="H546" s="93"/>
      <c r="I546" s="55">
        <f t="shared" si="1"/>
        <v>539</v>
      </c>
    </row>
    <row r="547">
      <c r="A547" s="56"/>
      <c r="B547" s="107" t="s">
        <v>27359</v>
      </c>
      <c r="C547" s="105" t="s">
        <v>27360</v>
      </c>
      <c r="D547" s="90" t="s">
        <v>491</v>
      </c>
      <c r="E547" s="91" t="s">
        <v>27361</v>
      </c>
      <c r="F547" s="91" t="s">
        <v>547</v>
      </c>
      <c r="G547" s="107"/>
      <c r="H547" s="93"/>
      <c r="I547" s="55">
        <f t="shared" si="1"/>
        <v>540</v>
      </c>
    </row>
    <row r="548">
      <c r="A548" s="56"/>
      <c r="B548" s="107" t="s">
        <v>27362</v>
      </c>
      <c r="C548" s="105" t="s">
        <v>128</v>
      </c>
      <c r="D548" s="90" t="s">
        <v>498</v>
      </c>
      <c r="E548" s="91" t="s">
        <v>27363</v>
      </c>
      <c r="F548" s="91" t="s">
        <v>547</v>
      </c>
      <c r="G548" s="107"/>
      <c r="H548" s="93"/>
      <c r="I548" s="55">
        <f t="shared" si="1"/>
        <v>541</v>
      </c>
    </row>
    <row r="549">
      <c r="A549" s="56" t="s">
        <v>102</v>
      </c>
      <c r="B549" s="107" t="s">
        <v>27364</v>
      </c>
      <c r="C549" s="105" t="s">
        <v>27323</v>
      </c>
      <c r="D549" s="90" t="s">
        <v>2684</v>
      </c>
      <c r="E549" s="91" t="s">
        <v>27365</v>
      </c>
      <c r="F549" s="91" t="s">
        <v>526</v>
      </c>
      <c r="G549" s="107"/>
      <c r="H549" s="93"/>
      <c r="I549" s="55">
        <f t="shared" si="1"/>
        <v>542</v>
      </c>
    </row>
    <row r="550">
      <c r="A550" s="56"/>
      <c r="B550" s="107" t="s">
        <v>27366</v>
      </c>
      <c r="C550" s="105" t="s">
        <v>128</v>
      </c>
      <c r="D550" s="90" t="s">
        <v>491</v>
      </c>
      <c r="E550" s="91" t="s">
        <v>27367</v>
      </c>
      <c r="F550" s="91" t="s">
        <v>526</v>
      </c>
      <c r="G550" s="107"/>
      <c r="H550" s="93"/>
      <c r="I550" s="55">
        <f t="shared" si="1"/>
        <v>543</v>
      </c>
    </row>
    <row r="551">
      <c r="A551" s="56" t="s">
        <v>102</v>
      </c>
      <c r="B551" s="107" t="s">
        <v>27368</v>
      </c>
      <c r="C551" s="105" t="s">
        <v>128</v>
      </c>
      <c r="D551" s="90" t="s">
        <v>483</v>
      </c>
      <c r="E551" s="91" t="s">
        <v>27369</v>
      </c>
      <c r="F551" s="91" t="s">
        <v>526</v>
      </c>
      <c r="G551" s="107"/>
      <c r="H551" s="93"/>
      <c r="I551" s="55">
        <f t="shared" si="1"/>
        <v>544</v>
      </c>
    </row>
    <row r="552">
      <c r="A552" s="56"/>
      <c r="B552" s="107" t="s">
        <v>27370</v>
      </c>
      <c r="C552" s="105" t="s">
        <v>27371</v>
      </c>
      <c r="D552" s="90" t="s">
        <v>491</v>
      </c>
      <c r="E552" s="91" t="s">
        <v>27372</v>
      </c>
      <c r="F552" s="91" t="s">
        <v>547</v>
      </c>
      <c r="G552" s="107"/>
      <c r="H552" s="93"/>
      <c r="I552" s="55">
        <f t="shared" si="1"/>
        <v>545</v>
      </c>
    </row>
    <row r="553">
      <c r="A553" s="56" t="s">
        <v>102</v>
      </c>
      <c r="B553" s="107" t="s">
        <v>27373</v>
      </c>
      <c r="C553" s="105" t="s">
        <v>27374</v>
      </c>
      <c r="D553" s="90" t="s">
        <v>483</v>
      </c>
      <c r="E553" s="91" t="s">
        <v>27375</v>
      </c>
      <c r="F553" s="91" t="s">
        <v>547</v>
      </c>
      <c r="G553" s="107"/>
      <c r="H553" s="93"/>
      <c r="I553" s="55">
        <f t="shared" si="1"/>
        <v>546</v>
      </c>
    </row>
    <row r="554">
      <c r="A554" s="56" t="s">
        <v>102</v>
      </c>
      <c r="B554" s="107" t="s">
        <v>27376</v>
      </c>
      <c r="C554" s="105" t="s">
        <v>128</v>
      </c>
      <c r="D554" s="90" t="s">
        <v>5091</v>
      </c>
      <c r="E554" s="91" t="s">
        <v>27377</v>
      </c>
      <c r="F554" s="91" t="s">
        <v>547</v>
      </c>
      <c r="G554" s="107"/>
      <c r="H554" s="93"/>
      <c r="I554" s="55">
        <f t="shared" si="1"/>
        <v>547</v>
      </c>
    </row>
    <row r="555">
      <c r="A555" s="56"/>
      <c r="B555" s="107" t="s">
        <v>27378</v>
      </c>
      <c r="C555" s="105" t="s">
        <v>128</v>
      </c>
      <c r="D555" s="90" t="s">
        <v>491</v>
      </c>
      <c r="E555" s="91" t="s">
        <v>27379</v>
      </c>
      <c r="F555" s="91" t="s">
        <v>547</v>
      </c>
      <c r="G555" s="107"/>
      <c r="H555" s="93"/>
      <c r="I555" s="55">
        <f t="shared" si="1"/>
        <v>548</v>
      </c>
    </row>
    <row r="556">
      <c r="A556" s="56" t="s">
        <v>102</v>
      </c>
      <c r="B556" s="107" t="s">
        <v>27380</v>
      </c>
      <c r="C556" s="105" t="s">
        <v>128</v>
      </c>
      <c r="D556" s="90" t="s">
        <v>483</v>
      </c>
      <c r="E556" s="91" t="s">
        <v>27381</v>
      </c>
      <c r="F556" s="91" t="s">
        <v>526</v>
      </c>
      <c r="G556" s="107"/>
      <c r="H556" s="93"/>
      <c r="I556" s="55">
        <f t="shared" si="1"/>
        <v>549</v>
      </c>
    </row>
    <row r="557">
      <c r="A557" s="56" t="s">
        <v>102</v>
      </c>
      <c r="B557" s="107" t="s">
        <v>27382</v>
      </c>
      <c r="C557" s="105" t="s">
        <v>27383</v>
      </c>
      <c r="D557" s="90" t="s">
        <v>483</v>
      </c>
      <c r="E557" s="91" t="s">
        <v>27384</v>
      </c>
      <c r="F557" s="91" t="s">
        <v>3043</v>
      </c>
      <c r="G557" s="107"/>
      <c r="H557" s="93"/>
      <c r="I557" s="55">
        <f t="shared" si="1"/>
        <v>550</v>
      </c>
    </row>
    <row r="558">
      <c r="A558" s="56" t="s">
        <v>102</v>
      </c>
      <c r="B558" s="107" t="s">
        <v>27385</v>
      </c>
      <c r="C558" s="105" t="s">
        <v>27386</v>
      </c>
      <c r="D558" s="90" t="s">
        <v>483</v>
      </c>
      <c r="E558" s="91" t="s">
        <v>27387</v>
      </c>
      <c r="F558" s="91" t="s">
        <v>547</v>
      </c>
      <c r="G558" s="107"/>
      <c r="H558" s="93"/>
      <c r="I558" s="55">
        <f t="shared" si="1"/>
        <v>551</v>
      </c>
    </row>
    <row r="559">
      <c r="A559" s="56" t="s">
        <v>102</v>
      </c>
      <c r="B559" s="107" t="s">
        <v>27388</v>
      </c>
      <c r="C559" s="105" t="s">
        <v>128</v>
      </c>
      <c r="D559" s="90" t="s">
        <v>483</v>
      </c>
      <c r="E559" s="91" t="s">
        <v>27389</v>
      </c>
      <c r="F559" s="91" t="s">
        <v>547</v>
      </c>
      <c r="G559" s="107"/>
      <c r="H559" s="93"/>
      <c r="I559" s="55">
        <f t="shared" si="1"/>
        <v>552</v>
      </c>
    </row>
    <row r="560">
      <c r="A560" s="56"/>
      <c r="B560" s="107" t="s">
        <v>27390</v>
      </c>
      <c r="C560" s="105" t="s">
        <v>27391</v>
      </c>
      <c r="D560" s="90" t="s">
        <v>498</v>
      </c>
      <c r="E560" s="91" t="s">
        <v>27392</v>
      </c>
      <c r="F560" s="91" t="s">
        <v>526</v>
      </c>
      <c r="G560" s="107"/>
      <c r="H560" s="93"/>
      <c r="I560" s="55">
        <f t="shared" si="1"/>
        <v>553</v>
      </c>
    </row>
    <row r="561">
      <c r="A561" s="56" t="s">
        <v>102</v>
      </c>
      <c r="B561" s="107" t="s">
        <v>27393</v>
      </c>
      <c r="C561" s="105" t="s">
        <v>27394</v>
      </c>
      <c r="D561" s="90" t="s">
        <v>1008</v>
      </c>
      <c r="E561" s="91" t="s">
        <v>27395</v>
      </c>
      <c r="F561" s="91" t="s">
        <v>526</v>
      </c>
      <c r="G561" s="107"/>
      <c r="H561" s="93"/>
      <c r="I561" s="55">
        <f t="shared" si="1"/>
        <v>554</v>
      </c>
    </row>
    <row r="562">
      <c r="A562" s="56" t="s">
        <v>1118</v>
      </c>
      <c r="B562" s="107" t="s">
        <v>27393</v>
      </c>
      <c r="C562" s="105" t="s">
        <v>27394</v>
      </c>
      <c r="D562" s="90" t="s">
        <v>1008</v>
      </c>
      <c r="E562" s="91" t="s">
        <v>27396</v>
      </c>
      <c r="F562" s="91" t="s">
        <v>526</v>
      </c>
      <c r="G562" s="107"/>
      <c r="H562" s="93"/>
      <c r="I562" s="55">
        <f t="shared" si="1"/>
        <v>555</v>
      </c>
    </row>
    <row r="563">
      <c r="A563" s="56" t="s">
        <v>102</v>
      </c>
      <c r="B563" s="107" t="s">
        <v>27397</v>
      </c>
      <c r="C563" s="105" t="s">
        <v>27398</v>
      </c>
      <c r="D563" s="90" t="s">
        <v>483</v>
      </c>
      <c r="E563" s="91" t="s">
        <v>27399</v>
      </c>
      <c r="F563" s="91" t="s">
        <v>3043</v>
      </c>
      <c r="G563" s="107"/>
      <c r="H563" s="93"/>
      <c r="I563" s="55">
        <f t="shared" si="1"/>
        <v>556</v>
      </c>
    </row>
    <row r="564">
      <c r="A564" s="56" t="s">
        <v>92</v>
      </c>
      <c r="B564" s="107" t="s">
        <v>27400</v>
      </c>
      <c r="C564" s="105" t="s">
        <v>27401</v>
      </c>
      <c r="D564" s="90" t="s">
        <v>483</v>
      </c>
      <c r="E564" s="91" t="s">
        <v>27402</v>
      </c>
      <c r="F564" s="91" t="s">
        <v>547</v>
      </c>
      <c r="G564" s="107"/>
      <c r="H564" s="93"/>
      <c r="I564" s="55">
        <f t="shared" si="1"/>
        <v>557</v>
      </c>
    </row>
    <row r="565">
      <c r="A565" s="56"/>
      <c r="B565" s="107" t="s">
        <v>27403</v>
      </c>
      <c r="C565" s="105" t="s">
        <v>128</v>
      </c>
      <c r="D565" s="90" t="s">
        <v>491</v>
      </c>
      <c r="E565" s="91" t="s">
        <v>27404</v>
      </c>
      <c r="F565" s="91" t="s">
        <v>11</v>
      </c>
      <c r="G565" s="107"/>
      <c r="H565" s="93"/>
      <c r="I565" s="55">
        <f t="shared" si="1"/>
        <v>558</v>
      </c>
    </row>
    <row r="566">
      <c r="A566" s="56"/>
      <c r="B566" s="107" t="s">
        <v>27405</v>
      </c>
      <c r="C566" s="105" t="s">
        <v>128</v>
      </c>
      <c r="D566" s="90" t="s">
        <v>498</v>
      </c>
      <c r="E566" s="91" t="s">
        <v>27406</v>
      </c>
      <c r="F566" s="91" t="s">
        <v>3043</v>
      </c>
      <c r="G566" s="107"/>
      <c r="H566" s="93"/>
      <c r="I566" s="55">
        <f t="shared" si="1"/>
        <v>559</v>
      </c>
    </row>
    <row r="567">
      <c r="A567" s="56" t="s">
        <v>92</v>
      </c>
      <c r="B567" s="107" t="s">
        <v>27407</v>
      </c>
      <c r="C567" s="105" t="s">
        <v>27408</v>
      </c>
      <c r="D567" s="90" t="s">
        <v>2684</v>
      </c>
      <c r="E567" s="91" t="s">
        <v>27409</v>
      </c>
      <c r="F567" s="91" t="s">
        <v>3043</v>
      </c>
      <c r="G567" s="107"/>
      <c r="H567" s="93"/>
      <c r="I567" s="55">
        <f t="shared" si="1"/>
        <v>560</v>
      </c>
    </row>
    <row r="568">
      <c r="A568" s="56" t="s">
        <v>102</v>
      </c>
      <c r="B568" s="107" t="s">
        <v>27410</v>
      </c>
      <c r="C568" s="105" t="s">
        <v>128</v>
      </c>
      <c r="D568" s="90" t="s">
        <v>483</v>
      </c>
      <c r="E568" s="91" t="s">
        <v>27411</v>
      </c>
      <c r="F568" s="91" t="s">
        <v>547</v>
      </c>
      <c r="G568" s="107"/>
      <c r="H568" s="93"/>
      <c r="I568" s="55">
        <f t="shared" si="1"/>
        <v>561</v>
      </c>
    </row>
    <row r="569">
      <c r="A569" s="56"/>
      <c r="B569" s="107" t="s">
        <v>27412</v>
      </c>
      <c r="C569" s="105" t="s">
        <v>128</v>
      </c>
      <c r="D569" s="90" t="s">
        <v>491</v>
      </c>
      <c r="E569" s="91" t="s">
        <v>27413</v>
      </c>
      <c r="F569" s="91" t="s">
        <v>547</v>
      </c>
      <c r="G569" s="107"/>
      <c r="H569" s="93"/>
      <c r="I569" s="55">
        <f t="shared" si="1"/>
        <v>562</v>
      </c>
    </row>
    <row r="570">
      <c r="A570" s="56" t="s">
        <v>102</v>
      </c>
      <c r="B570" s="107" t="s">
        <v>27414</v>
      </c>
      <c r="C570" s="105" t="s">
        <v>27415</v>
      </c>
      <c r="D570" s="90" t="s">
        <v>483</v>
      </c>
      <c r="E570" s="91" t="s">
        <v>27416</v>
      </c>
      <c r="F570" s="91" t="s">
        <v>526</v>
      </c>
      <c r="G570" s="107"/>
      <c r="H570" s="93"/>
      <c r="I570" s="55">
        <f t="shared" si="1"/>
        <v>563</v>
      </c>
    </row>
    <row r="571">
      <c r="A571" s="56"/>
      <c r="B571" s="107" t="s">
        <v>27417</v>
      </c>
      <c r="C571" s="105" t="s">
        <v>27418</v>
      </c>
      <c r="D571" s="90" t="s">
        <v>491</v>
      </c>
      <c r="E571" s="91" t="s">
        <v>27419</v>
      </c>
      <c r="F571" s="91" t="s">
        <v>547</v>
      </c>
      <c r="G571" s="107" t="s">
        <v>27420</v>
      </c>
      <c r="H571" s="93"/>
      <c r="I571" s="55">
        <f t="shared" si="1"/>
        <v>564</v>
      </c>
    </row>
    <row r="572">
      <c r="A572" s="56"/>
      <c r="B572" s="107" t="s">
        <v>27421</v>
      </c>
      <c r="C572" s="105" t="s">
        <v>128</v>
      </c>
      <c r="D572" s="90" t="s">
        <v>491</v>
      </c>
      <c r="E572" s="91" t="s">
        <v>27422</v>
      </c>
      <c r="F572" s="91" t="s">
        <v>547</v>
      </c>
      <c r="G572" s="107"/>
      <c r="H572" s="93"/>
      <c r="I572" s="55">
        <f t="shared" si="1"/>
        <v>565</v>
      </c>
    </row>
    <row r="573">
      <c r="A573" s="56"/>
      <c r="B573" s="107" t="s">
        <v>27423</v>
      </c>
      <c r="C573" s="105" t="s">
        <v>27424</v>
      </c>
      <c r="D573" s="90" t="s">
        <v>491</v>
      </c>
      <c r="E573" s="91" t="s">
        <v>27425</v>
      </c>
      <c r="F573" s="91" t="s">
        <v>526</v>
      </c>
      <c r="G573" s="107"/>
      <c r="H573" s="93"/>
      <c r="I573" s="55">
        <f t="shared" si="1"/>
        <v>566</v>
      </c>
    </row>
    <row r="574">
      <c r="A574" s="56" t="s">
        <v>102</v>
      </c>
      <c r="B574" s="107" t="s">
        <v>27426</v>
      </c>
      <c r="C574" s="105" t="s">
        <v>27427</v>
      </c>
      <c r="D574" s="90" t="s">
        <v>483</v>
      </c>
      <c r="E574" s="91" t="s">
        <v>27428</v>
      </c>
      <c r="F574" s="91" t="s">
        <v>526</v>
      </c>
      <c r="G574" s="107"/>
      <c r="H574" s="93"/>
      <c r="I574" s="55">
        <f t="shared" si="1"/>
        <v>567</v>
      </c>
    </row>
    <row r="575">
      <c r="A575" s="56"/>
      <c r="B575" s="107" t="s">
        <v>27429</v>
      </c>
      <c r="C575" s="105" t="s">
        <v>27430</v>
      </c>
      <c r="D575" s="90" t="s">
        <v>491</v>
      </c>
      <c r="E575" s="91" t="s">
        <v>27431</v>
      </c>
      <c r="F575" s="91" t="s">
        <v>3043</v>
      </c>
      <c r="G575" s="107"/>
      <c r="H575" s="93"/>
      <c r="I575" s="55">
        <f t="shared" si="1"/>
        <v>568</v>
      </c>
    </row>
    <row r="576">
      <c r="A576" s="56" t="s">
        <v>102</v>
      </c>
      <c r="B576" s="107" t="s">
        <v>27432</v>
      </c>
      <c r="C576" s="105" t="s">
        <v>128</v>
      </c>
      <c r="D576" s="90" t="s">
        <v>483</v>
      </c>
      <c r="E576" s="91" t="s">
        <v>27433</v>
      </c>
      <c r="F576" s="91" t="s">
        <v>526</v>
      </c>
      <c r="G576" s="107"/>
      <c r="H576" s="93"/>
      <c r="I576" s="55">
        <f t="shared" si="1"/>
        <v>569</v>
      </c>
    </row>
    <row r="577">
      <c r="A577" s="56" t="s">
        <v>102</v>
      </c>
      <c r="B577" s="107" t="s">
        <v>27434</v>
      </c>
      <c r="C577" s="105" t="s">
        <v>128</v>
      </c>
      <c r="D577" s="90" t="s">
        <v>483</v>
      </c>
      <c r="E577" s="91" t="s">
        <v>27435</v>
      </c>
      <c r="F577" s="91" t="s">
        <v>547</v>
      </c>
      <c r="G577" s="107"/>
      <c r="H577" s="93"/>
      <c r="I577" s="55">
        <f t="shared" si="1"/>
        <v>570</v>
      </c>
    </row>
    <row r="578">
      <c r="A578" s="56" t="s">
        <v>102</v>
      </c>
      <c r="B578" s="107" t="s">
        <v>27436</v>
      </c>
      <c r="C578" s="105" t="s">
        <v>27437</v>
      </c>
      <c r="D578" s="90" t="s">
        <v>483</v>
      </c>
      <c r="E578" s="91" t="s">
        <v>27438</v>
      </c>
      <c r="F578" s="91" t="s">
        <v>526</v>
      </c>
      <c r="G578" s="107"/>
      <c r="H578" s="93"/>
      <c r="I578" s="55">
        <f t="shared" si="1"/>
        <v>571</v>
      </c>
    </row>
    <row r="579">
      <c r="A579" s="56"/>
      <c r="B579" s="107" t="s">
        <v>27439</v>
      </c>
      <c r="C579" s="105" t="s">
        <v>27440</v>
      </c>
      <c r="D579" s="90" t="s">
        <v>498</v>
      </c>
      <c r="E579" s="91" t="s">
        <v>27441</v>
      </c>
      <c r="F579" s="91" t="s">
        <v>547</v>
      </c>
      <c r="G579" s="107"/>
      <c r="H579" s="93"/>
      <c r="I579" s="55">
        <f t="shared" si="1"/>
        <v>572</v>
      </c>
    </row>
    <row r="580">
      <c r="A580" s="56" t="s">
        <v>102</v>
      </c>
      <c r="B580" s="107" t="s">
        <v>27442</v>
      </c>
      <c r="C580" s="105" t="s">
        <v>128</v>
      </c>
      <c r="D580" s="90" t="s">
        <v>483</v>
      </c>
      <c r="E580" s="91" t="s">
        <v>488</v>
      </c>
      <c r="F580" s="91" t="s">
        <v>547</v>
      </c>
      <c r="G580" s="107"/>
      <c r="H580" s="93"/>
      <c r="I580" s="55">
        <f t="shared" si="1"/>
        <v>573</v>
      </c>
    </row>
    <row r="581">
      <c r="A581" s="56" t="s">
        <v>102</v>
      </c>
      <c r="B581" s="107" t="s">
        <v>27443</v>
      </c>
      <c r="C581" s="105" t="s">
        <v>27444</v>
      </c>
      <c r="D581" s="90" t="s">
        <v>483</v>
      </c>
      <c r="E581" s="91" t="s">
        <v>27445</v>
      </c>
      <c r="F581" s="91" t="s">
        <v>11</v>
      </c>
      <c r="G581" s="107"/>
      <c r="H581" s="93"/>
      <c r="I581" s="55">
        <f t="shared" si="1"/>
        <v>574</v>
      </c>
    </row>
    <row r="582">
      <c r="A582" s="56"/>
      <c r="B582" s="107" t="s">
        <v>27446</v>
      </c>
      <c r="C582" s="105" t="s">
        <v>128</v>
      </c>
      <c r="D582" s="90" t="s">
        <v>498</v>
      </c>
      <c r="E582" s="91" t="s">
        <v>27447</v>
      </c>
      <c r="F582" s="91" t="s">
        <v>547</v>
      </c>
      <c r="G582" s="107"/>
      <c r="H582" s="93"/>
      <c r="I582" s="55">
        <f t="shared" si="1"/>
        <v>575</v>
      </c>
    </row>
    <row r="583">
      <c r="A583" s="56"/>
      <c r="B583" s="107" t="s">
        <v>27448</v>
      </c>
      <c r="C583" s="105" t="s">
        <v>128</v>
      </c>
      <c r="D583" s="96"/>
      <c r="E583" s="97"/>
      <c r="F583" s="97"/>
      <c r="G583" s="107"/>
      <c r="H583" s="93"/>
      <c r="I583" s="55">
        <f t="shared" si="1"/>
        <v>576</v>
      </c>
    </row>
    <row r="584">
      <c r="A584" s="56"/>
      <c r="B584" s="107" t="s">
        <v>27449</v>
      </c>
      <c r="C584" s="105" t="s">
        <v>27450</v>
      </c>
      <c r="D584" s="90" t="s">
        <v>498</v>
      </c>
      <c r="E584" s="91" t="s">
        <v>27451</v>
      </c>
      <c r="F584" s="91" t="s">
        <v>9</v>
      </c>
      <c r="G584" s="107"/>
      <c r="H584" s="93"/>
      <c r="I584" s="55">
        <f t="shared" si="1"/>
        <v>577</v>
      </c>
    </row>
    <row r="585">
      <c r="A585" s="56"/>
      <c r="B585" s="107" t="s">
        <v>27452</v>
      </c>
      <c r="C585" s="105" t="s">
        <v>128</v>
      </c>
      <c r="D585" s="90" t="s">
        <v>498</v>
      </c>
      <c r="E585" s="91" t="s">
        <v>27453</v>
      </c>
      <c r="F585" s="91" t="s">
        <v>547</v>
      </c>
      <c r="G585" s="107"/>
      <c r="H585" s="93"/>
      <c r="I585" s="55">
        <f t="shared" si="1"/>
        <v>578</v>
      </c>
    </row>
    <row r="586">
      <c r="A586" s="56"/>
      <c r="B586" s="107" t="s">
        <v>27454</v>
      </c>
      <c r="C586" s="105" t="s">
        <v>27455</v>
      </c>
      <c r="D586" s="90" t="s">
        <v>491</v>
      </c>
      <c r="E586" s="91" t="s">
        <v>27456</v>
      </c>
      <c r="F586" s="91" t="s">
        <v>3043</v>
      </c>
      <c r="G586" s="107"/>
      <c r="H586" s="93"/>
      <c r="I586" s="55">
        <f t="shared" si="1"/>
        <v>579</v>
      </c>
    </row>
    <row r="587">
      <c r="A587" s="56"/>
      <c r="B587" s="107" t="s">
        <v>27457</v>
      </c>
      <c r="C587" s="105" t="s">
        <v>128</v>
      </c>
      <c r="D587" s="90" t="s">
        <v>491</v>
      </c>
      <c r="E587" s="91" t="s">
        <v>27458</v>
      </c>
      <c r="F587" s="91" t="s">
        <v>526</v>
      </c>
      <c r="G587" s="107"/>
      <c r="H587" s="93"/>
      <c r="I587" s="55">
        <f t="shared" si="1"/>
        <v>580</v>
      </c>
    </row>
    <row r="588">
      <c r="A588" s="56"/>
      <c r="B588" s="107" t="s">
        <v>27459</v>
      </c>
      <c r="C588" s="105" t="s">
        <v>27460</v>
      </c>
      <c r="D588" s="90" t="s">
        <v>498</v>
      </c>
      <c r="E588" s="91" t="s">
        <v>27461</v>
      </c>
      <c r="F588" s="91" t="s">
        <v>11</v>
      </c>
      <c r="G588" s="107"/>
      <c r="H588" s="93"/>
      <c r="I588" s="55">
        <f t="shared" si="1"/>
        <v>581</v>
      </c>
    </row>
    <row r="589">
      <c r="A589" s="56"/>
      <c r="B589" s="107" t="s">
        <v>27462</v>
      </c>
      <c r="C589" s="105" t="s">
        <v>27463</v>
      </c>
      <c r="D589" s="90" t="s">
        <v>491</v>
      </c>
      <c r="E589" s="91" t="s">
        <v>27464</v>
      </c>
      <c r="F589" s="91" t="s">
        <v>547</v>
      </c>
      <c r="G589" s="107"/>
      <c r="H589" s="93"/>
      <c r="I589" s="55">
        <f t="shared" si="1"/>
        <v>582</v>
      </c>
    </row>
    <row r="590">
      <c r="A590" s="56" t="s">
        <v>102</v>
      </c>
      <c r="B590" s="107" t="s">
        <v>27465</v>
      </c>
      <c r="C590" s="105" t="s">
        <v>27466</v>
      </c>
      <c r="D590" s="90" t="s">
        <v>483</v>
      </c>
      <c r="E590" s="91" t="s">
        <v>27467</v>
      </c>
      <c r="F590" s="91" t="s">
        <v>547</v>
      </c>
      <c r="G590" s="107"/>
      <c r="H590" s="93"/>
      <c r="I590" s="55">
        <f t="shared" si="1"/>
        <v>583</v>
      </c>
    </row>
    <row r="591">
      <c r="A591" s="56" t="s">
        <v>92</v>
      </c>
      <c r="B591" s="107" t="s">
        <v>27468</v>
      </c>
      <c r="C591" s="105" t="s">
        <v>128</v>
      </c>
      <c r="D591" s="90" t="s">
        <v>483</v>
      </c>
      <c r="E591" s="91" t="s">
        <v>27469</v>
      </c>
      <c r="F591" s="91" t="s">
        <v>547</v>
      </c>
      <c r="G591" s="107"/>
      <c r="H591" s="93"/>
      <c r="I591" s="55">
        <f t="shared" si="1"/>
        <v>584</v>
      </c>
    </row>
    <row r="592">
      <c r="A592" s="56" t="s">
        <v>102</v>
      </c>
      <c r="B592" s="107" t="s">
        <v>27470</v>
      </c>
      <c r="C592" s="105" t="s">
        <v>27471</v>
      </c>
      <c r="D592" s="90" t="s">
        <v>483</v>
      </c>
      <c r="E592" s="91" t="s">
        <v>27472</v>
      </c>
      <c r="F592" s="91" t="s">
        <v>547</v>
      </c>
      <c r="G592" s="107" t="s">
        <v>27473</v>
      </c>
      <c r="H592" s="93"/>
      <c r="I592" s="55">
        <f t="shared" si="1"/>
        <v>585</v>
      </c>
    </row>
    <row r="593">
      <c r="A593" s="56" t="s">
        <v>102</v>
      </c>
      <c r="B593" s="107" t="s">
        <v>27474</v>
      </c>
      <c r="C593" s="105" t="s">
        <v>27475</v>
      </c>
      <c r="D593" s="90" t="s">
        <v>483</v>
      </c>
      <c r="E593" s="91" t="s">
        <v>27476</v>
      </c>
      <c r="F593" s="91" t="s">
        <v>526</v>
      </c>
      <c r="G593" s="107"/>
      <c r="H593" s="93"/>
      <c r="I593" s="55">
        <f t="shared" si="1"/>
        <v>586</v>
      </c>
    </row>
    <row r="594">
      <c r="A594" s="56"/>
      <c r="B594" s="107" t="s">
        <v>27477</v>
      </c>
      <c r="C594" s="105" t="s">
        <v>27478</v>
      </c>
      <c r="D594" s="90" t="s">
        <v>491</v>
      </c>
      <c r="E594" s="91" t="s">
        <v>27479</v>
      </c>
      <c r="F594" s="91" t="s">
        <v>526</v>
      </c>
      <c r="G594" s="107"/>
      <c r="H594" s="93"/>
      <c r="I594" s="55">
        <f t="shared" si="1"/>
        <v>587</v>
      </c>
    </row>
    <row r="595">
      <c r="A595" s="56" t="s">
        <v>92</v>
      </c>
      <c r="B595" s="107" t="s">
        <v>27480</v>
      </c>
      <c r="C595" s="105" t="s">
        <v>27481</v>
      </c>
      <c r="D595" s="90" t="s">
        <v>483</v>
      </c>
      <c r="E595" s="91" t="s">
        <v>27482</v>
      </c>
      <c r="F595" s="91" t="s">
        <v>547</v>
      </c>
      <c r="G595" s="107"/>
      <c r="H595" s="93"/>
      <c r="I595" s="55">
        <f t="shared" si="1"/>
        <v>588</v>
      </c>
    </row>
    <row r="596">
      <c r="A596" s="56" t="s">
        <v>102</v>
      </c>
      <c r="B596" s="107" t="s">
        <v>27483</v>
      </c>
      <c r="C596" s="105" t="s">
        <v>27484</v>
      </c>
      <c r="D596" s="90" t="s">
        <v>483</v>
      </c>
      <c r="E596" s="91" t="s">
        <v>27485</v>
      </c>
      <c r="F596" s="91" t="s">
        <v>547</v>
      </c>
      <c r="G596" s="107"/>
      <c r="H596" s="93"/>
      <c r="I596" s="55">
        <f t="shared" si="1"/>
        <v>589</v>
      </c>
    </row>
    <row r="597">
      <c r="A597" s="56"/>
      <c r="B597" s="107" t="s">
        <v>27486</v>
      </c>
      <c r="C597" s="105" t="s">
        <v>128</v>
      </c>
      <c r="D597" s="90" t="s">
        <v>491</v>
      </c>
      <c r="E597" s="91" t="s">
        <v>27487</v>
      </c>
      <c r="F597" s="91" t="s">
        <v>526</v>
      </c>
      <c r="G597" s="107"/>
      <c r="H597" s="93"/>
      <c r="I597" s="55">
        <f t="shared" si="1"/>
        <v>590</v>
      </c>
    </row>
    <row r="598">
      <c r="A598" s="56"/>
      <c r="B598" s="107" t="s">
        <v>27488</v>
      </c>
      <c r="C598" s="105" t="s">
        <v>27489</v>
      </c>
      <c r="D598" s="90" t="s">
        <v>491</v>
      </c>
      <c r="E598" s="91" t="s">
        <v>27490</v>
      </c>
      <c r="F598" s="91" t="s">
        <v>526</v>
      </c>
      <c r="G598" s="107"/>
      <c r="H598" s="93"/>
      <c r="I598" s="55">
        <f t="shared" si="1"/>
        <v>591</v>
      </c>
    </row>
    <row r="599">
      <c r="A599" s="56"/>
      <c r="B599" s="107" t="s">
        <v>27491</v>
      </c>
      <c r="C599" s="105" t="s">
        <v>27492</v>
      </c>
      <c r="D599" s="90" t="s">
        <v>491</v>
      </c>
      <c r="E599" s="91" t="s">
        <v>27493</v>
      </c>
      <c r="F599" s="91" t="s">
        <v>3043</v>
      </c>
      <c r="G599" s="107"/>
      <c r="H599" s="93"/>
      <c r="I599" s="55">
        <f t="shared" si="1"/>
        <v>592</v>
      </c>
    </row>
    <row r="600">
      <c r="A600" s="56" t="s">
        <v>331</v>
      </c>
      <c r="B600" s="107" t="s">
        <v>27491</v>
      </c>
      <c r="C600" s="105" t="s">
        <v>27492</v>
      </c>
      <c r="D600" s="90" t="s">
        <v>491</v>
      </c>
      <c r="E600" s="91" t="s">
        <v>27493</v>
      </c>
      <c r="F600" s="91" t="s">
        <v>3043</v>
      </c>
      <c r="G600" s="107"/>
      <c r="H600" s="93"/>
      <c r="I600" s="55">
        <f t="shared" si="1"/>
        <v>593</v>
      </c>
    </row>
    <row r="601">
      <c r="A601" s="56"/>
      <c r="B601" s="107" t="s">
        <v>27494</v>
      </c>
      <c r="C601" s="105" t="s">
        <v>128</v>
      </c>
      <c r="D601" s="90" t="s">
        <v>498</v>
      </c>
      <c r="E601" s="91" t="s">
        <v>27495</v>
      </c>
      <c r="F601" s="91" t="s">
        <v>526</v>
      </c>
      <c r="G601" s="107"/>
      <c r="H601" s="93"/>
      <c r="I601" s="55">
        <f t="shared" si="1"/>
        <v>594</v>
      </c>
    </row>
    <row r="602">
      <c r="A602" s="56" t="s">
        <v>102</v>
      </c>
      <c r="B602" s="107" t="s">
        <v>27496</v>
      </c>
      <c r="C602" s="105" t="s">
        <v>27497</v>
      </c>
      <c r="D602" s="90" t="s">
        <v>483</v>
      </c>
      <c r="E602" s="91" t="s">
        <v>27498</v>
      </c>
      <c r="F602" s="91" t="s">
        <v>547</v>
      </c>
      <c r="G602" s="107"/>
      <c r="H602" s="93"/>
      <c r="I602" s="55">
        <f t="shared" si="1"/>
        <v>595</v>
      </c>
    </row>
    <row r="603">
      <c r="A603" s="56"/>
      <c r="B603" s="107" t="s">
        <v>27499</v>
      </c>
      <c r="C603" s="105" t="s">
        <v>128</v>
      </c>
      <c r="D603" s="96"/>
      <c r="E603" s="97"/>
      <c r="F603" s="97"/>
      <c r="G603" s="107"/>
      <c r="H603" s="93"/>
      <c r="I603" s="55">
        <f t="shared" si="1"/>
        <v>596</v>
      </c>
    </row>
    <row r="604">
      <c r="A604" s="56"/>
      <c r="B604" s="107" t="s">
        <v>27500</v>
      </c>
      <c r="C604" s="105" t="s">
        <v>128</v>
      </c>
      <c r="D604" s="90" t="s">
        <v>491</v>
      </c>
      <c r="E604" s="91" t="s">
        <v>27501</v>
      </c>
      <c r="F604" s="91" t="s">
        <v>547</v>
      </c>
      <c r="G604" s="107"/>
      <c r="H604" s="93"/>
      <c r="I604" s="55">
        <f t="shared" si="1"/>
        <v>597</v>
      </c>
    </row>
    <row r="605">
      <c r="A605" s="56" t="s">
        <v>102</v>
      </c>
      <c r="B605" s="107" t="s">
        <v>27502</v>
      </c>
      <c r="C605" s="105" t="s">
        <v>27503</v>
      </c>
      <c r="D605" s="90" t="s">
        <v>483</v>
      </c>
      <c r="E605" s="91" t="s">
        <v>27504</v>
      </c>
      <c r="F605" s="91" t="s">
        <v>526</v>
      </c>
      <c r="G605" s="107"/>
      <c r="H605" s="93"/>
      <c r="I605" s="55">
        <f t="shared" si="1"/>
        <v>598</v>
      </c>
    </row>
    <row r="606">
      <c r="A606" s="56"/>
      <c r="B606" s="126" t="s">
        <v>27505</v>
      </c>
      <c r="C606" s="105" t="s">
        <v>27506</v>
      </c>
      <c r="D606" s="90" t="s">
        <v>3553</v>
      </c>
      <c r="E606" s="91" t="s">
        <v>128</v>
      </c>
      <c r="F606" s="91" t="s">
        <v>547</v>
      </c>
      <c r="G606" s="107"/>
      <c r="H606" s="93"/>
      <c r="I606" s="55">
        <f t="shared" si="1"/>
        <v>599</v>
      </c>
    </row>
    <row r="607">
      <c r="A607" s="56"/>
      <c r="B607" s="107" t="s">
        <v>27507</v>
      </c>
      <c r="C607" s="105" t="s">
        <v>27508</v>
      </c>
      <c r="D607" s="90" t="s">
        <v>491</v>
      </c>
      <c r="E607" s="91" t="s">
        <v>27509</v>
      </c>
      <c r="F607" s="91" t="s">
        <v>547</v>
      </c>
      <c r="G607" s="107"/>
      <c r="H607" s="93"/>
      <c r="I607" s="55">
        <f t="shared" si="1"/>
        <v>600</v>
      </c>
    </row>
    <row r="608">
      <c r="A608" s="56" t="s">
        <v>102</v>
      </c>
      <c r="B608" s="107" t="s">
        <v>27510</v>
      </c>
      <c r="C608" s="105" t="s">
        <v>128</v>
      </c>
      <c r="D608" s="90" t="s">
        <v>483</v>
      </c>
      <c r="E608" s="91" t="s">
        <v>27511</v>
      </c>
      <c r="F608" s="91" t="s">
        <v>526</v>
      </c>
      <c r="G608" s="107"/>
      <c r="H608" s="93"/>
      <c r="I608" s="55">
        <f t="shared" si="1"/>
        <v>601</v>
      </c>
    </row>
    <row r="609">
      <c r="A609" s="56"/>
      <c r="B609" s="107" t="s">
        <v>27512</v>
      </c>
      <c r="C609" s="105" t="s">
        <v>128</v>
      </c>
      <c r="D609" s="90" t="s">
        <v>491</v>
      </c>
      <c r="E609" s="91" t="s">
        <v>27513</v>
      </c>
      <c r="F609" s="91" t="s">
        <v>526</v>
      </c>
      <c r="G609" s="107"/>
      <c r="H609" s="93"/>
      <c r="I609" s="55">
        <f t="shared" si="1"/>
        <v>602</v>
      </c>
    </row>
    <row r="610">
      <c r="A610" s="56" t="s">
        <v>102</v>
      </c>
      <c r="B610" s="107" t="s">
        <v>27514</v>
      </c>
      <c r="C610" s="105" t="s">
        <v>128</v>
      </c>
      <c r="D610" s="90" t="s">
        <v>483</v>
      </c>
      <c r="E610" s="91" t="s">
        <v>488</v>
      </c>
      <c r="F610" s="91" t="s">
        <v>526</v>
      </c>
      <c r="G610" s="107"/>
      <c r="H610" s="93"/>
      <c r="I610" s="55">
        <f t="shared" si="1"/>
        <v>603</v>
      </c>
    </row>
    <row r="611">
      <c r="A611" s="56"/>
      <c r="B611" s="107" t="s">
        <v>27515</v>
      </c>
      <c r="C611" s="105" t="s">
        <v>27516</v>
      </c>
      <c r="D611" s="90" t="s">
        <v>491</v>
      </c>
      <c r="E611" s="91" t="s">
        <v>27517</v>
      </c>
      <c r="F611" s="91" t="s">
        <v>526</v>
      </c>
      <c r="G611" s="107"/>
      <c r="H611" s="93"/>
      <c r="I611" s="55">
        <f t="shared" si="1"/>
        <v>604</v>
      </c>
    </row>
    <row r="612">
      <c r="A612" s="56" t="s">
        <v>102</v>
      </c>
      <c r="B612" s="107" t="s">
        <v>27518</v>
      </c>
      <c r="C612" s="105" t="s">
        <v>27519</v>
      </c>
      <c r="D612" s="90" t="s">
        <v>483</v>
      </c>
      <c r="E612" s="91" t="s">
        <v>27520</v>
      </c>
      <c r="F612" s="91" t="s">
        <v>547</v>
      </c>
      <c r="G612" s="107"/>
      <c r="H612" s="93"/>
      <c r="I612" s="55">
        <f t="shared" si="1"/>
        <v>605</v>
      </c>
    </row>
    <row r="613">
      <c r="A613" s="56"/>
      <c r="B613" s="107" t="s">
        <v>27521</v>
      </c>
      <c r="C613" s="105" t="s">
        <v>128</v>
      </c>
      <c r="D613" s="90" t="s">
        <v>491</v>
      </c>
      <c r="E613" s="91" t="s">
        <v>27522</v>
      </c>
      <c r="F613" s="91" t="s">
        <v>547</v>
      </c>
      <c r="G613" s="107"/>
      <c r="H613" s="93"/>
      <c r="I613" s="55">
        <f t="shared" si="1"/>
        <v>606</v>
      </c>
    </row>
    <row r="614">
      <c r="A614" s="56"/>
      <c r="B614" s="107" t="s">
        <v>27521</v>
      </c>
      <c r="C614" s="105" t="s">
        <v>128</v>
      </c>
      <c r="D614" s="90" t="s">
        <v>491</v>
      </c>
      <c r="E614" s="91" t="s">
        <v>27522</v>
      </c>
      <c r="F614" s="91" t="s">
        <v>547</v>
      </c>
      <c r="G614" s="107" t="s">
        <v>27523</v>
      </c>
      <c r="H614" s="93"/>
      <c r="I614" s="55">
        <f t="shared" si="1"/>
        <v>606</v>
      </c>
    </row>
    <row r="615">
      <c r="A615" s="56"/>
      <c r="B615" s="126" t="s">
        <v>27524</v>
      </c>
      <c r="C615" s="105" t="s">
        <v>27525</v>
      </c>
      <c r="D615" s="90" t="s">
        <v>3553</v>
      </c>
      <c r="E615" s="91" t="s">
        <v>128</v>
      </c>
      <c r="F615" s="91" t="s">
        <v>526</v>
      </c>
      <c r="G615" s="107"/>
      <c r="H615" s="93"/>
      <c r="I615" s="55">
        <f t="shared" si="1"/>
        <v>607</v>
      </c>
    </row>
    <row r="616">
      <c r="A616" s="56" t="s">
        <v>102</v>
      </c>
      <c r="B616" s="107" t="s">
        <v>27526</v>
      </c>
      <c r="C616" s="105" t="s">
        <v>128</v>
      </c>
      <c r="D616" s="90" t="s">
        <v>483</v>
      </c>
      <c r="E616" s="91" t="s">
        <v>27527</v>
      </c>
      <c r="F616" s="91" t="s">
        <v>547</v>
      </c>
      <c r="G616" s="107"/>
      <c r="H616" s="93"/>
      <c r="I616" s="55">
        <f t="shared" si="1"/>
        <v>608</v>
      </c>
    </row>
    <row r="617">
      <c r="A617" s="56"/>
      <c r="B617" s="107" t="s">
        <v>27528</v>
      </c>
      <c r="C617" s="105" t="s">
        <v>128</v>
      </c>
      <c r="D617" s="96"/>
      <c r="E617" s="97"/>
      <c r="F617" s="97"/>
      <c r="G617" s="107" t="s">
        <v>27529</v>
      </c>
      <c r="H617" s="93"/>
      <c r="I617" s="55">
        <f t="shared" si="1"/>
        <v>609</v>
      </c>
    </row>
    <row r="618">
      <c r="A618" s="56" t="s">
        <v>102</v>
      </c>
      <c r="B618" s="107" t="s">
        <v>27530</v>
      </c>
      <c r="C618" s="105" t="s">
        <v>128</v>
      </c>
      <c r="D618" s="90" t="s">
        <v>483</v>
      </c>
      <c r="E618" s="91" t="s">
        <v>27531</v>
      </c>
      <c r="F618" s="91" t="s">
        <v>547</v>
      </c>
      <c r="G618" s="107"/>
      <c r="H618" s="93"/>
      <c r="I618" s="55">
        <f t="shared" si="1"/>
        <v>610</v>
      </c>
    </row>
    <row r="619">
      <c r="A619" s="56"/>
      <c r="B619" s="107" t="s">
        <v>27532</v>
      </c>
      <c r="C619" s="105" t="s">
        <v>27533</v>
      </c>
      <c r="D619" s="90" t="s">
        <v>491</v>
      </c>
      <c r="E619" s="91" t="s">
        <v>27534</v>
      </c>
      <c r="F619" s="91" t="s">
        <v>547</v>
      </c>
      <c r="G619" s="107"/>
      <c r="H619" s="93"/>
      <c r="I619" s="55">
        <f t="shared" si="1"/>
        <v>611</v>
      </c>
    </row>
    <row r="620">
      <c r="A620" s="56"/>
      <c r="B620" s="107" t="s">
        <v>27535</v>
      </c>
      <c r="C620" s="105" t="s">
        <v>27536</v>
      </c>
      <c r="D620" s="90" t="s">
        <v>491</v>
      </c>
      <c r="E620" s="91" t="s">
        <v>27537</v>
      </c>
      <c r="F620" s="91" t="s">
        <v>526</v>
      </c>
      <c r="G620" s="107"/>
      <c r="H620" s="93"/>
      <c r="I620" s="55">
        <f t="shared" si="1"/>
        <v>612</v>
      </c>
    </row>
    <row r="621">
      <c r="A621" s="56" t="s">
        <v>102</v>
      </c>
      <c r="B621" s="107" t="s">
        <v>27538</v>
      </c>
      <c r="C621" s="105" t="s">
        <v>27539</v>
      </c>
      <c r="D621" s="90" t="s">
        <v>483</v>
      </c>
      <c r="E621" s="91" t="s">
        <v>27540</v>
      </c>
      <c r="F621" s="91" t="s">
        <v>526</v>
      </c>
      <c r="G621" s="107"/>
      <c r="H621" s="93"/>
      <c r="I621" s="55">
        <f t="shared" si="1"/>
        <v>613</v>
      </c>
    </row>
    <row r="622">
      <c r="A622" s="56" t="s">
        <v>92</v>
      </c>
      <c r="B622" s="107" t="s">
        <v>27541</v>
      </c>
      <c r="C622" s="105" t="s">
        <v>128</v>
      </c>
      <c r="D622" s="90" t="s">
        <v>483</v>
      </c>
      <c r="E622" s="91" t="s">
        <v>27542</v>
      </c>
      <c r="F622" s="91" t="s">
        <v>547</v>
      </c>
      <c r="G622" s="107"/>
      <c r="H622" s="93"/>
      <c r="I622" s="55">
        <f t="shared" si="1"/>
        <v>614</v>
      </c>
    </row>
    <row r="623">
      <c r="A623" s="56"/>
      <c r="B623" s="126" t="s">
        <v>27543</v>
      </c>
      <c r="C623" s="105" t="s">
        <v>27544</v>
      </c>
      <c r="D623" s="90" t="s">
        <v>3553</v>
      </c>
      <c r="E623" s="91" t="s">
        <v>128</v>
      </c>
      <c r="F623" s="91" t="s">
        <v>547</v>
      </c>
      <c r="G623" s="107"/>
      <c r="H623" s="93"/>
      <c r="I623" s="55">
        <f t="shared" si="1"/>
        <v>615</v>
      </c>
    </row>
    <row r="624">
      <c r="A624" s="56" t="s">
        <v>102</v>
      </c>
      <c r="B624" s="107" t="s">
        <v>27545</v>
      </c>
      <c r="C624" s="105" t="s">
        <v>27546</v>
      </c>
      <c r="D624" s="90" t="s">
        <v>483</v>
      </c>
      <c r="E624" s="91" t="s">
        <v>27547</v>
      </c>
      <c r="F624" s="91" t="s">
        <v>526</v>
      </c>
      <c r="G624" s="107"/>
      <c r="H624" s="93"/>
      <c r="I624" s="55">
        <f t="shared" si="1"/>
        <v>616</v>
      </c>
    </row>
    <row r="625">
      <c r="A625" s="56" t="s">
        <v>102</v>
      </c>
      <c r="B625" s="107" t="s">
        <v>27548</v>
      </c>
      <c r="C625" s="105" t="s">
        <v>27549</v>
      </c>
      <c r="D625" s="90" t="s">
        <v>483</v>
      </c>
      <c r="E625" s="91" t="s">
        <v>27550</v>
      </c>
      <c r="F625" s="91" t="s">
        <v>526</v>
      </c>
      <c r="G625" s="107"/>
      <c r="H625" s="93"/>
      <c r="I625" s="55">
        <f t="shared" si="1"/>
        <v>617</v>
      </c>
    </row>
    <row r="626">
      <c r="A626" s="56"/>
      <c r="B626" s="107" t="s">
        <v>27551</v>
      </c>
      <c r="C626" s="105" t="s">
        <v>128</v>
      </c>
      <c r="D626" s="96"/>
      <c r="E626" s="97"/>
      <c r="F626" s="97"/>
      <c r="G626" s="107"/>
      <c r="H626" s="93"/>
      <c r="I626" s="55">
        <f t="shared" si="1"/>
        <v>618</v>
      </c>
    </row>
    <row r="627">
      <c r="A627" s="56"/>
      <c r="B627" s="107" t="s">
        <v>27552</v>
      </c>
      <c r="C627" s="105" t="s">
        <v>128</v>
      </c>
      <c r="D627" s="90" t="s">
        <v>491</v>
      </c>
      <c r="E627" s="91" t="s">
        <v>27553</v>
      </c>
      <c r="F627" s="91" t="s">
        <v>11</v>
      </c>
      <c r="G627" s="107"/>
      <c r="H627" s="93"/>
      <c r="I627" s="55">
        <f t="shared" si="1"/>
        <v>619</v>
      </c>
    </row>
    <row r="628">
      <c r="A628" s="56"/>
      <c r="B628" s="107" t="s">
        <v>27554</v>
      </c>
      <c r="C628" s="105" t="s">
        <v>128</v>
      </c>
      <c r="D628" s="90" t="s">
        <v>491</v>
      </c>
      <c r="E628" s="91" t="s">
        <v>27555</v>
      </c>
      <c r="F628" s="91" t="s">
        <v>547</v>
      </c>
      <c r="G628" s="107"/>
      <c r="H628" s="93"/>
      <c r="I628" s="55">
        <f t="shared" si="1"/>
        <v>620</v>
      </c>
    </row>
    <row r="629">
      <c r="A629" s="56"/>
      <c r="B629" s="107" t="s">
        <v>27556</v>
      </c>
      <c r="C629" s="105" t="s">
        <v>27557</v>
      </c>
      <c r="D629" s="90" t="s">
        <v>491</v>
      </c>
      <c r="E629" s="91" t="s">
        <v>27558</v>
      </c>
      <c r="F629" s="91" t="s">
        <v>526</v>
      </c>
      <c r="G629" s="107"/>
      <c r="H629" s="93"/>
      <c r="I629" s="55">
        <f t="shared" si="1"/>
        <v>621</v>
      </c>
    </row>
    <row r="630">
      <c r="A630" s="56" t="s">
        <v>102</v>
      </c>
      <c r="B630" s="107" t="s">
        <v>27559</v>
      </c>
      <c r="C630" s="105" t="s">
        <v>27560</v>
      </c>
      <c r="D630" s="90" t="s">
        <v>483</v>
      </c>
      <c r="E630" s="91" t="s">
        <v>27561</v>
      </c>
      <c r="F630" s="91" t="s">
        <v>13</v>
      </c>
      <c r="G630" s="107"/>
      <c r="H630" s="93"/>
      <c r="I630" s="55">
        <f t="shared" si="1"/>
        <v>622</v>
      </c>
    </row>
    <row r="631">
      <c r="A631" s="56" t="s">
        <v>102</v>
      </c>
      <c r="B631" s="107" t="s">
        <v>27562</v>
      </c>
      <c r="C631" s="105" t="s">
        <v>27563</v>
      </c>
      <c r="D631" s="90" t="s">
        <v>483</v>
      </c>
      <c r="E631" s="91" t="s">
        <v>27564</v>
      </c>
      <c r="F631" s="91" t="s">
        <v>547</v>
      </c>
      <c r="G631" s="107"/>
      <c r="H631" s="93"/>
      <c r="I631" s="55">
        <f t="shared" si="1"/>
        <v>623</v>
      </c>
    </row>
    <row r="632">
      <c r="A632" s="56" t="s">
        <v>102</v>
      </c>
      <c r="B632" s="107" t="s">
        <v>27565</v>
      </c>
      <c r="C632" s="105" t="s">
        <v>27566</v>
      </c>
      <c r="D632" s="90" t="s">
        <v>483</v>
      </c>
      <c r="E632" s="91" t="s">
        <v>27567</v>
      </c>
      <c r="F632" s="91" t="s">
        <v>3043</v>
      </c>
      <c r="G632" s="107"/>
      <c r="H632" s="93"/>
      <c r="I632" s="55">
        <f t="shared" si="1"/>
        <v>624</v>
      </c>
    </row>
    <row r="633">
      <c r="A633" s="56" t="s">
        <v>102</v>
      </c>
      <c r="B633" s="107" t="s">
        <v>27568</v>
      </c>
      <c r="C633" s="105" t="s">
        <v>27569</v>
      </c>
      <c r="D633" s="90" t="s">
        <v>483</v>
      </c>
      <c r="E633" s="91" t="s">
        <v>488</v>
      </c>
      <c r="F633" s="91" t="s">
        <v>3043</v>
      </c>
      <c r="G633" s="107" t="s">
        <v>27570</v>
      </c>
      <c r="H633" s="93"/>
      <c r="I633" s="55">
        <f t="shared" si="1"/>
        <v>625</v>
      </c>
    </row>
    <row r="634">
      <c r="A634" s="56"/>
      <c r="B634" s="107" t="s">
        <v>27571</v>
      </c>
      <c r="C634" s="105" t="s">
        <v>27572</v>
      </c>
      <c r="D634" s="90" t="s">
        <v>3549</v>
      </c>
      <c r="E634" s="91" t="s">
        <v>27573</v>
      </c>
      <c r="F634" s="91" t="s">
        <v>3043</v>
      </c>
      <c r="G634" s="107" t="s">
        <v>27570</v>
      </c>
      <c r="H634" s="93"/>
      <c r="I634" s="55">
        <f t="shared" si="1"/>
        <v>626</v>
      </c>
    </row>
    <row r="635">
      <c r="A635" s="56" t="s">
        <v>102</v>
      </c>
      <c r="B635" s="107" t="s">
        <v>27574</v>
      </c>
      <c r="C635" s="105" t="s">
        <v>128</v>
      </c>
      <c r="D635" s="90" t="s">
        <v>483</v>
      </c>
      <c r="E635" s="91" t="s">
        <v>27575</v>
      </c>
      <c r="F635" s="91" t="s">
        <v>547</v>
      </c>
      <c r="G635" s="107"/>
      <c r="H635" s="93"/>
      <c r="I635" s="55">
        <f t="shared" si="1"/>
        <v>627</v>
      </c>
    </row>
    <row r="636">
      <c r="A636" s="56" t="s">
        <v>92</v>
      </c>
      <c r="B636" s="107" t="s">
        <v>27576</v>
      </c>
      <c r="C636" s="105" t="s">
        <v>27577</v>
      </c>
      <c r="D636" s="90" t="s">
        <v>483</v>
      </c>
      <c r="E636" s="91" t="s">
        <v>27578</v>
      </c>
      <c r="F636" s="91" t="s">
        <v>526</v>
      </c>
      <c r="G636" s="107"/>
      <c r="H636" s="93"/>
      <c r="I636" s="55">
        <f t="shared" si="1"/>
        <v>628</v>
      </c>
    </row>
    <row r="637">
      <c r="A637" s="56"/>
      <c r="B637" s="107" t="s">
        <v>27579</v>
      </c>
      <c r="C637" s="105" t="s">
        <v>128</v>
      </c>
      <c r="D637" s="90" t="s">
        <v>981</v>
      </c>
      <c r="E637" s="91" t="s">
        <v>27580</v>
      </c>
      <c r="F637" s="91" t="s">
        <v>3043</v>
      </c>
      <c r="G637" s="107"/>
      <c r="H637" s="93"/>
      <c r="I637" s="55">
        <f t="shared" si="1"/>
        <v>629</v>
      </c>
    </row>
    <row r="638">
      <c r="A638" s="56" t="s">
        <v>102</v>
      </c>
      <c r="B638" s="107" t="s">
        <v>27581</v>
      </c>
      <c r="C638" s="105" t="s">
        <v>128</v>
      </c>
      <c r="D638" s="90" t="s">
        <v>483</v>
      </c>
      <c r="E638" s="91" t="s">
        <v>27582</v>
      </c>
      <c r="F638" s="91" t="s">
        <v>547</v>
      </c>
      <c r="G638" s="107"/>
      <c r="H638" s="93"/>
      <c r="I638" s="55">
        <f t="shared" si="1"/>
        <v>630</v>
      </c>
    </row>
    <row r="639">
      <c r="A639" s="56" t="s">
        <v>102</v>
      </c>
      <c r="B639" s="107" t="s">
        <v>27583</v>
      </c>
      <c r="C639" s="105" t="s">
        <v>27584</v>
      </c>
      <c r="D639" s="90" t="s">
        <v>483</v>
      </c>
      <c r="E639" s="91" t="s">
        <v>27585</v>
      </c>
      <c r="F639" s="91" t="s">
        <v>547</v>
      </c>
      <c r="G639" s="107"/>
      <c r="H639" s="93"/>
      <c r="I639" s="55">
        <f t="shared" si="1"/>
        <v>631</v>
      </c>
    </row>
    <row r="640">
      <c r="A640" s="56" t="s">
        <v>102</v>
      </c>
      <c r="B640" s="107" t="s">
        <v>27586</v>
      </c>
      <c r="C640" s="105" t="s">
        <v>27587</v>
      </c>
      <c r="D640" s="90" t="s">
        <v>483</v>
      </c>
      <c r="E640" s="91" t="s">
        <v>27588</v>
      </c>
      <c r="F640" s="91" t="s">
        <v>526</v>
      </c>
      <c r="G640" s="107"/>
      <c r="H640" s="93"/>
      <c r="I640" s="55">
        <f t="shared" si="1"/>
        <v>632</v>
      </c>
    </row>
    <row r="641">
      <c r="A641" s="56" t="s">
        <v>102</v>
      </c>
      <c r="B641" s="107" t="s">
        <v>27589</v>
      </c>
      <c r="C641" s="105" t="s">
        <v>128</v>
      </c>
      <c r="D641" s="90" t="s">
        <v>483</v>
      </c>
      <c r="E641" s="91" t="s">
        <v>27590</v>
      </c>
      <c r="F641" s="91" t="s">
        <v>547</v>
      </c>
      <c r="G641" s="107"/>
      <c r="H641" s="93"/>
      <c r="I641" s="55">
        <f t="shared" si="1"/>
        <v>633</v>
      </c>
    </row>
    <row r="642">
      <c r="A642" s="56"/>
      <c r="B642" s="107" t="s">
        <v>27591</v>
      </c>
      <c r="C642" s="105" t="s">
        <v>128</v>
      </c>
      <c r="D642" s="90" t="s">
        <v>491</v>
      </c>
      <c r="E642" s="91" t="s">
        <v>27592</v>
      </c>
      <c r="F642" s="91" t="s">
        <v>547</v>
      </c>
      <c r="G642" s="107"/>
      <c r="H642" s="93"/>
      <c r="I642" s="55">
        <f t="shared" si="1"/>
        <v>634</v>
      </c>
    </row>
    <row r="643">
      <c r="A643" s="56" t="s">
        <v>102</v>
      </c>
      <c r="B643" s="107" t="s">
        <v>27593</v>
      </c>
      <c r="C643" s="105" t="s">
        <v>128</v>
      </c>
      <c r="D643" s="90" t="s">
        <v>483</v>
      </c>
      <c r="E643" s="91" t="s">
        <v>27594</v>
      </c>
      <c r="F643" s="91" t="s">
        <v>526</v>
      </c>
      <c r="G643" s="107"/>
      <c r="H643" s="93"/>
      <c r="I643" s="55">
        <f t="shared" si="1"/>
        <v>635</v>
      </c>
    </row>
    <row r="644">
      <c r="A644" s="56" t="s">
        <v>102</v>
      </c>
      <c r="B644" s="107" t="s">
        <v>27595</v>
      </c>
      <c r="C644" s="105" t="s">
        <v>27596</v>
      </c>
      <c r="D644" s="90" t="s">
        <v>483</v>
      </c>
      <c r="E644" s="91" t="s">
        <v>27597</v>
      </c>
      <c r="F644" s="91" t="s">
        <v>3043</v>
      </c>
      <c r="G644" s="107"/>
      <c r="H644" s="93"/>
      <c r="I644" s="55">
        <f t="shared" si="1"/>
        <v>636</v>
      </c>
    </row>
    <row r="645">
      <c r="A645" s="56"/>
      <c r="B645" s="107" t="s">
        <v>27598</v>
      </c>
      <c r="C645" s="105" t="s">
        <v>27599</v>
      </c>
      <c r="D645" s="90" t="s">
        <v>981</v>
      </c>
      <c r="E645" s="91" t="s">
        <v>27600</v>
      </c>
      <c r="F645" s="91" t="s">
        <v>547</v>
      </c>
      <c r="G645" s="107"/>
      <c r="H645" s="93"/>
      <c r="I645" s="55">
        <f t="shared" si="1"/>
        <v>637</v>
      </c>
    </row>
    <row r="646">
      <c r="A646" s="56"/>
      <c r="B646" s="107" t="s">
        <v>27601</v>
      </c>
      <c r="C646" s="105" t="s">
        <v>27602</v>
      </c>
      <c r="D646" s="90" t="s">
        <v>491</v>
      </c>
      <c r="E646" s="91" t="s">
        <v>27603</v>
      </c>
      <c r="F646" s="91" t="s">
        <v>547</v>
      </c>
      <c r="G646" s="107"/>
      <c r="H646" s="93"/>
      <c r="I646" s="55">
        <f t="shared" si="1"/>
        <v>638</v>
      </c>
    </row>
    <row r="647">
      <c r="A647" s="56"/>
      <c r="B647" s="107" t="s">
        <v>27604</v>
      </c>
      <c r="C647" s="105" t="s">
        <v>128</v>
      </c>
      <c r="D647" s="90" t="s">
        <v>498</v>
      </c>
      <c r="E647" s="91" t="s">
        <v>27605</v>
      </c>
      <c r="F647" s="91" t="s">
        <v>547</v>
      </c>
      <c r="G647" s="107"/>
      <c r="H647" s="93"/>
      <c r="I647" s="55">
        <f t="shared" si="1"/>
        <v>639</v>
      </c>
    </row>
    <row r="648">
      <c r="A648" s="56"/>
      <c r="B648" s="107" t="s">
        <v>27606</v>
      </c>
      <c r="C648" s="105" t="s">
        <v>27607</v>
      </c>
      <c r="D648" s="90" t="s">
        <v>491</v>
      </c>
      <c r="E648" s="91" t="s">
        <v>27608</v>
      </c>
      <c r="F648" s="91" t="s">
        <v>11</v>
      </c>
      <c r="G648" s="107"/>
      <c r="H648" s="93"/>
      <c r="I648" s="55">
        <f t="shared" si="1"/>
        <v>640</v>
      </c>
    </row>
    <row r="649">
      <c r="A649" s="56"/>
      <c r="B649" s="107" t="s">
        <v>27609</v>
      </c>
      <c r="C649" s="105" t="s">
        <v>27610</v>
      </c>
      <c r="D649" s="90" t="s">
        <v>483</v>
      </c>
      <c r="E649" s="91" t="s">
        <v>27611</v>
      </c>
      <c r="F649" s="91" t="s">
        <v>526</v>
      </c>
      <c r="G649" s="107"/>
      <c r="H649" s="93"/>
      <c r="I649" s="55">
        <f t="shared" si="1"/>
        <v>641</v>
      </c>
    </row>
    <row r="650">
      <c r="A650" s="56" t="s">
        <v>102</v>
      </c>
      <c r="B650" s="107" t="s">
        <v>27609</v>
      </c>
      <c r="C650" s="105" t="s">
        <v>27610</v>
      </c>
      <c r="D650" s="90" t="s">
        <v>483</v>
      </c>
      <c r="E650" s="91" t="s">
        <v>27611</v>
      </c>
      <c r="F650" s="91" t="s">
        <v>526</v>
      </c>
      <c r="G650" s="107"/>
      <c r="H650" s="93"/>
      <c r="I650" s="55">
        <f t="shared" si="1"/>
        <v>642</v>
      </c>
    </row>
    <row r="651">
      <c r="A651" s="56"/>
      <c r="B651" s="107" t="s">
        <v>27612</v>
      </c>
      <c r="C651" s="105" t="s">
        <v>27613</v>
      </c>
      <c r="D651" s="90" t="s">
        <v>491</v>
      </c>
      <c r="E651" s="91" t="s">
        <v>27614</v>
      </c>
      <c r="F651" s="91" t="s">
        <v>526</v>
      </c>
      <c r="G651" s="107"/>
      <c r="H651" s="93"/>
      <c r="I651" s="55">
        <f t="shared" si="1"/>
        <v>643</v>
      </c>
    </row>
    <row r="652">
      <c r="A652" s="56" t="s">
        <v>102</v>
      </c>
      <c r="B652" s="107" t="s">
        <v>27615</v>
      </c>
      <c r="C652" s="105" t="s">
        <v>128</v>
      </c>
      <c r="D652" s="90" t="s">
        <v>483</v>
      </c>
      <c r="E652" s="91" t="s">
        <v>27616</v>
      </c>
      <c r="F652" s="91" t="s">
        <v>526</v>
      </c>
      <c r="G652" s="107"/>
      <c r="H652" s="93"/>
      <c r="I652" s="55">
        <f t="shared" si="1"/>
        <v>644</v>
      </c>
    </row>
    <row r="653">
      <c r="A653" s="56" t="s">
        <v>102</v>
      </c>
      <c r="B653" s="107" t="s">
        <v>27617</v>
      </c>
      <c r="C653" s="105" t="s">
        <v>128</v>
      </c>
      <c r="D653" s="90" t="s">
        <v>483</v>
      </c>
      <c r="E653" s="91" t="s">
        <v>27618</v>
      </c>
      <c r="F653" s="91" t="s">
        <v>547</v>
      </c>
      <c r="G653" s="107"/>
      <c r="H653" s="93"/>
      <c r="I653" s="55">
        <f t="shared" si="1"/>
        <v>645</v>
      </c>
    </row>
    <row r="654">
      <c r="A654" s="56"/>
      <c r="B654" s="107" t="s">
        <v>27619</v>
      </c>
      <c r="C654" s="105" t="s">
        <v>27620</v>
      </c>
      <c r="D654" s="90" t="s">
        <v>491</v>
      </c>
      <c r="E654" s="91" t="s">
        <v>27621</v>
      </c>
      <c r="F654" s="91" t="s">
        <v>526</v>
      </c>
      <c r="G654" s="107"/>
      <c r="H654" s="93"/>
      <c r="I654" s="55">
        <f t="shared" si="1"/>
        <v>646</v>
      </c>
    </row>
    <row r="655">
      <c r="A655" s="56"/>
      <c r="B655" s="107" t="s">
        <v>27622</v>
      </c>
      <c r="C655" s="105" t="s">
        <v>128</v>
      </c>
      <c r="D655" s="96"/>
      <c r="E655" s="97"/>
      <c r="F655" s="97"/>
      <c r="G655" s="107"/>
      <c r="H655" s="93"/>
      <c r="I655" s="55">
        <f t="shared" si="1"/>
        <v>647</v>
      </c>
    </row>
    <row r="656">
      <c r="A656" s="56" t="s">
        <v>102</v>
      </c>
      <c r="B656" s="107" t="s">
        <v>27623</v>
      </c>
      <c r="C656" s="105" t="s">
        <v>27624</v>
      </c>
      <c r="D656" s="90" t="s">
        <v>483</v>
      </c>
      <c r="E656" s="91" t="s">
        <v>27625</v>
      </c>
      <c r="F656" s="91" t="s">
        <v>547</v>
      </c>
      <c r="G656" s="107"/>
      <c r="H656" s="93"/>
      <c r="I656" s="55">
        <f t="shared" si="1"/>
        <v>648</v>
      </c>
    </row>
    <row r="657">
      <c r="A657" s="56" t="s">
        <v>1118</v>
      </c>
      <c r="B657" s="107" t="s">
        <v>27626</v>
      </c>
      <c r="C657" s="105" t="s">
        <v>27627</v>
      </c>
      <c r="D657" s="90" t="s">
        <v>483</v>
      </c>
      <c r="E657" s="91" t="s">
        <v>27628</v>
      </c>
      <c r="F657" s="91" t="s">
        <v>3043</v>
      </c>
      <c r="G657" s="107"/>
      <c r="H657" s="93"/>
      <c r="I657" s="55">
        <f t="shared" si="1"/>
        <v>649</v>
      </c>
    </row>
    <row r="658">
      <c r="A658" s="56"/>
      <c r="B658" s="107" t="s">
        <v>27629</v>
      </c>
      <c r="C658" s="105" t="s">
        <v>27630</v>
      </c>
      <c r="D658" s="90" t="s">
        <v>491</v>
      </c>
      <c r="E658" s="91" t="s">
        <v>27631</v>
      </c>
      <c r="F658" s="91" t="s">
        <v>3043</v>
      </c>
      <c r="G658" s="107"/>
      <c r="H658" s="93"/>
      <c r="I658" s="55">
        <f t="shared" si="1"/>
        <v>650</v>
      </c>
    </row>
    <row r="659">
      <c r="A659" s="56" t="s">
        <v>92</v>
      </c>
      <c r="B659" s="107" t="s">
        <v>27632</v>
      </c>
      <c r="C659" s="105" t="s">
        <v>27633</v>
      </c>
      <c r="D659" s="96"/>
      <c r="E659" s="97"/>
      <c r="F659" s="97"/>
      <c r="G659" s="107"/>
      <c r="H659" s="93"/>
      <c r="I659" s="55">
        <f t="shared" si="1"/>
        <v>651</v>
      </c>
    </row>
    <row r="660">
      <c r="A660" s="56" t="s">
        <v>92</v>
      </c>
      <c r="B660" s="107" t="s">
        <v>27634</v>
      </c>
      <c r="C660" s="105" t="s">
        <v>128</v>
      </c>
      <c r="D660" s="90" t="s">
        <v>483</v>
      </c>
      <c r="E660" s="91" t="s">
        <v>27635</v>
      </c>
      <c r="F660" s="91" t="s">
        <v>3043</v>
      </c>
      <c r="G660" s="107"/>
      <c r="H660" s="93"/>
      <c r="I660" s="55">
        <f t="shared" si="1"/>
        <v>652</v>
      </c>
    </row>
    <row r="661">
      <c r="A661" s="56"/>
      <c r="B661" s="107" t="s">
        <v>27636</v>
      </c>
      <c r="C661" s="105" t="s">
        <v>128</v>
      </c>
      <c r="D661" s="90" t="s">
        <v>491</v>
      </c>
      <c r="E661" s="91" t="s">
        <v>27637</v>
      </c>
      <c r="F661" s="91" t="s">
        <v>3043</v>
      </c>
      <c r="G661" s="107"/>
      <c r="H661" s="93"/>
      <c r="I661" s="55">
        <f t="shared" si="1"/>
        <v>653</v>
      </c>
    </row>
    <row r="662">
      <c r="A662" s="56" t="s">
        <v>102</v>
      </c>
      <c r="B662" s="107" t="s">
        <v>27638</v>
      </c>
      <c r="C662" s="105" t="s">
        <v>27639</v>
      </c>
      <c r="D662" s="90" t="s">
        <v>483</v>
      </c>
      <c r="E662" s="91" t="s">
        <v>27640</v>
      </c>
      <c r="F662" s="91" t="s">
        <v>526</v>
      </c>
      <c r="G662" s="107"/>
      <c r="H662" s="93"/>
      <c r="I662" s="55">
        <f t="shared" si="1"/>
        <v>654</v>
      </c>
    </row>
    <row r="663">
      <c r="A663" s="56"/>
      <c r="B663" s="107" t="s">
        <v>27641</v>
      </c>
      <c r="C663" s="105" t="s">
        <v>128</v>
      </c>
      <c r="D663" s="90" t="s">
        <v>498</v>
      </c>
      <c r="E663" s="91" t="s">
        <v>27642</v>
      </c>
      <c r="F663" s="91" t="s">
        <v>526</v>
      </c>
      <c r="G663" s="107"/>
      <c r="H663" s="93"/>
      <c r="I663" s="55">
        <f t="shared" si="1"/>
        <v>655</v>
      </c>
    </row>
    <row r="664">
      <c r="A664" s="56" t="s">
        <v>102</v>
      </c>
      <c r="B664" s="107" t="s">
        <v>27643</v>
      </c>
      <c r="C664" s="105" t="s">
        <v>27644</v>
      </c>
      <c r="D664" s="90" t="s">
        <v>1008</v>
      </c>
      <c r="E664" s="91" t="s">
        <v>27645</v>
      </c>
      <c r="F664" s="91" t="s">
        <v>3043</v>
      </c>
      <c r="G664" s="107"/>
      <c r="H664" s="93"/>
      <c r="I664" s="55">
        <f t="shared" si="1"/>
        <v>656</v>
      </c>
    </row>
    <row r="665">
      <c r="A665" s="56" t="s">
        <v>1118</v>
      </c>
      <c r="B665" s="107" t="s">
        <v>27646</v>
      </c>
      <c r="C665" s="105" t="s">
        <v>27647</v>
      </c>
      <c r="D665" s="90" t="s">
        <v>483</v>
      </c>
      <c r="E665" s="91" t="s">
        <v>27648</v>
      </c>
      <c r="F665" s="91" t="s">
        <v>3043</v>
      </c>
      <c r="G665" s="107"/>
      <c r="H665" s="93"/>
      <c r="I665" s="55">
        <f t="shared" si="1"/>
        <v>657</v>
      </c>
    </row>
    <row r="666">
      <c r="A666" s="56"/>
      <c r="B666" s="107" t="s">
        <v>27649</v>
      </c>
      <c r="C666" s="105" t="s">
        <v>128</v>
      </c>
      <c r="D666" s="90" t="s">
        <v>491</v>
      </c>
      <c r="E666" s="91" t="s">
        <v>27650</v>
      </c>
      <c r="F666" s="91" t="s">
        <v>526</v>
      </c>
      <c r="G666" s="107"/>
      <c r="H666" s="93"/>
      <c r="I666" s="55">
        <f t="shared" si="1"/>
        <v>658</v>
      </c>
    </row>
    <row r="667">
      <c r="A667" s="56"/>
      <c r="B667" s="107" t="s">
        <v>27651</v>
      </c>
      <c r="C667" s="105" t="s">
        <v>128</v>
      </c>
      <c r="D667" s="96"/>
      <c r="E667" s="97"/>
      <c r="F667" s="97"/>
      <c r="G667" s="107"/>
      <c r="H667" s="93"/>
      <c r="I667" s="55">
        <f t="shared" si="1"/>
        <v>659</v>
      </c>
    </row>
    <row r="668">
      <c r="A668" s="56" t="s">
        <v>92</v>
      </c>
      <c r="B668" s="107" t="s">
        <v>27652</v>
      </c>
      <c r="C668" s="105" t="s">
        <v>128</v>
      </c>
      <c r="D668" s="96"/>
      <c r="E668" s="97"/>
      <c r="F668" s="97"/>
      <c r="G668" s="107"/>
      <c r="H668" s="93"/>
      <c r="I668" s="55">
        <f t="shared" si="1"/>
        <v>660</v>
      </c>
    </row>
    <row r="669">
      <c r="A669" s="56" t="s">
        <v>102</v>
      </c>
      <c r="B669" s="107" t="s">
        <v>27653</v>
      </c>
      <c r="C669" s="105" t="s">
        <v>27654</v>
      </c>
      <c r="D669" s="90" t="s">
        <v>483</v>
      </c>
      <c r="E669" s="91" t="s">
        <v>27655</v>
      </c>
      <c r="F669" s="91" t="s">
        <v>526</v>
      </c>
      <c r="G669" s="107"/>
      <c r="H669" s="93"/>
      <c r="I669" s="55">
        <f t="shared" si="1"/>
        <v>661</v>
      </c>
    </row>
    <row r="670">
      <c r="A670" s="56"/>
      <c r="B670" s="107" t="s">
        <v>27656</v>
      </c>
      <c r="C670" s="105" t="s">
        <v>27657</v>
      </c>
      <c r="D670" s="90" t="s">
        <v>1969</v>
      </c>
      <c r="E670" s="91" t="s">
        <v>27658</v>
      </c>
      <c r="F670" s="91" t="s">
        <v>526</v>
      </c>
      <c r="G670" s="107"/>
      <c r="H670" s="93"/>
      <c r="I670" s="55">
        <f t="shared" si="1"/>
        <v>662</v>
      </c>
    </row>
    <row r="671">
      <c r="A671" s="56"/>
      <c r="B671" s="107" t="s">
        <v>27659</v>
      </c>
      <c r="C671" s="105" t="s">
        <v>27660</v>
      </c>
      <c r="D671" s="90" t="s">
        <v>491</v>
      </c>
      <c r="E671" s="91" t="s">
        <v>27661</v>
      </c>
      <c r="F671" s="91" t="s">
        <v>526</v>
      </c>
      <c r="G671" s="107"/>
      <c r="H671" s="93"/>
      <c r="I671" s="55">
        <f t="shared" si="1"/>
        <v>663</v>
      </c>
    </row>
    <row r="672">
      <c r="A672" s="56" t="s">
        <v>102</v>
      </c>
      <c r="B672" s="107" t="s">
        <v>27662</v>
      </c>
      <c r="C672" s="105" t="s">
        <v>128</v>
      </c>
      <c r="D672" s="90" t="s">
        <v>483</v>
      </c>
      <c r="E672" s="91" t="s">
        <v>27663</v>
      </c>
      <c r="F672" s="91" t="s">
        <v>547</v>
      </c>
      <c r="G672" s="107"/>
      <c r="H672" s="93"/>
      <c r="I672" s="55">
        <f t="shared" si="1"/>
        <v>664</v>
      </c>
    </row>
    <row r="673">
      <c r="A673" s="56"/>
      <c r="B673" s="107" t="s">
        <v>27664</v>
      </c>
      <c r="C673" s="105" t="s">
        <v>27665</v>
      </c>
      <c r="D673" s="90" t="s">
        <v>491</v>
      </c>
      <c r="E673" s="91" t="s">
        <v>27666</v>
      </c>
      <c r="F673" s="91" t="s">
        <v>526</v>
      </c>
      <c r="G673" s="107"/>
      <c r="H673" s="93"/>
      <c r="I673" s="55">
        <f t="shared" si="1"/>
        <v>665</v>
      </c>
    </row>
    <row r="674">
      <c r="A674" s="56" t="s">
        <v>102</v>
      </c>
      <c r="B674" s="107" t="s">
        <v>27667</v>
      </c>
      <c r="C674" s="105" t="s">
        <v>27668</v>
      </c>
      <c r="D674" s="90" t="s">
        <v>483</v>
      </c>
      <c r="E674" s="91" t="s">
        <v>27669</v>
      </c>
      <c r="F674" s="91" t="s">
        <v>547</v>
      </c>
      <c r="G674" s="107"/>
      <c r="H674" s="93"/>
      <c r="I674" s="55">
        <f t="shared" si="1"/>
        <v>666</v>
      </c>
    </row>
    <row r="675">
      <c r="A675" s="56" t="s">
        <v>102</v>
      </c>
      <c r="B675" s="107" t="s">
        <v>27670</v>
      </c>
      <c r="C675" s="105" t="s">
        <v>27671</v>
      </c>
      <c r="D675" s="90" t="s">
        <v>483</v>
      </c>
      <c r="E675" s="91" t="s">
        <v>27672</v>
      </c>
      <c r="F675" s="91" t="s">
        <v>526</v>
      </c>
      <c r="G675" s="107"/>
      <c r="H675" s="93"/>
      <c r="I675" s="55">
        <f t="shared" si="1"/>
        <v>667</v>
      </c>
    </row>
    <row r="676">
      <c r="A676" s="56"/>
      <c r="B676" s="107" t="s">
        <v>27673</v>
      </c>
      <c r="C676" s="105" t="s">
        <v>128</v>
      </c>
      <c r="D676" s="90" t="s">
        <v>498</v>
      </c>
      <c r="E676" s="91" t="s">
        <v>27674</v>
      </c>
      <c r="F676" s="91" t="s">
        <v>547</v>
      </c>
      <c r="G676" s="107"/>
      <c r="H676" s="93"/>
      <c r="I676" s="55">
        <f t="shared" si="1"/>
        <v>668</v>
      </c>
    </row>
    <row r="677">
      <c r="A677" s="56"/>
      <c r="B677" s="126" t="s">
        <v>27675</v>
      </c>
      <c r="C677" s="105" t="s">
        <v>27676</v>
      </c>
      <c r="D677" s="90" t="s">
        <v>3553</v>
      </c>
      <c r="E677" s="91" t="s">
        <v>128</v>
      </c>
      <c r="F677" s="91" t="s">
        <v>526</v>
      </c>
      <c r="G677" s="107"/>
      <c r="H677" s="93"/>
      <c r="I677" s="55">
        <f t="shared" si="1"/>
        <v>669</v>
      </c>
    </row>
    <row r="678">
      <c r="A678" s="56"/>
      <c r="B678" s="107" t="s">
        <v>27677</v>
      </c>
      <c r="C678" s="105" t="s">
        <v>128</v>
      </c>
      <c r="D678" s="90" t="s">
        <v>981</v>
      </c>
      <c r="E678" s="91" t="s">
        <v>27678</v>
      </c>
      <c r="F678" s="91" t="s">
        <v>11</v>
      </c>
      <c r="G678" s="107"/>
      <c r="H678" s="93"/>
      <c r="I678" s="55">
        <f t="shared" si="1"/>
        <v>670</v>
      </c>
    </row>
    <row r="679">
      <c r="A679" s="56" t="s">
        <v>102</v>
      </c>
      <c r="B679" s="107" t="s">
        <v>27679</v>
      </c>
      <c r="C679" s="105" t="s">
        <v>128</v>
      </c>
      <c r="D679" s="90" t="s">
        <v>483</v>
      </c>
      <c r="E679" s="91" t="s">
        <v>488</v>
      </c>
      <c r="F679" s="91" t="s">
        <v>547</v>
      </c>
      <c r="G679" s="107"/>
      <c r="H679" s="93"/>
      <c r="I679" s="55">
        <f t="shared" si="1"/>
        <v>671</v>
      </c>
    </row>
    <row r="680">
      <c r="A680" s="56" t="s">
        <v>92</v>
      </c>
      <c r="B680" s="107" t="s">
        <v>27680</v>
      </c>
      <c r="C680" s="105" t="s">
        <v>128</v>
      </c>
      <c r="D680" s="90" t="s">
        <v>483</v>
      </c>
      <c r="E680" s="91" t="s">
        <v>488</v>
      </c>
      <c r="F680" s="91" t="s">
        <v>547</v>
      </c>
      <c r="G680" s="107"/>
      <c r="H680" s="93"/>
      <c r="I680" s="55">
        <f t="shared" si="1"/>
        <v>672</v>
      </c>
    </row>
    <row r="681">
      <c r="A681" s="56" t="s">
        <v>102</v>
      </c>
      <c r="B681" s="107" t="s">
        <v>27681</v>
      </c>
      <c r="C681" s="105" t="s">
        <v>27682</v>
      </c>
      <c r="D681" s="90" t="s">
        <v>483</v>
      </c>
      <c r="E681" s="91" t="s">
        <v>27683</v>
      </c>
      <c r="F681" s="91" t="s">
        <v>3043</v>
      </c>
      <c r="G681" s="107"/>
      <c r="H681" s="93"/>
      <c r="I681" s="55">
        <f t="shared" si="1"/>
        <v>673</v>
      </c>
    </row>
    <row r="682">
      <c r="A682" s="56"/>
      <c r="B682" s="107" t="s">
        <v>27684</v>
      </c>
      <c r="C682" s="105" t="s">
        <v>128</v>
      </c>
      <c r="D682" s="90" t="s">
        <v>498</v>
      </c>
      <c r="E682" s="91" t="s">
        <v>27685</v>
      </c>
      <c r="F682" s="91" t="s">
        <v>526</v>
      </c>
      <c r="G682" s="107"/>
      <c r="H682" s="93"/>
      <c r="I682" s="55">
        <f t="shared" si="1"/>
        <v>674</v>
      </c>
    </row>
    <row r="683">
      <c r="A683" s="56"/>
      <c r="B683" s="107" t="s">
        <v>27686</v>
      </c>
      <c r="C683" s="105" t="s">
        <v>27687</v>
      </c>
      <c r="D683" s="90" t="s">
        <v>491</v>
      </c>
      <c r="E683" s="91" t="s">
        <v>27688</v>
      </c>
      <c r="F683" s="91" t="s">
        <v>547</v>
      </c>
      <c r="G683" s="107"/>
      <c r="H683" s="93"/>
      <c r="I683" s="55">
        <f t="shared" si="1"/>
        <v>675</v>
      </c>
    </row>
    <row r="684">
      <c r="A684" s="56" t="s">
        <v>102</v>
      </c>
      <c r="B684" s="107" t="s">
        <v>27689</v>
      </c>
      <c r="C684" s="105" t="s">
        <v>27690</v>
      </c>
      <c r="D684" s="90" t="s">
        <v>483</v>
      </c>
      <c r="E684" s="91" t="s">
        <v>27691</v>
      </c>
      <c r="F684" s="91" t="s">
        <v>547</v>
      </c>
      <c r="G684" s="107" t="s">
        <v>27692</v>
      </c>
      <c r="H684" s="93"/>
      <c r="I684" s="55">
        <f t="shared" si="1"/>
        <v>676</v>
      </c>
    </row>
    <row r="685">
      <c r="A685" s="56"/>
      <c r="B685" s="107" t="s">
        <v>27693</v>
      </c>
      <c r="C685" s="105" t="s">
        <v>128</v>
      </c>
      <c r="D685" s="90" t="s">
        <v>981</v>
      </c>
      <c r="E685" s="91" t="s">
        <v>27694</v>
      </c>
      <c r="F685" s="91" t="s">
        <v>547</v>
      </c>
      <c r="G685" s="107"/>
      <c r="H685" s="93"/>
      <c r="I685" s="55">
        <f t="shared" si="1"/>
        <v>677</v>
      </c>
    </row>
    <row r="686">
      <c r="A686" s="56" t="s">
        <v>102</v>
      </c>
      <c r="B686" s="107" t="s">
        <v>27695</v>
      </c>
      <c r="C686" s="105" t="s">
        <v>128</v>
      </c>
      <c r="D686" s="90" t="s">
        <v>483</v>
      </c>
      <c r="E686" s="91" t="s">
        <v>27696</v>
      </c>
      <c r="F686" s="91" t="s">
        <v>526</v>
      </c>
      <c r="G686" s="107"/>
      <c r="H686" s="93"/>
      <c r="I686" s="55">
        <f t="shared" si="1"/>
        <v>678</v>
      </c>
    </row>
    <row r="687">
      <c r="A687" s="56" t="s">
        <v>102</v>
      </c>
      <c r="B687" s="107" t="s">
        <v>27697</v>
      </c>
      <c r="C687" s="105" t="s">
        <v>27698</v>
      </c>
      <c r="D687" s="90" t="s">
        <v>483</v>
      </c>
      <c r="E687" s="91" t="s">
        <v>488</v>
      </c>
      <c r="F687" s="91" t="s">
        <v>526</v>
      </c>
      <c r="G687" s="107"/>
      <c r="H687" s="93"/>
      <c r="I687" s="55">
        <f t="shared" si="1"/>
        <v>679</v>
      </c>
    </row>
    <row r="688">
      <c r="A688" s="56" t="s">
        <v>102</v>
      </c>
      <c r="B688" s="107" t="s">
        <v>27699</v>
      </c>
      <c r="C688" s="105" t="s">
        <v>27700</v>
      </c>
      <c r="D688" s="90" t="s">
        <v>483</v>
      </c>
      <c r="E688" s="91" t="s">
        <v>488</v>
      </c>
      <c r="F688" s="91" t="s">
        <v>526</v>
      </c>
      <c r="G688" s="107"/>
      <c r="H688" s="93"/>
      <c r="I688" s="55">
        <f t="shared" si="1"/>
        <v>680</v>
      </c>
    </row>
    <row r="689">
      <c r="A689" s="56" t="s">
        <v>102</v>
      </c>
      <c r="B689" s="107" t="s">
        <v>27701</v>
      </c>
      <c r="C689" s="105" t="s">
        <v>27702</v>
      </c>
      <c r="D689" s="90" t="s">
        <v>483</v>
      </c>
      <c r="E689" s="91" t="s">
        <v>27703</v>
      </c>
      <c r="F689" s="91" t="s">
        <v>3043</v>
      </c>
      <c r="G689" s="107"/>
      <c r="H689" s="93"/>
      <c r="I689" s="55">
        <f t="shared" si="1"/>
        <v>681</v>
      </c>
    </row>
    <row r="690">
      <c r="A690" s="56" t="s">
        <v>102</v>
      </c>
      <c r="B690" s="107" t="s">
        <v>27704</v>
      </c>
      <c r="C690" s="105" t="s">
        <v>27705</v>
      </c>
      <c r="D690" s="90" t="s">
        <v>483</v>
      </c>
      <c r="E690" s="91" t="s">
        <v>27706</v>
      </c>
      <c r="F690" s="91" t="s">
        <v>547</v>
      </c>
      <c r="G690" s="107"/>
      <c r="H690" s="93"/>
      <c r="I690" s="55">
        <f t="shared" si="1"/>
        <v>682</v>
      </c>
    </row>
    <row r="691">
      <c r="A691" s="56" t="s">
        <v>102</v>
      </c>
      <c r="B691" s="107" t="s">
        <v>27707</v>
      </c>
      <c r="C691" s="105" t="s">
        <v>128</v>
      </c>
      <c r="D691" s="96"/>
      <c r="E691" s="97"/>
      <c r="F691" s="97"/>
      <c r="G691" s="107"/>
      <c r="H691" s="93"/>
      <c r="I691" s="55">
        <f t="shared" si="1"/>
        <v>683</v>
      </c>
    </row>
    <row r="692">
      <c r="A692" s="56" t="s">
        <v>102</v>
      </c>
      <c r="B692" s="107" t="s">
        <v>27708</v>
      </c>
      <c r="C692" s="105" t="s">
        <v>27709</v>
      </c>
      <c r="D692" s="90" t="s">
        <v>483</v>
      </c>
      <c r="E692" s="91" t="s">
        <v>27710</v>
      </c>
      <c r="F692" s="91" t="s">
        <v>3043</v>
      </c>
      <c r="G692" s="107"/>
      <c r="H692" s="93"/>
      <c r="I692" s="55">
        <f t="shared" si="1"/>
        <v>684</v>
      </c>
    </row>
    <row r="693">
      <c r="A693" s="56" t="s">
        <v>102</v>
      </c>
      <c r="B693" s="107" t="s">
        <v>27711</v>
      </c>
      <c r="C693" s="105" t="s">
        <v>128</v>
      </c>
      <c r="D693" s="90" t="s">
        <v>483</v>
      </c>
      <c r="E693" s="91" t="s">
        <v>27712</v>
      </c>
      <c r="F693" s="91" t="s">
        <v>547</v>
      </c>
      <c r="G693" s="107"/>
      <c r="H693" s="93"/>
      <c r="I693" s="55">
        <f t="shared" si="1"/>
        <v>685</v>
      </c>
    </row>
    <row r="694">
      <c r="A694" s="56"/>
      <c r="B694" s="107" t="s">
        <v>27713</v>
      </c>
      <c r="C694" s="105" t="s">
        <v>27714</v>
      </c>
      <c r="D694" s="90" t="s">
        <v>491</v>
      </c>
      <c r="E694" s="91" t="s">
        <v>27715</v>
      </c>
      <c r="F694" s="91" t="s">
        <v>547</v>
      </c>
      <c r="G694" s="107"/>
      <c r="H694" s="93"/>
      <c r="I694" s="55">
        <f t="shared" si="1"/>
        <v>686</v>
      </c>
    </row>
    <row r="695">
      <c r="A695" s="56"/>
      <c r="B695" s="107" t="s">
        <v>27716</v>
      </c>
      <c r="C695" s="105" t="s">
        <v>128</v>
      </c>
      <c r="D695" s="90" t="s">
        <v>498</v>
      </c>
      <c r="E695" s="91" t="s">
        <v>27717</v>
      </c>
      <c r="F695" s="91" t="s">
        <v>547</v>
      </c>
      <c r="G695" s="107"/>
      <c r="H695" s="93"/>
      <c r="I695" s="55">
        <f t="shared" si="1"/>
        <v>687</v>
      </c>
    </row>
    <row r="696">
      <c r="A696" s="56" t="s">
        <v>102</v>
      </c>
      <c r="B696" s="107" t="s">
        <v>27718</v>
      </c>
      <c r="C696" s="105" t="s">
        <v>128</v>
      </c>
      <c r="D696" s="90" t="s">
        <v>483</v>
      </c>
      <c r="E696" s="91" t="s">
        <v>27719</v>
      </c>
      <c r="F696" s="91" t="s">
        <v>547</v>
      </c>
      <c r="G696" s="107"/>
      <c r="H696" s="93"/>
      <c r="I696" s="55">
        <f t="shared" si="1"/>
        <v>688</v>
      </c>
    </row>
    <row r="697">
      <c r="A697" s="56"/>
      <c r="B697" s="107" t="s">
        <v>27720</v>
      </c>
      <c r="C697" s="105" t="s">
        <v>128</v>
      </c>
      <c r="D697" s="90" t="s">
        <v>498</v>
      </c>
      <c r="E697" s="91" t="s">
        <v>27721</v>
      </c>
      <c r="F697" s="91" t="s">
        <v>547</v>
      </c>
      <c r="G697" s="107"/>
      <c r="H697" s="93"/>
      <c r="I697" s="55">
        <f t="shared" si="1"/>
        <v>689</v>
      </c>
    </row>
    <row r="698">
      <c r="A698" s="56" t="s">
        <v>102</v>
      </c>
      <c r="B698" s="107" t="s">
        <v>27722</v>
      </c>
      <c r="C698" s="105" t="s">
        <v>27723</v>
      </c>
      <c r="D698" s="90" t="s">
        <v>483</v>
      </c>
      <c r="E698" s="91" t="s">
        <v>27724</v>
      </c>
      <c r="F698" s="91" t="s">
        <v>547</v>
      </c>
      <c r="G698" s="107"/>
      <c r="H698" s="93"/>
      <c r="I698" s="55">
        <f t="shared" si="1"/>
        <v>690</v>
      </c>
    </row>
    <row r="699">
      <c r="A699" s="56"/>
      <c r="B699" s="107" t="s">
        <v>27725</v>
      </c>
      <c r="C699" s="105" t="s">
        <v>128</v>
      </c>
      <c r="D699" s="96"/>
      <c r="E699" s="97"/>
      <c r="F699" s="97"/>
      <c r="G699" s="107"/>
      <c r="H699" s="93"/>
      <c r="I699" s="55">
        <f t="shared" si="1"/>
        <v>691</v>
      </c>
    </row>
    <row r="700">
      <c r="A700" s="56" t="s">
        <v>102</v>
      </c>
      <c r="B700" s="107" t="s">
        <v>27726</v>
      </c>
      <c r="C700" s="105" t="s">
        <v>27727</v>
      </c>
      <c r="D700" s="90" t="s">
        <v>483</v>
      </c>
      <c r="E700" s="91" t="s">
        <v>27728</v>
      </c>
      <c r="F700" s="91" t="s">
        <v>526</v>
      </c>
      <c r="G700" s="107"/>
      <c r="H700" s="93"/>
      <c r="I700" s="55">
        <f t="shared" si="1"/>
        <v>692</v>
      </c>
    </row>
    <row r="701">
      <c r="A701" s="56" t="s">
        <v>102</v>
      </c>
      <c r="B701" s="107" t="s">
        <v>27729</v>
      </c>
      <c r="C701" s="105" t="s">
        <v>27730</v>
      </c>
      <c r="D701" s="90" t="s">
        <v>483</v>
      </c>
      <c r="E701" s="91" t="s">
        <v>27731</v>
      </c>
      <c r="F701" s="91" t="s">
        <v>547</v>
      </c>
      <c r="G701" s="107"/>
      <c r="H701" s="93"/>
      <c r="I701" s="55">
        <f t="shared" si="1"/>
        <v>693</v>
      </c>
    </row>
    <row r="702">
      <c r="A702" s="56" t="s">
        <v>102</v>
      </c>
      <c r="B702" s="107" t="s">
        <v>27732</v>
      </c>
      <c r="C702" s="105" t="s">
        <v>128</v>
      </c>
      <c r="D702" s="90" t="s">
        <v>483</v>
      </c>
      <c r="E702" s="91" t="s">
        <v>27733</v>
      </c>
      <c r="F702" s="91" t="s">
        <v>547</v>
      </c>
      <c r="G702" s="107"/>
      <c r="H702" s="93"/>
      <c r="I702" s="55">
        <f t="shared" si="1"/>
        <v>694</v>
      </c>
    </row>
    <row r="703">
      <c r="A703" s="56" t="s">
        <v>92</v>
      </c>
      <c r="B703" s="107" t="s">
        <v>27734</v>
      </c>
      <c r="C703" s="105" t="s">
        <v>27735</v>
      </c>
      <c r="D703" s="90" t="s">
        <v>483</v>
      </c>
      <c r="E703" s="91" t="s">
        <v>27736</v>
      </c>
      <c r="F703" s="91" t="s">
        <v>526</v>
      </c>
      <c r="G703" s="107"/>
      <c r="H703" s="93"/>
      <c r="I703" s="55">
        <f t="shared" si="1"/>
        <v>695</v>
      </c>
    </row>
    <row r="704">
      <c r="A704" s="56"/>
      <c r="B704" s="107" t="s">
        <v>27737</v>
      </c>
      <c r="C704" s="105" t="s">
        <v>27738</v>
      </c>
      <c r="D704" s="90" t="s">
        <v>491</v>
      </c>
      <c r="E704" s="91" t="s">
        <v>27739</v>
      </c>
      <c r="F704" s="91" t="s">
        <v>526</v>
      </c>
      <c r="G704" s="107"/>
      <c r="H704" s="93"/>
      <c r="I704" s="55">
        <f t="shared" si="1"/>
        <v>696</v>
      </c>
    </row>
    <row r="705">
      <c r="A705" s="56"/>
      <c r="B705" s="107" t="s">
        <v>27740</v>
      </c>
      <c r="C705" s="105" t="s">
        <v>27741</v>
      </c>
      <c r="D705" s="90" t="s">
        <v>1265</v>
      </c>
      <c r="E705" s="91" t="s">
        <v>128</v>
      </c>
      <c r="F705" s="91" t="s">
        <v>547</v>
      </c>
      <c r="G705" s="107"/>
      <c r="H705" s="93"/>
      <c r="I705" s="55">
        <f t="shared" si="1"/>
        <v>697</v>
      </c>
    </row>
    <row r="706">
      <c r="A706" s="56" t="s">
        <v>102</v>
      </c>
      <c r="B706" s="107" t="s">
        <v>27740</v>
      </c>
      <c r="C706" s="105" t="s">
        <v>27741</v>
      </c>
      <c r="D706" s="90" t="s">
        <v>1265</v>
      </c>
      <c r="E706" s="91" t="s">
        <v>27742</v>
      </c>
      <c r="F706" s="91" t="s">
        <v>547</v>
      </c>
      <c r="G706" s="107"/>
      <c r="H706" s="93"/>
      <c r="I706" s="55">
        <f t="shared" si="1"/>
        <v>698</v>
      </c>
    </row>
    <row r="707">
      <c r="A707" s="56" t="s">
        <v>102</v>
      </c>
      <c r="B707" s="107" t="s">
        <v>27743</v>
      </c>
      <c r="C707" s="105" t="s">
        <v>27744</v>
      </c>
      <c r="D707" s="90" t="s">
        <v>483</v>
      </c>
      <c r="E707" s="91" t="s">
        <v>27745</v>
      </c>
      <c r="F707" s="91" t="s">
        <v>526</v>
      </c>
      <c r="G707" s="107"/>
      <c r="H707" s="93"/>
      <c r="I707" s="55">
        <f t="shared" si="1"/>
        <v>699</v>
      </c>
    </row>
    <row r="708">
      <c r="A708" s="56"/>
      <c r="B708" s="107" t="s">
        <v>27746</v>
      </c>
      <c r="C708" s="105" t="s">
        <v>128</v>
      </c>
      <c r="D708" s="90" t="s">
        <v>498</v>
      </c>
      <c r="E708" s="91" t="s">
        <v>27747</v>
      </c>
      <c r="F708" s="91" t="s">
        <v>526</v>
      </c>
      <c r="G708" s="107"/>
      <c r="H708" s="93"/>
      <c r="I708" s="55">
        <f t="shared" si="1"/>
        <v>700</v>
      </c>
    </row>
    <row r="709">
      <c r="A709" s="56"/>
      <c r="B709" s="107" t="s">
        <v>27748</v>
      </c>
      <c r="C709" s="105" t="s">
        <v>128</v>
      </c>
      <c r="D709" s="96"/>
      <c r="E709" s="97"/>
      <c r="F709" s="97"/>
      <c r="G709" s="107"/>
      <c r="H709" s="93"/>
      <c r="I709" s="55">
        <f t="shared" si="1"/>
        <v>701</v>
      </c>
    </row>
    <row r="710">
      <c r="A710" s="56"/>
      <c r="B710" s="107" t="s">
        <v>27749</v>
      </c>
      <c r="C710" s="105" t="s">
        <v>27750</v>
      </c>
      <c r="D710" s="90" t="s">
        <v>2095</v>
      </c>
      <c r="E710" s="91" t="s">
        <v>128</v>
      </c>
      <c r="F710" s="91" t="s">
        <v>3043</v>
      </c>
      <c r="G710" s="107"/>
      <c r="H710" s="93"/>
      <c r="I710" s="55">
        <f t="shared" si="1"/>
        <v>702</v>
      </c>
    </row>
    <row r="711">
      <c r="A711" s="56"/>
      <c r="B711" s="107" t="s">
        <v>1491</v>
      </c>
      <c r="C711" s="105" t="s">
        <v>27751</v>
      </c>
      <c r="D711" s="90" t="s">
        <v>1166</v>
      </c>
      <c r="E711" s="91" t="s">
        <v>128</v>
      </c>
      <c r="F711" s="91" t="s">
        <v>3043</v>
      </c>
      <c r="G711" s="107"/>
      <c r="H711" s="93"/>
      <c r="I711" s="55">
        <f t="shared" si="1"/>
        <v>703</v>
      </c>
    </row>
    <row r="712">
      <c r="A712" s="56" t="s">
        <v>102</v>
      </c>
      <c r="B712" s="107" t="s">
        <v>27752</v>
      </c>
      <c r="C712" s="105" t="s">
        <v>128</v>
      </c>
      <c r="D712" s="90" t="s">
        <v>483</v>
      </c>
      <c r="E712" s="91" t="s">
        <v>27753</v>
      </c>
      <c r="F712" s="91" t="s">
        <v>526</v>
      </c>
      <c r="G712" s="107" t="s">
        <v>27754</v>
      </c>
      <c r="H712" s="93"/>
      <c r="I712" s="55">
        <f t="shared" si="1"/>
        <v>704</v>
      </c>
    </row>
    <row r="713">
      <c r="A713" s="56" t="s">
        <v>102</v>
      </c>
      <c r="B713" s="107" t="s">
        <v>27755</v>
      </c>
      <c r="C713" s="105" t="s">
        <v>27756</v>
      </c>
      <c r="D713" s="90" t="s">
        <v>483</v>
      </c>
      <c r="E713" s="91" t="s">
        <v>27757</v>
      </c>
      <c r="F713" s="91" t="s">
        <v>3043</v>
      </c>
      <c r="G713" s="107"/>
      <c r="H713" s="93"/>
      <c r="I713" s="55">
        <f t="shared" si="1"/>
        <v>705</v>
      </c>
    </row>
    <row r="714">
      <c r="A714" s="56" t="s">
        <v>92</v>
      </c>
      <c r="B714" s="107" t="s">
        <v>27755</v>
      </c>
      <c r="C714" s="105" t="s">
        <v>27756</v>
      </c>
      <c r="D714" s="90" t="s">
        <v>483</v>
      </c>
      <c r="E714" s="91" t="s">
        <v>27757</v>
      </c>
      <c r="F714" s="91" t="s">
        <v>3043</v>
      </c>
      <c r="G714" s="107"/>
      <c r="H714" s="93"/>
      <c r="I714" s="55">
        <f t="shared" si="1"/>
        <v>706</v>
      </c>
    </row>
    <row r="715">
      <c r="A715" s="56"/>
      <c r="B715" s="107" t="s">
        <v>27758</v>
      </c>
      <c r="C715" s="105" t="s">
        <v>128</v>
      </c>
      <c r="D715" s="90" t="s">
        <v>498</v>
      </c>
      <c r="E715" s="91" t="s">
        <v>27759</v>
      </c>
      <c r="F715" s="91" t="s">
        <v>547</v>
      </c>
      <c r="G715" s="107"/>
      <c r="H715" s="93"/>
      <c r="I715" s="55">
        <f t="shared" si="1"/>
        <v>707</v>
      </c>
    </row>
    <row r="716">
      <c r="A716" s="56" t="s">
        <v>92</v>
      </c>
      <c r="B716" s="107" t="s">
        <v>27760</v>
      </c>
      <c r="C716" s="105" t="s">
        <v>27761</v>
      </c>
      <c r="D716" s="90" t="s">
        <v>483</v>
      </c>
      <c r="E716" s="91" t="s">
        <v>27762</v>
      </c>
      <c r="F716" s="91" t="s">
        <v>3043</v>
      </c>
      <c r="G716" s="107"/>
      <c r="H716" s="93"/>
      <c r="I716" s="55">
        <f t="shared" si="1"/>
        <v>708</v>
      </c>
    </row>
    <row r="717">
      <c r="A717" s="56" t="s">
        <v>102</v>
      </c>
      <c r="B717" s="107" t="s">
        <v>27763</v>
      </c>
      <c r="C717" s="105" t="s">
        <v>128</v>
      </c>
      <c r="D717" s="90" t="s">
        <v>483</v>
      </c>
      <c r="E717" s="91" t="s">
        <v>27764</v>
      </c>
      <c r="F717" s="91" t="s">
        <v>547</v>
      </c>
      <c r="G717" s="107"/>
      <c r="H717" s="93"/>
      <c r="I717" s="55">
        <f t="shared" si="1"/>
        <v>709</v>
      </c>
    </row>
    <row r="718">
      <c r="A718" s="56"/>
      <c r="B718" s="107" t="s">
        <v>27765</v>
      </c>
      <c r="C718" s="105" t="s">
        <v>27766</v>
      </c>
      <c r="D718" s="90" t="s">
        <v>1133</v>
      </c>
      <c r="E718" s="91" t="s">
        <v>128</v>
      </c>
      <c r="F718" s="91" t="s">
        <v>9</v>
      </c>
      <c r="G718" s="107"/>
      <c r="H718" s="93"/>
      <c r="I718" s="55">
        <f t="shared" si="1"/>
        <v>710</v>
      </c>
    </row>
    <row r="719">
      <c r="A719" s="56"/>
      <c r="B719" s="107" t="s">
        <v>27767</v>
      </c>
      <c r="C719" s="105" t="s">
        <v>27768</v>
      </c>
      <c r="D719" s="90" t="s">
        <v>491</v>
      </c>
      <c r="E719" s="91" t="s">
        <v>27769</v>
      </c>
      <c r="F719" s="91" t="s">
        <v>526</v>
      </c>
      <c r="G719" s="107"/>
      <c r="H719" s="93"/>
      <c r="I719" s="55">
        <f t="shared" si="1"/>
        <v>711</v>
      </c>
    </row>
    <row r="720">
      <c r="A720" s="56"/>
      <c r="B720" s="107" t="s">
        <v>27770</v>
      </c>
      <c r="C720" s="105" t="s">
        <v>128</v>
      </c>
      <c r="D720" s="90" t="s">
        <v>483</v>
      </c>
      <c r="E720" s="91" t="s">
        <v>27771</v>
      </c>
      <c r="F720" s="91" t="s">
        <v>547</v>
      </c>
      <c r="G720" s="107"/>
      <c r="H720" s="93"/>
      <c r="I720" s="55">
        <f t="shared" si="1"/>
        <v>712</v>
      </c>
    </row>
    <row r="721">
      <c r="A721" s="56" t="s">
        <v>102</v>
      </c>
      <c r="B721" s="107" t="s">
        <v>27772</v>
      </c>
      <c r="C721" s="105" t="s">
        <v>128</v>
      </c>
      <c r="D721" s="90" t="s">
        <v>483</v>
      </c>
      <c r="E721" s="91" t="s">
        <v>27773</v>
      </c>
      <c r="F721" s="91" t="s">
        <v>547</v>
      </c>
      <c r="G721" s="107"/>
      <c r="H721" s="93"/>
      <c r="I721" s="55">
        <f t="shared" si="1"/>
        <v>713</v>
      </c>
    </row>
    <row r="722">
      <c r="A722" s="56" t="s">
        <v>92</v>
      </c>
      <c r="B722" s="107" t="s">
        <v>27774</v>
      </c>
      <c r="C722" s="105" t="s">
        <v>128</v>
      </c>
      <c r="D722" s="90" t="s">
        <v>483</v>
      </c>
      <c r="E722" s="91" t="s">
        <v>27775</v>
      </c>
      <c r="F722" s="91" t="s">
        <v>547</v>
      </c>
      <c r="G722" s="107"/>
      <c r="H722" s="93"/>
      <c r="I722" s="55">
        <f t="shared" si="1"/>
        <v>714</v>
      </c>
    </row>
    <row r="723">
      <c r="A723" s="56" t="s">
        <v>92</v>
      </c>
      <c r="B723" s="107" t="s">
        <v>27776</v>
      </c>
      <c r="C723" s="105" t="s">
        <v>27777</v>
      </c>
      <c r="D723" s="90" t="s">
        <v>483</v>
      </c>
      <c r="E723" s="91" t="s">
        <v>27778</v>
      </c>
      <c r="F723" s="91" t="s">
        <v>526</v>
      </c>
      <c r="G723" s="107"/>
      <c r="H723" s="93"/>
      <c r="I723" s="55">
        <f t="shared" si="1"/>
        <v>715</v>
      </c>
    </row>
    <row r="724">
      <c r="A724" s="56"/>
      <c r="B724" s="107" t="s">
        <v>27779</v>
      </c>
      <c r="C724" s="105" t="s">
        <v>27780</v>
      </c>
      <c r="D724" s="90" t="s">
        <v>1166</v>
      </c>
      <c r="E724" s="91" t="s">
        <v>128</v>
      </c>
      <c r="F724" s="91" t="s">
        <v>526</v>
      </c>
      <c r="G724" s="107"/>
      <c r="H724" s="93"/>
      <c r="I724" s="55">
        <f t="shared" si="1"/>
        <v>716</v>
      </c>
    </row>
    <row r="725">
      <c r="A725" s="56" t="s">
        <v>102</v>
      </c>
      <c r="B725" s="107" t="s">
        <v>27781</v>
      </c>
      <c r="C725" s="105" t="s">
        <v>128</v>
      </c>
      <c r="D725" s="90" t="s">
        <v>483</v>
      </c>
      <c r="E725" s="91" t="s">
        <v>488</v>
      </c>
      <c r="F725" s="91" t="s">
        <v>547</v>
      </c>
      <c r="G725" s="107"/>
      <c r="H725" s="93"/>
      <c r="I725" s="55">
        <f t="shared" si="1"/>
        <v>717</v>
      </c>
    </row>
    <row r="726">
      <c r="A726" s="56" t="s">
        <v>102</v>
      </c>
      <c r="B726" s="107" t="s">
        <v>27782</v>
      </c>
      <c r="C726" s="105" t="s">
        <v>128</v>
      </c>
      <c r="D726" s="90" t="s">
        <v>3180</v>
      </c>
      <c r="E726" s="91" t="s">
        <v>27783</v>
      </c>
      <c r="F726" s="91" t="s">
        <v>547</v>
      </c>
      <c r="G726" s="107" t="s">
        <v>27784</v>
      </c>
      <c r="H726" s="93"/>
      <c r="I726" s="55">
        <f t="shared" si="1"/>
        <v>718</v>
      </c>
    </row>
    <row r="727">
      <c r="A727" s="56" t="s">
        <v>102</v>
      </c>
      <c r="B727" s="107" t="s">
        <v>27785</v>
      </c>
      <c r="C727" s="105" t="s">
        <v>128</v>
      </c>
      <c r="D727" s="96"/>
      <c r="E727" s="97"/>
      <c r="F727" s="97"/>
      <c r="G727" s="107"/>
      <c r="H727" s="93"/>
      <c r="I727" s="55">
        <f t="shared" si="1"/>
        <v>719</v>
      </c>
    </row>
    <row r="728">
      <c r="A728" s="56"/>
      <c r="B728" s="107" t="s">
        <v>27786</v>
      </c>
      <c r="C728" s="105" t="s">
        <v>128</v>
      </c>
      <c r="D728" s="90" t="s">
        <v>483</v>
      </c>
      <c r="E728" s="91" t="s">
        <v>27787</v>
      </c>
      <c r="F728" s="91" t="s">
        <v>526</v>
      </c>
      <c r="G728" s="107"/>
      <c r="H728" s="93"/>
      <c r="I728" s="55">
        <f t="shared" si="1"/>
        <v>720</v>
      </c>
    </row>
    <row r="729">
      <c r="A729" s="56" t="s">
        <v>102</v>
      </c>
      <c r="B729" s="107" t="s">
        <v>27786</v>
      </c>
      <c r="C729" s="105" t="s">
        <v>128</v>
      </c>
      <c r="D729" s="90" t="s">
        <v>483</v>
      </c>
      <c r="E729" s="91" t="s">
        <v>27787</v>
      </c>
      <c r="F729" s="91" t="s">
        <v>526</v>
      </c>
      <c r="G729" s="107"/>
      <c r="H729" s="93"/>
      <c r="I729" s="55">
        <f t="shared" si="1"/>
        <v>721</v>
      </c>
    </row>
    <row r="730">
      <c r="A730" s="56"/>
      <c r="B730" s="107" t="s">
        <v>27788</v>
      </c>
      <c r="C730" s="105" t="s">
        <v>27789</v>
      </c>
      <c r="D730" s="90" t="s">
        <v>868</v>
      </c>
      <c r="E730" s="91" t="s">
        <v>27790</v>
      </c>
      <c r="F730" s="91" t="s">
        <v>526</v>
      </c>
      <c r="G730" s="107" t="s">
        <v>27791</v>
      </c>
      <c r="H730" s="93"/>
      <c r="I730" s="55">
        <f t="shared" si="1"/>
        <v>722</v>
      </c>
    </row>
    <row r="731">
      <c r="A731" s="56" t="s">
        <v>92</v>
      </c>
      <c r="B731" s="107" t="s">
        <v>27792</v>
      </c>
      <c r="C731" s="105" t="s">
        <v>27793</v>
      </c>
      <c r="D731" s="90" t="s">
        <v>483</v>
      </c>
      <c r="E731" s="91" t="s">
        <v>27794</v>
      </c>
      <c r="F731" s="91" t="s">
        <v>526</v>
      </c>
      <c r="G731" s="107"/>
      <c r="H731" s="93"/>
      <c r="I731" s="55">
        <f t="shared" si="1"/>
        <v>723</v>
      </c>
    </row>
    <row r="732">
      <c r="A732" s="56" t="s">
        <v>102</v>
      </c>
      <c r="B732" s="107" t="s">
        <v>27795</v>
      </c>
      <c r="C732" s="105" t="s">
        <v>128</v>
      </c>
      <c r="D732" s="90" t="s">
        <v>483</v>
      </c>
      <c r="E732" s="91" t="s">
        <v>27796</v>
      </c>
      <c r="F732" s="91" t="s">
        <v>547</v>
      </c>
      <c r="G732" s="107"/>
      <c r="H732" s="93"/>
      <c r="I732" s="55">
        <f t="shared" si="1"/>
        <v>724</v>
      </c>
    </row>
    <row r="733">
      <c r="A733" s="56" t="s">
        <v>102</v>
      </c>
      <c r="B733" s="107" t="s">
        <v>27797</v>
      </c>
      <c r="C733" s="105" t="s">
        <v>27798</v>
      </c>
      <c r="D733" s="90" t="s">
        <v>483</v>
      </c>
      <c r="E733" s="91" t="s">
        <v>27799</v>
      </c>
      <c r="F733" s="91" t="s">
        <v>526</v>
      </c>
      <c r="G733" s="107"/>
      <c r="H733" s="93"/>
      <c r="I733" s="55">
        <f t="shared" si="1"/>
        <v>725</v>
      </c>
    </row>
    <row r="734">
      <c r="A734" s="56" t="s">
        <v>102</v>
      </c>
      <c r="B734" s="107" t="s">
        <v>27800</v>
      </c>
      <c r="C734" s="105" t="s">
        <v>27801</v>
      </c>
      <c r="D734" s="90" t="s">
        <v>483</v>
      </c>
      <c r="E734" s="91" t="s">
        <v>27802</v>
      </c>
      <c r="F734" s="91" t="s">
        <v>526</v>
      </c>
      <c r="G734" s="107"/>
      <c r="H734" s="93"/>
      <c r="I734" s="55">
        <f t="shared" si="1"/>
        <v>726</v>
      </c>
    </row>
    <row r="735">
      <c r="A735" s="56"/>
      <c r="B735" s="107" t="s">
        <v>27803</v>
      </c>
      <c r="C735" s="105" t="s">
        <v>27804</v>
      </c>
      <c r="D735" s="90" t="s">
        <v>498</v>
      </c>
      <c r="E735" s="91" t="s">
        <v>27805</v>
      </c>
      <c r="F735" s="91" t="s">
        <v>547</v>
      </c>
      <c r="G735" s="107"/>
      <c r="H735" s="93"/>
      <c r="I735" s="55">
        <f t="shared" si="1"/>
        <v>727</v>
      </c>
    </row>
    <row r="736">
      <c r="A736" s="56" t="s">
        <v>102</v>
      </c>
      <c r="B736" s="107" t="s">
        <v>27806</v>
      </c>
      <c r="C736" s="105" t="s">
        <v>128</v>
      </c>
      <c r="D736" s="90" t="s">
        <v>483</v>
      </c>
      <c r="E736" s="91" t="s">
        <v>27807</v>
      </c>
      <c r="F736" s="91" t="s">
        <v>526</v>
      </c>
      <c r="G736" s="107"/>
      <c r="H736" s="93"/>
      <c r="I736" s="55">
        <f t="shared" si="1"/>
        <v>728</v>
      </c>
    </row>
    <row r="737">
      <c r="A737" s="56" t="s">
        <v>102</v>
      </c>
      <c r="B737" s="107" t="s">
        <v>27808</v>
      </c>
      <c r="C737" s="105" t="s">
        <v>27809</v>
      </c>
      <c r="D737" s="90" t="s">
        <v>483</v>
      </c>
      <c r="E737" s="91" t="s">
        <v>27810</v>
      </c>
      <c r="F737" s="91" t="s">
        <v>547</v>
      </c>
      <c r="G737" s="107"/>
      <c r="H737" s="93"/>
      <c r="I737" s="55">
        <f t="shared" si="1"/>
        <v>729</v>
      </c>
    </row>
    <row r="738">
      <c r="A738" s="56" t="s">
        <v>92</v>
      </c>
      <c r="B738" s="107" t="s">
        <v>27811</v>
      </c>
      <c r="C738" s="105" t="s">
        <v>27812</v>
      </c>
      <c r="D738" s="90" t="s">
        <v>483</v>
      </c>
      <c r="E738" s="91" t="s">
        <v>27813</v>
      </c>
      <c r="F738" s="91" t="s">
        <v>526</v>
      </c>
      <c r="G738" s="107"/>
      <c r="H738" s="93"/>
      <c r="I738" s="55">
        <f t="shared" si="1"/>
        <v>730</v>
      </c>
    </row>
    <row r="739">
      <c r="A739" s="56"/>
      <c r="B739" s="107" t="s">
        <v>27814</v>
      </c>
      <c r="C739" s="105" t="s">
        <v>27815</v>
      </c>
      <c r="D739" s="96"/>
      <c r="E739" s="97"/>
      <c r="F739" s="97"/>
      <c r="G739" s="107"/>
      <c r="H739" s="93"/>
      <c r="I739" s="55">
        <f t="shared" si="1"/>
        <v>731</v>
      </c>
    </row>
    <row r="740">
      <c r="A740" s="56"/>
      <c r="B740" s="107" t="s">
        <v>27816</v>
      </c>
      <c r="C740" s="105" t="s">
        <v>27817</v>
      </c>
      <c r="D740" s="90" t="s">
        <v>491</v>
      </c>
      <c r="E740" s="91" t="s">
        <v>27818</v>
      </c>
      <c r="F740" s="91" t="s">
        <v>547</v>
      </c>
      <c r="G740" s="107"/>
      <c r="H740" s="93"/>
      <c r="I740" s="55">
        <f t="shared" si="1"/>
        <v>732</v>
      </c>
    </row>
    <row r="741">
      <c r="A741" s="56"/>
      <c r="B741" s="107" t="s">
        <v>27819</v>
      </c>
      <c r="C741" s="105" t="s">
        <v>27820</v>
      </c>
      <c r="D741" s="90" t="s">
        <v>498</v>
      </c>
      <c r="E741" s="91" t="s">
        <v>27821</v>
      </c>
      <c r="F741" s="91" t="s">
        <v>526</v>
      </c>
      <c r="G741" s="107"/>
      <c r="H741" s="93"/>
      <c r="I741" s="55">
        <f t="shared" si="1"/>
        <v>733</v>
      </c>
    </row>
    <row r="742">
      <c r="A742" s="56" t="s">
        <v>102</v>
      </c>
      <c r="B742" s="107" t="s">
        <v>27822</v>
      </c>
      <c r="C742" s="105" t="s">
        <v>27823</v>
      </c>
      <c r="D742" s="90" t="s">
        <v>483</v>
      </c>
      <c r="E742" s="91" t="s">
        <v>27824</v>
      </c>
      <c r="F742" s="91" t="s">
        <v>526</v>
      </c>
      <c r="G742" s="107"/>
      <c r="H742" s="93"/>
      <c r="I742" s="55">
        <f t="shared" si="1"/>
        <v>734</v>
      </c>
    </row>
    <row r="743">
      <c r="A743" s="56" t="s">
        <v>102</v>
      </c>
      <c r="B743" s="107" t="s">
        <v>27825</v>
      </c>
      <c r="C743" s="105" t="s">
        <v>27826</v>
      </c>
      <c r="D743" s="90" t="s">
        <v>483</v>
      </c>
      <c r="E743" s="91" t="s">
        <v>27827</v>
      </c>
      <c r="F743" s="91" t="s">
        <v>547</v>
      </c>
      <c r="G743" s="107"/>
      <c r="H743" s="93"/>
      <c r="I743" s="55">
        <f t="shared" si="1"/>
        <v>735</v>
      </c>
    </row>
    <row r="744">
      <c r="A744" s="56"/>
      <c r="B744" s="107" t="s">
        <v>27828</v>
      </c>
      <c r="C744" s="105" t="s">
        <v>27829</v>
      </c>
      <c r="D744" s="90" t="s">
        <v>491</v>
      </c>
      <c r="E744" s="91" t="s">
        <v>27830</v>
      </c>
      <c r="F744" s="91" t="s">
        <v>3043</v>
      </c>
      <c r="G744" s="107"/>
      <c r="H744" s="93"/>
      <c r="I744" s="55">
        <f t="shared" si="1"/>
        <v>736</v>
      </c>
    </row>
    <row r="745">
      <c r="A745" s="56"/>
      <c r="B745" s="107" t="s">
        <v>27831</v>
      </c>
      <c r="C745" s="105" t="s">
        <v>128</v>
      </c>
      <c r="D745" s="90" t="s">
        <v>491</v>
      </c>
      <c r="E745" s="91" t="s">
        <v>27832</v>
      </c>
      <c r="F745" s="91" t="s">
        <v>526</v>
      </c>
      <c r="G745" s="107"/>
      <c r="H745" s="93"/>
      <c r="I745" s="55">
        <f t="shared" si="1"/>
        <v>737</v>
      </c>
    </row>
    <row r="746">
      <c r="A746" s="56"/>
      <c r="B746" s="107" t="s">
        <v>27833</v>
      </c>
      <c r="C746" s="105" t="s">
        <v>128</v>
      </c>
      <c r="D746" s="90" t="s">
        <v>498</v>
      </c>
      <c r="E746" s="91" t="s">
        <v>27834</v>
      </c>
      <c r="F746" s="91" t="s">
        <v>547</v>
      </c>
      <c r="G746" s="107"/>
      <c r="H746" s="93"/>
      <c r="I746" s="55">
        <f t="shared" si="1"/>
        <v>738</v>
      </c>
    </row>
    <row r="747">
      <c r="A747" s="56" t="s">
        <v>102</v>
      </c>
      <c r="B747" s="107" t="s">
        <v>27835</v>
      </c>
      <c r="C747" s="105" t="s">
        <v>27836</v>
      </c>
      <c r="D747" s="90" t="s">
        <v>483</v>
      </c>
      <c r="E747" s="91" t="s">
        <v>27837</v>
      </c>
      <c r="F747" s="91" t="s">
        <v>526</v>
      </c>
      <c r="G747" s="107"/>
      <c r="H747" s="93"/>
      <c r="I747" s="55">
        <f t="shared" si="1"/>
        <v>739</v>
      </c>
    </row>
    <row r="748">
      <c r="A748" s="56" t="s">
        <v>102</v>
      </c>
      <c r="B748" s="107" t="s">
        <v>27838</v>
      </c>
      <c r="C748" s="105" t="s">
        <v>27839</v>
      </c>
      <c r="D748" s="90" t="s">
        <v>483</v>
      </c>
      <c r="E748" s="91" t="s">
        <v>27840</v>
      </c>
      <c r="F748" s="91" t="s">
        <v>547</v>
      </c>
      <c r="G748" s="107"/>
      <c r="H748" s="93"/>
      <c r="I748" s="55">
        <f t="shared" si="1"/>
        <v>740</v>
      </c>
    </row>
    <row r="749">
      <c r="A749" s="56" t="s">
        <v>102</v>
      </c>
      <c r="B749" s="107" t="s">
        <v>27841</v>
      </c>
      <c r="C749" s="105" t="s">
        <v>128</v>
      </c>
      <c r="D749" s="90" t="s">
        <v>483</v>
      </c>
      <c r="E749" s="91" t="s">
        <v>27842</v>
      </c>
      <c r="F749" s="91" t="s">
        <v>547</v>
      </c>
      <c r="G749" s="107"/>
      <c r="H749" s="93"/>
      <c r="I749" s="55">
        <f t="shared" si="1"/>
        <v>741</v>
      </c>
    </row>
    <row r="750">
      <c r="A750" s="56"/>
      <c r="B750" s="107" t="s">
        <v>27843</v>
      </c>
      <c r="C750" s="105" t="s">
        <v>128</v>
      </c>
      <c r="D750" s="90" t="s">
        <v>491</v>
      </c>
      <c r="E750" s="91" t="s">
        <v>27844</v>
      </c>
      <c r="F750" s="91" t="s">
        <v>526</v>
      </c>
      <c r="G750" s="107"/>
      <c r="H750" s="93"/>
      <c r="I750" s="55">
        <f t="shared" si="1"/>
        <v>742</v>
      </c>
    </row>
    <row r="751">
      <c r="A751" s="56" t="s">
        <v>102</v>
      </c>
      <c r="B751" s="107" t="s">
        <v>27845</v>
      </c>
      <c r="C751" s="105" t="s">
        <v>128</v>
      </c>
      <c r="D751" s="90" t="s">
        <v>483</v>
      </c>
      <c r="E751" s="91" t="s">
        <v>27846</v>
      </c>
      <c r="F751" s="91" t="s">
        <v>547</v>
      </c>
      <c r="G751" s="107"/>
      <c r="H751" s="93"/>
      <c r="I751" s="55">
        <f t="shared" si="1"/>
        <v>743</v>
      </c>
    </row>
    <row r="752">
      <c r="A752" s="56" t="s">
        <v>102</v>
      </c>
      <c r="B752" s="107" t="s">
        <v>27847</v>
      </c>
      <c r="C752" s="105" t="s">
        <v>128</v>
      </c>
      <c r="D752" s="90" t="s">
        <v>483</v>
      </c>
      <c r="E752" s="91" t="s">
        <v>27848</v>
      </c>
      <c r="F752" s="91" t="s">
        <v>547</v>
      </c>
      <c r="G752" s="107"/>
      <c r="H752" s="93"/>
      <c r="I752" s="55">
        <f t="shared" si="1"/>
        <v>744</v>
      </c>
    </row>
    <row r="753">
      <c r="A753" s="56" t="s">
        <v>102</v>
      </c>
      <c r="B753" s="107" t="s">
        <v>27849</v>
      </c>
      <c r="C753" s="105" t="s">
        <v>27850</v>
      </c>
      <c r="D753" s="90" t="s">
        <v>483</v>
      </c>
      <c r="E753" s="91" t="s">
        <v>27851</v>
      </c>
      <c r="F753" s="91" t="s">
        <v>547</v>
      </c>
      <c r="G753" s="107"/>
      <c r="H753" s="93"/>
      <c r="I753" s="55">
        <f t="shared" si="1"/>
        <v>745</v>
      </c>
    </row>
    <row r="754">
      <c r="A754" s="56"/>
      <c r="B754" s="107" t="s">
        <v>4971</v>
      </c>
      <c r="C754" s="105" t="s">
        <v>27852</v>
      </c>
      <c r="D754" s="90" t="s">
        <v>498</v>
      </c>
      <c r="E754" s="91" t="s">
        <v>27853</v>
      </c>
      <c r="F754" s="91" t="s">
        <v>526</v>
      </c>
      <c r="G754" s="107"/>
      <c r="H754" s="93"/>
      <c r="I754" s="55">
        <f t="shared" si="1"/>
        <v>746</v>
      </c>
    </row>
    <row r="755">
      <c r="A755" s="56"/>
      <c r="B755" s="107" t="s">
        <v>4971</v>
      </c>
      <c r="C755" s="105" t="s">
        <v>27852</v>
      </c>
      <c r="D755" s="90" t="s">
        <v>498</v>
      </c>
      <c r="E755" s="91" t="s">
        <v>27853</v>
      </c>
      <c r="F755" s="91" t="s">
        <v>526</v>
      </c>
      <c r="G755" s="107"/>
      <c r="H755" s="93"/>
      <c r="I755" s="55">
        <f t="shared" si="1"/>
        <v>746</v>
      </c>
    </row>
    <row r="756">
      <c r="A756" s="56" t="s">
        <v>102</v>
      </c>
      <c r="B756" s="107" t="s">
        <v>27854</v>
      </c>
      <c r="C756" s="105" t="s">
        <v>27855</v>
      </c>
      <c r="D756" s="90" t="s">
        <v>483</v>
      </c>
      <c r="E756" s="91" t="s">
        <v>27856</v>
      </c>
      <c r="F756" s="91" t="s">
        <v>547</v>
      </c>
      <c r="G756" s="107"/>
      <c r="H756" s="93"/>
      <c r="I756" s="55">
        <f t="shared" si="1"/>
        <v>747</v>
      </c>
    </row>
    <row r="757">
      <c r="A757" s="56" t="s">
        <v>331</v>
      </c>
      <c r="B757" s="107" t="s">
        <v>27857</v>
      </c>
      <c r="C757" s="105" t="s">
        <v>128</v>
      </c>
      <c r="D757" s="90" t="s">
        <v>491</v>
      </c>
      <c r="E757" s="91" t="s">
        <v>27858</v>
      </c>
      <c r="F757" s="91" t="s">
        <v>547</v>
      </c>
      <c r="G757" s="107"/>
      <c r="H757" s="93"/>
      <c r="I757" s="55">
        <f t="shared" si="1"/>
        <v>748</v>
      </c>
    </row>
    <row r="758">
      <c r="A758" s="56" t="s">
        <v>92</v>
      </c>
      <c r="B758" s="107" t="s">
        <v>27859</v>
      </c>
      <c r="C758" s="105" t="s">
        <v>128</v>
      </c>
      <c r="D758" s="90" t="s">
        <v>483</v>
      </c>
      <c r="E758" s="91" t="s">
        <v>27860</v>
      </c>
      <c r="F758" s="91" t="s">
        <v>547</v>
      </c>
      <c r="G758" s="107"/>
      <c r="H758" s="93"/>
      <c r="I758" s="55">
        <f t="shared" si="1"/>
        <v>749</v>
      </c>
    </row>
    <row r="759">
      <c r="A759" s="56" t="s">
        <v>102</v>
      </c>
      <c r="B759" s="107" t="s">
        <v>27861</v>
      </c>
      <c r="C759" s="105" t="s">
        <v>27862</v>
      </c>
      <c r="D759" s="90" t="s">
        <v>483</v>
      </c>
      <c r="E759" s="91" t="s">
        <v>27863</v>
      </c>
      <c r="F759" s="91" t="s">
        <v>526</v>
      </c>
      <c r="G759" s="107"/>
      <c r="H759" s="93"/>
      <c r="I759" s="55">
        <f t="shared" si="1"/>
        <v>750</v>
      </c>
    </row>
    <row r="760">
      <c r="A760" s="56" t="s">
        <v>102</v>
      </c>
      <c r="B760" s="107" t="s">
        <v>27864</v>
      </c>
      <c r="C760" s="105" t="s">
        <v>27865</v>
      </c>
      <c r="D760" s="90" t="s">
        <v>483</v>
      </c>
      <c r="E760" s="91" t="s">
        <v>27866</v>
      </c>
      <c r="F760" s="91" t="s">
        <v>526</v>
      </c>
      <c r="G760" s="107"/>
      <c r="H760" s="93"/>
      <c r="I760" s="55">
        <f t="shared" si="1"/>
        <v>751</v>
      </c>
    </row>
    <row r="761">
      <c r="A761" s="56" t="s">
        <v>102</v>
      </c>
      <c r="B761" s="107" t="s">
        <v>27867</v>
      </c>
      <c r="C761" s="105" t="s">
        <v>128</v>
      </c>
      <c r="D761" s="90" t="s">
        <v>483</v>
      </c>
      <c r="E761" s="91" t="s">
        <v>27868</v>
      </c>
      <c r="F761" s="91" t="s">
        <v>547</v>
      </c>
      <c r="G761" s="107"/>
      <c r="H761" s="93"/>
      <c r="I761" s="55">
        <f t="shared" si="1"/>
        <v>752</v>
      </c>
    </row>
    <row r="762">
      <c r="A762" s="56"/>
      <c r="B762" s="107" t="s">
        <v>27869</v>
      </c>
      <c r="C762" s="105" t="s">
        <v>128</v>
      </c>
      <c r="D762" s="90" t="s">
        <v>498</v>
      </c>
      <c r="E762" s="91" t="s">
        <v>27870</v>
      </c>
      <c r="F762" s="91" t="s">
        <v>547</v>
      </c>
      <c r="G762" s="107"/>
      <c r="H762" s="93"/>
      <c r="I762" s="55">
        <f t="shared" si="1"/>
        <v>753</v>
      </c>
    </row>
    <row r="763">
      <c r="A763" s="56"/>
      <c r="B763" s="107" t="s">
        <v>27869</v>
      </c>
      <c r="C763" s="105" t="s">
        <v>128</v>
      </c>
      <c r="D763" s="90" t="s">
        <v>498</v>
      </c>
      <c r="E763" s="91" t="s">
        <v>27870</v>
      </c>
      <c r="F763" s="91" t="s">
        <v>547</v>
      </c>
      <c r="G763" s="107"/>
      <c r="H763" s="93"/>
      <c r="I763" s="55">
        <f t="shared" si="1"/>
        <v>753</v>
      </c>
    </row>
    <row r="764">
      <c r="A764" s="56"/>
      <c r="B764" s="107" t="s">
        <v>27871</v>
      </c>
      <c r="C764" s="105" t="s">
        <v>27872</v>
      </c>
      <c r="D764" s="90" t="s">
        <v>498</v>
      </c>
      <c r="E764" s="91" t="s">
        <v>27873</v>
      </c>
      <c r="F764" s="91" t="s">
        <v>547</v>
      </c>
      <c r="G764" s="107"/>
      <c r="H764" s="93"/>
      <c r="I764" s="55">
        <f t="shared" si="1"/>
        <v>754</v>
      </c>
    </row>
    <row r="765">
      <c r="A765" s="56" t="s">
        <v>92</v>
      </c>
      <c r="B765" s="107" t="s">
        <v>27874</v>
      </c>
      <c r="C765" s="105" t="s">
        <v>128</v>
      </c>
      <c r="D765" s="90" t="s">
        <v>483</v>
      </c>
      <c r="E765" s="91" t="s">
        <v>27875</v>
      </c>
      <c r="F765" s="91" t="s">
        <v>547</v>
      </c>
      <c r="G765" s="107"/>
      <c r="H765" s="93"/>
      <c r="I765" s="55">
        <f t="shared" si="1"/>
        <v>755</v>
      </c>
    </row>
    <row r="766">
      <c r="A766" s="56" t="s">
        <v>1118</v>
      </c>
      <c r="B766" s="107" t="s">
        <v>27876</v>
      </c>
      <c r="C766" s="105" t="s">
        <v>27877</v>
      </c>
      <c r="D766" s="90" t="s">
        <v>1008</v>
      </c>
      <c r="E766" s="91" t="s">
        <v>488</v>
      </c>
      <c r="F766" s="91" t="s">
        <v>3043</v>
      </c>
      <c r="G766" s="107"/>
      <c r="H766" s="93"/>
      <c r="I766" s="55">
        <f t="shared" si="1"/>
        <v>756</v>
      </c>
    </row>
    <row r="767">
      <c r="A767" s="56" t="s">
        <v>102</v>
      </c>
      <c r="B767" s="107" t="s">
        <v>27878</v>
      </c>
      <c r="C767" s="105" t="s">
        <v>27879</v>
      </c>
      <c r="D767" s="90" t="s">
        <v>483</v>
      </c>
      <c r="E767" s="91" t="s">
        <v>27880</v>
      </c>
      <c r="F767" s="91" t="s">
        <v>547</v>
      </c>
      <c r="G767" s="107"/>
      <c r="H767" s="93"/>
      <c r="I767" s="55">
        <f t="shared" si="1"/>
        <v>757</v>
      </c>
    </row>
    <row r="768">
      <c r="A768" s="56"/>
      <c r="B768" s="107" t="s">
        <v>27881</v>
      </c>
      <c r="C768" s="105" t="s">
        <v>27882</v>
      </c>
      <c r="D768" s="90" t="s">
        <v>491</v>
      </c>
      <c r="E768" s="91" t="s">
        <v>27883</v>
      </c>
      <c r="F768" s="91" t="s">
        <v>547</v>
      </c>
      <c r="G768" s="107"/>
      <c r="H768" s="93"/>
      <c r="I768" s="55">
        <f t="shared" si="1"/>
        <v>758</v>
      </c>
    </row>
    <row r="769">
      <c r="A769" s="56" t="s">
        <v>102</v>
      </c>
      <c r="B769" s="107" t="s">
        <v>27884</v>
      </c>
      <c r="C769" s="105" t="s">
        <v>27885</v>
      </c>
      <c r="D769" s="90" t="s">
        <v>483</v>
      </c>
      <c r="E769" s="91" t="s">
        <v>27886</v>
      </c>
      <c r="F769" s="91" t="s">
        <v>526</v>
      </c>
      <c r="G769" s="107"/>
      <c r="H769" s="93"/>
      <c r="I769" s="55">
        <f t="shared" si="1"/>
        <v>759</v>
      </c>
    </row>
    <row r="770">
      <c r="A770" s="56" t="s">
        <v>92</v>
      </c>
      <c r="B770" s="107" t="s">
        <v>27887</v>
      </c>
      <c r="C770" s="105" t="s">
        <v>27888</v>
      </c>
      <c r="D770" s="90" t="s">
        <v>483</v>
      </c>
      <c r="E770" s="91" t="s">
        <v>488</v>
      </c>
      <c r="F770" s="91" t="s">
        <v>526</v>
      </c>
      <c r="G770" s="107"/>
      <c r="H770" s="93"/>
      <c r="I770" s="55">
        <f t="shared" si="1"/>
        <v>760</v>
      </c>
    </row>
    <row r="771">
      <c r="A771" s="56" t="s">
        <v>102</v>
      </c>
      <c r="B771" s="107" t="s">
        <v>27889</v>
      </c>
      <c r="C771" s="105" t="s">
        <v>27890</v>
      </c>
      <c r="D771" s="90" t="s">
        <v>483</v>
      </c>
      <c r="E771" s="91" t="s">
        <v>27891</v>
      </c>
      <c r="F771" s="91" t="s">
        <v>547</v>
      </c>
      <c r="G771" s="107"/>
      <c r="H771" s="93"/>
      <c r="I771" s="55">
        <f t="shared" si="1"/>
        <v>761</v>
      </c>
    </row>
    <row r="772">
      <c r="A772" s="56" t="s">
        <v>102</v>
      </c>
      <c r="B772" s="107" t="s">
        <v>27892</v>
      </c>
      <c r="C772" s="105" t="s">
        <v>27893</v>
      </c>
      <c r="D772" s="90" t="s">
        <v>483</v>
      </c>
      <c r="E772" s="91" t="s">
        <v>27894</v>
      </c>
      <c r="F772" s="91" t="s">
        <v>526</v>
      </c>
      <c r="G772" s="107"/>
      <c r="H772" s="93"/>
      <c r="I772" s="55">
        <f t="shared" si="1"/>
        <v>762</v>
      </c>
    </row>
    <row r="773">
      <c r="A773" s="56" t="s">
        <v>92</v>
      </c>
      <c r="B773" s="107" t="s">
        <v>27895</v>
      </c>
      <c r="C773" s="105" t="s">
        <v>27896</v>
      </c>
      <c r="D773" s="90" t="s">
        <v>483</v>
      </c>
      <c r="E773" s="91" t="s">
        <v>27897</v>
      </c>
      <c r="F773" s="91" t="s">
        <v>3043</v>
      </c>
      <c r="G773" s="107"/>
      <c r="H773" s="93"/>
      <c r="I773" s="55">
        <f t="shared" si="1"/>
        <v>763</v>
      </c>
    </row>
    <row r="774">
      <c r="A774" s="56" t="s">
        <v>102</v>
      </c>
      <c r="B774" s="107" t="s">
        <v>27898</v>
      </c>
      <c r="C774" s="105" t="s">
        <v>128</v>
      </c>
      <c r="D774" s="90" t="s">
        <v>483</v>
      </c>
      <c r="E774" s="91" t="s">
        <v>27899</v>
      </c>
      <c r="F774" s="91" t="s">
        <v>547</v>
      </c>
      <c r="G774" s="107"/>
      <c r="H774" s="93"/>
      <c r="I774" s="55">
        <f t="shared" si="1"/>
        <v>764</v>
      </c>
    </row>
    <row r="775">
      <c r="A775" s="56"/>
      <c r="B775" s="107" t="s">
        <v>27900</v>
      </c>
      <c r="C775" s="105" t="s">
        <v>27901</v>
      </c>
      <c r="D775" s="90" t="s">
        <v>498</v>
      </c>
      <c r="E775" s="91" t="s">
        <v>27902</v>
      </c>
      <c r="F775" s="91" t="s">
        <v>526</v>
      </c>
      <c r="G775" s="107"/>
      <c r="H775" s="93"/>
      <c r="I775" s="55">
        <f t="shared" si="1"/>
        <v>765</v>
      </c>
    </row>
    <row r="776">
      <c r="A776" s="56" t="s">
        <v>102</v>
      </c>
      <c r="B776" s="107" t="s">
        <v>27903</v>
      </c>
      <c r="C776" s="105" t="s">
        <v>27904</v>
      </c>
      <c r="D776" s="90" t="s">
        <v>483</v>
      </c>
      <c r="E776" s="91" t="s">
        <v>27905</v>
      </c>
      <c r="F776" s="91" t="s">
        <v>3043</v>
      </c>
      <c r="G776" s="107"/>
      <c r="H776" s="93"/>
      <c r="I776" s="55">
        <f t="shared" si="1"/>
        <v>766</v>
      </c>
    </row>
    <row r="777">
      <c r="A777" s="56" t="s">
        <v>102</v>
      </c>
      <c r="B777" s="107" t="s">
        <v>27906</v>
      </c>
      <c r="C777" s="105" t="s">
        <v>27907</v>
      </c>
      <c r="D777" s="90" t="s">
        <v>1008</v>
      </c>
      <c r="E777" s="91" t="s">
        <v>27908</v>
      </c>
      <c r="F777" s="91" t="s">
        <v>526</v>
      </c>
      <c r="G777" s="107"/>
      <c r="H777" s="93"/>
      <c r="I777" s="55">
        <f t="shared" si="1"/>
        <v>767</v>
      </c>
    </row>
    <row r="778">
      <c r="A778" s="56" t="s">
        <v>92</v>
      </c>
      <c r="B778" s="107" t="s">
        <v>27906</v>
      </c>
      <c r="C778" s="105" t="s">
        <v>27907</v>
      </c>
      <c r="D778" s="90" t="s">
        <v>1008</v>
      </c>
      <c r="E778" s="91" t="s">
        <v>27909</v>
      </c>
      <c r="F778" s="91" t="s">
        <v>526</v>
      </c>
      <c r="G778" s="107"/>
      <c r="H778" s="93"/>
      <c r="I778" s="55">
        <f t="shared" si="1"/>
        <v>768</v>
      </c>
    </row>
    <row r="779">
      <c r="A779" s="56" t="s">
        <v>102</v>
      </c>
      <c r="B779" s="107" t="s">
        <v>27910</v>
      </c>
      <c r="C779" s="105" t="s">
        <v>128</v>
      </c>
      <c r="D779" s="90" t="s">
        <v>483</v>
      </c>
      <c r="E779" s="91" t="s">
        <v>27911</v>
      </c>
      <c r="F779" s="91" t="s">
        <v>526</v>
      </c>
      <c r="G779" s="107"/>
      <c r="H779" s="93"/>
      <c r="I779" s="55">
        <f t="shared" si="1"/>
        <v>769</v>
      </c>
    </row>
    <row r="780">
      <c r="A780" s="56" t="s">
        <v>102</v>
      </c>
      <c r="B780" s="107" t="s">
        <v>27912</v>
      </c>
      <c r="C780" s="105" t="s">
        <v>27913</v>
      </c>
      <c r="D780" s="90" t="s">
        <v>483</v>
      </c>
      <c r="E780" s="91" t="s">
        <v>27914</v>
      </c>
      <c r="F780" s="91" t="s">
        <v>547</v>
      </c>
      <c r="G780" s="107"/>
      <c r="H780" s="93"/>
      <c r="I780" s="55">
        <f t="shared" si="1"/>
        <v>770</v>
      </c>
    </row>
    <row r="781">
      <c r="A781" s="56" t="s">
        <v>92</v>
      </c>
      <c r="B781" s="107" t="s">
        <v>27915</v>
      </c>
      <c r="C781" s="105" t="s">
        <v>27916</v>
      </c>
      <c r="D781" s="90" t="s">
        <v>1008</v>
      </c>
      <c r="E781" s="91" t="s">
        <v>27917</v>
      </c>
      <c r="F781" s="91" t="s">
        <v>3043</v>
      </c>
      <c r="G781" s="107"/>
      <c r="H781" s="93"/>
      <c r="I781" s="55">
        <f t="shared" si="1"/>
        <v>771</v>
      </c>
    </row>
    <row r="782">
      <c r="A782" s="56"/>
      <c r="B782" s="107" t="s">
        <v>27918</v>
      </c>
      <c r="C782" s="105" t="s">
        <v>128</v>
      </c>
      <c r="D782" s="90" t="s">
        <v>491</v>
      </c>
      <c r="E782" s="91" t="s">
        <v>27919</v>
      </c>
      <c r="F782" s="91" t="s">
        <v>3043</v>
      </c>
      <c r="G782" s="107"/>
      <c r="H782" s="93"/>
      <c r="I782" s="55">
        <f t="shared" si="1"/>
        <v>772</v>
      </c>
    </row>
    <row r="783">
      <c r="A783" s="56" t="s">
        <v>92</v>
      </c>
      <c r="B783" s="107" t="s">
        <v>27920</v>
      </c>
      <c r="C783" s="105" t="s">
        <v>27921</v>
      </c>
      <c r="D783" s="90" t="s">
        <v>483</v>
      </c>
      <c r="E783" s="91" t="s">
        <v>27922</v>
      </c>
      <c r="F783" s="91" t="s">
        <v>547</v>
      </c>
      <c r="G783" s="107"/>
      <c r="H783" s="93"/>
      <c r="I783" s="55">
        <f t="shared" si="1"/>
        <v>773</v>
      </c>
    </row>
    <row r="784">
      <c r="A784" s="56" t="s">
        <v>92</v>
      </c>
      <c r="B784" s="107" t="s">
        <v>27923</v>
      </c>
      <c r="C784" s="105" t="s">
        <v>27924</v>
      </c>
      <c r="D784" s="90" t="s">
        <v>1008</v>
      </c>
      <c r="E784" s="91" t="s">
        <v>27925</v>
      </c>
      <c r="F784" s="91" t="s">
        <v>3043</v>
      </c>
      <c r="G784" s="107"/>
      <c r="H784" s="93"/>
      <c r="I784" s="55">
        <f t="shared" si="1"/>
        <v>774</v>
      </c>
    </row>
    <row r="785">
      <c r="A785" s="56" t="s">
        <v>102</v>
      </c>
      <c r="B785" s="107" t="s">
        <v>27926</v>
      </c>
      <c r="C785" s="105" t="s">
        <v>128</v>
      </c>
      <c r="D785" s="90" t="s">
        <v>483</v>
      </c>
      <c r="E785" s="91" t="s">
        <v>27927</v>
      </c>
      <c r="F785" s="91" t="s">
        <v>547</v>
      </c>
      <c r="G785" s="107"/>
      <c r="H785" s="93"/>
      <c r="I785" s="55">
        <f t="shared" si="1"/>
        <v>775</v>
      </c>
    </row>
    <row r="786">
      <c r="A786" s="56" t="s">
        <v>102</v>
      </c>
      <c r="B786" s="107" t="s">
        <v>27928</v>
      </c>
      <c r="C786" s="105" t="s">
        <v>27929</v>
      </c>
      <c r="D786" s="90" t="s">
        <v>483</v>
      </c>
      <c r="E786" s="91" t="s">
        <v>27930</v>
      </c>
      <c r="F786" s="91" t="s">
        <v>547</v>
      </c>
      <c r="G786" s="107"/>
      <c r="H786" s="93"/>
      <c r="I786" s="55">
        <f t="shared" si="1"/>
        <v>776</v>
      </c>
    </row>
    <row r="787">
      <c r="A787" s="56" t="s">
        <v>102</v>
      </c>
      <c r="B787" s="107" t="s">
        <v>27931</v>
      </c>
      <c r="C787" s="105" t="s">
        <v>27932</v>
      </c>
      <c r="D787" s="90" t="s">
        <v>483</v>
      </c>
      <c r="E787" s="91" t="s">
        <v>27933</v>
      </c>
      <c r="F787" s="91" t="s">
        <v>526</v>
      </c>
      <c r="G787" s="107"/>
      <c r="H787" s="93"/>
      <c r="I787" s="55">
        <f t="shared" si="1"/>
        <v>777</v>
      </c>
    </row>
    <row r="788">
      <c r="A788" s="56"/>
      <c r="B788" s="107" t="s">
        <v>27934</v>
      </c>
      <c r="C788" s="105" t="s">
        <v>27935</v>
      </c>
      <c r="D788" s="90" t="s">
        <v>491</v>
      </c>
      <c r="E788" s="91" t="s">
        <v>27936</v>
      </c>
      <c r="F788" s="91" t="s">
        <v>3043</v>
      </c>
      <c r="G788" s="107"/>
      <c r="H788" s="93"/>
      <c r="I788" s="55">
        <f t="shared" si="1"/>
        <v>778</v>
      </c>
    </row>
    <row r="789">
      <c r="A789" s="56" t="s">
        <v>102</v>
      </c>
      <c r="B789" s="107" t="s">
        <v>27937</v>
      </c>
      <c r="C789" s="105" t="s">
        <v>128</v>
      </c>
      <c r="D789" s="90" t="s">
        <v>483</v>
      </c>
      <c r="E789" s="91" t="s">
        <v>27938</v>
      </c>
      <c r="F789" s="91" t="s">
        <v>547</v>
      </c>
      <c r="G789" s="107"/>
      <c r="H789" s="93"/>
      <c r="I789" s="55">
        <f t="shared" si="1"/>
        <v>779</v>
      </c>
    </row>
    <row r="790">
      <c r="A790" s="56"/>
      <c r="B790" s="107" t="s">
        <v>27939</v>
      </c>
      <c r="C790" s="105" t="s">
        <v>27940</v>
      </c>
      <c r="D790" s="90" t="s">
        <v>491</v>
      </c>
      <c r="E790" s="91" t="s">
        <v>27941</v>
      </c>
      <c r="F790" s="91" t="s">
        <v>3043</v>
      </c>
      <c r="G790" s="107" t="s">
        <v>27942</v>
      </c>
      <c r="H790" s="93"/>
      <c r="I790" s="55">
        <f t="shared" si="1"/>
        <v>780</v>
      </c>
    </row>
    <row r="791">
      <c r="A791" s="56" t="s">
        <v>102</v>
      </c>
      <c r="B791" s="92" t="s">
        <v>27943</v>
      </c>
      <c r="C791" s="105" t="s">
        <v>27944</v>
      </c>
      <c r="D791" s="90" t="s">
        <v>483</v>
      </c>
      <c r="E791" s="91" t="s">
        <v>27945</v>
      </c>
      <c r="F791" s="91" t="s">
        <v>526</v>
      </c>
      <c r="G791" s="107" t="s">
        <v>27946</v>
      </c>
      <c r="H791" s="93"/>
      <c r="I791" s="55">
        <f t="shared" si="1"/>
        <v>781</v>
      </c>
    </row>
    <row r="792">
      <c r="A792" s="56" t="s">
        <v>102</v>
      </c>
      <c r="B792" s="92" t="s">
        <v>27947</v>
      </c>
      <c r="C792" s="105" t="s">
        <v>128</v>
      </c>
      <c r="D792" s="90" t="s">
        <v>483</v>
      </c>
      <c r="E792" s="91" t="s">
        <v>27948</v>
      </c>
      <c r="F792" s="91" t="s">
        <v>526</v>
      </c>
      <c r="G792" s="107"/>
      <c r="H792" s="93"/>
      <c r="I792" s="55">
        <f t="shared" si="1"/>
        <v>782</v>
      </c>
    </row>
    <row r="793">
      <c r="A793" s="56" t="s">
        <v>102</v>
      </c>
      <c r="B793" s="92" t="s">
        <v>27949</v>
      </c>
      <c r="C793" s="105" t="s">
        <v>27932</v>
      </c>
      <c r="D793" s="90" t="s">
        <v>483</v>
      </c>
      <c r="E793" s="91" t="s">
        <v>488</v>
      </c>
      <c r="F793" s="91" t="s">
        <v>526</v>
      </c>
      <c r="G793" s="107"/>
      <c r="H793" s="93"/>
      <c r="I793" s="55">
        <f t="shared" si="1"/>
        <v>783</v>
      </c>
    </row>
    <row r="794">
      <c r="A794" s="56"/>
      <c r="B794" s="92" t="s">
        <v>27950</v>
      </c>
      <c r="C794" s="105" t="s">
        <v>27951</v>
      </c>
      <c r="D794" s="90" t="s">
        <v>491</v>
      </c>
      <c r="E794" s="91" t="s">
        <v>27952</v>
      </c>
      <c r="F794" s="91" t="s">
        <v>547</v>
      </c>
      <c r="G794" s="107"/>
      <c r="H794" s="93"/>
      <c r="I794" s="55">
        <f t="shared" si="1"/>
        <v>784</v>
      </c>
    </row>
    <row r="795">
      <c r="A795" s="56" t="s">
        <v>92</v>
      </c>
      <c r="B795" s="92" t="s">
        <v>27953</v>
      </c>
      <c r="C795" s="105" t="s">
        <v>27954</v>
      </c>
      <c r="D795" s="90" t="s">
        <v>483</v>
      </c>
      <c r="E795" s="91" t="s">
        <v>27955</v>
      </c>
      <c r="F795" s="91" t="s">
        <v>526</v>
      </c>
      <c r="G795" s="107"/>
      <c r="H795" s="93"/>
      <c r="I795" s="55">
        <f t="shared" si="1"/>
        <v>785</v>
      </c>
    </row>
    <row r="796">
      <c r="A796" s="56" t="s">
        <v>27956</v>
      </c>
      <c r="B796" s="92" t="s">
        <v>27957</v>
      </c>
      <c r="C796" s="105" t="s">
        <v>27958</v>
      </c>
      <c r="D796" s="90" t="s">
        <v>483</v>
      </c>
      <c r="E796" s="91" t="s">
        <v>27959</v>
      </c>
      <c r="F796" s="91" t="s">
        <v>547</v>
      </c>
      <c r="G796" s="107"/>
      <c r="H796" s="93"/>
      <c r="I796" s="55">
        <f t="shared" si="1"/>
        <v>786</v>
      </c>
    </row>
    <row r="797">
      <c r="A797" s="56" t="s">
        <v>102</v>
      </c>
      <c r="B797" s="92" t="s">
        <v>27960</v>
      </c>
      <c r="C797" s="105" t="s">
        <v>27961</v>
      </c>
      <c r="D797" s="90" t="s">
        <v>483</v>
      </c>
      <c r="E797" s="91" t="s">
        <v>27962</v>
      </c>
      <c r="F797" s="91" t="s">
        <v>526</v>
      </c>
      <c r="G797" s="107"/>
      <c r="H797" s="93"/>
      <c r="I797" s="55">
        <f t="shared" si="1"/>
        <v>787</v>
      </c>
    </row>
    <row r="798">
      <c r="A798" s="56" t="s">
        <v>102</v>
      </c>
      <c r="B798" s="92" t="s">
        <v>27963</v>
      </c>
      <c r="C798" s="105" t="s">
        <v>27964</v>
      </c>
      <c r="D798" s="90" t="s">
        <v>483</v>
      </c>
      <c r="E798" s="91" t="s">
        <v>27965</v>
      </c>
      <c r="F798" s="91" t="s">
        <v>526</v>
      </c>
      <c r="G798" s="107"/>
      <c r="H798" s="93"/>
      <c r="I798" s="55">
        <f t="shared" si="1"/>
        <v>788</v>
      </c>
    </row>
    <row r="799">
      <c r="A799" s="56"/>
      <c r="B799" s="92" t="s">
        <v>27966</v>
      </c>
      <c r="C799" s="105" t="s">
        <v>128</v>
      </c>
      <c r="D799" s="90" t="s">
        <v>491</v>
      </c>
      <c r="E799" s="91" t="s">
        <v>27967</v>
      </c>
      <c r="F799" s="91" t="s">
        <v>526</v>
      </c>
      <c r="G799" s="107"/>
      <c r="H799" s="93"/>
      <c r="I799" s="55">
        <f t="shared" si="1"/>
        <v>789</v>
      </c>
    </row>
    <row r="800">
      <c r="A800" s="56"/>
      <c r="B800" s="92" t="s">
        <v>27968</v>
      </c>
      <c r="C800" s="105" t="s">
        <v>128</v>
      </c>
      <c r="D800" s="96"/>
      <c r="E800" s="97"/>
      <c r="F800" s="97"/>
      <c r="G800" s="107"/>
      <c r="H800" s="93"/>
      <c r="I800" s="55">
        <f t="shared" si="1"/>
        <v>790</v>
      </c>
    </row>
    <row r="801">
      <c r="A801" s="56" t="s">
        <v>102</v>
      </c>
      <c r="B801" s="92" t="s">
        <v>27969</v>
      </c>
      <c r="C801" s="105" t="s">
        <v>27970</v>
      </c>
      <c r="D801" s="90" t="s">
        <v>483</v>
      </c>
      <c r="E801" s="91" t="s">
        <v>27971</v>
      </c>
      <c r="F801" s="91" t="s">
        <v>526</v>
      </c>
      <c r="G801" s="107"/>
      <c r="H801" s="93"/>
      <c r="I801" s="55">
        <f t="shared" si="1"/>
        <v>791</v>
      </c>
    </row>
    <row r="802">
      <c r="A802" s="56"/>
      <c r="B802" s="92" t="s">
        <v>27972</v>
      </c>
      <c r="C802" s="105" t="s">
        <v>27973</v>
      </c>
      <c r="D802" s="90" t="s">
        <v>491</v>
      </c>
      <c r="E802" s="91" t="s">
        <v>27974</v>
      </c>
      <c r="F802" s="91" t="s">
        <v>547</v>
      </c>
      <c r="G802" s="107"/>
      <c r="H802" s="93"/>
      <c r="I802" s="55">
        <f t="shared" si="1"/>
        <v>792</v>
      </c>
    </row>
    <row r="803">
      <c r="A803" s="56" t="s">
        <v>102</v>
      </c>
      <c r="B803" s="92" t="s">
        <v>27975</v>
      </c>
      <c r="C803" s="105" t="s">
        <v>27976</v>
      </c>
      <c r="D803" s="90" t="s">
        <v>483</v>
      </c>
      <c r="E803" s="91" t="s">
        <v>27977</v>
      </c>
      <c r="F803" s="91" t="s">
        <v>3043</v>
      </c>
      <c r="G803" s="107"/>
      <c r="H803" s="93"/>
      <c r="I803" s="55">
        <f t="shared" si="1"/>
        <v>793</v>
      </c>
    </row>
    <row r="804">
      <c r="A804" s="56" t="s">
        <v>92</v>
      </c>
      <c r="B804" s="92" t="s">
        <v>27978</v>
      </c>
      <c r="C804" s="105" t="s">
        <v>27979</v>
      </c>
      <c r="D804" s="90" t="s">
        <v>483</v>
      </c>
      <c r="E804" s="91" t="s">
        <v>27980</v>
      </c>
      <c r="F804" s="91" t="s">
        <v>526</v>
      </c>
      <c r="G804" s="107"/>
      <c r="H804" s="93"/>
      <c r="I804" s="55">
        <f t="shared" si="1"/>
        <v>794</v>
      </c>
    </row>
    <row r="805">
      <c r="A805" s="56"/>
      <c r="B805" s="92" t="s">
        <v>27981</v>
      </c>
      <c r="C805" s="105" t="s">
        <v>128</v>
      </c>
      <c r="D805" s="90" t="s">
        <v>491</v>
      </c>
      <c r="E805" s="91" t="s">
        <v>27982</v>
      </c>
      <c r="F805" s="91" t="s">
        <v>547</v>
      </c>
      <c r="G805" s="107"/>
      <c r="H805" s="93"/>
      <c r="I805" s="55">
        <f t="shared" si="1"/>
        <v>795</v>
      </c>
    </row>
    <row r="806">
      <c r="A806" s="56" t="s">
        <v>331</v>
      </c>
      <c r="B806" s="92" t="s">
        <v>27983</v>
      </c>
      <c r="C806" s="105" t="s">
        <v>128</v>
      </c>
      <c r="D806" s="96"/>
      <c r="E806" s="97"/>
      <c r="F806" s="97"/>
      <c r="G806" s="107"/>
      <c r="H806" s="93"/>
      <c r="I806" s="55">
        <f t="shared" si="1"/>
        <v>796</v>
      </c>
    </row>
    <row r="807">
      <c r="A807" s="56"/>
      <c r="B807" s="92" t="s">
        <v>27984</v>
      </c>
      <c r="C807" s="105" t="s">
        <v>27985</v>
      </c>
      <c r="D807" s="90" t="s">
        <v>491</v>
      </c>
      <c r="E807" s="91" t="s">
        <v>27986</v>
      </c>
      <c r="F807" s="91" t="s">
        <v>526</v>
      </c>
      <c r="G807" s="107"/>
      <c r="H807" s="93"/>
      <c r="I807" s="55">
        <f t="shared" si="1"/>
        <v>797</v>
      </c>
    </row>
    <row r="808">
      <c r="A808" s="56" t="s">
        <v>102</v>
      </c>
      <c r="B808" s="92" t="s">
        <v>27987</v>
      </c>
      <c r="C808" s="105" t="s">
        <v>27988</v>
      </c>
      <c r="D808" s="90" t="s">
        <v>483</v>
      </c>
      <c r="E808" s="91" t="s">
        <v>27989</v>
      </c>
      <c r="F808" s="91" t="s">
        <v>3043</v>
      </c>
      <c r="G808" s="107"/>
      <c r="H808" s="93"/>
      <c r="I808" s="55">
        <f t="shared" si="1"/>
        <v>798</v>
      </c>
    </row>
    <row r="809">
      <c r="A809" s="56" t="s">
        <v>102</v>
      </c>
      <c r="B809" s="92" t="s">
        <v>27990</v>
      </c>
      <c r="C809" s="105" t="s">
        <v>27991</v>
      </c>
      <c r="D809" s="90" t="s">
        <v>483</v>
      </c>
      <c r="E809" s="91" t="s">
        <v>27992</v>
      </c>
      <c r="F809" s="91" t="s">
        <v>547</v>
      </c>
      <c r="G809" s="107"/>
      <c r="H809" s="93"/>
      <c r="I809" s="55">
        <f t="shared" si="1"/>
        <v>799</v>
      </c>
    </row>
    <row r="810">
      <c r="A810" s="56"/>
      <c r="B810" s="92" t="s">
        <v>27993</v>
      </c>
      <c r="C810" s="105" t="s">
        <v>27994</v>
      </c>
      <c r="D810" s="90" t="s">
        <v>491</v>
      </c>
      <c r="E810" s="91" t="s">
        <v>27995</v>
      </c>
      <c r="F810" s="91" t="s">
        <v>526</v>
      </c>
      <c r="G810" s="107"/>
      <c r="H810" s="93"/>
      <c r="I810" s="55">
        <f t="shared" si="1"/>
        <v>800</v>
      </c>
    </row>
    <row r="811">
      <c r="A811" s="56" t="s">
        <v>102</v>
      </c>
      <c r="B811" s="92" t="s">
        <v>27996</v>
      </c>
      <c r="C811" s="105" t="s">
        <v>27997</v>
      </c>
      <c r="D811" s="90" t="s">
        <v>483</v>
      </c>
      <c r="E811" s="91" t="s">
        <v>27998</v>
      </c>
      <c r="F811" s="91" t="s">
        <v>3043</v>
      </c>
      <c r="G811" s="107"/>
      <c r="H811" s="93"/>
      <c r="I811" s="55">
        <f t="shared" si="1"/>
        <v>801</v>
      </c>
    </row>
    <row r="812">
      <c r="A812" s="56" t="s">
        <v>102</v>
      </c>
      <c r="B812" s="92" t="s">
        <v>27999</v>
      </c>
      <c r="C812" s="105" t="s">
        <v>28000</v>
      </c>
      <c r="D812" s="90" t="s">
        <v>483</v>
      </c>
      <c r="E812" s="91" t="s">
        <v>28001</v>
      </c>
      <c r="F812" s="91" t="s">
        <v>3043</v>
      </c>
      <c r="G812" s="107"/>
      <c r="H812" s="93"/>
      <c r="I812" s="55">
        <f t="shared" si="1"/>
        <v>802</v>
      </c>
    </row>
    <row r="813">
      <c r="A813" s="56" t="s">
        <v>102</v>
      </c>
      <c r="B813" s="92" t="s">
        <v>28002</v>
      </c>
      <c r="C813" s="105" t="s">
        <v>128</v>
      </c>
      <c r="D813" s="90" t="s">
        <v>483</v>
      </c>
      <c r="E813" s="91" t="s">
        <v>28003</v>
      </c>
      <c r="F813" s="91" t="s">
        <v>526</v>
      </c>
      <c r="G813" s="107"/>
      <c r="H813" s="93"/>
      <c r="I813" s="55">
        <f t="shared" si="1"/>
        <v>803</v>
      </c>
    </row>
    <row r="814">
      <c r="A814" s="56" t="s">
        <v>102</v>
      </c>
      <c r="B814" s="92" t="s">
        <v>28004</v>
      </c>
      <c r="C814" s="105" t="s">
        <v>28005</v>
      </c>
      <c r="D814" s="90" t="s">
        <v>483</v>
      </c>
      <c r="E814" s="91" t="s">
        <v>28006</v>
      </c>
      <c r="F814" s="91" t="s">
        <v>547</v>
      </c>
      <c r="G814" s="107"/>
      <c r="H814" s="93"/>
      <c r="I814" s="55">
        <f t="shared" si="1"/>
        <v>804</v>
      </c>
    </row>
    <row r="815">
      <c r="A815" s="56" t="s">
        <v>102</v>
      </c>
      <c r="B815" s="92" t="s">
        <v>28007</v>
      </c>
      <c r="C815" s="105" t="s">
        <v>128</v>
      </c>
      <c r="D815" s="90" t="s">
        <v>483</v>
      </c>
      <c r="E815" s="91" t="s">
        <v>28008</v>
      </c>
      <c r="F815" s="91" t="s">
        <v>547</v>
      </c>
      <c r="G815" s="107"/>
      <c r="H815" s="93"/>
      <c r="I815" s="55">
        <f t="shared" si="1"/>
        <v>805</v>
      </c>
    </row>
    <row r="816">
      <c r="A816" s="56" t="s">
        <v>102</v>
      </c>
      <c r="B816" s="92" t="s">
        <v>28009</v>
      </c>
      <c r="C816" s="105" t="s">
        <v>128</v>
      </c>
      <c r="D816" s="90" t="s">
        <v>7116</v>
      </c>
      <c r="E816" s="91" t="s">
        <v>28010</v>
      </c>
      <c r="F816" s="91" t="s">
        <v>526</v>
      </c>
      <c r="G816" s="107"/>
      <c r="H816" s="93"/>
      <c r="I816" s="55">
        <f t="shared" si="1"/>
        <v>806</v>
      </c>
    </row>
    <row r="817">
      <c r="A817" s="56"/>
      <c r="B817" s="92" t="s">
        <v>28011</v>
      </c>
      <c r="C817" s="105" t="s">
        <v>28012</v>
      </c>
      <c r="D817" s="90" t="s">
        <v>491</v>
      </c>
      <c r="E817" s="91" t="s">
        <v>28013</v>
      </c>
      <c r="F817" s="91" t="s">
        <v>526</v>
      </c>
      <c r="G817" s="107"/>
      <c r="H817" s="93"/>
      <c r="I817" s="55">
        <f t="shared" si="1"/>
        <v>807</v>
      </c>
    </row>
    <row r="818">
      <c r="A818" s="56"/>
      <c r="B818" s="92" t="s">
        <v>28014</v>
      </c>
      <c r="C818" s="105" t="s">
        <v>128</v>
      </c>
      <c r="D818" s="90" t="s">
        <v>498</v>
      </c>
      <c r="E818" s="91" t="s">
        <v>28015</v>
      </c>
      <c r="F818" s="91" t="s">
        <v>547</v>
      </c>
      <c r="G818" s="107"/>
      <c r="H818" s="93"/>
      <c r="I818" s="55">
        <f t="shared" si="1"/>
        <v>808</v>
      </c>
    </row>
    <row r="819">
      <c r="A819" s="56" t="s">
        <v>102</v>
      </c>
      <c r="B819" s="92" t="s">
        <v>28016</v>
      </c>
      <c r="C819" s="105" t="s">
        <v>28017</v>
      </c>
      <c r="D819" s="90" t="s">
        <v>2684</v>
      </c>
      <c r="E819" s="91" t="s">
        <v>28018</v>
      </c>
      <c r="F819" s="91" t="s">
        <v>547</v>
      </c>
      <c r="G819" s="107"/>
      <c r="H819" s="93"/>
      <c r="I819" s="55">
        <f t="shared" si="1"/>
        <v>809</v>
      </c>
    </row>
    <row r="820">
      <c r="A820" s="56" t="s">
        <v>102</v>
      </c>
      <c r="B820" s="92" t="s">
        <v>28019</v>
      </c>
      <c r="C820" s="105" t="s">
        <v>28020</v>
      </c>
      <c r="D820" s="90" t="s">
        <v>1008</v>
      </c>
      <c r="E820" s="91" t="s">
        <v>28021</v>
      </c>
      <c r="F820" s="91" t="s">
        <v>3043</v>
      </c>
      <c r="G820" s="107"/>
      <c r="H820" s="93"/>
      <c r="I820" s="55">
        <f t="shared" si="1"/>
        <v>810</v>
      </c>
    </row>
    <row r="821">
      <c r="A821" s="56" t="s">
        <v>102</v>
      </c>
      <c r="B821" s="92" t="s">
        <v>28022</v>
      </c>
      <c r="C821" s="105" t="s">
        <v>28023</v>
      </c>
      <c r="D821" s="90" t="s">
        <v>483</v>
      </c>
      <c r="E821" s="91" t="s">
        <v>488</v>
      </c>
      <c r="F821" s="91" t="s">
        <v>3043</v>
      </c>
      <c r="G821" s="107"/>
      <c r="H821" s="93"/>
      <c r="I821" s="55">
        <f t="shared" si="1"/>
        <v>811</v>
      </c>
    </row>
    <row r="822">
      <c r="A822" s="56"/>
      <c r="B822" s="92" t="s">
        <v>28024</v>
      </c>
      <c r="C822" s="105" t="s">
        <v>28025</v>
      </c>
      <c r="D822" s="90" t="s">
        <v>28026</v>
      </c>
      <c r="E822" s="91" t="s">
        <v>28027</v>
      </c>
      <c r="F822" s="91" t="s">
        <v>3043</v>
      </c>
      <c r="G822" s="107"/>
      <c r="H822" s="93"/>
      <c r="I822" s="55">
        <f t="shared" si="1"/>
        <v>812</v>
      </c>
    </row>
    <row r="823">
      <c r="A823" s="56"/>
      <c r="B823" s="92" t="s">
        <v>28024</v>
      </c>
      <c r="C823" s="105" t="s">
        <v>28025</v>
      </c>
      <c r="D823" s="90" t="s">
        <v>28026</v>
      </c>
      <c r="E823" s="91" t="s">
        <v>28027</v>
      </c>
      <c r="F823" s="91" t="s">
        <v>3043</v>
      </c>
      <c r="G823" s="107"/>
      <c r="H823" s="93"/>
      <c r="I823" s="55">
        <f t="shared" si="1"/>
        <v>812</v>
      </c>
    </row>
    <row r="824">
      <c r="A824" s="56" t="s">
        <v>92</v>
      </c>
      <c r="B824" s="92" t="s">
        <v>28028</v>
      </c>
      <c r="C824" s="105" t="s">
        <v>28029</v>
      </c>
      <c r="D824" s="90" t="s">
        <v>483</v>
      </c>
      <c r="E824" s="91" t="s">
        <v>28030</v>
      </c>
      <c r="F824" s="91" t="s">
        <v>526</v>
      </c>
      <c r="G824" s="107"/>
      <c r="H824" s="93"/>
      <c r="I824" s="55">
        <f t="shared" si="1"/>
        <v>813</v>
      </c>
    </row>
    <row r="825">
      <c r="A825" s="56" t="s">
        <v>102</v>
      </c>
      <c r="B825" s="92" t="s">
        <v>28031</v>
      </c>
      <c r="C825" s="105" t="s">
        <v>128</v>
      </c>
      <c r="D825" s="90" t="s">
        <v>483</v>
      </c>
      <c r="E825" s="91" t="s">
        <v>28032</v>
      </c>
      <c r="F825" s="91" t="s">
        <v>526</v>
      </c>
      <c r="G825" s="107"/>
      <c r="H825" s="93"/>
      <c r="I825" s="55">
        <f t="shared" si="1"/>
        <v>814</v>
      </c>
    </row>
    <row r="826">
      <c r="A826" s="56"/>
      <c r="B826" s="92" t="s">
        <v>28033</v>
      </c>
      <c r="C826" s="105" t="s">
        <v>28034</v>
      </c>
      <c r="D826" s="90" t="s">
        <v>491</v>
      </c>
      <c r="E826" s="91" t="s">
        <v>28035</v>
      </c>
      <c r="F826" s="91" t="s">
        <v>547</v>
      </c>
      <c r="G826" s="107"/>
      <c r="H826" s="93"/>
      <c r="I826" s="55">
        <f t="shared" si="1"/>
        <v>815</v>
      </c>
    </row>
    <row r="827">
      <c r="A827" s="56" t="s">
        <v>102</v>
      </c>
      <c r="B827" s="92" t="s">
        <v>28036</v>
      </c>
      <c r="C827" s="105" t="s">
        <v>28037</v>
      </c>
      <c r="D827" s="90" t="s">
        <v>483</v>
      </c>
      <c r="E827" s="91" t="s">
        <v>28038</v>
      </c>
      <c r="F827" s="91" t="s">
        <v>547</v>
      </c>
      <c r="G827" s="107"/>
      <c r="H827" s="93"/>
      <c r="I827" s="55">
        <f t="shared" si="1"/>
        <v>816</v>
      </c>
    </row>
    <row r="828">
      <c r="A828" s="56" t="s">
        <v>102</v>
      </c>
      <c r="B828" s="92" t="s">
        <v>28039</v>
      </c>
      <c r="C828" s="105" t="s">
        <v>128</v>
      </c>
      <c r="D828" s="90" t="s">
        <v>483</v>
      </c>
      <c r="E828" s="91" t="s">
        <v>488</v>
      </c>
      <c r="F828" s="91" t="s">
        <v>547</v>
      </c>
      <c r="G828" s="107"/>
      <c r="H828" s="93"/>
      <c r="I828" s="55">
        <f t="shared" si="1"/>
        <v>817</v>
      </c>
    </row>
    <row r="829">
      <c r="A829" s="56" t="s">
        <v>102</v>
      </c>
      <c r="B829" s="92" t="s">
        <v>28040</v>
      </c>
      <c r="C829" s="105" t="s">
        <v>128</v>
      </c>
      <c r="D829" s="90" t="s">
        <v>483</v>
      </c>
      <c r="E829" s="91" t="s">
        <v>28041</v>
      </c>
      <c r="F829" s="91" t="s">
        <v>547</v>
      </c>
      <c r="G829" s="107"/>
      <c r="H829" s="93"/>
      <c r="I829" s="55">
        <f t="shared" si="1"/>
        <v>818</v>
      </c>
    </row>
    <row r="830">
      <c r="A830" s="56" t="s">
        <v>1118</v>
      </c>
      <c r="B830" s="92" t="s">
        <v>28042</v>
      </c>
      <c r="C830" s="105" t="s">
        <v>28043</v>
      </c>
      <c r="D830" s="90" t="s">
        <v>2684</v>
      </c>
      <c r="E830" s="91" t="s">
        <v>28044</v>
      </c>
      <c r="F830" s="91" t="s">
        <v>526</v>
      </c>
      <c r="G830" s="107"/>
      <c r="H830" s="93"/>
      <c r="I830" s="55">
        <f t="shared" si="1"/>
        <v>819</v>
      </c>
    </row>
    <row r="831">
      <c r="A831" s="50" t="s">
        <v>92</v>
      </c>
      <c r="B831" s="92" t="s">
        <v>28042</v>
      </c>
      <c r="C831" s="105" t="s">
        <v>28043</v>
      </c>
      <c r="D831" s="90" t="s">
        <v>2684</v>
      </c>
      <c r="E831" s="91" t="s">
        <v>28044</v>
      </c>
      <c r="F831" s="91" t="s">
        <v>526</v>
      </c>
      <c r="G831" s="107"/>
      <c r="H831" s="93"/>
      <c r="I831" s="55">
        <f t="shared" si="1"/>
        <v>820</v>
      </c>
    </row>
    <row r="832">
      <c r="A832" s="56"/>
      <c r="B832" s="92" t="s">
        <v>28045</v>
      </c>
      <c r="C832" s="105" t="s">
        <v>28046</v>
      </c>
      <c r="D832" s="90" t="s">
        <v>1065</v>
      </c>
      <c r="E832" s="91" t="s">
        <v>28047</v>
      </c>
      <c r="F832" s="91" t="s">
        <v>526</v>
      </c>
      <c r="G832" s="107"/>
      <c r="H832" s="93"/>
      <c r="I832" s="55">
        <f t="shared" si="1"/>
        <v>821</v>
      </c>
    </row>
    <row r="833">
      <c r="A833" s="56" t="s">
        <v>102</v>
      </c>
      <c r="B833" s="92" t="s">
        <v>28045</v>
      </c>
      <c r="C833" s="105" t="s">
        <v>28046</v>
      </c>
      <c r="D833" s="90" t="s">
        <v>1065</v>
      </c>
      <c r="E833" s="91" t="s">
        <v>28048</v>
      </c>
      <c r="F833" s="91" t="s">
        <v>526</v>
      </c>
      <c r="G833" s="107"/>
      <c r="H833" s="93"/>
      <c r="I833" s="55">
        <f t="shared" si="1"/>
        <v>822</v>
      </c>
    </row>
    <row r="834">
      <c r="A834" s="56" t="s">
        <v>92</v>
      </c>
      <c r="B834" s="92" t="s">
        <v>28049</v>
      </c>
      <c r="C834" s="105" t="s">
        <v>28050</v>
      </c>
      <c r="D834" s="90" t="s">
        <v>483</v>
      </c>
      <c r="E834" s="91" t="s">
        <v>28051</v>
      </c>
      <c r="F834" s="91" t="s">
        <v>526</v>
      </c>
      <c r="G834" s="107"/>
      <c r="H834" s="93"/>
      <c r="I834" s="55">
        <f t="shared" si="1"/>
        <v>823</v>
      </c>
    </row>
    <row r="835">
      <c r="A835" s="56"/>
      <c r="B835" s="92" t="s">
        <v>28052</v>
      </c>
      <c r="C835" s="105" t="s">
        <v>128</v>
      </c>
      <c r="D835" s="90" t="s">
        <v>491</v>
      </c>
      <c r="E835" s="91" t="s">
        <v>28053</v>
      </c>
      <c r="F835" s="91" t="s">
        <v>526</v>
      </c>
      <c r="G835" s="107"/>
      <c r="H835" s="93"/>
      <c r="I835" s="55">
        <f t="shared" si="1"/>
        <v>824</v>
      </c>
    </row>
    <row r="836">
      <c r="A836" s="56" t="s">
        <v>102</v>
      </c>
      <c r="B836" s="92" t="s">
        <v>28054</v>
      </c>
      <c r="C836" s="105" t="s">
        <v>128</v>
      </c>
      <c r="D836" s="90" t="s">
        <v>483</v>
      </c>
      <c r="E836" s="91" t="s">
        <v>28055</v>
      </c>
      <c r="F836" s="91" t="s">
        <v>526</v>
      </c>
      <c r="G836" s="107"/>
      <c r="H836" s="93"/>
      <c r="I836" s="55">
        <f t="shared" si="1"/>
        <v>825</v>
      </c>
    </row>
    <row r="837">
      <c r="A837" s="56"/>
      <c r="B837" s="92" t="s">
        <v>28056</v>
      </c>
      <c r="C837" s="105" t="s">
        <v>128</v>
      </c>
      <c r="D837" s="90" t="s">
        <v>491</v>
      </c>
      <c r="E837" s="91" t="s">
        <v>28057</v>
      </c>
      <c r="F837" s="91" t="s">
        <v>526</v>
      </c>
      <c r="G837" s="107"/>
      <c r="H837" s="93"/>
      <c r="I837" s="55">
        <f t="shared" si="1"/>
        <v>826</v>
      </c>
    </row>
    <row r="838">
      <c r="A838" s="56" t="s">
        <v>102</v>
      </c>
      <c r="B838" s="92" t="s">
        <v>28058</v>
      </c>
      <c r="C838" s="105" t="s">
        <v>28059</v>
      </c>
      <c r="D838" s="90" t="s">
        <v>483</v>
      </c>
      <c r="E838" s="91" t="s">
        <v>28060</v>
      </c>
      <c r="F838" s="91" t="s">
        <v>526</v>
      </c>
      <c r="G838" s="107"/>
      <c r="H838" s="93"/>
      <c r="I838" s="55">
        <f t="shared" si="1"/>
        <v>827</v>
      </c>
    </row>
    <row r="839">
      <c r="A839" s="56" t="s">
        <v>1118</v>
      </c>
      <c r="B839" s="92" t="s">
        <v>28061</v>
      </c>
      <c r="C839" s="105" t="s">
        <v>128</v>
      </c>
      <c r="D839" s="90" t="s">
        <v>483</v>
      </c>
      <c r="E839" s="91" t="s">
        <v>28062</v>
      </c>
      <c r="F839" s="91" t="s">
        <v>547</v>
      </c>
      <c r="G839" s="107"/>
      <c r="H839" s="93"/>
      <c r="I839" s="55">
        <f t="shared" si="1"/>
        <v>828</v>
      </c>
    </row>
    <row r="840">
      <c r="A840" s="56"/>
      <c r="B840" s="92" t="s">
        <v>28063</v>
      </c>
      <c r="C840" s="105" t="s">
        <v>128</v>
      </c>
      <c r="D840" s="90" t="s">
        <v>491</v>
      </c>
      <c r="E840" s="91" t="s">
        <v>28064</v>
      </c>
      <c r="F840" s="91" t="s">
        <v>526</v>
      </c>
      <c r="G840" s="107"/>
      <c r="H840" s="93"/>
      <c r="I840" s="55">
        <f t="shared" si="1"/>
        <v>829</v>
      </c>
    </row>
    <row r="841">
      <c r="A841" s="56" t="s">
        <v>331</v>
      </c>
      <c r="B841" s="92" t="s">
        <v>28063</v>
      </c>
      <c r="C841" s="105" t="s">
        <v>128</v>
      </c>
      <c r="D841" s="90" t="s">
        <v>491</v>
      </c>
      <c r="E841" s="91" t="s">
        <v>28064</v>
      </c>
      <c r="F841" s="91" t="s">
        <v>526</v>
      </c>
      <c r="G841" s="107"/>
      <c r="H841" s="93"/>
      <c r="I841" s="55">
        <f t="shared" si="1"/>
        <v>830</v>
      </c>
    </row>
    <row r="842">
      <c r="A842" s="56" t="s">
        <v>102</v>
      </c>
      <c r="B842" s="92" t="s">
        <v>28065</v>
      </c>
      <c r="C842" s="105" t="s">
        <v>128</v>
      </c>
      <c r="D842" s="90" t="s">
        <v>483</v>
      </c>
      <c r="E842" s="91" t="s">
        <v>28066</v>
      </c>
      <c r="F842" s="91" t="s">
        <v>526</v>
      </c>
      <c r="G842" s="107"/>
      <c r="H842" s="93"/>
      <c r="I842" s="55">
        <f t="shared" si="1"/>
        <v>831</v>
      </c>
    </row>
    <row r="843">
      <c r="A843" s="56" t="s">
        <v>102</v>
      </c>
      <c r="B843" s="92" t="s">
        <v>28067</v>
      </c>
      <c r="C843" s="105" t="s">
        <v>28068</v>
      </c>
      <c r="D843" s="90" t="s">
        <v>483</v>
      </c>
      <c r="E843" s="91" t="s">
        <v>28069</v>
      </c>
      <c r="F843" s="91" t="s">
        <v>526</v>
      </c>
      <c r="G843" s="107"/>
      <c r="H843" s="93"/>
      <c r="I843" s="55">
        <f t="shared" si="1"/>
        <v>832</v>
      </c>
    </row>
    <row r="844">
      <c r="A844" s="56"/>
      <c r="B844" s="92" t="s">
        <v>28070</v>
      </c>
      <c r="C844" s="105" t="s">
        <v>28071</v>
      </c>
      <c r="D844" s="90" t="s">
        <v>498</v>
      </c>
      <c r="E844" s="91" t="s">
        <v>28072</v>
      </c>
      <c r="F844" s="91" t="s">
        <v>11</v>
      </c>
      <c r="G844" s="107"/>
      <c r="H844" s="93"/>
      <c r="I844" s="55">
        <f t="shared" si="1"/>
        <v>833</v>
      </c>
    </row>
    <row r="845">
      <c r="A845" s="56"/>
      <c r="B845" s="92" t="s">
        <v>28073</v>
      </c>
      <c r="C845" s="105" t="s">
        <v>28074</v>
      </c>
      <c r="D845" s="90" t="s">
        <v>491</v>
      </c>
      <c r="E845" s="91" t="s">
        <v>28075</v>
      </c>
      <c r="F845" s="91" t="s">
        <v>526</v>
      </c>
      <c r="G845" s="107"/>
      <c r="H845" s="93"/>
      <c r="I845" s="55">
        <f t="shared" si="1"/>
        <v>834</v>
      </c>
    </row>
    <row r="846">
      <c r="A846" s="56"/>
      <c r="B846" s="92" t="s">
        <v>28076</v>
      </c>
      <c r="C846" s="105" t="s">
        <v>28077</v>
      </c>
      <c r="D846" s="90" t="s">
        <v>491</v>
      </c>
      <c r="E846" s="91" t="s">
        <v>28078</v>
      </c>
      <c r="F846" s="91" t="s">
        <v>526</v>
      </c>
      <c r="G846" s="107"/>
      <c r="H846" s="93"/>
      <c r="I846" s="55">
        <f t="shared" si="1"/>
        <v>835</v>
      </c>
    </row>
    <row r="847">
      <c r="A847" s="56" t="s">
        <v>102</v>
      </c>
      <c r="B847" s="92" t="s">
        <v>28079</v>
      </c>
      <c r="C847" s="105" t="s">
        <v>28080</v>
      </c>
      <c r="D847" s="90" t="s">
        <v>483</v>
      </c>
      <c r="E847" s="91" t="s">
        <v>28081</v>
      </c>
      <c r="F847" s="91" t="s">
        <v>526</v>
      </c>
      <c r="G847" s="107"/>
      <c r="H847" s="93"/>
      <c r="I847" s="55">
        <f t="shared" si="1"/>
        <v>836</v>
      </c>
    </row>
    <row r="848">
      <c r="A848" s="56" t="s">
        <v>102</v>
      </c>
      <c r="B848" s="92" t="s">
        <v>28082</v>
      </c>
      <c r="C848" s="105" t="s">
        <v>128</v>
      </c>
      <c r="D848" s="90" t="s">
        <v>483</v>
      </c>
      <c r="E848" s="91" t="s">
        <v>28083</v>
      </c>
      <c r="F848" s="91" t="s">
        <v>526</v>
      </c>
      <c r="G848" s="107"/>
      <c r="H848" s="93"/>
      <c r="I848" s="55">
        <f t="shared" si="1"/>
        <v>837</v>
      </c>
    </row>
    <row r="849">
      <c r="A849" s="56"/>
      <c r="B849" s="92" t="s">
        <v>28084</v>
      </c>
      <c r="C849" s="105" t="s">
        <v>128</v>
      </c>
      <c r="D849" s="90" t="s">
        <v>491</v>
      </c>
      <c r="E849" s="91" t="s">
        <v>28085</v>
      </c>
      <c r="F849" s="91" t="s">
        <v>526</v>
      </c>
      <c r="G849" s="107"/>
      <c r="H849" s="93"/>
      <c r="I849" s="55">
        <f t="shared" si="1"/>
        <v>838</v>
      </c>
    </row>
    <row r="850">
      <c r="A850" s="56"/>
      <c r="B850" s="92" t="s">
        <v>28086</v>
      </c>
      <c r="C850" s="105" t="s">
        <v>128</v>
      </c>
      <c r="D850" s="90" t="s">
        <v>498</v>
      </c>
      <c r="E850" s="91" t="s">
        <v>28087</v>
      </c>
      <c r="F850" s="91" t="s">
        <v>526</v>
      </c>
      <c r="G850" s="107"/>
      <c r="H850" s="93"/>
      <c r="I850" s="55">
        <f t="shared" si="1"/>
        <v>839</v>
      </c>
    </row>
    <row r="851">
      <c r="A851" s="56" t="s">
        <v>92</v>
      </c>
      <c r="B851" s="92" t="s">
        <v>28088</v>
      </c>
      <c r="C851" s="105" t="s">
        <v>28089</v>
      </c>
      <c r="D851" s="90" t="s">
        <v>483</v>
      </c>
      <c r="E851" s="91" t="s">
        <v>28090</v>
      </c>
      <c r="F851" s="91" t="s">
        <v>526</v>
      </c>
      <c r="G851" s="107"/>
      <c r="H851" s="93"/>
      <c r="I851" s="55">
        <f t="shared" si="1"/>
        <v>840</v>
      </c>
    </row>
    <row r="852">
      <c r="A852" s="56" t="s">
        <v>102</v>
      </c>
      <c r="B852" s="92" t="s">
        <v>28091</v>
      </c>
      <c r="C852" s="105" t="s">
        <v>28092</v>
      </c>
      <c r="D852" s="90" t="s">
        <v>483</v>
      </c>
      <c r="E852" s="91" t="s">
        <v>28093</v>
      </c>
      <c r="F852" s="91" t="s">
        <v>547</v>
      </c>
      <c r="G852" s="107" t="s">
        <v>28094</v>
      </c>
      <c r="H852" s="93"/>
      <c r="I852" s="55">
        <f t="shared" si="1"/>
        <v>841</v>
      </c>
    </row>
    <row r="853">
      <c r="A853" s="56" t="s">
        <v>92</v>
      </c>
      <c r="B853" s="92" t="s">
        <v>28095</v>
      </c>
      <c r="C853" s="105" t="s">
        <v>28096</v>
      </c>
      <c r="D853" s="90" t="s">
        <v>1008</v>
      </c>
      <c r="E853" s="91" t="s">
        <v>28097</v>
      </c>
      <c r="F853" s="91" t="s">
        <v>526</v>
      </c>
      <c r="G853" s="107" t="s">
        <v>28098</v>
      </c>
      <c r="H853" s="93"/>
      <c r="I853" s="55">
        <f t="shared" si="1"/>
        <v>842</v>
      </c>
    </row>
    <row r="854">
      <c r="A854" s="56" t="s">
        <v>102</v>
      </c>
      <c r="B854" s="92" t="s">
        <v>28099</v>
      </c>
      <c r="C854" s="105" t="s">
        <v>128</v>
      </c>
      <c r="D854" s="90" t="s">
        <v>483</v>
      </c>
      <c r="E854" s="91" t="s">
        <v>28100</v>
      </c>
      <c r="F854" s="91" t="s">
        <v>526</v>
      </c>
      <c r="G854" s="107"/>
      <c r="H854" s="93"/>
      <c r="I854" s="55">
        <f t="shared" si="1"/>
        <v>843</v>
      </c>
    </row>
    <row r="855">
      <c r="A855" s="56" t="s">
        <v>102</v>
      </c>
      <c r="B855" s="92" t="s">
        <v>28101</v>
      </c>
      <c r="C855" s="105" t="s">
        <v>28102</v>
      </c>
      <c r="D855" s="90" t="s">
        <v>483</v>
      </c>
      <c r="E855" s="91" t="s">
        <v>28103</v>
      </c>
      <c r="F855" s="91" t="s">
        <v>526</v>
      </c>
      <c r="G855" s="107"/>
      <c r="H855" s="93"/>
      <c r="I855" s="55">
        <f t="shared" si="1"/>
        <v>844</v>
      </c>
    </row>
    <row r="856">
      <c r="A856" s="56"/>
      <c r="B856" s="92" t="s">
        <v>28104</v>
      </c>
      <c r="C856" s="105" t="s">
        <v>28105</v>
      </c>
      <c r="D856" s="90" t="s">
        <v>498</v>
      </c>
      <c r="E856" s="91" t="s">
        <v>28106</v>
      </c>
      <c r="F856" s="91" t="s">
        <v>547</v>
      </c>
      <c r="G856" s="107"/>
      <c r="H856" s="93"/>
      <c r="I856" s="55">
        <f t="shared" si="1"/>
        <v>845</v>
      </c>
    </row>
    <row r="857">
      <c r="A857" s="56" t="s">
        <v>102</v>
      </c>
      <c r="B857" s="92" t="s">
        <v>28107</v>
      </c>
      <c r="C857" s="105" t="s">
        <v>28108</v>
      </c>
      <c r="D857" s="90" t="s">
        <v>483</v>
      </c>
      <c r="E857" s="91" t="s">
        <v>28109</v>
      </c>
      <c r="F857" s="91" t="s">
        <v>526</v>
      </c>
      <c r="G857" s="107"/>
      <c r="H857" s="93"/>
      <c r="I857" s="55">
        <f t="shared" si="1"/>
        <v>846</v>
      </c>
    </row>
    <row r="858">
      <c r="A858" s="56"/>
      <c r="B858" s="92" t="s">
        <v>28110</v>
      </c>
      <c r="C858" s="105" t="s">
        <v>128</v>
      </c>
      <c r="D858" s="90" t="s">
        <v>498</v>
      </c>
      <c r="E858" s="91" t="s">
        <v>28111</v>
      </c>
      <c r="F858" s="91" t="s">
        <v>547</v>
      </c>
      <c r="G858" s="107"/>
      <c r="H858" s="93"/>
      <c r="I858" s="55">
        <f t="shared" si="1"/>
        <v>847</v>
      </c>
    </row>
    <row r="859">
      <c r="A859" s="56"/>
      <c r="B859" s="92" t="s">
        <v>28112</v>
      </c>
      <c r="C859" s="105" t="s">
        <v>28113</v>
      </c>
      <c r="D859" s="90" t="s">
        <v>491</v>
      </c>
      <c r="E859" s="91" t="s">
        <v>28114</v>
      </c>
      <c r="F859" s="91" t="s">
        <v>526</v>
      </c>
      <c r="G859" s="107"/>
      <c r="H859" s="93"/>
      <c r="I859" s="55">
        <f t="shared" si="1"/>
        <v>848</v>
      </c>
    </row>
    <row r="860">
      <c r="A860" s="56" t="s">
        <v>102</v>
      </c>
      <c r="B860" s="92" t="s">
        <v>28115</v>
      </c>
      <c r="C860" s="105" t="s">
        <v>28116</v>
      </c>
      <c r="D860" s="90" t="s">
        <v>1008</v>
      </c>
      <c r="E860" s="91" t="s">
        <v>28117</v>
      </c>
      <c r="F860" s="91" t="s">
        <v>3043</v>
      </c>
      <c r="G860" s="107"/>
      <c r="H860" s="93"/>
      <c r="I860" s="55">
        <f t="shared" si="1"/>
        <v>849</v>
      </c>
    </row>
    <row r="861">
      <c r="A861" s="56"/>
      <c r="B861" s="92" t="s">
        <v>28118</v>
      </c>
      <c r="C861" s="105" t="s">
        <v>28119</v>
      </c>
      <c r="D861" s="90" t="s">
        <v>491</v>
      </c>
      <c r="E861" s="91" t="s">
        <v>28120</v>
      </c>
      <c r="F861" s="91" t="s">
        <v>3043</v>
      </c>
      <c r="G861" s="107"/>
      <c r="H861" s="93"/>
      <c r="I861" s="55">
        <f t="shared" si="1"/>
        <v>850</v>
      </c>
    </row>
    <row r="862">
      <c r="A862" s="56" t="s">
        <v>102</v>
      </c>
      <c r="B862" s="92" t="s">
        <v>28121</v>
      </c>
      <c r="C862" s="105" t="s">
        <v>28122</v>
      </c>
      <c r="D862" s="90" t="s">
        <v>483</v>
      </c>
      <c r="E862" s="91" t="s">
        <v>28123</v>
      </c>
      <c r="F862" s="91" t="s">
        <v>526</v>
      </c>
      <c r="G862" s="107"/>
      <c r="H862" s="93"/>
      <c r="I862" s="55">
        <f t="shared" si="1"/>
        <v>851</v>
      </c>
    </row>
    <row r="863">
      <c r="A863" s="56"/>
      <c r="B863" s="92" t="s">
        <v>28124</v>
      </c>
      <c r="C863" s="105" t="s">
        <v>28125</v>
      </c>
      <c r="D863" s="90" t="s">
        <v>498</v>
      </c>
      <c r="E863" s="91" t="s">
        <v>28126</v>
      </c>
      <c r="F863" s="91" t="s">
        <v>526</v>
      </c>
      <c r="G863" s="107"/>
      <c r="H863" s="93"/>
      <c r="I863" s="55">
        <f t="shared" si="1"/>
        <v>852</v>
      </c>
    </row>
    <row r="864">
      <c r="A864" s="56" t="s">
        <v>102</v>
      </c>
      <c r="B864" s="92" t="s">
        <v>28127</v>
      </c>
      <c r="C864" s="105" t="s">
        <v>128</v>
      </c>
      <c r="D864" s="90" t="s">
        <v>483</v>
      </c>
      <c r="E864" s="91" t="s">
        <v>28128</v>
      </c>
      <c r="F864" s="91" t="s">
        <v>526</v>
      </c>
      <c r="G864" s="107"/>
      <c r="H864" s="93"/>
      <c r="I864" s="55">
        <f t="shared" si="1"/>
        <v>853</v>
      </c>
    </row>
    <row r="865">
      <c r="A865" s="56"/>
      <c r="B865" s="92" t="s">
        <v>28129</v>
      </c>
      <c r="C865" s="105" t="s">
        <v>128</v>
      </c>
      <c r="D865" s="96"/>
      <c r="E865" s="97"/>
      <c r="F865" s="97"/>
      <c r="G865" s="107"/>
      <c r="H865" s="93"/>
      <c r="I865" s="55">
        <f t="shared" si="1"/>
        <v>854</v>
      </c>
    </row>
    <row r="866">
      <c r="A866" s="56" t="s">
        <v>102</v>
      </c>
      <c r="B866" s="92" t="s">
        <v>28130</v>
      </c>
      <c r="C866" s="105" t="s">
        <v>128</v>
      </c>
      <c r="D866" s="90" t="s">
        <v>483</v>
      </c>
      <c r="E866" s="91" t="s">
        <v>28131</v>
      </c>
      <c r="F866" s="91" t="s">
        <v>547</v>
      </c>
      <c r="G866" s="107"/>
      <c r="H866" s="93"/>
      <c r="I866" s="55">
        <f t="shared" si="1"/>
        <v>855</v>
      </c>
    </row>
    <row r="867">
      <c r="A867" s="56" t="s">
        <v>102</v>
      </c>
      <c r="B867" s="92" t="s">
        <v>28132</v>
      </c>
      <c r="C867" s="105" t="s">
        <v>28133</v>
      </c>
      <c r="D867" s="90" t="s">
        <v>2684</v>
      </c>
      <c r="E867" s="91" t="s">
        <v>28134</v>
      </c>
      <c r="F867" s="91" t="s">
        <v>547</v>
      </c>
      <c r="G867" s="107"/>
      <c r="H867" s="93"/>
      <c r="I867" s="55">
        <f t="shared" si="1"/>
        <v>856</v>
      </c>
    </row>
    <row r="868">
      <c r="A868" s="56"/>
      <c r="B868" s="92" t="s">
        <v>28135</v>
      </c>
      <c r="C868" s="105" t="s">
        <v>28136</v>
      </c>
      <c r="D868" s="90" t="s">
        <v>498</v>
      </c>
      <c r="E868" s="91" t="s">
        <v>28137</v>
      </c>
      <c r="F868" s="91" t="s">
        <v>526</v>
      </c>
      <c r="G868" s="107"/>
      <c r="H868" s="93"/>
      <c r="I868" s="55">
        <f t="shared" si="1"/>
        <v>857</v>
      </c>
    </row>
    <row r="869">
      <c r="A869" s="56"/>
      <c r="B869" s="92" t="s">
        <v>28138</v>
      </c>
      <c r="C869" s="105" t="s">
        <v>28139</v>
      </c>
      <c r="D869" s="90" t="s">
        <v>491</v>
      </c>
      <c r="E869" s="91" t="s">
        <v>28140</v>
      </c>
      <c r="F869" s="91" t="s">
        <v>526</v>
      </c>
      <c r="G869" s="107"/>
      <c r="H869" s="93"/>
      <c r="I869" s="55">
        <f t="shared" si="1"/>
        <v>858</v>
      </c>
    </row>
    <row r="870">
      <c r="A870" s="56" t="s">
        <v>102</v>
      </c>
      <c r="B870" s="92" t="s">
        <v>28141</v>
      </c>
      <c r="C870" s="105" t="s">
        <v>28142</v>
      </c>
      <c r="D870" s="90" t="s">
        <v>483</v>
      </c>
      <c r="E870" s="91" t="s">
        <v>28143</v>
      </c>
      <c r="F870" s="91" t="s">
        <v>547</v>
      </c>
      <c r="G870" s="107"/>
      <c r="H870" s="93"/>
      <c r="I870" s="55">
        <f t="shared" si="1"/>
        <v>859</v>
      </c>
    </row>
    <row r="871">
      <c r="A871" s="56"/>
      <c r="B871" s="92" t="s">
        <v>28144</v>
      </c>
      <c r="C871" s="105" t="s">
        <v>128</v>
      </c>
      <c r="D871" s="90" t="s">
        <v>498</v>
      </c>
      <c r="E871" s="91" t="s">
        <v>28145</v>
      </c>
      <c r="F871" s="91" t="s">
        <v>547</v>
      </c>
      <c r="G871" s="107"/>
      <c r="H871" s="93"/>
      <c r="I871" s="55">
        <f t="shared" si="1"/>
        <v>860</v>
      </c>
    </row>
    <row r="872">
      <c r="A872" s="56"/>
      <c r="B872" s="92" t="s">
        <v>28146</v>
      </c>
      <c r="C872" s="105" t="s">
        <v>128</v>
      </c>
      <c r="D872" s="90" t="s">
        <v>498</v>
      </c>
      <c r="E872" s="91" t="s">
        <v>28147</v>
      </c>
      <c r="F872" s="91" t="s">
        <v>547</v>
      </c>
      <c r="G872" s="107"/>
      <c r="H872" s="93"/>
      <c r="I872" s="55">
        <f t="shared" si="1"/>
        <v>861</v>
      </c>
    </row>
    <row r="873">
      <c r="A873" s="56" t="s">
        <v>102</v>
      </c>
      <c r="B873" s="92" t="s">
        <v>28148</v>
      </c>
      <c r="C873" s="105" t="s">
        <v>128</v>
      </c>
      <c r="D873" s="96"/>
      <c r="E873" s="97"/>
      <c r="F873" s="97"/>
      <c r="G873" s="107"/>
      <c r="H873" s="93"/>
      <c r="I873" s="55">
        <f t="shared" si="1"/>
        <v>862</v>
      </c>
    </row>
    <row r="874">
      <c r="A874" s="56"/>
      <c r="B874" s="92" t="s">
        <v>28149</v>
      </c>
      <c r="C874" s="105" t="s">
        <v>128</v>
      </c>
      <c r="D874" s="90" t="s">
        <v>498</v>
      </c>
      <c r="E874" s="91" t="s">
        <v>28150</v>
      </c>
      <c r="F874" s="91" t="s">
        <v>547</v>
      </c>
      <c r="G874" s="107"/>
      <c r="H874" s="93"/>
      <c r="I874" s="55">
        <f t="shared" si="1"/>
        <v>863</v>
      </c>
    </row>
    <row r="875">
      <c r="A875" s="56"/>
      <c r="B875" s="92" t="s">
        <v>28151</v>
      </c>
      <c r="C875" s="105" t="s">
        <v>128</v>
      </c>
      <c r="D875" s="90" t="s">
        <v>491</v>
      </c>
      <c r="E875" s="91" t="s">
        <v>28152</v>
      </c>
      <c r="F875" s="91" t="s">
        <v>547</v>
      </c>
      <c r="G875" s="107"/>
      <c r="H875" s="93"/>
      <c r="I875" s="55">
        <f t="shared" si="1"/>
        <v>864</v>
      </c>
    </row>
    <row r="876">
      <c r="A876" s="56" t="s">
        <v>102</v>
      </c>
      <c r="B876" s="92" t="s">
        <v>28153</v>
      </c>
      <c r="C876" s="105" t="s">
        <v>28154</v>
      </c>
      <c r="D876" s="90" t="s">
        <v>483</v>
      </c>
      <c r="E876" s="91" t="s">
        <v>28155</v>
      </c>
      <c r="F876" s="91" t="s">
        <v>547</v>
      </c>
      <c r="G876" s="107"/>
      <c r="H876" s="93"/>
      <c r="I876" s="55">
        <f t="shared" si="1"/>
        <v>865</v>
      </c>
    </row>
    <row r="877">
      <c r="A877" s="56" t="s">
        <v>102</v>
      </c>
      <c r="B877" s="92" t="s">
        <v>28156</v>
      </c>
      <c r="C877" s="105" t="s">
        <v>128</v>
      </c>
      <c r="D877" s="90" t="s">
        <v>483</v>
      </c>
      <c r="E877" s="91" t="s">
        <v>28157</v>
      </c>
      <c r="F877" s="91" t="s">
        <v>547</v>
      </c>
      <c r="G877" s="107"/>
      <c r="H877" s="93"/>
      <c r="I877" s="55">
        <f t="shared" si="1"/>
        <v>866</v>
      </c>
    </row>
    <row r="878">
      <c r="A878" s="56" t="s">
        <v>102</v>
      </c>
      <c r="B878" s="92" t="s">
        <v>28158</v>
      </c>
      <c r="C878" s="105" t="s">
        <v>28159</v>
      </c>
      <c r="D878" s="90" t="s">
        <v>483</v>
      </c>
      <c r="E878" s="91" t="s">
        <v>28160</v>
      </c>
      <c r="F878" s="91" t="s">
        <v>526</v>
      </c>
      <c r="G878" s="107"/>
      <c r="H878" s="93"/>
      <c r="I878" s="55">
        <f t="shared" si="1"/>
        <v>867</v>
      </c>
    </row>
    <row r="879">
      <c r="A879" s="56" t="s">
        <v>102</v>
      </c>
      <c r="B879" s="92" t="s">
        <v>28161</v>
      </c>
      <c r="C879" s="105" t="s">
        <v>28162</v>
      </c>
      <c r="D879" s="90" t="s">
        <v>483</v>
      </c>
      <c r="E879" s="91" t="s">
        <v>28163</v>
      </c>
      <c r="F879" s="91" t="s">
        <v>547</v>
      </c>
      <c r="G879" s="107"/>
      <c r="H879" s="93"/>
      <c r="I879" s="55">
        <f t="shared" si="1"/>
        <v>868</v>
      </c>
    </row>
    <row r="880">
      <c r="A880" s="56" t="s">
        <v>102</v>
      </c>
      <c r="B880" s="92" t="s">
        <v>28164</v>
      </c>
      <c r="C880" s="105" t="s">
        <v>28165</v>
      </c>
      <c r="D880" s="90" t="s">
        <v>483</v>
      </c>
      <c r="E880" s="91" t="s">
        <v>28166</v>
      </c>
      <c r="F880" s="91" t="s">
        <v>3043</v>
      </c>
      <c r="G880" s="107"/>
      <c r="H880" s="93"/>
      <c r="I880" s="55">
        <f t="shared" si="1"/>
        <v>869</v>
      </c>
    </row>
    <row r="881">
      <c r="A881" s="56" t="s">
        <v>102</v>
      </c>
      <c r="B881" s="92" t="s">
        <v>28167</v>
      </c>
      <c r="C881" s="105" t="s">
        <v>128</v>
      </c>
      <c r="D881" s="90" t="s">
        <v>483</v>
      </c>
      <c r="E881" s="91" t="s">
        <v>28168</v>
      </c>
      <c r="F881" s="91" t="s">
        <v>526</v>
      </c>
      <c r="G881" s="107"/>
      <c r="H881" s="93"/>
      <c r="I881" s="55">
        <f t="shared" si="1"/>
        <v>870</v>
      </c>
    </row>
    <row r="882">
      <c r="A882" s="56" t="s">
        <v>102</v>
      </c>
      <c r="B882" s="92" t="s">
        <v>28169</v>
      </c>
      <c r="C882" s="105" t="s">
        <v>28170</v>
      </c>
      <c r="D882" s="90" t="s">
        <v>483</v>
      </c>
      <c r="E882" s="91" t="s">
        <v>28171</v>
      </c>
      <c r="F882" s="91" t="s">
        <v>547</v>
      </c>
      <c r="G882" s="107"/>
      <c r="H882" s="93"/>
      <c r="I882" s="55">
        <f t="shared" si="1"/>
        <v>871</v>
      </c>
    </row>
    <row r="883">
      <c r="A883" s="56" t="s">
        <v>92</v>
      </c>
      <c r="B883" s="92" t="s">
        <v>28172</v>
      </c>
      <c r="C883" s="105" t="s">
        <v>28173</v>
      </c>
      <c r="D883" s="90" t="s">
        <v>483</v>
      </c>
      <c r="E883" s="91" t="s">
        <v>28174</v>
      </c>
      <c r="F883" s="91" t="s">
        <v>526</v>
      </c>
      <c r="G883" s="107"/>
      <c r="H883" s="93"/>
      <c r="I883" s="55">
        <f t="shared" si="1"/>
        <v>872</v>
      </c>
    </row>
    <row r="884">
      <c r="A884" s="56" t="s">
        <v>92</v>
      </c>
      <c r="B884" s="92" t="s">
        <v>28175</v>
      </c>
      <c r="C884" s="105" t="s">
        <v>28176</v>
      </c>
      <c r="D884" s="90" t="s">
        <v>483</v>
      </c>
      <c r="E884" s="91" t="s">
        <v>28177</v>
      </c>
      <c r="F884" s="91" t="s">
        <v>526</v>
      </c>
      <c r="G884" s="107"/>
      <c r="H884" s="93"/>
      <c r="I884" s="55">
        <f t="shared" si="1"/>
        <v>873</v>
      </c>
    </row>
    <row r="885">
      <c r="A885" s="56" t="s">
        <v>102</v>
      </c>
      <c r="B885" s="92" t="s">
        <v>28178</v>
      </c>
      <c r="C885" s="105" t="s">
        <v>28179</v>
      </c>
      <c r="D885" s="90" t="s">
        <v>483</v>
      </c>
      <c r="E885" s="91" t="s">
        <v>28180</v>
      </c>
      <c r="F885" s="91" t="s">
        <v>547</v>
      </c>
      <c r="G885" s="107"/>
      <c r="H885" s="93"/>
      <c r="I885" s="55">
        <f t="shared" si="1"/>
        <v>874</v>
      </c>
    </row>
    <row r="886">
      <c r="A886" s="56" t="s">
        <v>102</v>
      </c>
      <c r="B886" s="92" t="s">
        <v>28181</v>
      </c>
      <c r="C886" s="105" t="s">
        <v>128</v>
      </c>
      <c r="D886" s="90" t="s">
        <v>483</v>
      </c>
      <c r="E886" s="91" t="s">
        <v>28182</v>
      </c>
      <c r="F886" s="91" t="s">
        <v>547</v>
      </c>
      <c r="G886" s="107"/>
      <c r="H886" s="93"/>
      <c r="I886" s="55">
        <f t="shared" si="1"/>
        <v>875</v>
      </c>
    </row>
    <row r="887">
      <c r="A887" s="56"/>
      <c r="B887" s="92" t="s">
        <v>28183</v>
      </c>
      <c r="C887" s="105" t="s">
        <v>128</v>
      </c>
      <c r="D887" s="90" t="s">
        <v>491</v>
      </c>
      <c r="E887" s="91" t="s">
        <v>28184</v>
      </c>
      <c r="F887" s="91" t="s">
        <v>526</v>
      </c>
      <c r="G887" s="107"/>
      <c r="H887" s="93"/>
      <c r="I887" s="55">
        <f t="shared" si="1"/>
        <v>876</v>
      </c>
    </row>
    <row r="888">
      <c r="A888" s="56" t="s">
        <v>102</v>
      </c>
      <c r="B888" s="92" t="s">
        <v>28185</v>
      </c>
      <c r="C888" s="105" t="s">
        <v>128</v>
      </c>
      <c r="D888" s="90" t="s">
        <v>483</v>
      </c>
      <c r="E888" s="91" t="s">
        <v>28186</v>
      </c>
      <c r="F888" s="91" t="s">
        <v>547</v>
      </c>
      <c r="G888" s="107"/>
      <c r="H888" s="93"/>
      <c r="I888" s="55">
        <f t="shared" si="1"/>
        <v>877</v>
      </c>
    </row>
    <row r="889">
      <c r="A889" s="56"/>
      <c r="B889" s="92" t="s">
        <v>28187</v>
      </c>
      <c r="C889" s="105" t="s">
        <v>28188</v>
      </c>
      <c r="D889" s="90" t="s">
        <v>491</v>
      </c>
      <c r="E889" s="91" t="s">
        <v>28189</v>
      </c>
      <c r="F889" s="91" t="s">
        <v>3043</v>
      </c>
      <c r="G889" s="107"/>
      <c r="H889" s="93"/>
      <c r="I889" s="55">
        <f t="shared" si="1"/>
        <v>878</v>
      </c>
    </row>
    <row r="890">
      <c r="A890" s="56"/>
      <c r="B890" s="92" t="s">
        <v>28190</v>
      </c>
      <c r="C890" s="105" t="s">
        <v>128</v>
      </c>
      <c r="D890" s="90" t="s">
        <v>498</v>
      </c>
      <c r="E890" s="91" t="s">
        <v>28191</v>
      </c>
      <c r="F890" s="91" t="s">
        <v>526</v>
      </c>
      <c r="G890" s="107"/>
      <c r="H890" s="93"/>
      <c r="I890" s="55">
        <f t="shared" si="1"/>
        <v>879</v>
      </c>
    </row>
    <row r="891">
      <c r="A891" s="56"/>
      <c r="B891" s="92" t="s">
        <v>28192</v>
      </c>
      <c r="C891" s="105" t="s">
        <v>128</v>
      </c>
      <c r="D891" s="96"/>
      <c r="E891" s="97"/>
      <c r="F891" s="97"/>
      <c r="G891" s="107"/>
      <c r="H891" s="93"/>
      <c r="I891" s="55">
        <f t="shared" si="1"/>
        <v>880</v>
      </c>
    </row>
    <row r="892">
      <c r="A892" s="56" t="s">
        <v>102</v>
      </c>
      <c r="B892" s="92" t="s">
        <v>28193</v>
      </c>
      <c r="C892" s="105" t="s">
        <v>128</v>
      </c>
      <c r="D892" s="90" t="s">
        <v>483</v>
      </c>
      <c r="E892" s="91" t="s">
        <v>28194</v>
      </c>
      <c r="F892" s="91" t="s">
        <v>526</v>
      </c>
      <c r="G892" s="107"/>
      <c r="H892" s="93"/>
      <c r="I892" s="55">
        <f t="shared" si="1"/>
        <v>881</v>
      </c>
    </row>
    <row r="893">
      <c r="A893" s="56" t="s">
        <v>102</v>
      </c>
      <c r="B893" s="92" t="s">
        <v>28195</v>
      </c>
      <c r="C893" s="105" t="s">
        <v>28196</v>
      </c>
      <c r="D893" s="90" t="s">
        <v>483</v>
      </c>
      <c r="E893" s="91" t="s">
        <v>28197</v>
      </c>
      <c r="F893" s="91" t="s">
        <v>526</v>
      </c>
      <c r="G893" s="107"/>
      <c r="H893" s="93"/>
      <c r="I893" s="55">
        <f t="shared" si="1"/>
        <v>882</v>
      </c>
    </row>
    <row r="894">
      <c r="A894" s="56" t="s">
        <v>102</v>
      </c>
      <c r="B894" s="92" t="s">
        <v>28198</v>
      </c>
      <c r="C894" s="105" t="s">
        <v>28199</v>
      </c>
      <c r="D894" s="90" t="s">
        <v>483</v>
      </c>
      <c r="E894" s="91" t="s">
        <v>28200</v>
      </c>
      <c r="F894" s="91" t="s">
        <v>547</v>
      </c>
      <c r="G894" s="107"/>
      <c r="H894" s="93"/>
      <c r="I894" s="55">
        <f t="shared" si="1"/>
        <v>883</v>
      </c>
    </row>
    <row r="895">
      <c r="A895" s="56"/>
      <c r="B895" s="92" t="s">
        <v>28201</v>
      </c>
      <c r="C895" s="105" t="s">
        <v>28202</v>
      </c>
      <c r="D895" s="90" t="s">
        <v>491</v>
      </c>
      <c r="E895" s="91" t="s">
        <v>28203</v>
      </c>
      <c r="F895" s="91" t="s">
        <v>11</v>
      </c>
      <c r="G895" s="107"/>
      <c r="H895" s="93"/>
      <c r="I895" s="55">
        <f t="shared" si="1"/>
        <v>884</v>
      </c>
    </row>
    <row r="896">
      <c r="A896" s="56"/>
      <c r="B896" s="92" t="s">
        <v>28204</v>
      </c>
      <c r="C896" s="105" t="s">
        <v>28205</v>
      </c>
      <c r="D896" s="90" t="s">
        <v>498</v>
      </c>
      <c r="E896" s="91" t="s">
        <v>28206</v>
      </c>
      <c r="F896" s="91" t="s">
        <v>547</v>
      </c>
      <c r="G896" s="107"/>
      <c r="H896" s="93"/>
      <c r="I896" s="55">
        <f t="shared" si="1"/>
        <v>885</v>
      </c>
    </row>
    <row r="897">
      <c r="A897" s="56" t="s">
        <v>92</v>
      </c>
      <c r="B897" s="92" t="s">
        <v>28207</v>
      </c>
      <c r="C897" s="105" t="s">
        <v>128</v>
      </c>
      <c r="D897" s="90" t="s">
        <v>483</v>
      </c>
      <c r="E897" s="91" t="s">
        <v>28208</v>
      </c>
      <c r="F897" s="91" t="s">
        <v>547</v>
      </c>
      <c r="G897" s="107"/>
      <c r="H897" s="93"/>
      <c r="I897" s="55">
        <f t="shared" si="1"/>
        <v>886</v>
      </c>
    </row>
    <row r="898">
      <c r="A898" s="56" t="s">
        <v>102</v>
      </c>
      <c r="B898" s="92" t="s">
        <v>28209</v>
      </c>
      <c r="C898" s="105" t="s">
        <v>28210</v>
      </c>
      <c r="D898" s="90" t="s">
        <v>483</v>
      </c>
      <c r="E898" s="91" t="s">
        <v>28211</v>
      </c>
      <c r="F898" s="91" t="s">
        <v>547</v>
      </c>
      <c r="G898" s="107"/>
      <c r="H898" s="93"/>
      <c r="I898" s="55">
        <f t="shared" si="1"/>
        <v>887</v>
      </c>
    </row>
    <row r="899">
      <c r="A899" s="56" t="s">
        <v>102</v>
      </c>
      <c r="B899" s="92" t="s">
        <v>28212</v>
      </c>
      <c r="C899" s="105" t="s">
        <v>28213</v>
      </c>
      <c r="D899" s="90" t="s">
        <v>483</v>
      </c>
      <c r="E899" s="91" t="s">
        <v>28214</v>
      </c>
      <c r="F899" s="91" t="s">
        <v>526</v>
      </c>
      <c r="G899" s="107"/>
      <c r="H899" s="93"/>
      <c r="I899" s="55">
        <f t="shared" si="1"/>
        <v>888</v>
      </c>
    </row>
    <row r="900">
      <c r="A900" s="56"/>
      <c r="B900" s="92" t="s">
        <v>28215</v>
      </c>
      <c r="C900" s="105" t="s">
        <v>28216</v>
      </c>
      <c r="D900" s="90" t="s">
        <v>491</v>
      </c>
      <c r="E900" s="91" t="s">
        <v>28217</v>
      </c>
      <c r="F900" s="91" t="s">
        <v>526</v>
      </c>
      <c r="G900" s="107"/>
      <c r="H900" s="93"/>
      <c r="I900" s="55">
        <f t="shared" si="1"/>
        <v>889</v>
      </c>
    </row>
    <row r="901">
      <c r="A901" s="56"/>
      <c r="B901" s="92" t="s">
        <v>28218</v>
      </c>
      <c r="C901" s="105" t="s">
        <v>28219</v>
      </c>
      <c r="D901" s="90" t="s">
        <v>491</v>
      </c>
      <c r="E901" s="91" t="s">
        <v>28220</v>
      </c>
      <c r="F901" s="91" t="s">
        <v>526</v>
      </c>
      <c r="G901" s="107"/>
      <c r="H901" s="93"/>
      <c r="I901" s="55">
        <f t="shared" si="1"/>
        <v>890</v>
      </c>
    </row>
    <row r="902">
      <c r="A902" s="56" t="s">
        <v>102</v>
      </c>
      <c r="B902" s="92" t="s">
        <v>28221</v>
      </c>
      <c r="C902" s="105" t="s">
        <v>28222</v>
      </c>
      <c r="D902" s="90" t="s">
        <v>483</v>
      </c>
      <c r="E902" s="91" t="s">
        <v>28223</v>
      </c>
      <c r="F902" s="91" t="s">
        <v>526</v>
      </c>
      <c r="G902" s="107"/>
      <c r="H902" s="93"/>
      <c r="I902" s="55">
        <f t="shared" si="1"/>
        <v>891</v>
      </c>
    </row>
    <row r="903">
      <c r="A903" s="56"/>
      <c r="B903" s="92" t="s">
        <v>28224</v>
      </c>
      <c r="C903" s="105" t="s">
        <v>128</v>
      </c>
      <c r="D903" s="90" t="s">
        <v>491</v>
      </c>
      <c r="E903" s="91" t="s">
        <v>28225</v>
      </c>
      <c r="F903" s="91" t="s">
        <v>547</v>
      </c>
      <c r="G903" s="107"/>
      <c r="H903" s="93"/>
      <c r="I903" s="55">
        <f t="shared" si="1"/>
        <v>892</v>
      </c>
    </row>
    <row r="904">
      <c r="A904" s="56" t="s">
        <v>102</v>
      </c>
      <c r="B904" s="92" t="s">
        <v>28226</v>
      </c>
      <c r="C904" s="105" t="s">
        <v>28227</v>
      </c>
      <c r="D904" s="90" t="s">
        <v>483</v>
      </c>
      <c r="E904" s="91" t="s">
        <v>28228</v>
      </c>
      <c r="F904" s="91" t="s">
        <v>3043</v>
      </c>
      <c r="G904" s="107"/>
      <c r="H904" s="93"/>
      <c r="I904" s="55">
        <f t="shared" si="1"/>
        <v>893</v>
      </c>
    </row>
    <row r="905">
      <c r="A905" s="56" t="s">
        <v>92</v>
      </c>
      <c r="B905" s="92" t="s">
        <v>28229</v>
      </c>
      <c r="C905" s="105" t="s">
        <v>28230</v>
      </c>
      <c r="D905" s="90" t="s">
        <v>483</v>
      </c>
      <c r="E905" s="91" t="s">
        <v>28231</v>
      </c>
      <c r="F905" s="91" t="s">
        <v>526</v>
      </c>
      <c r="G905" s="107"/>
      <c r="H905" s="93"/>
      <c r="I905" s="55">
        <f t="shared" si="1"/>
        <v>894</v>
      </c>
    </row>
    <row r="906">
      <c r="A906" s="56"/>
      <c r="B906" s="92" t="s">
        <v>28232</v>
      </c>
      <c r="C906" s="105" t="s">
        <v>128</v>
      </c>
      <c r="D906" s="90" t="s">
        <v>498</v>
      </c>
      <c r="E906" s="91" t="s">
        <v>28233</v>
      </c>
      <c r="F906" s="91" t="s">
        <v>547</v>
      </c>
      <c r="G906" s="107"/>
      <c r="H906" s="93"/>
      <c r="I906" s="55">
        <f t="shared" si="1"/>
        <v>895</v>
      </c>
    </row>
    <row r="907">
      <c r="A907" s="56" t="s">
        <v>102</v>
      </c>
      <c r="B907" s="92" t="s">
        <v>28234</v>
      </c>
      <c r="C907" s="105" t="s">
        <v>28235</v>
      </c>
      <c r="D907" s="90" t="s">
        <v>483</v>
      </c>
      <c r="E907" s="91" t="s">
        <v>28236</v>
      </c>
      <c r="F907" s="91" t="s">
        <v>547</v>
      </c>
      <c r="G907" s="107"/>
      <c r="H907" s="93"/>
      <c r="I907" s="55">
        <f t="shared" si="1"/>
        <v>896</v>
      </c>
    </row>
    <row r="908">
      <c r="A908" s="56" t="s">
        <v>102</v>
      </c>
      <c r="B908" s="92" t="s">
        <v>28237</v>
      </c>
      <c r="C908" s="105" t="s">
        <v>128</v>
      </c>
      <c r="D908" s="96"/>
      <c r="E908" s="97"/>
      <c r="F908" s="97"/>
      <c r="G908" s="107"/>
      <c r="H908" s="93"/>
      <c r="I908" s="55">
        <f t="shared" si="1"/>
        <v>897</v>
      </c>
    </row>
    <row r="909">
      <c r="A909" s="56"/>
      <c r="B909" s="92" t="s">
        <v>28238</v>
      </c>
      <c r="C909" s="105" t="s">
        <v>28239</v>
      </c>
      <c r="D909" s="90" t="s">
        <v>491</v>
      </c>
      <c r="E909" s="91" t="s">
        <v>28240</v>
      </c>
      <c r="F909" s="91" t="s">
        <v>526</v>
      </c>
      <c r="G909" s="107"/>
      <c r="H909" s="93"/>
      <c r="I909" s="55">
        <f t="shared" si="1"/>
        <v>898</v>
      </c>
    </row>
    <row r="910">
      <c r="A910" s="56"/>
      <c r="B910" s="92" t="s">
        <v>28241</v>
      </c>
      <c r="C910" s="105" t="s">
        <v>128</v>
      </c>
      <c r="D910" s="90" t="s">
        <v>491</v>
      </c>
      <c r="E910" s="91" t="s">
        <v>28242</v>
      </c>
      <c r="F910" s="91" t="s">
        <v>547</v>
      </c>
      <c r="G910" s="107"/>
      <c r="H910" s="93"/>
      <c r="I910" s="55">
        <f t="shared" si="1"/>
        <v>899</v>
      </c>
    </row>
    <row r="911">
      <c r="A911" s="56" t="s">
        <v>102</v>
      </c>
      <c r="B911" s="92" t="s">
        <v>28243</v>
      </c>
      <c r="C911" s="105" t="s">
        <v>28244</v>
      </c>
      <c r="D911" s="90" t="s">
        <v>483</v>
      </c>
      <c r="E911" s="91" t="s">
        <v>28245</v>
      </c>
      <c r="F911" s="91" t="s">
        <v>3043</v>
      </c>
      <c r="G911" s="107"/>
      <c r="H911" s="93"/>
      <c r="I911" s="55">
        <f t="shared" si="1"/>
        <v>900</v>
      </c>
    </row>
    <row r="912">
      <c r="A912" s="56"/>
      <c r="B912" s="92" t="s">
        <v>28246</v>
      </c>
      <c r="C912" s="105" t="s">
        <v>128</v>
      </c>
      <c r="D912" s="90" t="s">
        <v>491</v>
      </c>
      <c r="E912" s="91" t="s">
        <v>28247</v>
      </c>
      <c r="F912" s="91" t="s">
        <v>3043</v>
      </c>
      <c r="G912" s="107"/>
      <c r="H912" s="93"/>
      <c r="I912" s="55">
        <f t="shared" si="1"/>
        <v>901</v>
      </c>
    </row>
    <row r="913">
      <c r="A913" s="56" t="s">
        <v>92</v>
      </c>
      <c r="B913" s="92" t="s">
        <v>28248</v>
      </c>
      <c r="C913" s="105" t="s">
        <v>28249</v>
      </c>
      <c r="D913" s="90" t="s">
        <v>483</v>
      </c>
      <c r="E913" s="91" t="s">
        <v>28250</v>
      </c>
      <c r="F913" s="91" t="s">
        <v>547</v>
      </c>
      <c r="G913" s="107"/>
      <c r="H913" s="93"/>
      <c r="I913" s="55">
        <f t="shared" si="1"/>
        <v>902</v>
      </c>
    </row>
    <row r="914">
      <c r="A914" s="56" t="s">
        <v>102</v>
      </c>
      <c r="B914" s="92" t="s">
        <v>28251</v>
      </c>
      <c r="C914" s="105" t="s">
        <v>128</v>
      </c>
      <c r="D914" s="96"/>
      <c r="E914" s="97"/>
      <c r="F914" s="97"/>
      <c r="G914" s="107"/>
      <c r="H914" s="93"/>
      <c r="I914" s="55">
        <f t="shared" si="1"/>
        <v>903</v>
      </c>
    </row>
    <row r="915">
      <c r="A915" s="56" t="s">
        <v>92</v>
      </c>
      <c r="B915" s="92" t="s">
        <v>28252</v>
      </c>
      <c r="C915" s="105" t="s">
        <v>128</v>
      </c>
      <c r="D915" s="90" t="s">
        <v>483</v>
      </c>
      <c r="E915" s="91" t="s">
        <v>28253</v>
      </c>
      <c r="F915" s="91" t="s">
        <v>526</v>
      </c>
      <c r="G915" s="107"/>
      <c r="H915" s="93"/>
      <c r="I915" s="55">
        <f t="shared" si="1"/>
        <v>904</v>
      </c>
    </row>
    <row r="916">
      <c r="A916" s="56"/>
      <c r="B916" s="92" t="s">
        <v>28254</v>
      </c>
      <c r="C916" s="105" t="s">
        <v>128</v>
      </c>
      <c r="D916" s="90" t="s">
        <v>491</v>
      </c>
      <c r="E916" s="91" t="s">
        <v>28255</v>
      </c>
      <c r="F916" s="91" t="s">
        <v>547</v>
      </c>
      <c r="G916" s="107"/>
      <c r="H916" s="93"/>
      <c r="I916" s="55">
        <f t="shared" si="1"/>
        <v>905</v>
      </c>
    </row>
    <row r="917">
      <c r="A917" s="56"/>
      <c r="B917" s="92" t="s">
        <v>28256</v>
      </c>
      <c r="C917" s="105" t="s">
        <v>128</v>
      </c>
      <c r="D917" s="90" t="s">
        <v>19</v>
      </c>
      <c r="E917" s="97"/>
      <c r="F917" s="97"/>
      <c r="G917" s="107" t="s">
        <v>26947</v>
      </c>
      <c r="H917" s="93"/>
      <c r="I917" s="55">
        <f t="shared" si="1"/>
        <v>906</v>
      </c>
    </row>
    <row r="918">
      <c r="A918" s="56"/>
      <c r="B918" s="92" t="s">
        <v>28257</v>
      </c>
      <c r="C918" s="105" t="s">
        <v>128</v>
      </c>
      <c r="D918" s="90" t="s">
        <v>19</v>
      </c>
      <c r="E918" s="97"/>
      <c r="F918" s="97"/>
      <c r="G918" s="107" t="s">
        <v>28258</v>
      </c>
      <c r="H918" s="93"/>
      <c r="I918" s="55">
        <f t="shared" si="1"/>
        <v>907</v>
      </c>
    </row>
    <row r="919">
      <c r="A919" s="56" t="s">
        <v>102</v>
      </c>
      <c r="B919" s="92" t="s">
        <v>28259</v>
      </c>
      <c r="C919" s="105" t="s">
        <v>28260</v>
      </c>
      <c r="D919" s="90" t="s">
        <v>483</v>
      </c>
      <c r="E919" s="91" t="s">
        <v>28261</v>
      </c>
      <c r="F919" s="91" t="s">
        <v>526</v>
      </c>
      <c r="G919" s="107"/>
      <c r="H919" s="93"/>
      <c r="I919" s="55">
        <f t="shared" si="1"/>
        <v>908</v>
      </c>
    </row>
    <row r="920">
      <c r="A920" s="56" t="s">
        <v>92</v>
      </c>
      <c r="B920" s="92" t="s">
        <v>28262</v>
      </c>
      <c r="C920" s="105" t="s">
        <v>28263</v>
      </c>
      <c r="D920" s="90" t="s">
        <v>2684</v>
      </c>
      <c r="E920" s="91" t="s">
        <v>28264</v>
      </c>
      <c r="F920" s="91" t="s">
        <v>526</v>
      </c>
      <c r="G920" s="107"/>
      <c r="H920" s="93"/>
      <c r="I920" s="55">
        <f t="shared" si="1"/>
        <v>909</v>
      </c>
    </row>
    <row r="921">
      <c r="A921" s="56" t="s">
        <v>92</v>
      </c>
      <c r="B921" s="92" t="s">
        <v>28265</v>
      </c>
      <c r="C921" s="105" t="s">
        <v>128</v>
      </c>
      <c r="D921" s="96"/>
      <c r="E921" s="97"/>
      <c r="F921" s="97"/>
      <c r="G921" s="107"/>
      <c r="H921" s="93"/>
      <c r="I921" s="55">
        <f t="shared" si="1"/>
        <v>910</v>
      </c>
    </row>
    <row r="922">
      <c r="A922" s="56"/>
      <c r="B922" s="92" t="s">
        <v>28266</v>
      </c>
      <c r="C922" s="105" t="s">
        <v>28267</v>
      </c>
      <c r="D922" s="90" t="s">
        <v>491</v>
      </c>
      <c r="E922" s="91" t="s">
        <v>28268</v>
      </c>
      <c r="F922" s="91" t="s">
        <v>3043</v>
      </c>
      <c r="G922" s="107"/>
      <c r="H922" s="93"/>
      <c r="I922" s="55">
        <f t="shared" si="1"/>
        <v>911</v>
      </c>
    </row>
    <row r="923">
      <c r="A923" s="56"/>
      <c r="B923" s="92" t="s">
        <v>28269</v>
      </c>
      <c r="C923" s="105" t="s">
        <v>128</v>
      </c>
      <c r="D923" s="90" t="s">
        <v>2408</v>
      </c>
      <c r="E923" s="91" t="s">
        <v>128</v>
      </c>
      <c r="F923" s="91" t="s">
        <v>547</v>
      </c>
      <c r="G923" s="107"/>
      <c r="H923" s="93"/>
      <c r="I923" s="55">
        <f t="shared" si="1"/>
        <v>912</v>
      </c>
    </row>
    <row r="924">
      <c r="A924" s="56" t="s">
        <v>102</v>
      </c>
      <c r="B924" s="92" t="s">
        <v>28270</v>
      </c>
      <c r="C924" s="105" t="s">
        <v>28271</v>
      </c>
      <c r="D924" s="90" t="s">
        <v>483</v>
      </c>
      <c r="E924" s="91" t="s">
        <v>28272</v>
      </c>
      <c r="F924" s="91" t="s">
        <v>3043</v>
      </c>
      <c r="G924" s="107"/>
      <c r="H924" s="93"/>
      <c r="I924" s="55">
        <f t="shared" si="1"/>
        <v>913</v>
      </c>
    </row>
    <row r="925">
      <c r="A925" s="56" t="s">
        <v>102</v>
      </c>
      <c r="B925" s="92" t="s">
        <v>28273</v>
      </c>
      <c r="C925" s="105" t="s">
        <v>28274</v>
      </c>
      <c r="D925" s="90" t="s">
        <v>483</v>
      </c>
      <c r="E925" s="91" t="s">
        <v>28275</v>
      </c>
      <c r="F925" s="91" t="s">
        <v>3043</v>
      </c>
      <c r="G925" s="107"/>
      <c r="H925" s="93"/>
      <c r="I925" s="55">
        <f t="shared" si="1"/>
        <v>914</v>
      </c>
    </row>
    <row r="926">
      <c r="A926" s="56"/>
      <c r="B926" s="92" t="s">
        <v>28276</v>
      </c>
      <c r="C926" s="105" t="s">
        <v>28277</v>
      </c>
      <c r="D926" s="90" t="s">
        <v>498</v>
      </c>
      <c r="E926" s="91" t="s">
        <v>28278</v>
      </c>
      <c r="F926" s="91" t="s">
        <v>547</v>
      </c>
      <c r="G926" s="107"/>
      <c r="H926" s="93"/>
      <c r="I926" s="55">
        <f t="shared" si="1"/>
        <v>915</v>
      </c>
    </row>
    <row r="927">
      <c r="A927" s="56" t="s">
        <v>92</v>
      </c>
      <c r="B927" s="92" t="s">
        <v>28279</v>
      </c>
      <c r="C927" s="105" t="s">
        <v>28280</v>
      </c>
      <c r="D927" s="90" t="s">
        <v>483</v>
      </c>
      <c r="E927" s="91" t="s">
        <v>28281</v>
      </c>
      <c r="F927" s="91" t="s">
        <v>547</v>
      </c>
      <c r="G927" s="107"/>
      <c r="H927" s="93"/>
      <c r="I927" s="55">
        <f t="shared" si="1"/>
        <v>916</v>
      </c>
    </row>
    <row r="928">
      <c r="A928" s="56" t="s">
        <v>92</v>
      </c>
      <c r="B928" s="92" t="s">
        <v>28282</v>
      </c>
      <c r="C928" s="105" t="s">
        <v>28283</v>
      </c>
      <c r="D928" s="90" t="s">
        <v>483</v>
      </c>
      <c r="E928" s="91" t="s">
        <v>28284</v>
      </c>
      <c r="F928" s="91" t="s">
        <v>547</v>
      </c>
      <c r="G928" s="107"/>
      <c r="H928" s="93"/>
      <c r="I928" s="55">
        <f t="shared" si="1"/>
        <v>917</v>
      </c>
    </row>
    <row r="929">
      <c r="A929" s="56" t="s">
        <v>92</v>
      </c>
      <c r="B929" s="92" t="s">
        <v>28285</v>
      </c>
      <c r="C929" s="105" t="s">
        <v>128</v>
      </c>
      <c r="D929" s="90" t="s">
        <v>483</v>
      </c>
      <c r="E929" s="91" t="s">
        <v>488</v>
      </c>
      <c r="F929" s="91" t="s">
        <v>547</v>
      </c>
      <c r="G929" s="107"/>
      <c r="H929" s="93"/>
      <c r="I929" s="55">
        <f t="shared" si="1"/>
        <v>918</v>
      </c>
    </row>
    <row r="930">
      <c r="A930" s="56" t="s">
        <v>102</v>
      </c>
      <c r="B930" s="92" t="s">
        <v>28286</v>
      </c>
      <c r="C930" s="105" t="s">
        <v>128</v>
      </c>
      <c r="D930" s="90" t="s">
        <v>483</v>
      </c>
      <c r="E930" s="91" t="s">
        <v>28287</v>
      </c>
      <c r="F930" s="91" t="s">
        <v>547</v>
      </c>
      <c r="G930" s="107"/>
      <c r="H930" s="93"/>
      <c r="I930" s="55">
        <f t="shared" si="1"/>
        <v>919</v>
      </c>
    </row>
    <row r="931">
      <c r="A931" s="56" t="s">
        <v>102</v>
      </c>
      <c r="B931" s="92" t="s">
        <v>28288</v>
      </c>
      <c r="C931" s="105" t="s">
        <v>128</v>
      </c>
      <c r="D931" s="96"/>
      <c r="E931" s="97"/>
      <c r="F931" s="97"/>
      <c r="G931" s="107"/>
      <c r="H931" s="93"/>
      <c r="I931" s="55">
        <f t="shared" si="1"/>
        <v>920</v>
      </c>
    </row>
    <row r="932">
      <c r="A932" s="56" t="s">
        <v>92</v>
      </c>
      <c r="B932" s="92" t="s">
        <v>28289</v>
      </c>
      <c r="C932" s="105" t="s">
        <v>28290</v>
      </c>
      <c r="D932" s="90" t="s">
        <v>483</v>
      </c>
      <c r="E932" s="91" t="s">
        <v>28291</v>
      </c>
      <c r="F932" s="91" t="s">
        <v>547</v>
      </c>
      <c r="G932" s="107"/>
      <c r="H932" s="93"/>
      <c r="I932" s="55">
        <f t="shared" si="1"/>
        <v>921</v>
      </c>
    </row>
    <row r="933">
      <c r="A933" s="56" t="s">
        <v>102</v>
      </c>
      <c r="B933" s="92" t="s">
        <v>28292</v>
      </c>
      <c r="C933" s="105" t="s">
        <v>28293</v>
      </c>
      <c r="D933" s="90" t="s">
        <v>483</v>
      </c>
      <c r="E933" s="91" t="s">
        <v>28294</v>
      </c>
      <c r="F933" s="91" t="s">
        <v>547</v>
      </c>
      <c r="G933" s="107"/>
      <c r="H933" s="93"/>
      <c r="I933" s="55">
        <f t="shared" si="1"/>
        <v>922</v>
      </c>
    </row>
    <row r="934">
      <c r="A934" s="56" t="s">
        <v>102</v>
      </c>
      <c r="B934" s="92" t="s">
        <v>28295</v>
      </c>
      <c r="C934" s="105" t="s">
        <v>28296</v>
      </c>
      <c r="D934" s="90" t="s">
        <v>483</v>
      </c>
      <c r="E934" s="91" t="s">
        <v>28297</v>
      </c>
      <c r="F934" s="91" t="s">
        <v>526</v>
      </c>
      <c r="G934" s="107"/>
      <c r="H934" s="93"/>
      <c r="I934" s="55">
        <f t="shared" si="1"/>
        <v>923</v>
      </c>
    </row>
    <row r="935">
      <c r="A935" s="56" t="s">
        <v>102</v>
      </c>
      <c r="B935" s="92" t="s">
        <v>28298</v>
      </c>
      <c r="C935" s="105" t="s">
        <v>128</v>
      </c>
      <c r="D935" s="90" t="s">
        <v>483</v>
      </c>
      <c r="E935" s="91" t="s">
        <v>488</v>
      </c>
      <c r="F935" s="91" t="s">
        <v>547</v>
      </c>
      <c r="G935" s="107"/>
      <c r="H935" s="93"/>
      <c r="I935" s="55">
        <f t="shared" si="1"/>
        <v>924</v>
      </c>
    </row>
    <row r="936">
      <c r="A936" s="56"/>
      <c r="B936" s="92" t="s">
        <v>28299</v>
      </c>
      <c r="C936" s="105" t="s">
        <v>28300</v>
      </c>
      <c r="D936" s="90" t="s">
        <v>498</v>
      </c>
      <c r="E936" s="91" t="s">
        <v>28301</v>
      </c>
      <c r="F936" s="91" t="s">
        <v>547</v>
      </c>
      <c r="G936" s="107"/>
      <c r="H936" s="93"/>
      <c r="I936" s="55">
        <f t="shared" si="1"/>
        <v>925</v>
      </c>
    </row>
    <row r="937">
      <c r="A937" s="56"/>
      <c r="B937" s="92" t="s">
        <v>28302</v>
      </c>
      <c r="C937" s="105" t="s">
        <v>128</v>
      </c>
      <c r="D937" s="90" t="s">
        <v>491</v>
      </c>
      <c r="E937" s="91" t="s">
        <v>28303</v>
      </c>
      <c r="F937" s="91" t="s">
        <v>547</v>
      </c>
      <c r="G937" s="107"/>
      <c r="H937" s="93"/>
      <c r="I937" s="55">
        <f t="shared" si="1"/>
        <v>926</v>
      </c>
    </row>
    <row r="938">
      <c r="A938" s="56" t="s">
        <v>102</v>
      </c>
      <c r="B938" s="92" t="s">
        <v>28304</v>
      </c>
      <c r="C938" s="105" t="s">
        <v>28305</v>
      </c>
      <c r="D938" s="90" t="s">
        <v>483</v>
      </c>
      <c r="E938" s="91" t="s">
        <v>28306</v>
      </c>
      <c r="F938" s="91" t="s">
        <v>3043</v>
      </c>
      <c r="G938" s="107"/>
      <c r="H938" s="93"/>
      <c r="I938" s="55">
        <f t="shared" si="1"/>
        <v>927</v>
      </c>
    </row>
    <row r="939">
      <c r="A939" s="56" t="s">
        <v>92</v>
      </c>
      <c r="B939" s="92" t="s">
        <v>28307</v>
      </c>
      <c r="C939" s="105" t="s">
        <v>28308</v>
      </c>
      <c r="D939" s="90" t="s">
        <v>483</v>
      </c>
      <c r="E939" s="91" t="s">
        <v>28309</v>
      </c>
      <c r="F939" s="91" t="s">
        <v>3043</v>
      </c>
      <c r="G939" s="107"/>
      <c r="H939" s="93"/>
      <c r="I939" s="55">
        <f t="shared" si="1"/>
        <v>928</v>
      </c>
    </row>
    <row r="940">
      <c r="A940" s="56" t="s">
        <v>92</v>
      </c>
      <c r="B940" s="92" t="s">
        <v>28310</v>
      </c>
      <c r="C940" s="105" t="s">
        <v>128</v>
      </c>
      <c r="D940" s="90" t="s">
        <v>483</v>
      </c>
      <c r="E940" s="91" t="s">
        <v>28311</v>
      </c>
      <c r="F940" s="91" t="s">
        <v>3043</v>
      </c>
      <c r="G940" s="107"/>
      <c r="H940" s="93"/>
      <c r="I940" s="55">
        <f t="shared" si="1"/>
        <v>929</v>
      </c>
    </row>
    <row r="941">
      <c r="A941" s="56" t="s">
        <v>92</v>
      </c>
      <c r="B941" s="92" t="s">
        <v>28312</v>
      </c>
      <c r="C941" s="105" t="s">
        <v>28313</v>
      </c>
      <c r="D941" s="90" t="s">
        <v>483</v>
      </c>
      <c r="E941" s="91" t="s">
        <v>28314</v>
      </c>
      <c r="F941" s="91" t="s">
        <v>547</v>
      </c>
      <c r="G941" s="107"/>
      <c r="H941" s="93"/>
      <c r="I941" s="55">
        <f t="shared" si="1"/>
        <v>930</v>
      </c>
    </row>
    <row r="942">
      <c r="A942" s="56" t="s">
        <v>102</v>
      </c>
      <c r="B942" s="92" t="s">
        <v>28315</v>
      </c>
      <c r="C942" s="105" t="s">
        <v>128</v>
      </c>
      <c r="D942" s="90" t="s">
        <v>483</v>
      </c>
      <c r="E942" s="91" t="s">
        <v>28261</v>
      </c>
      <c r="F942" s="91" t="s">
        <v>526</v>
      </c>
      <c r="G942" s="107"/>
      <c r="H942" s="93"/>
      <c r="I942" s="55">
        <f t="shared" si="1"/>
        <v>931</v>
      </c>
    </row>
    <row r="943">
      <c r="A943" s="56" t="s">
        <v>102</v>
      </c>
      <c r="B943" s="92" t="s">
        <v>28316</v>
      </c>
      <c r="C943" s="105" t="s">
        <v>128</v>
      </c>
      <c r="D943" s="90" t="s">
        <v>483</v>
      </c>
      <c r="E943" s="91" t="s">
        <v>28317</v>
      </c>
      <c r="F943" s="91" t="s">
        <v>526</v>
      </c>
      <c r="G943" s="107"/>
      <c r="H943" s="93"/>
      <c r="I943" s="55">
        <f t="shared" si="1"/>
        <v>932</v>
      </c>
    </row>
    <row r="944">
      <c r="A944" s="56" t="s">
        <v>102</v>
      </c>
      <c r="B944" s="92" t="s">
        <v>28318</v>
      </c>
      <c r="C944" s="105" t="s">
        <v>28319</v>
      </c>
      <c r="D944" s="90" t="s">
        <v>483</v>
      </c>
      <c r="E944" s="91" t="s">
        <v>28320</v>
      </c>
      <c r="F944" s="91" t="s">
        <v>547</v>
      </c>
      <c r="G944" s="107"/>
      <c r="H944" s="93"/>
      <c r="I944" s="55">
        <f t="shared" si="1"/>
        <v>933</v>
      </c>
    </row>
    <row r="945">
      <c r="A945" s="56" t="s">
        <v>102</v>
      </c>
      <c r="B945" s="92" t="s">
        <v>28321</v>
      </c>
      <c r="C945" s="105" t="s">
        <v>128</v>
      </c>
      <c r="D945" s="90" t="s">
        <v>483</v>
      </c>
      <c r="E945" s="91" t="s">
        <v>28322</v>
      </c>
      <c r="F945" s="91" t="s">
        <v>526</v>
      </c>
      <c r="G945" s="107"/>
      <c r="H945" s="93"/>
      <c r="I945" s="55">
        <f t="shared" si="1"/>
        <v>934</v>
      </c>
    </row>
    <row r="946">
      <c r="A946" s="56"/>
      <c r="B946" s="92" t="s">
        <v>28323</v>
      </c>
      <c r="C946" s="105" t="s">
        <v>128</v>
      </c>
      <c r="D946" s="90" t="s">
        <v>491</v>
      </c>
      <c r="E946" s="91" t="s">
        <v>28324</v>
      </c>
      <c r="F946" s="91" t="s">
        <v>547</v>
      </c>
      <c r="G946" s="107"/>
      <c r="H946" s="93"/>
      <c r="I946" s="55">
        <f t="shared" si="1"/>
        <v>935</v>
      </c>
    </row>
    <row r="947">
      <c r="A947" s="56"/>
      <c r="B947" s="92" t="s">
        <v>28325</v>
      </c>
      <c r="C947" s="105" t="s">
        <v>28326</v>
      </c>
      <c r="D947" s="90" t="s">
        <v>491</v>
      </c>
      <c r="E947" s="91" t="s">
        <v>28327</v>
      </c>
      <c r="F947" s="91" t="s">
        <v>3043</v>
      </c>
      <c r="G947" s="107"/>
      <c r="H947" s="93"/>
      <c r="I947" s="55">
        <f t="shared" si="1"/>
        <v>936</v>
      </c>
    </row>
    <row r="948">
      <c r="A948" s="56" t="s">
        <v>102</v>
      </c>
      <c r="B948" s="92" t="s">
        <v>28328</v>
      </c>
      <c r="C948" s="105" t="s">
        <v>28329</v>
      </c>
      <c r="D948" s="90" t="s">
        <v>483</v>
      </c>
      <c r="E948" s="91" t="s">
        <v>28330</v>
      </c>
      <c r="F948" s="91" t="s">
        <v>526</v>
      </c>
      <c r="G948" s="107"/>
      <c r="H948" s="93"/>
      <c r="I948" s="55">
        <f t="shared" si="1"/>
        <v>937</v>
      </c>
    </row>
    <row r="949">
      <c r="A949" s="56" t="s">
        <v>102</v>
      </c>
      <c r="B949" s="92" t="s">
        <v>28331</v>
      </c>
      <c r="C949" s="105" t="s">
        <v>128</v>
      </c>
      <c r="D949" s="90" t="s">
        <v>483</v>
      </c>
      <c r="E949" s="91" t="s">
        <v>28332</v>
      </c>
      <c r="F949" s="91" t="s">
        <v>547</v>
      </c>
      <c r="G949" s="107"/>
      <c r="H949" s="93"/>
      <c r="I949" s="55">
        <f t="shared" si="1"/>
        <v>938</v>
      </c>
    </row>
    <row r="950">
      <c r="A950" s="56" t="s">
        <v>102</v>
      </c>
      <c r="B950" s="92" t="s">
        <v>28333</v>
      </c>
      <c r="C950" s="105" t="s">
        <v>28334</v>
      </c>
      <c r="D950" s="90" t="s">
        <v>483</v>
      </c>
      <c r="E950" s="91" t="s">
        <v>28335</v>
      </c>
      <c r="F950" s="91" t="s">
        <v>3043</v>
      </c>
      <c r="G950" s="107"/>
      <c r="H950" s="93"/>
      <c r="I950" s="55">
        <f t="shared" si="1"/>
        <v>939</v>
      </c>
    </row>
    <row r="951">
      <c r="A951" s="56"/>
      <c r="B951" s="92" t="s">
        <v>28336</v>
      </c>
      <c r="C951" s="105" t="s">
        <v>128</v>
      </c>
      <c r="D951" s="90" t="s">
        <v>491</v>
      </c>
      <c r="E951" s="91" t="s">
        <v>28337</v>
      </c>
      <c r="F951" s="91" t="s">
        <v>526</v>
      </c>
      <c r="G951" s="107"/>
      <c r="H951" s="93"/>
      <c r="I951" s="55">
        <f t="shared" si="1"/>
        <v>940</v>
      </c>
    </row>
    <row r="952">
      <c r="A952" s="56" t="s">
        <v>102</v>
      </c>
      <c r="B952" s="92" t="s">
        <v>28338</v>
      </c>
      <c r="C952" s="105" t="s">
        <v>128</v>
      </c>
      <c r="D952" s="90" t="s">
        <v>483</v>
      </c>
      <c r="E952" s="91" t="s">
        <v>28339</v>
      </c>
      <c r="F952" s="91" t="s">
        <v>526</v>
      </c>
      <c r="G952" s="107"/>
      <c r="H952" s="93"/>
      <c r="I952" s="55">
        <f t="shared" si="1"/>
        <v>941</v>
      </c>
    </row>
    <row r="953">
      <c r="A953" s="56" t="s">
        <v>102</v>
      </c>
      <c r="B953" s="92" t="s">
        <v>28340</v>
      </c>
      <c r="C953" s="105" t="s">
        <v>28341</v>
      </c>
      <c r="D953" s="90" t="s">
        <v>483</v>
      </c>
      <c r="E953" s="91" t="s">
        <v>28342</v>
      </c>
      <c r="F953" s="91" t="s">
        <v>526</v>
      </c>
      <c r="G953" s="107"/>
      <c r="H953" s="93"/>
      <c r="I953" s="55">
        <f t="shared" si="1"/>
        <v>942</v>
      </c>
    </row>
    <row r="954">
      <c r="A954" s="56" t="s">
        <v>102</v>
      </c>
      <c r="B954" s="92" t="s">
        <v>28340</v>
      </c>
      <c r="C954" s="105" t="s">
        <v>28341</v>
      </c>
      <c r="D954" s="90" t="s">
        <v>483</v>
      </c>
      <c r="E954" s="91" t="s">
        <v>28342</v>
      </c>
      <c r="F954" s="91" t="s">
        <v>526</v>
      </c>
      <c r="G954" s="107"/>
      <c r="H954" s="93"/>
      <c r="I954" s="55">
        <f t="shared" si="1"/>
        <v>942</v>
      </c>
    </row>
    <row r="955">
      <c r="A955" s="56" t="s">
        <v>102</v>
      </c>
      <c r="B955" s="92" t="s">
        <v>28343</v>
      </c>
      <c r="C955" s="105" t="s">
        <v>28344</v>
      </c>
      <c r="D955" s="90" t="s">
        <v>483</v>
      </c>
      <c r="E955" s="91" t="s">
        <v>28345</v>
      </c>
      <c r="F955" s="91" t="s">
        <v>526</v>
      </c>
      <c r="G955" s="107"/>
      <c r="H955" s="93"/>
      <c r="I955" s="55">
        <f t="shared" si="1"/>
        <v>943</v>
      </c>
    </row>
    <row r="956">
      <c r="A956" s="56"/>
      <c r="B956" s="92" t="s">
        <v>28346</v>
      </c>
      <c r="C956" s="105" t="s">
        <v>28347</v>
      </c>
      <c r="D956" s="90" t="s">
        <v>491</v>
      </c>
      <c r="E956" s="91" t="s">
        <v>28348</v>
      </c>
      <c r="F956" s="91" t="s">
        <v>547</v>
      </c>
      <c r="G956" s="107"/>
      <c r="H956" s="93"/>
      <c r="I956" s="55">
        <f t="shared" si="1"/>
        <v>944</v>
      </c>
    </row>
    <row r="957">
      <c r="A957" s="56"/>
      <c r="B957" s="92" t="s">
        <v>28349</v>
      </c>
      <c r="C957" s="105" t="s">
        <v>28350</v>
      </c>
      <c r="D957" s="90" t="s">
        <v>491</v>
      </c>
      <c r="E957" s="91" t="s">
        <v>28351</v>
      </c>
      <c r="F957" s="91" t="s">
        <v>526</v>
      </c>
      <c r="G957" s="107"/>
      <c r="H957" s="93"/>
      <c r="I957" s="55">
        <f t="shared" si="1"/>
        <v>945</v>
      </c>
    </row>
    <row r="958">
      <c r="A958" s="56"/>
      <c r="B958" s="92" t="s">
        <v>28352</v>
      </c>
      <c r="C958" s="105" t="s">
        <v>128</v>
      </c>
      <c r="D958" s="90" t="s">
        <v>491</v>
      </c>
      <c r="E958" s="91" t="s">
        <v>28353</v>
      </c>
      <c r="F958" s="91" t="s">
        <v>526</v>
      </c>
      <c r="G958" s="107"/>
      <c r="H958" s="93"/>
      <c r="I958" s="55">
        <f t="shared" si="1"/>
        <v>946</v>
      </c>
    </row>
    <row r="959">
      <c r="A959" s="56" t="s">
        <v>102</v>
      </c>
      <c r="B959" s="92" t="s">
        <v>28354</v>
      </c>
      <c r="C959" s="105" t="s">
        <v>28355</v>
      </c>
      <c r="D959" s="90" t="s">
        <v>483</v>
      </c>
      <c r="E959" s="91" t="s">
        <v>28356</v>
      </c>
      <c r="F959" s="91" t="s">
        <v>526</v>
      </c>
      <c r="G959" s="107"/>
      <c r="H959" s="93"/>
      <c r="I959" s="55">
        <f t="shared" si="1"/>
        <v>947</v>
      </c>
    </row>
    <row r="960">
      <c r="A960" s="56" t="s">
        <v>102</v>
      </c>
      <c r="B960" s="92" t="s">
        <v>28357</v>
      </c>
      <c r="C960" s="105" t="s">
        <v>28358</v>
      </c>
      <c r="D960" s="90" t="s">
        <v>1008</v>
      </c>
      <c r="E960" s="91" t="s">
        <v>28359</v>
      </c>
      <c r="F960" s="91" t="s">
        <v>3043</v>
      </c>
      <c r="G960" s="107"/>
      <c r="H960" s="93"/>
      <c r="I960" s="55">
        <f t="shared" si="1"/>
        <v>948</v>
      </c>
    </row>
    <row r="961">
      <c r="A961" s="56" t="s">
        <v>102</v>
      </c>
      <c r="B961" s="92" t="s">
        <v>28357</v>
      </c>
      <c r="C961" s="105" t="s">
        <v>28358</v>
      </c>
      <c r="D961" s="90" t="s">
        <v>1008</v>
      </c>
      <c r="E961" s="91" t="s">
        <v>28359</v>
      </c>
      <c r="F961" s="91" t="s">
        <v>3043</v>
      </c>
      <c r="G961" s="107"/>
      <c r="H961" s="93"/>
      <c r="I961" s="55">
        <f t="shared" si="1"/>
        <v>948</v>
      </c>
    </row>
    <row r="962">
      <c r="A962" s="56"/>
      <c r="B962" s="92" t="s">
        <v>28360</v>
      </c>
      <c r="C962" s="105" t="s">
        <v>28361</v>
      </c>
      <c r="D962" s="90" t="s">
        <v>981</v>
      </c>
      <c r="E962" s="91" t="s">
        <v>439</v>
      </c>
      <c r="F962" s="91" t="s">
        <v>526</v>
      </c>
      <c r="G962" s="107"/>
      <c r="H962" s="93"/>
      <c r="I962" s="55">
        <f t="shared" si="1"/>
        <v>949</v>
      </c>
    </row>
    <row r="963">
      <c r="A963" s="56" t="s">
        <v>102</v>
      </c>
      <c r="B963" s="92" t="s">
        <v>28360</v>
      </c>
      <c r="C963" s="105" t="s">
        <v>28361</v>
      </c>
      <c r="D963" s="90" t="s">
        <v>981</v>
      </c>
      <c r="E963" s="91" t="s">
        <v>28362</v>
      </c>
      <c r="F963" s="91" t="s">
        <v>526</v>
      </c>
      <c r="G963" s="107"/>
      <c r="H963" s="93"/>
      <c r="I963" s="55">
        <f t="shared" si="1"/>
        <v>950</v>
      </c>
    </row>
    <row r="964">
      <c r="A964" s="113" t="s">
        <v>102</v>
      </c>
      <c r="B964" s="92" t="s">
        <v>28363</v>
      </c>
      <c r="C964" s="105" t="s">
        <v>28364</v>
      </c>
      <c r="D964" s="90" t="s">
        <v>483</v>
      </c>
      <c r="E964" s="91" t="s">
        <v>28365</v>
      </c>
      <c r="F964" s="91" t="s">
        <v>547</v>
      </c>
      <c r="G964" s="107"/>
      <c r="H964" s="93"/>
      <c r="I964" s="55">
        <f t="shared" si="1"/>
        <v>951</v>
      </c>
    </row>
    <row r="965">
      <c r="A965" s="50" t="s">
        <v>92</v>
      </c>
      <c r="B965" s="92" t="s">
        <v>28366</v>
      </c>
      <c r="C965" s="105" t="s">
        <v>28367</v>
      </c>
      <c r="D965" s="90" t="s">
        <v>483</v>
      </c>
      <c r="E965" s="91" t="s">
        <v>28368</v>
      </c>
      <c r="F965" s="91" t="s">
        <v>547</v>
      </c>
      <c r="G965" s="107"/>
      <c r="H965" s="93"/>
      <c r="I965" s="55">
        <f t="shared" si="1"/>
        <v>952</v>
      </c>
    </row>
    <row r="966">
      <c r="A966" s="56" t="s">
        <v>92</v>
      </c>
      <c r="B966" s="92" t="s">
        <v>28369</v>
      </c>
      <c r="C966" s="105" t="s">
        <v>28370</v>
      </c>
      <c r="D966" s="90" t="s">
        <v>483</v>
      </c>
      <c r="E966" s="91" t="s">
        <v>28371</v>
      </c>
      <c r="F966" s="91" t="s">
        <v>526</v>
      </c>
      <c r="G966" s="107"/>
      <c r="H966" s="93"/>
      <c r="I966" s="55">
        <f t="shared" si="1"/>
        <v>953</v>
      </c>
    </row>
    <row r="967">
      <c r="A967" s="56" t="s">
        <v>92</v>
      </c>
      <c r="B967" s="92" t="s">
        <v>28372</v>
      </c>
      <c r="C967" s="105" t="s">
        <v>128</v>
      </c>
      <c r="D967" s="96"/>
      <c r="E967" s="97"/>
      <c r="F967" s="97"/>
      <c r="G967" s="107"/>
      <c r="H967" s="93"/>
      <c r="I967" s="55">
        <f t="shared" si="1"/>
        <v>954</v>
      </c>
    </row>
    <row r="968">
      <c r="A968" s="56" t="s">
        <v>102</v>
      </c>
      <c r="B968" s="92" t="s">
        <v>28373</v>
      </c>
      <c r="C968" s="105" t="s">
        <v>28374</v>
      </c>
      <c r="D968" s="90" t="s">
        <v>483</v>
      </c>
      <c r="E968" s="91" t="s">
        <v>28375</v>
      </c>
      <c r="F968" s="91" t="s">
        <v>547</v>
      </c>
      <c r="G968" s="107"/>
      <c r="H968" s="93"/>
      <c r="I968" s="55">
        <f t="shared" si="1"/>
        <v>955</v>
      </c>
    </row>
    <row r="969">
      <c r="A969" s="56" t="s">
        <v>92</v>
      </c>
      <c r="B969" s="92" t="s">
        <v>28376</v>
      </c>
      <c r="C969" s="105" t="s">
        <v>28377</v>
      </c>
      <c r="D969" s="90" t="s">
        <v>483</v>
      </c>
      <c r="E969" s="91" t="s">
        <v>28378</v>
      </c>
      <c r="F969" s="91" t="s">
        <v>526</v>
      </c>
      <c r="G969" s="107"/>
      <c r="H969" s="93"/>
      <c r="I969" s="55">
        <f t="shared" si="1"/>
        <v>956</v>
      </c>
    </row>
    <row r="970">
      <c r="A970" s="56"/>
      <c r="B970" s="92" t="s">
        <v>28379</v>
      </c>
      <c r="C970" s="105" t="s">
        <v>28380</v>
      </c>
      <c r="D970" s="90" t="s">
        <v>498</v>
      </c>
      <c r="E970" s="91" t="s">
        <v>28381</v>
      </c>
      <c r="F970" s="91" t="s">
        <v>547</v>
      </c>
      <c r="G970" s="107"/>
      <c r="H970" s="93"/>
      <c r="I970" s="55">
        <f t="shared" si="1"/>
        <v>957</v>
      </c>
    </row>
    <row r="971">
      <c r="A971" s="56" t="s">
        <v>102</v>
      </c>
      <c r="B971" s="92" t="s">
        <v>28382</v>
      </c>
      <c r="C971" s="105" t="s">
        <v>128</v>
      </c>
      <c r="D971" s="90" t="s">
        <v>483</v>
      </c>
      <c r="E971" s="91" t="s">
        <v>28383</v>
      </c>
      <c r="F971" s="91" t="s">
        <v>526</v>
      </c>
      <c r="G971" s="107"/>
      <c r="H971" s="93"/>
      <c r="I971" s="55">
        <f t="shared" si="1"/>
        <v>958</v>
      </c>
    </row>
    <row r="972">
      <c r="A972" s="56" t="s">
        <v>102</v>
      </c>
      <c r="B972" s="92" t="s">
        <v>28384</v>
      </c>
      <c r="C972" s="105" t="s">
        <v>128</v>
      </c>
      <c r="D972" s="90" t="s">
        <v>483</v>
      </c>
      <c r="E972" s="91" t="s">
        <v>28385</v>
      </c>
      <c r="F972" s="91" t="s">
        <v>526</v>
      </c>
      <c r="G972" s="107" t="s">
        <v>28386</v>
      </c>
      <c r="H972" s="93"/>
      <c r="I972" s="55">
        <f t="shared" si="1"/>
        <v>959</v>
      </c>
    </row>
    <row r="973">
      <c r="A973" s="56" t="s">
        <v>102</v>
      </c>
      <c r="B973" s="92" t="s">
        <v>28387</v>
      </c>
      <c r="C973" s="105" t="s">
        <v>128</v>
      </c>
      <c r="D973" s="90" t="s">
        <v>483</v>
      </c>
      <c r="E973" s="91" t="s">
        <v>28388</v>
      </c>
      <c r="F973" s="91" t="s">
        <v>3043</v>
      </c>
      <c r="G973" s="107"/>
      <c r="H973" s="93"/>
      <c r="I973" s="55">
        <f t="shared" si="1"/>
        <v>960</v>
      </c>
    </row>
    <row r="974">
      <c r="A974" s="56" t="s">
        <v>102</v>
      </c>
      <c r="B974" s="92" t="s">
        <v>28389</v>
      </c>
      <c r="C974" s="105" t="s">
        <v>28390</v>
      </c>
      <c r="D974" s="90" t="s">
        <v>868</v>
      </c>
      <c r="E974" s="91" t="s">
        <v>28391</v>
      </c>
      <c r="F974" s="91" t="s">
        <v>526</v>
      </c>
      <c r="G974" s="107"/>
      <c r="H974" s="93"/>
      <c r="I974" s="55">
        <f t="shared" si="1"/>
        <v>961</v>
      </c>
    </row>
    <row r="975">
      <c r="A975" s="56"/>
      <c r="B975" s="92" t="s">
        <v>28392</v>
      </c>
      <c r="C975" s="105" t="s">
        <v>28393</v>
      </c>
      <c r="D975" s="90" t="s">
        <v>491</v>
      </c>
      <c r="E975" s="91" t="s">
        <v>28394</v>
      </c>
      <c r="F975" s="91" t="s">
        <v>526</v>
      </c>
      <c r="G975" s="107"/>
      <c r="H975" s="93"/>
      <c r="I975" s="55">
        <f t="shared" si="1"/>
        <v>962</v>
      </c>
    </row>
    <row r="976">
      <c r="A976" s="56"/>
      <c r="B976" s="92" t="s">
        <v>28395</v>
      </c>
      <c r="C976" s="105" t="s">
        <v>28396</v>
      </c>
      <c r="D976" s="90" t="s">
        <v>491</v>
      </c>
      <c r="E976" s="91" t="s">
        <v>28397</v>
      </c>
      <c r="F976" s="91" t="s">
        <v>3043</v>
      </c>
      <c r="G976" s="107"/>
      <c r="H976" s="93"/>
      <c r="I976" s="55">
        <f t="shared" si="1"/>
        <v>963</v>
      </c>
    </row>
    <row r="977">
      <c r="A977" s="56"/>
      <c r="B977" s="92" t="s">
        <v>28398</v>
      </c>
      <c r="C977" s="105" t="s">
        <v>28399</v>
      </c>
      <c r="D977" s="90" t="s">
        <v>1166</v>
      </c>
      <c r="E977" s="91" t="s">
        <v>128</v>
      </c>
      <c r="F977" s="91" t="s">
        <v>547</v>
      </c>
      <c r="G977" s="107"/>
      <c r="H977" s="93"/>
      <c r="I977" s="55">
        <f t="shared" si="1"/>
        <v>964</v>
      </c>
    </row>
    <row r="978">
      <c r="A978" s="56"/>
      <c r="B978" s="92" t="s">
        <v>28400</v>
      </c>
      <c r="C978" s="105" t="s">
        <v>28401</v>
      </c>
      <c r="D978" s="90" t="s">
        <v>868</v>
      </c>
      <c r="E978" s="91" t="s">
        <v>28402</v>
      </c>
      <c r="F978" s="91" t="s">
        <v>547</v>
      </c>
      <c r="G978" s="107"/>
      <c r="H978" s="93"/>
      <c r="I978" s="55">
        <f t="shared" si="1"/>
        <v>965</v>
      </c>
    </row>
    <row r="979">
      <c r="A979" s="56"/>
      <c r="B979" s="92" t="s">
        <v>28403</v>
      </c>
      <c r="C979" s="105" t="s">
        <v>28404</v>
      </c>
      <c r="D979" s="90" t="s">
        <v>491</v>
      </c>
      <c r="E979" s="91" t="s">
        <v>28405</v>
      </c>
      <c r="F979" s="91" t="s">
        <v>526</v>
      </c>
      <c r="G979" s="107"/>
      <c r="H979" s="93"/>
      <c r="I979" s="55">
        <f t="shared" si="1"/>
        <v>966</v>
      </c>
    </row>
    <row r="980">
      <c r="A980" s="56" t="s">
        <v>102</v>
      </c>
      <c r="B980" s="92" t="s">
        <v>28406</v>
      </c>
      <c r="C980" s="105" t="s">
        <v>28407</v>
      </c>
      <c r="D980" s="90" t="s">
        <v>483</v>
      </c>
      <c r="E980" s="91" t="s">
        <v>28408</v>
      </c>
      <c r="F980" s="91" t="s">
        <v>3043</v>
      </c>
      <c r="G980" s="107"/>
      <c r="H980" s="93"/>
      <c r="I980" s="55">
        <f t="shared" si="1"/>
        <v>967</v>
      </c>
    </row>
    <row r="981">
      <c r="A981" s="56"/>
      <c r="B981" s="92" t="s">
        <v>3575</v>
      </c>
      <c r="C981" s="105" t="s">
        <v>128</v>
      </c>
      <c r="D981" s="90" t="s">
        <v>491</v>
      </c>
      <c r="E981" s="91" t="s">
        <v>28409</v>
      </c>
      <c r="F981" s="91" t="s">
        <v>3043</v>
      </c>
      <c r="G981" s="107"/>
      <c r="H981" s="93"/>
      <c r="I981" s="55">
        <f t="shared" si="1"/>
        <v>968</v>
      </c>
    </row>
    <row r="982">
      <c r="A982" s="56" t="s">
        <v>92</v>
      </c>
      <c r="B982" s="92" t="s">
        <v>28410</v>
      </c>
      <c r="C982" s="105" t="s">
        <v>128</v>
      </c>
      <c r="D982" s="90" t="s">
        <v>483</v>
      </c>
      <c r="E982" s="91" t="s">
        <v>28411</v>
      </c>
      <c r="F982" s="91" t="s">
        <v>547</v>
      </c>
      <c r="G982" s="107"/>
      <c r="H982" s="93"/>
      <c r="I982" s="55">
        <f t="shared" si="1"/>
        <v>969</v>
      </c>
    </row>
    <row r="983">
      <c r="A983" s="56" t="s">
        <v>92</v>
      </c>
      <c r="B983" s="92" t="s">
        <v>28412</v>
      </c>
      <c r="C983" s="105" t="s">
        <v>28413</v>
      </c>
      <c r="D983" s="90" t="s">
        <v>483</v>
      </c>
      <c r="E983" s="91" t="s">
        <v>28414</v>
      </c>
      <c r="F983" s="91" t="s">
        <v>526</v>
      </c>
      <c r="G983" s="107"/>
      <c r="H983" s="93"/>
      <c r="I983" s="55">
        <f t="shared" si="1"/>
        <v>970</v>
      </c>
    </row>
    <row r="984">
      <c r="A984" s="56"/>
      <c r="B984" s="92" t="s">
        <v>28415</v>
      </c>
      <c r="C984" s="105" t="s">
        <v>128</v>
      </c>
      <c r="D984" s="90" t="s">
        <v>498</v>
      </c>
      <c r="E984" s="91" t="s">
        <v>28416</v>
      </c>
      <c r="F984" s="91" t="s">
        <v>547</v>
      </c>
      <c r="G984" s="107"/>
      <c r="H984" s="93"/>
      <c r="I984" s="55">
        <f t="shared" si="1"/>
        <v>971</v>
      </c>
    </row>
    <row r="985">
      <c r="A985" s="56" t="s">
        <v>92</v>
      </c>
      <c r="B985" s="92" t="s">
        <v>28417</v>
      </c>
      <c r="C985" s="105" t="s">
        <v>28418</v>
      </c>
      <c r="D985" s="90" t="s">
        <v>483</v>
      </c>
      <c r="E985" s="91" t="s">
        <v>28419</v>
      </c>
      <c r="F985" s="91" t="s">
        <v>3043</v>
      </c>
      <c r="G985" s="107"/>
      <c r="H985" s="93"/>
      <c r="I985" s="55">
        <f t="shared" si="1"/>
        <v>972</v>
      </c>
    </row>
    <row r="986">
      <c r="A986" s="56"/>
      <c r="B986" s="92" t="s">
        <v>28420</v>
      </c>
      <c r="C986" s="105" t="s">
        <v>128</v>
      </c>
      <c r="D986" s="90" t="s">
        <v>491</v>
      </c>
      <c r="E986" s="91" t="s">
        <v>28421</v>
      </c>
      <c r="F986" s="91" t="s">
        <v>547</v>
      </c>
      <c r="G986" s="107"/>
      <c r="H986" s="93"/>
      <c r="I986" s="55">
        <f t="shared" si="1"/>
        <v>973</v>
      </c>
    </row>
    <row r="987">
      <c r="A987" s="56"/>
      <c r="B987" s="92" t="s">
        <v>28422</v>
      </c>
      <c r="C987" s="105" t="s">
        <v>128</v>
      </c>
      <c r="D987" s="90" t="s">
        <v>498</v>
      </c>
      <c r="E987" s="91" t="s">
        <v>28423</v>
      </c>
      <c r="F987" s="91" t="s">
        <v>547</v>
      </c>
      <c r="G987" s="107"/>
      <c r="H987" s="93"/>
      <c r="I987" s="55">
        <f t="shared" si="1"/>
        <v>974</v>
      </c>
    </row>
    <row r="988">
      <c r="A988" s="56" t="s">
        <v>102</v>
      </c>
      <c r="B988" s="92" t="s">
        <v>28424</v>
      </c>
      <c r="C988" s="105" t="s">
        <v>128</v>
      </c>
      <c r="D988" s="90" t="s">
        <v>868</v>
      </c>
      <c r="E988" s="91" t="s">
        <v>28425</v>
      </c>
      <c r="F988" s="91" t="s">
        <v>526</v>
      </c>
      <c r="G988" s="107"/>
      <c r="H988" s="93"/>
      <c r="I988" s="55">
        <f t="shared" si="1"/>
        <v>975</v>
      </c>
    </row>
    <row r="989">
      <c r="A989" s="56" t="s">
        <v>102</v>
      </c>
      <c r="B989" s="92" t="s">
        <v>28426</v>
      </c>
      <c r="C989" s="105" t="s">
        <v>28427</v>
      </c>
      <c r="D989" s="90" t="s">
        <v>483</v>
      </c>
      <c r="E989" s="91" t="s">
        <v>28428</v>
      </c>
      <c r="F989" s="91" t="s">
        <v>547</v>
      </c>
      <c r="G989" s="107"/>
      <c r="H989" s="93"/>
      <c r="I989" s="55">
        <f t="shared" si="1"/>
        <v>976</v>
      </c>
    </row>
    <row r="990">
      <c r="A990" s="56" t="s">
        <v>92</v>
      </c>
      <c r="B990" s="92" t="s">
        <v>28429</v>
      </c>
      <c r="C990" s="105" t="s">
        <v>28430</v>
      </c>
      <c r="D990" s="90" t="s">
        <v>483</v>
      </c>
      <c r="E990" s="91" t="s">
        <v>28431</v>
      </c>
      <c r="F990" s="91" t="s">
        <v>547</v>
      </c>
      <c r="G990" s="107"/>
      <c r="H990" s="93"/>
      <c r="I990" s="55">
        <f t="shared" si="1"/>
        <v>977</v>
      </c>
    </row>
    <row r="991">
      <c r="A991" s="56"/>
      <c r="B991" s="92" t="s">
        <v>28432</v>
      </c>
      <c r="C991" s="105" t="s">
        <v>128</v>
      </c>
      <c r="D991" s="90" t="s">
        <v>491</v>
      </c>
      <c r="E991" s="91" t="s">
        <v>28433</v>
      </c>
      <c r="F991" s="91" t="s">
        <v>526</v>
      </c>
      <c r="G991" s="107"/>
      <c r="H991" s="93"/>
      <c r="I991" s="55">
        <f t="shared" si="1"/>
        <v>978</v>
      </c>
    </row>
    <row r="992">
      <c r="A992" s="56"/>
      <c r="B992" s="92" t="s">
        <v>28434</v>
      </c>
      <c r="C992" s="105" t="s">
        <v>128</v>
      </c>
      <c r="D992" s="90" t="s">
        <v>498</v>
      </c>
      <c r="E992" s="91" t="s">
        <v>28435</v>
      </c>
      <c r="F992" s="91" t="s">
        <v>547</v>
      </c>
      <c r="G992" s="107"/>
      <c r="H992" s="93"/>
      <c r="I992" s="55">
        <f t="shared" si="1"/>
        <v>979</v>
      </c>
    </row>
    <row r="993">
      <c r="A993" s="56"/>
      <c r="B993" s="92" t="s">
        <v>28436</v>
      </c>
      <c r="C993" s="105" t="s">
        <v>128</v>
      </c>
      <c r="D993" s="90" t="s">
        <v>28437</v>
      </c>
      <c r="E993" s="91" t="s">
        <v>128</v>
      </c>
      <c r="F993" s="91" t="s">
        <v>11</v>
      </c>
      <c r="G993" s="107"/>
      <c r="H993" s="93"/>
      <c r="I993" s="55">
        <f t="shared" si="1"/>
        <v>980</v>
      </c>
    </row>
    <row r="994">
      <c r="A994" s="56" t="s">
        <v>102</v>
      </c>
      <c r="B994" s="92" t="s">
        <v>28438</v>
      </c>
      <c r="C994" s="105" t="s">
        <v>28439</v>
      </c>
      <c r="D994" s="90" t="s">
        <v>868</v>
      </c>
      <c r="E994" s="91" t="s">
        <v>28440</v>
      </c>
      <c r="F994" s="91" t="s">
        <v>526</v>
      </c>
      <c r="G994" s="107"/>
      <c r="H994" s="93"/>
      <c r="I994" s="55">
        <f t="shared" si="1"/>
        <v>981</v>
      </c>
    </row>
    <row r="995">
      <c r="A995" s="56" t="s">
        <v>102</v>
      </c>
      <c r="B995" s="92" t="s">
        <v>28441</v>
      </c>
      <c r="C995" s="105" t="s">
        <v>28442</v>
      </c>
      <c r="D995" s="90" t="s">
        <v>483</v>
      </c>
      <c r="E995" s="91" t="s">
        <v>28443</v>
      </c>
      <c r="F995" s="91" t="s">
        <v>3043</v>
      </c>
      <c r="G995" s="107"/>
      <c r="H995" s="93"/>
      <c r="I995" s="55">
        <f t="shared" si="1"/>
        <v>982</v>
      </c>
    </row>
    <row r="996">
      <c r="A996" s="56" t="s">
        <v>102</v>
      </c>
      <c r="B996" s="92" t="s">
        <v>28444</v>
      </c>
      <c r="C996" s="105" t="s">
        <v>128</v>
      </c>
      <c r="D996" s="90" t="s">
        <v>483</v>
      </c>
      <c r="E996" s="91" t="s">
        <v>28445</v>
      </c>
      <c r="F996" s="91" t="s">
        <v>547</v>
      </c>
      <c r="G996" s="107"/>
      <c r="H996" s="93"/>
      <c r="I996" s="55">
        <f t="shared" si="1"/>
        <v>983</v>
      </c>
    </row>
    <row r="997">
      <c r="A997" s="56" t="s">
        <v>102</v>
      </c>
      <c r="B997" s="92" t="s">
        <v>28446</v>
      </c>
      <c r="C997" s="105" t="s">
        <v>28447</v>
      </c>
      <c r="D997" s="90" t="s">
        <v>483</v>
      </c>
      <c r="E997" s="91" t="s">
        <v>28448</v>
      </c>
      <c r="F997" s="91" t="s">
        <v>547</v>
      </c>
      <c r="G997" s="107"/>
      <c r="H997" s="93"/>
      <c r="I997" s="55">
        <f t="shared" si="1"/>
        <v>984</v>
      </c>
    </row>
    <row r="998">
      <c r="A998" s="56" t="s">
        <v>102</v>
      </c>
      <c r="B998" s="92" t="s">
        <v>28449</v>
      </c>
      <c r="C998" s="105" t="s">
        <v>28450</v>
      </c>
      <c r="D998" s="90" t="s">
        <v>483</v>
      </c>
      <c r="E998" s="91" t="s">
        <v>28451</v>
      </c>
      <c r="F998" s="91" t="s">
        <v>3043</v>
      </c>
      <c r="G998" s="107"/>
      <c r="H998" s="93"/>
      <c r="I998" s="55">
        <f t="shared" si="1"/>
        <v>985</v>
      </c>
    </row>
    <row r="999">
      <c r="A999" s="56"/>
      <c r="B999" s="92" t="s">
        <v>28452</v>
      </c>
      <c r="C999" s="105" t="s">
        <v>128</v>
      </c>
      <c r="D999" s="90" t="s">
        <v>498</v>
      </c>
      <c r="E999" s="91" t="s">
        <v>28453</v>
      </c>
      <c r="F999" s="91" t="s">
        <v>547</v>
      </c>
      <c r="G999" s="107"/>
      <c r="H999" s="93"/>
      <c r="I999" s="55">
        <f t="shared" si="1"/>
        <v>986</v>
      </c>
    </row>
    <row r="1000">
      <c r="A1000" s="50" t="s">
        <v>102</v>
      </c>
      <c r="B1000" s="92" t="s">
        <v>28454</v>
      </c>
      <c r="C1000" s="105" t="s">
        <v>28455</v>
      </c>
      <c r="D1000" s="90" t="s">
        <v>1008</v>
      </c>
      <c r="E1000" s="91" t="s">
        <v>28456</v>
      </c>
      <c r="F1000" s="91" t="s">
        <v>3043</v>
      </c>
      <c r="G1000" s="107"/>
      <c r="H1000" s="93"/>
      <c r="I1000" s="55">
        <f t="shared" si="1"/>
        <v>987</v>
      </c>
    </row>
    <row r="1001">
      <c r="A1001" s="56" t="s">
        <v>92</v>
      </c>
      <c r="B1001" s="92" t="s">
        <v>28454</v>
      </c>
      <c r="C1001" s="105" t="s">
        <v>28455</v>
      </c>
      <c r="D1001" s="90" t="s">
        <v>1008</v>
      </c>
      <c r="E1001" s="91" t="s">
        <v>488</v>
      </c>
      <c r="F1001" s="91" t="s">
        <v>3043</v>
      </c>
      <c r="G1001" s="107"/>
      <c r="H1001" s="93"/>
      <c r="I1001" s="55">
        <f t="shared" si="1"/>
        <v>988</v>
      </c>
    </row>
    <row r="1002">
      <c r="A1002" s="56" t="s">
        <v>102</v>
      </c>
      <c r="B1002" s="92" t="s">
        <v>28457</v>
      </c>
      <c r="C1002" s="105" t="s">
        <v>28458</v>
      </c>
      <c r="D1002" s="90" t="s">
        <v>483</v>
      </c>
      <c r="E1002" s="91" t="s">
        <v>28459</v>
      </c>
      <c r="F1002" s="91" t="s">
        <v>547</v>
      </c>
      <c r="G1002" s="107"/>
      <c r="H1002" s="93"/>
      <c r="I1002" s="55">
        <f t="shared" si="1"/>
        <v>989</v>
      </c>
    </row>
    <row r="1003">
      <c r="A1003" s="56" t="s">
        <v>102</v>
      </c>
      <c r="B1003" s="92" t="s">
        <v>28460</v>
      </c>
      <c r="C1003" s="105" t="s">
        <v>128</v>
      </c>
      <c r="D1003" s="90" t="s">
        <v>1008</v>
      </c>
      <c r="E1003" s="91" t="s">
        <v>28459</v>
      </c>
      <c r="F1003" s="91" t="s">
        <v>547</v>
      </c>
      <c r="G1003" s="107"/>
      <c r="H1003" s="93"/>
      <c r="I1003" s="55">
        <f t="shared" si="1"/>
        <v>990</v>
      </c>
    </row>
    <row r="1004">
      <c r="A1004" s="56" t="s">
        <v>102</v>
      </c>
      <c r="B1004" s="92" t="s">
        <v>28461</v>
      </c>
      <c r="C1004" s="105" t="s">
        <v>28462</v>
      </c>
      <c r="D1004" s="90" t="s">
        <v>483</v>
      </c>
      <c r="E1004" s="91" t="s">
        <v>28463</v>
      </c>
      <c r="F1004" s="91" t="s">
        <v>547</v>
      </c>
      <c r="G1004" s="107"/>
      <c r="H1004" s="93"/>
      <c r="I1004" s="55">
        <f t="shared" si="1"/>
        <v>991</v>
      </c>
    </row>
    <row r="1005">
      <c r="A1005" s="56" t="s">
        <v>102</v>
      </c>
      <c r="B1005" s="92" t="s">
        <v>28464</v>
      </c>
      <c r="C1005" s="105" t="s">
        <v>28465</v>
      </c>
      <c r="D1005" s="90" t="s">
        <v>483</v>
      </c>
      <c r="E1005" s="91" t="s">
        <v>28466</v>
      </c>
      <c r="F1005" s="91" t="s">
        <v>547</v>
      </c>
      <c r="G1005" s="107"/>
      <c r="H1005" s="93"/>
      <c r="I1005" s="55">
        <f t="shared" si="1"/>
        <v>992</v>
      </c>
    </row>
    <row r="1006">
      <c r="A1006" s="56" t="s">
        <v>102</v>
      </c>
      <c r="B1006" s="92" t="s">
        <v>28467</v>
      </c>
      <c r="C1006" s="105" t="s">
        <v>128</v>
      </c>
      <c r="D1006" s="90" t="s">
        <v>483</v>
      </c>
      <c r="E1006" s="91" t="s">
        <v>28468</v>
      </c>
      <c r="F1006" s="91" t="s">
        <v>547</v>
      </c>
      <c r="G1006" s="107"/>
      <c r="H1006" s="93"/>
      <c r="I1006" s="55">
        <f t="shared" si="1"/>
        <v>993</v>
      </c>
    </row>
    <row r="1007">
      <c r="A1007" s="56" t="s">
        <v>102</v>
      </c>
      <c r="B1007" s="92" t="s">
        <v>28469</v>
      </c>
      <c r="C1007" s="105" t="s">
        <v>128</v>
      </c>
      <c r="D1007" s="90" t="s">
        <v>483</v>
      </c>
      <c r="E1007" s="91" t="s">
        <v>28470</v>
      </c>
      <c r="F1007" s="91" t="s">
        <v>547</v>
      </c>
      <c r="G1007" s="107"/>
      <c r="H1007" s="93"/>
      <c r="I1007" s="55">
        <f t="shared" si="1"/>
        <v>994</v>
      </c>
    </row>
    <row r="1008">
      <c r="A1008" s="56"/>
      <c r="B1008" s="92" t="s">
        <v>28471</v>
      </c>
      <c r="C1008" s="105" t="s">
        <v>128</v>
      </c>
      <c r="D1008" s="90" t="s">
        <v>498</v>
      </c>
      <c r="E1008" s="91" t="s">
        <v>28472</v>
      </c>
      <c r="F1008" s="91" t="s">
        <v>547</v>
      </c>
      <c r="G1008" s="107"/>
      <c r="H1008" s="93"/>
      <c r="I1008" s="55">
        <f t="shared" si="1"/>
        <v>995</v>
      </c>
    </row>
    <row r="1009">
      <c r="A1009" s="56" t="s">
        <v>102</v>
      </c>
      <c r="B1009" s="92" t="s">
        <v>28473</v>
      </c>
      <c r="C1009" s="105" t="s">
        <v>128</v>
      </c>
      <c r="D1009" s="90" t="s">
        <v>483</v>
      </c>
      <c r="E1009" s="91" t="s">
        <v>28474</v>
      </c>
      <c r="F1009" s="91" t="s">
        <v>526</v>
      </c>
      <c r="G1009" s="107"/>
      <c r="H1009" s="93"/>
      <c r="I1009" s="55">
        <f t="shared" si="1"/>
        <v>996</v>
      </c>
    </row>
    <row r="1010">
      <c r="A1010" s="56"/>
      <c r="B1010" s="92" t="s">
        <v>28475</v>
      </c>
      <c r="C1010" s="105" t="s">
        <v>128</v>
      </c>
      <c r="D1010" s="90" t="s">
        <v>491</v>
      </c>
      <c r="E1010" s="91" t="s">
        <v>28476</v>
      </c>
      <c r="F1010" s="91" t="s">
        <v>547</v>
      </c>
      <c r="G1010" s="107"/>
      <c r="H1010" s="93"/>
      <c r="I1010" s="55">
        <f t="shared" si="1"/>
        <v>997</v>
      </c>
    </row>
    <row r="1011">
      <c r="A1011" s="56"/>
      <c r="B1011" s="92" t="s">
        <v>28477</v>
      </c>
      <c r="C1011" s="105" t="s">
        <v>28478</v>
      </c>
      <c r="D1011" s="90" t="s">
        <v>498</v>
      </c>
      <c r="E1011" s="91" t="s">
        <v>28479</v>
      </c>
      <c r="F1011" s="91" t="s">
        <v>526</v>
      </c>
      <c r="G1011" s="107"/>
      <c r="H1011" s="93"/>
      <c r="I1011" s="55">
        <f t="shared" si="1"/>
        <v>998</v>
      </c>
    </row>
    <row r="1012">
      <c r="A1012" s="56" t="s">
        <v>102</v>
      </c>
      <c r="B1012" s="92" t="s">
        <v>28480</v>
      </c>
      <c r="C1012" s="105" t="s">
        <v>28481</v>
      </c>
      <c r="D1012" s="90" t="s">
        <v>483</v>
      </c>
      <c r="E1012" s="91" t="s">
        <v>28482</v>
      </c>
      <c r="F1012" s="91" t="s">
        <v>547</v>
      </c>
      <c r="G1012" s="107"/>
      <c r="H1012" s="93"/>
      <c r="I1012" s="55">
        <f t="shared" si="1"/>
        <v>999</v>
      </c>
    </row>
    <row r="1013">
      <c r="A1013" s="56" t="s">
        <v>102</v>
      </c>
      <c r="B1013" s="92" t="s">
        <v>28483</v>
      </c>
      <c r="C1013" s="105" t="s">
        <v>28484</v>
      </c>
      <c r="D1013" s="90" t="s">
        <v>483</v>
      </c>
      <c r="E1013" s="91" t="s">
        <v>28485</v>
      </c>
      <c r="F1013" s="91" t="s">
        <v>526</v>
      </c>
      <c r="G1013" s="107"/>
      <c r="H1013" s="93"/>
      <c r="I1013" s="55">
        <f t="shared" si="1"/>
        <v>1000</v>
      </c>
    </row>
    <row r="1014">
      <c r="A1014" s="56"/>
      <c r="B1014" s="92" t="s">
        <v>28486</v>
      </c>
      <c r="C1014" s="105" t="s">
        <v>28487</v>
      </c>
      <c r="D1014" s="90" t="s">
        <v>491</v>
      </c>
      <c r="E1014" s="91" t="s">
        <v>28488</v>
      </c>
      <c r="F1014" s="91" t="s">
        <v>3043</v>
      </c>
      <c r="G1014" s="107"/>
      <c r="H1014" s="93"/>
      <c r="I1014" s="55">
        <f t="shared" si="1"/>
        <v>1001</v>
      </c>
    </row>
    <row r="1015">
      <c r="A1015" s="56" t="s">
        <v>102</v>
      </c>
      <c r="B1015" s="92" t="s">
        <v>28489</v>
      </c>
      <c r="C1015" s="105" t="s">
        <v>28490</v>
      </c>
      <c r="D1015" s="90" t="s">
        <v>483</v>
      </c>
      <c r="E1015" s="91" t="s">
        <v>28491</v>
      </c>
      <c r="F1015" s="91" t="s">
        <v>526</v>
      </c>
      <c r="G1015" s="107"/>
      <c r="H1015" s="93"/>
      <c r="I1015" s="55">
        <f t="shared" si="1"/>
        <v>1002</v>
      </c>
    </row>
    <row r="1016">
      <c r="A1016" s="56" t="s">
        <v>92</v>
      </c>
      <c r="B1016" s="92" t="s">
        <v>28492</v>
      </c>
      <c r="C1016" s="105" t="s">
        <v>28493</v>
      </c>
      <c r="D1016" s="90" t="s">
        <v>483</v>
      </c>
      <c r="E1016" s="91" t="s">
        <v>28494</v>
      </c>
      <c r="F1016" s="91" t="s">
        <v>526</v>
      </c>
      <c r="G1016" s="107"/>
      <c r="H1016" s="93"/>
      <c r="I1016" s="55">
        <f t="shared" si="1"/>
        <v>1003</v>
      </c>
    </row>
    <row r="1017">
      <c r="A1017" s="56"/>
      <c r="B1017" s="92" t="s">
        <v>20678</v>
      </c>
      <c r="C1017" s="105" t="s">
        <v>28495</v>
      </c>
      <c r="D1017" s="90" t="s">
        <v>491</v>
      </c>
      <c r="E1017" s="91" t="s">
        <v>28496</v>
      </c>
      <c r="F1017" s="91" t="s">
        <v>3043</v>
      </c>
      <c r="G1017" s="107"/>
      <c r="H1017" s="93"/>
      <c r="I1017" s="55">
        <f t="shared" si="1"/>
        <v>1004</v>
      </c>
    </row>
    <row r="1018">
      <c r="A1018" s="56" t="s">
        <v>102</v>
      </c>
      <c r="B1018" s="92" t="s">
        <v>28497</v>
      </c>
      <c r="C1018" s="105" t="s">
        <v>128</v>
      </c>
      <c r="D1018" s="90" t="s">
        <v>483</v>
      </c>
      <c r="E1018" s="91" t="s">
        <v>28498</v>
      </c>
      <c r="F1018" s="91" t="s">
        <v>547</v>
      </c>
      <c r="G1018" s="107"/>
      <c r="H1018" s="93"/>
      <c r="I1018" s="55">
        <f t="shared" si="1"/>
        <v>1005</v>
      </c>
    </row>
    <row r="1019">
      <c r="A1019" s="56"/>
      <c r="B1019" s="92" t="s">
        <v>28499</v>
      </c>
      <c r="C1019" s="105" t="s">
        <v>28500</v>
      </c>
      <c r="D1019" s="90" t="s">
        <v>491</v>
      </c>
      <c r="E1019" s="91" t="s">
        <v>28501</v>
      </c>
      <c r="F1019" s="91" t="s">
        <v>526</v>
      </c>
      <c r="G1019" s="107"/>
      <c r="H1019" s="93"/>
      <c r="I1019" s="55">
        <f t="shared" si="1"/>
        <v>1006</v>
      </c>
    </row>
    <row r="1020">
      <c r="A1020" s="56"/>
      <c r="B1020" s="92" t="s">
        <v>28502</v>
      </c>
      <c r="C1020" s="105" t="s">
        <v>128</v>
      </c>
      <c r="D1020" s="90" t="s">
        <v>498</v>
      </c>
      <c r="E1020" s="91" t="s">
        <v>28503</v>
      </c>
      <c r="F1020" s="91" t="s">
        <v>547</v>
      </c>
      <c r="G1020" s="107"/>
      <c r="H1020" s="93"/>
      <c r="I1020" s="55">
        <f t="shared" si="1"/>
        <v>1007</v>
      </c>
    </row>
    <row r="1021">
      <c r="A1021" s="56" t="s">
        <v>102</v>
      </c>
      <c r="B1021" s="92" t="s">
        <v>28504</v>
      </c>
      <c r="C1021" s="105" t="s">
        <v>28505</v>
      </c>
      <c r="D1021" s="90" t="s">
        <v>483</v>
      </c>
      <c r="E1021" s="91" t="s">
        <v>28506</v>
      </c>
      <c r="F1021" s="91" t="s">
        <v>547</v>
      </c>
      <c r="G1021" s="107"/>
      <c r="H1021" s="93"/>
      <c r="I1021" s="55">
        <f t="shared" si="1"/>
        <v>1008</v>
      </c>
    </row>
    <row r="1022">
      <c r="A1022" s="56" t="s">
        <v>102</v>
      </c>
      <c r="B1022" s="92" t="s">
        <v>28507</v>
      </c>
      <c r="C1022" s="105" t="s">
        <v>28508</v>
      </c>
      <c r="D1022" s="90" t="s">
        <v>483</v>
      </c>
      <c r="E1022" s="91" t="s">
        <v>28509</v>
      </c>
      <c r="F1022" s="91" t="s">
        <v>547</v>
      </c>
      <c r="G1022" s="107"/>
      <c r="H1022" s="93"/>
      <c r="I1022" s="55">
        <f t="shared" si="1"/>
        <v>1009</v>
      </c>
    </row>
    <row r="1023">
      <c r="A1023" s="56" t="s">
        <v>102</v>
      </c>
      <c r="B1023" s="92" t="s">
        <v>28510</v>
      </c>
      <c r="C1023" s="105" t="s">
        <v>128</v>
      </c>
      <c r="D1023" s="90" t="s">
        <v>483</v>
      </c>
      <c r="E1023" s="91" t="s">
        <v>28511</v>
      </c>
      <c r="F1023" s="91" t="s">
        <v>547</v>
      </c>
      <c r="G1023" s="107"/>
      <c r="H1023" s="93"/>
      <c r="I1023" s="55">
        <f t="shared" si="1"/>
        <v>1010</v>
      </c>
    </row>
    <row r="1024">
      <c r="A1024" s="56" t="s">
        <v>92</v>
      </c>
      <c r="B1024" s="92" t="s">
        <v>28512</v>
      </c>
      <c r="C1024" s="105" t="s">
        <v>128</v>
      </c>
      <c r="D1024" s="90" t="s">
        <v>483</v>
      </c>
      <c r="E1024" s="91" t="s">
        <v>28513</v>
      </c>
      <c r="F1024" s="91" t="s">
        <v>547</v>
      </c>
      <c r="G1024" s="107"/>
      <c r="H1024" s="93"/>
      <c r="I1024" s="55">
        <f t="shared" si="1"/>
        <v>1011</v>
      </c>
    </row>
    <row r="1025">
      <c r="A1025" s="56"/>
      <c r="B1025" s="92" t="s">
        <v>28514</v>
      </c>
      <c r="C1025" s="105" t="s">
        <v>128</v>
      </c>
      <c r="D1025" s="90" t="s">
        <v>498</v>
      </c>
      <c r="E1025" s="91" t="s">
        <v>28515</v>
      </c>
      <c r="F1025" s="91" t="s">
        <v>547</v>
      </c>
      <c r="G1025" s="107"/>
      <c r="H1025" s="93"/>
      <c r="I1025" s="55">
        <f t="shared" si="1"/>
        <v>1012</v>
      </c>
    </row>
    <row r="1026">
      <c r="A1026" s="56" t="s">
        <v>102</v>
      </c>
      <c r="B1026" s="92" t="s">
        <v>28516</v>
      </c>
      <c r="C1026" s="105" t="s">
        <v>128</v>
      </c>
      <c r="D1026" s="90" t="s">
        <v>483</v>
      </c>
      <c r="E1026" s="91" t="s">
        <v>28517</v>
      </c>
      <c r="F1026" s="91" t="s">
        <v>526</v>
      </c>
      <c r="G1026" s="107"/>
      <c r="H1026" s="93"/>
      <c r="I1026" s="55">
        <f t="shared" si="1"/>
        <v>1013</v>
      </c>
    </row>
    <row r="1027">
      <c r="A1027" s="56" t="s">
        <v>102</v>
      </c>
      <c r="B1027" s="92" t="s">
        <v>28518</v>
      </c>
      <c r="C1027" s="105" t="s">
        <v>28519</v>
      </c>
      <c r="D1027" s="90" t="s">
        <v>483</v>
      </c>
      <c r="E1027" s="91" t="s">
        <v>28520</v>
      </c>
      <c r="F1027" s="91" t="s">
        <v>3043</v>
      </c>
      <c r="G1027" s="107" t="s">
        <v>28521</v>
      </c>
      <c r="H1027" s="93"/>
      <c r="I1027" s="55">
        <f t="shared" si="1"/>
        <v>1014</v>
      </c>
    </row>
    <row r="1028">
      <c r="A1028" s="56" t="s">
        <v>102</v>
      </c>
      <c r="B1028" s="92" t="s">
        <v>28518</v>
      </c>
      <c r="C1028" s="105" t="s">
        <v>28519</v>
      </c>
      <c r="D1028" s="90" t="s">
        <v>483</v>
      </c>
      <c r="E1028" s="91" t="s">
        <v>28520</v>
      </c>
      <c r="F1028" s="91" t="s">
        <v>3043</v>
      </c>
      <c r="G1028" s="107" t="s">
        <v>28522</v>
      </c>
      <c r="H1028" s="93"/>
      <c r="I1028" s="55">
        <f t="shared" si="1"/>
        <v>1014</v>
      </c>
    </row>
    <row r="1029">
      <c r="A1029" s="56" t="s">
        <v>102</v>
      </c>
      <c r="B1029" s="92" t="s">
        <v>28518</v>
      </c>
      <c r="C1029" s="105" t="s">
        <v>28519</v>
      </c>
      <c r="D1029" s="90" t="s">
        <v>483</v>
      </c>
      <c r="E1029" s="91" t="s">
        <v>28520</v>
      </c>
      <c r="F1029" s="91" t="s">
        <v>3043</v>
      </c>
      <c r="G1029" s="107" t="s">
        <v>28523</v>
      </c>
      <c r="H1029" s="93"/>
      <c r="I1029" s="55">
        <f t="shared" si="1"/>
        <v>1014</v>
      </c>
    </row>
    <row r="1030">
      <c r="A1030" s="56" t="s">
        <v>102</v>
      </c>
      <c r="B1030" s="92" t="s">
        <v>28524</v>
      </c>
      <c r="C1030" s="105" t="s">
        <v>128</v>
      </c>
      <c r="D1030" s="96"/>
      <c r="E1030" s="97"/>
      <c r="F1030" s="97"/>
      <c r="G1030" s="107"/>
      <c r="H1030" s="93"/>
      <c r="I1030" s="55">
        <f t="shared" si="1"/>
        <v>1015</v>
      </c>
    </row>
    <row r="1031">
      <c r="A1031" s="56" t="s">
        <v>92</v>
      </c>
      <c r="B1031" s="92" t="s">
        <v>28525</v>
      </c>
      <c r="C1031" s="105" t="s">
        <v>28526</v>
      </c>
      <c r="D1031" s="90" t="s">
        <v>483</v>
      </c>
      <c r="E1031" s="91" t="s">
        <v>28527</v>
      </c>
      <c r="F1031" s="91" t="s">
        <v>547</v>
      </c>
      <c r="G1031" s="107"/>
      <c r="H1031" s="93"/>
      <c r="I1031" s="55">
        <f t="shared" si="1"/>
        <v>1016</v>
      </c>
    </row>
    <row r="1032">
      <c r="A1032" s="56" t="s">
        <v>102</v>
      </c>
      <c r="B1032" s="92" t="s">
        <v>28528</v>
      </c>
      <c r="C1032" s="105" t="s">
        <v>28529</v>
      </c>
      <c r="D1032" s="90" t="s">
        <v>483</v>
      </c>
      <c r="E1032" s="91" t="s">
        <v>28530</v>
      </c>
      <c r="F1032" s="91" t="s">
        <v>547</v>
      </c>
      <c r="G1032" s="107"/>
      <c r="H1032" s="93"/>
      <c r="I1032" s="55">
        <f t="shared" si="1"/>
        <v>1017</v>
      </c>
    </row>
    <row r="1033">
      <c r="A1033" s="56"/>
      <c r="B1033" s="92" t="s">
        <v>28531</v>
      </c>
      <c r="C1033" s="105" t="s">
        <v>28532</v>
      </c>
      <c r="D1033" s="90" t="s">
        <v>491</v>
      </c>
      <c r="E1033" s="91" t="s">
        <v>28533</v>
      </c>
      <c r="F1033" s="91" t="s">
        <v>3043</v>
      </c>
      <c r="G1033" s="107"/>
      <c r="H1033" s="93"/>
      <c r="I1033" s="55">
        <f t="shared" si="1"/>
        <v>1018</v>
      </c>
    </row>
    <row r="1034">
      <c r="A1034" s="56"/>
      <c r="B1034" s="92" t="s">
        <v>28534</v>
      </c>
      <c r="C1034" s="105" t="s">
        <v>28535</v>
      </c>
      <c r="D1034" s="90" t="s">
        <v>498</v>
      </c>
      <c r="E1034" s="91" t="s">
        <v>28536</v>
      </c>
      <c r="F1034" s="91" t="s">
        <v>547</v>
      </c>
      <c r="G1034" s="107"/>
      <c r="H1034" s="93"/>
      <c r="I1034" s="55">
        <f t="shared" si="1"/>
        <v>1019</v>
      </c>
    </row>
    <row r="1035">
      <c r="A1035" s="56" t="s">
        <v>102</v>
      </c>
      <c r="B1035" s="92" t="s">
        <v>28537</v>
      </c>
      <c r="C1035" s="105" t="s">
        <v>28538</v>
      </c>
      <c r="D1035" s="90" t="s">
        <v>483</v>
      </c>
      <c r="E1035" s="91" t="s">
        <v>28539</v>
      </c>
      <c r="F1035" s="91" t="s">
        <v>526</v>
      </c>
      <c r="G1035" s="107"/>
      <c r="H1035" s="93"/>
      <c r="I1035" s="55">
        <f t="shared" si="1"/>
        <v>1020</v>
      </c>
    </row>
    <row r="1036">
      <c r="A1036" s="56" t="s">
        <v>102</v>
      </c>
      <c r="B1036" s="92" t="s">
        <v>28540</v>
      </c>
      <c r="C1036" s="105" t="s">
        <v>128</v>
      </c>
      <c r="D1036" s="90" t="s">
        <v>1008</v>
      </c>
      <c r="E1036" s="91" t="s">
        <v>28541</v>
      </c>
      <c r="F1036" s="91" t="s">
        <v>526</v>
      </c>
      <c r="G1036" s="107"/>
      <c r="H1036" s="93"/>
      <c r="I1036" s="55">
        <f t="shared" si="1"/>
        <v>1021</v>
      </c>
    </row>
    <row r="1037">
      <c r="A1037" s="56" t="s">
        <v>92</v>
      </c>
      <c r="B1037" s="92" t="s">
        <v>28540</v>
      </c>
      <c r="C1037" s="105" t="s">
        <v>128</v>
      </c>
      <c r="D1037" s="90" t="s">
        <v>1008</v>
      </c>
      <c r="E1037" s="91" t="s">
        <v>28541</v>
      </c>
      <c r="F1037" s="91" t="s">
        <v>526</v>
      </c>
      <c r="G1037" s="107"/>
      <c r="H1037" s="93"/>
      <c r="I1037" s="55">
        <f t="shared" si="1"/>
        <v>1022</v>
      </c>
    </row>
    <row r="1038">
      <c r="A1038" s="56"/>
      <c r="B1038" s="92" t="s">
        <v>28542</v>
      </c>
      <c r="C1038" s="105" t="s">
        <v>28543</v>
      </c>
      <c r="D1038" s="90" t="s">
        <v>491</v>
      </c>
      <c r="E1038" s="91" t="s">
        <v>28544</v>
      </c>
      <c r="F1038" s="91" t="s">
        <v>526</v>
      </c>
      <c r="G1038" s="107"/>
      <c r="H1038" s="93"/>
      <c r="I1038" s="55">
        <f t="shared" si="1"/>
        <v>1023</v>
      </c>
    </row>
    <row r="1039">
      <c r="A1039" s="57" t="s">
        <v>92</v>
      </c>
      <c r="B1039" s="138" t="s">
        <v>28545</v>
      </c>
      <c r="C1039" s="105" t="s">
        <v>128</v>
      </c>
      <c r="D1039" s="90" t="s">
        <v>483</v>
      </c>
      <c r="E1039" s="91" t="s">
        <v>28546</v>
      </c>
      <c r="F1039" s="91" t="s">
        <v>547</v>
      </c>
      <c r="G1039" s="107"/>
      <c r="H1039" s="93"/>
      <c r="I1039" s="55">
        <f t="shared" si="1"/>
        <v>1024</v>
      </c>
    </row>
    <row r="1040">
      <c r="A1040" s="57" t="s">
        <v>102</v>
      </c>
      <c r="B1040" s="138" t="s">
        <v>28547</v>
      </c>
      <c r="C1040" s="105" t="s">
        <v>28548</v>
      </c>
      <c r="D1040" s="90" t="s">
        <v>483</v>
      </c>
      <c r="E1040" s="91" t="s">
        <v>28549</v>
      </c>
      <c r="F1040" s="91" t="s">
        <v>547</v>
      </c>
      <c r="G1040" s="107"/>
      <c r="H1040" s="93"/>
      <c r="I1040" s="55">
        <f t="shared" si="1"/>
        <v>1025</v>
      </c>
    </row>
    <row r="1041">
      <c r="A1041" s="57" t="s">
        <v>92</v>
      </c>
      <c r="B1041" s="138" t="s">
        <v>28550</v>
      </c>
      <c r="C1041" s="105" t="s">
        <v>28551</v>
      </c>
      <c r="D1041" s="90" t="s">
        <v>483</v>
      </c>
      <c r="E1041" s="91" t="s">
        <v>488</v>
      </c>
      <c r="F1041" s="91" t="s">
        <v>547</v>
      </c>
      <c r="G1041" s="107"/>
      <c r="H1041" s="93"/>
      <c r="I1041" s="55">
        <f t="shared" si="1"/>
        <v>1026</v>
      </c>
    </row>
    <row r="1042">
      <c r="A1042" s="56"/>
      <c r="B1042" s="92" t="s">
        <v>28552</v>
      </c>
      <c r="C1042" s="105" t="s">
        <v>128</v>
      </c>
      <c r="D1042" s="90" t="s">
        <v>3549</v>
      </c>
      <c r="E1042" s="91" t="s">
        <v>28553</v>
      </c>
      <c r="F1042" s="91" t="s">
        <v>3043</v>
      </c>
      <c r="G1042" s="107"/>
      <c r="H1042" s="93"/>
      <c r="I1042" s="55">
        <f t="shared" si="1"/>
        <v>1027</v>
      </c>
    </row>
    <row r="1043">
      <c r="A1043" s="56" t="s">
        <v>102</v>
      </c>
      <c r="B1043" s="92" t="s">
        <v>28554</v>
      </c>
      <c r="C1043" s="105" t="s">
        <v>28555</v>
      </c>
      <c r="D1043" s="90" t="s">
        <v>483</v>
      </c>
      <c r="E1043" s="91" t="s">
        <v>28556</v>
      </c>
      <c r="F1043" s="91" t="s">
        <v>547</v>
      </c>
      <c r="G1043" s="107"/>
      <c r="H1043" s="93"/>
      <c r="I1043" s="55">
        <f t="shared" si="1"/>
        <v>1028</v>
      </c>
    </row>
    <row r="1044">
      <c r="A1044" s="56"/>
      <c r="B1044" s="92" t="s">
        <v>28557</v>
      </c>
      <c r="C1044" s="105" t="s">
        <v>128</v>
      </c>
      <c r="D1044" s="90" t="s">
        <v>491</v>
      </c>
      <c r="E1044" s="91" t="s">
        <v>28558</v>
      </c>
      <c r="F1044" s="91" t="s">
        <v>547</v>
      </c>
      <c r="G1044" s="107"/>
      <c r="H1044" s="93"/>
      <c r="I1044" s="55">
        <f t="shared" si="1"/>
        <v>1029</v>
      </c>
    </row>
    <row r="1045">
      <c r="A1045" s="56" t="s">
        <v>102</v>
      </c>
      <c r="B1045" s="92" t="s">
        <v>28559</v>
      </c>
      <c r="C1045" s="105" t="s">
        <v>28560</v>
      </c>
      <c r="D1045" s="90" t="s">
        <v>1008</v>
      </c>
      <c r="E1045" s="91" t="s">
        <v>28561</v>
      </c>
      <c r="F1045" s="91" t="s">
        <v>526</v>
      </c>
      <c r="G1045" s="107"/>
      <c r="H1045" s="93"/>
      <c r="I1045" s="55">
        <f t="shared" si="1"/>
        <v>1030</v>
      </c>
    </row>
    <row r="1046">
      <c r="A1046" s="56" t="s">
        <v>102</v>
      </c>
      <c r="B1046" s="92" t="s">
        <v>28562</v>
      </c>
      <c r="C1046" s="105" t="s">
        <v>28563</v>
      </c>
      <c r="D1046" s="90" t="s">
        <v>483</v>
      </c>
      <c r="E1046" s="91" t="s">
        <v>28564</v>
      </c>
      <c r="F1046" s="91" t="s">
        <v>3043</v>
      </c>
      <c r="G1046" s="107"/>
      <c r="H1046" s="93"/>
      <c r="I1046" s="55">
        <f t="shared" si="1"/>
        <v>1031</v>
      </c>
    </row>
    <row r="1047">
      <c r="A1047" s="56" t="s">
        <v>102</v>
      </c>
      <c r="B1047" s="92" t="s">
        <v>28565</v>
      </c>
      <c r="C1047" s="105" t="s">
        <v>128</v>
      </c>
      <c r="D1047" s="96"/>
      <c r="E1047" s="97"/>
      <c r="F1047" s="97"/>
      <c r="G1047" s="107"/>
      <c r="H1047" s="93"/>
      <c r="I1047" s="55">
        <f t="shared" si="1"/>
        <v>1032</v>
      </c>
    </row>
    <row r="1048">
      <c r="A1048" s="56"/>
      <c r="B1048" s="92" t="s">
        <v>28566</v>
      </c>
      <c r="C1048" s="105" t="s">
        <v>28567</v>
      </c>
      <c r="D1048" s="90" t="s">
        <v>981</v>
      </c>
      <c r="E1048" s="91" t="s">
        <v>439</v>
      </c>
      <c r="F1048" s="91" t="s">
        <v>526</v>
      </c>
      <c r="G1048" s="107"/>
      <c r="H1048" s="93"/>
      <c r="I1048" s="55">
        <f t="shared" si="1"/>
        <v>1033</v>
      </c>
    </row>
    <row r="1049">
      <c r="A1049" s="56" t="s">
        <v>102</v>
      </c>
      <c r="B1049" s="92" t="s">
        <v>28566</v>
      </c>
      <c r="C1049" s="105" t="s">
        <v>28567</v>
      </c>
      <c r="D1049" s="90" t="s">
        <v>981</v>
      </c>
      <c r="E1049" s="91" t="s">
        <v>28568</v>
      </c>
      <c r="F1049" s="91" t="s">
        <v>526</v>
      </c>
      <c r="G1049" s="107"/>
      <c r="H1049" s="93"/>
      <c r="I1049" s="55">
        <f t="shared" si="1"/>
        <v>1034</v>
      </c>
    </row>
    <row r="1050">
      <c r="A1050" s="56"/>
      <c r="B1050" s="92" t="s">
        <v>28569</v>
      </c>
      <c r="C1050" s="105" t="s">
        <v>128</v>
      </c>
      <c r="D1050" s="90" t="s">
        <v>498</v>
      </c>
      <c r="E1050" s="91" t="s">
        <v>28570</v>
      </c>
      <c r="F1050" s="91" t="s">
        <v>547</v>
      </c>
      <c r="G1050" s="107"/>
      <c r="H1050" s="93"/>
      <c r="I1050" s="55">
        <f t="shared" si="1"/>
        <v>1035</v>
      </c>
    </row>
    <row r="1051">
      <c r="A1051" s="56" t="s">
        <v>92</v>
      </c>
      <c r="B1051" s="92" t="s">
        <v>28571</v>
      </c>
      <c r="C1051" s="105" t="s">
        <v>128</v>
      </c>
      <c r="D1051" s="90" t="s">
        <v>483</v>
      </c>
      <c r="E1051" s="91" t="s">
        <v>28572</v>
      </c>
      <c r="F1051" s="91" t="s">
        <v>547</v>
      </c>
      <c r="G1051" s="107"/>
      <c r="H1051" s="93"/>
      <c r="I1051" s="55">
        <f t="shared" si="1"/>
        <v>1036</v>
      </c>
    </row>
    <row r="1052">
      <c r="A1052" s="56" t="s">
        <v>92</v>
      </c>
      <c r="B1052" s="92" t="s">
        <v>21664</v>
      </c>
      <c r="C1052" s="105" t="s">
        <v>28573</v>
      </c>
      <c r="D1052" s="90" t="s">
        <v>483</v>
      </c>
      <c r="E1052" s="91" t="s">
        <v>28574</v>
      </c>
      <c r="F1052" s="91" t="s">
        <v>526</v>
      </c>
      <c r="G1052" s="107"/>
      <c r="H1052" s="93"/>
      <c r="I1052" s="55">
        <f t="shared" si="1"/>
        <v>1037</v>
      </c>
    </row>
    <row r="1053">
      <c r="A1053" s="56" t="s">
        <v>102</v>
      </c>
      <c r="B1053" s="92" t="s">
        <v>28575</v>
      </c>
      <c r="C1053" s="105" t="s">
        <v>28576</v>
      </c>
      <c r="D1053" s="90" t="s">
        <v>483</v>
      </c>
      <c r="E1053" s="91" t="s">
        <v>28577</v>
      </c>
      <c r="F1053" s="91" t="s">
        <v>547</v>
      </c>
      <c r="G1053" s="107"/>
      <c r="H1053" s="93"/>
      <c r="I1053" s="55">
        <f t="shared" si="1"/>
        <v>1038</v>
      </c>
    </row>
    <row r="1054">
      <c r="A1054" s="56"/>
      <c r="B1054" s="92" t="s">
        <v>28578</v>
      </c>
      <c r="C1054" s="105" t="s">
        <v>128</v>
      </c>
      <c r="D1054" s="90" t="s">
        <v>498</v>
      </c>
      <c r="E1054" s="91" t="s">
        <v>28579</v>
      </c>
      <c r="F1054" s="91" t="s">
        <v>547</v>
      </c>
      <c r="G1054" s="107"/>
      <c r="H1054" s="93"/>
      <c r="I1054" s="55">
        <f t="shared" si="1"/>
        <v>1039</v>
      </c>
    </row>
    <row r="1055">
      <c r="A1055" s="56"/>
      <c r="B1055" s="92" t="s">
        <v>28580</v>
      </c>
      <c r="C1055" s="105" t="s">
        <v>28581</v>
      </c>
      <c r="D1055" s="90" t="s">
        <v>498</v>
      </c>
      <c r="E1055" s="91" t="s">
        <v>28582</v>
      </c>
      <c r="F1055" s="91" t="s">
        <v>11</v>
      </c>
      <c r="G1055" s="107"/>
      <c r="H1055" s="93"/>
      <c r="I1055" s="55">
        <f t="shared" si="1"/>
        <v>1040</v>
      </c>
    </row>
    <row r="1056">
      <c r="A1056" s="56" t="s">
        <v>102</v>
      </c>
      <c r="B1056" s="92" t="s">
        <v>28583</v>
      </c>
      <c r="C1056" s="105" t="s">
        <v>28584</v>
      </c>
      <c r="D1056" s="90" t="s">
        <v>483</v>
      </c>
      <c r="E1056" s="91" t="s">
        <v>28585</v>
      </c>
      <c r="F1056" s="91" t="s">
        <v>547</v>
      </c>
      <c r="G1056" s="107"/>
      <c r="H1056" s="93"/>
      <c r="I1056" s="55">
        <f t="shared" si="1"/>
        <v>1041</v>
      </c>
    </row>
    <row r="1057">
      <c r="A1057" s="56" t="s">
        <v>102</v>
      </c>
      <c r="B1057" s="92" t="s">
        <v>28586</v>
      </c>
      <c r="C1057" s="105" t="s">
        <v>128</v>
      </c>
      <c r="D1057" s="90" t="s">
        <v>483</v>
      </c>
      <c r="E1057" s="91" t="s">
        <v>28587</v>
      </c>
      <c r="F1057" s="91" t="s">
        <v>526</v>
      </c>
      <c r="G1057" s="107"/>
      <c r="H1057" s="93"/>
      <c r="I1057" s="55">
        <f t="shared" si="1"/>
        <v>1042</v>
      </c>
    </row>
    <row r="1058">
      <c r="A1058" s="56" t="s">
        <v>92</v>
      </c>
      <c r="B1058" s="92" t="s">
        <v>28588</v>
      </c>
      <c r="C1058" s="105" t="s">
        <v>28589</v>
      </c>
      <c r="D1058" s="90" t="s">
        <v>483</v>
      </c>
      <c r="E1058" s="91" t="s">
        <v>28590</v>
      </c>
      <c r="F1058" s="91" t="s">
        <v>547</v>
      </c>
      <c r="G1058" s="107"/>
      <c r="H1058" s="93"/>
      <c r="I1058" s="55">
        <f t="shared" si="1"/>
        <v>1043</v>
      </c>
    </row>
    <row r="1059">
      <c r="A1059" s="56" t="s">
        <v>92</v>
      </c>
      <c r="B1059" s="92" t="s">
        <v>28591</v>
      </c>
      <c r="C1059" s="105" t="s">
        <v>128</v>
      </c>
      <c r="D1059" s="96"/>
      <c r="E1059" s="97"/>
      <c r="F1059" s="97"/>
      <c r="G1059" s="107" t="s">
        <v>28592</v>
      </c>
      <c r="H1059" s="93"/>
      <c r="I1059" s="55">
        <f t="shared" si="1"/>
        <v>1044</v>
      </c>
    </row>
    <row r="1060">
      <c r="A1060" s="56" t="s">
        <v>102</v>
      </c>
      <c r="B1060" s="92" t="s">
        <v>28593</v>
      </c>
      <c r="C1060" s="105" t="s">
        <v>128</v>
      </c>
      <c r="D1060" s="90" t="s">
        <v>483</v>
      </c>
      <c r="E1060" s="91" t="s">
        <v>28594</v>
      </c>
      <c r="F1060" s="91" t="s">
        <v>547</v>
      </c>
      <c r="G1060" s="107"/>
      <c r="H1060" s="93"/>
      <c r="I1060" s="55">
        <f t="shared" si="1"/>
        <v>1045</v>
      </c>
    </row>
    <row r="1061">
      <c r="A1061" s="56"/>
      <c r="B1061" s="92" t="s">
        <v>28595</v>
      </c>
      <c r="C1061" s="105" t="s">
        <v>28596</v>
      </c>
      <c r="D1061" s="90" t="s">
        <v>491</v>
      </c>
      <c r="E1061" s="91" t="s">
        <v>28597</v>
      </c>
      <c r="F1061" s="91" t="s">
        <v>11</v>
      </c>
      <c r="G1061" s="107"/>
      <c r="H1061" s="93"/>
      <c r="I1061" s="55">
        <f t="shared" si="1"/>
        <v>1046</v>
      </c>
    </row>
    <row r="1062">
      <c r="A1062" s="56" t="s">
        <v>102</v>
      </c>
      <c r="B1062" s="92" t="s">
        <v>28598</v>
      </c>
      <c r="C1062" s="105" t="s">
        <v>28599</v>
      </c>
      <c r="D1062" s="90" t="s">
        <v>483</v>
      </c>
      <c r="E1062" s="91" t="s">
        <v>28600</v>
      </c>
      <c r="F1062" s="91" t="s">
        <v>547</v>
      </c>
      <c r="G1062" s="107"/>
      <c r="H1062" s="93"/>
      <c r="I1062" s="55">
        <f t="shared" si="1"/>
        <v>1047</v>
      </c>
    </row>
    <row r="1063">
      <c r="A1063" s="56" t="s">
        <v>102</v>
      </c>
      <c r="B1063" s="92" t="s">
        <v>28601</v>
      </c>
      <c r="C1063" s="105" t="s">
        <v>28602</v>
      </c>
      <c r="D1063" s="90" t="s">
        <v>483</v>
      </c>
      <c r="E1063" s="91" t="s">
        <v>28603</v>
      </c>
      <c r="F1063" s="91" t="s">
        <v>526</v>
      </c>
      <c r="G1063" s="107"/>
      <c r="H1063" s="93"/>
      <c r="I1063" s="55">
        <f t="shared" si="1"/>
        <v>1048</v>
      </c>
    </row>
    <row r="1064">
      <c r="A1064" s="56"/>
      <c r="B1064" s="92" t="s">
        <v>28604</v>
      </c>
      <c r="C1064" s="105" t="s">
        <v>28605</v>
      </c>
      <c r="D1064" s="90" t="s">
        <v>491</v>
      </c>
      <c r="E1064" s="91" t="s">
        <v>28606</v>
      </c>
      <c r="F1064" s="91" t="s">
        <v>526</v>
      </c>
      <c r="G1064" s="107"/>
      <c r="H1064" s="93"/>
      <c r="I1064" s="55">
        <f t="shared" si="1"/>
        <v>1049</v>
      </c>
    </row>
    <row r="1065">
      <c r="A1065" s="56"/>
      <c r="B1065" s="92" t="s">
        <v>28607</v>
      </c>
      <c r="C1065" s="105" t="s">
        <v>128</v>
      </c>
      <c r="D1065" s="90" t="s">
        <v>498</v>
      </c>
      <c r="E1065" s="91" t="s">
        <v>28608</v>
      </c>
      <c r="F1065" s="91" t="s">
        <v>3043</v>
      </c>
      <c r="G1065" s="107"/>
      <c r="H1065" s="93"/>
      <c r="I1065" s="55">
        <f t="shared" si="1"/>
        <v>1050</v>
      </c>
    </row>
    <row r="1066">
      <c r="A1066" s="56" t="s">
        <v>102</v>
      </c>
      <c r="B1066" s="92" t="s">
        <v>28609</v>
      </c>
      <c r="C1066" s="105" t="s">
        <v>28610</v>
      </c>
      <c r="D1066" s="90" t="s">
        <v>483</v>
      </c>
      <c r="E1066" s="91" t="s">
        <v>28611</v>
      </c>
      <c r="F1066" s="91" t="s">
        <v>526</v>
      </c>
      <c r="G1066" s="107"/>
      <c r="H1066" s="93"/>
      <c r="I1066" s="55">
        <f t="shared" si="1"/>
        <v>1051</v>
      </c>
    </row>
    <row r="1067">
      <c r="A1067" s="56" t="s">
        <v>102</v>
      </c>
      <c r="B1067" s="92" t="s">
        <v>28612</v>
      </c>
      <c r="C1067" s="105" t="s">
        <v>28613</v>
      </c>
      <c r="D1067" s="90" t="s">
        <v>483</v>
      </c>
      <c r="E1067" s="91" t="s">
        <v>28614</v>
      </c>
      <c r="F1067" s="91" t="s">
        <v>526</v>
      </c>
      <c r="G1067" s="107"/>
      <c r="H1067" s="93"/>
      <c r="I1067" s="55">
        <f t="shared" si="1"/>
        <v>1052</v>
      </c>
    </row>
    <row r="1068">
      <c r="A1068" s="56"/>
      <c r="B1068" s="92" t="s">
        <v>28615</v>
      </c>
      <c r="C1068" s="105" t="s">
        <v>128</v>
      </c>
      <c r="D1068" s="90" t="s">
        <v>491</v>
      </c>
      <c r="E1068" s="91" t="s">
        <v>28616</v>
      </c>
      <c r="F1068" s="91" t="s">
        <v>547</v>
      </c>
      <c r="G1068" s="107"/>
      <c r="H1068" s="93"/>
      <c r="I1068" s="55">
        <f t="shared" si="1"/>
        <v>1053</v>
      </c>
    </row>
    <row r="1069">
      <c r="A1069" s="56" t="s">
        <v>102</v>
      </c>
      <c r="B1069" s="92" t="s">
        <v>28617</v>
      </c>
      <c r="C1069" s="105" t="s">
        <v>28618</v>
      </c>
      <c r="D1069" s="90" t="s">
        <v>483</v>
      </c>
      <c r="E1069" s="91" t="s">
        <v>28619</v>
      </c>
      <c r="F1069" s="91" t="s">
        <v>526</v>
      </c>
      <c r="G1069" s="107"/>
      <c r="H1069" s="93"/>
      <c r="I1069" s="55">
        <f t="shared" si="1"/>
        <v>1054</v>
      </c>
    </row>
    <row r="1070">
      <c r="A1070" s="56" t="s">
        <v>102</v>
      </c>
      <c r="B1070" s="92" t="s">
        <v>28620</v>
      </c>
      <c r="C1070" s="105" t="s">
        <v>28621</v>
      </c>
      <c r="D1070" s="90" t="s">
        <v>483</v>
      </c>
      <c r="E1070" s="91" t="s">
        <v>28622</v>
      </c>
      <c r="F1070" s="91" t="s">
        <v>526</v>
      </c>
      <c r="G1070" s="107"/>
      <c r="H1070" s="93"/>
      <c r="I1070" s="55">
        <f t="shared" si="1"/>
        <v>1055</v>
      </c>
    </row>
    <row r="1071">
      <c r="A1071" s="56" t="s">
        <v>92</v>
      </c>
      <c r="B1071" s="92" t="s">
        <v>28623</v>
      </c>
      <c r="C1071" s="105" t="s">
        <v>28624</v>
      </c>
      <c r="D1071" s="90" t="s">
        <v>483</v>
      </c>
      <c r="E1071" s="91" t="s">
        <v>28625</v>
      </c>
      <c r="F1071" s="91" t="s">
        <v>547</v>
      </c>
      <c r="G1071" s="107"/>
      <c r="H1071" s="93"/>
      <c r="I1071" s="55">
        <f t="shared" si="1"/>
        <v>1056</v>
      </c>
    </row>
    <row r="1072">
      <c r="A1072" s="56" t="s">
        <v>102</v>
      </c>
      <c r="B1072" s="92" t="s">
        <v>28626</v>
      </c>
      <c r="C1072" s="105" t="s">
        <v>28627</v>
      </c>
      <c r="D1072" s="90" t="s">
        <v>483</v>
      </c>
      <c r="E1072" s="91" t="s">
        <v>28628</v>
      </c>
      <c r="F1072" s="91" t="s">
        <v>526</v>
      </c>
      <c r="G1072" s="107"/>
      <c r="H1072" s="93"/>
      <c r="I1072" s="55">
        <f t="shared" si="1"/>
        <v>1057</v>
      </c>
    </row>
    <row r="1073">
      <c r="A1073" s="56" t="s">
        <v>102</v>
      </c>
      <c r="B1073" s="92" t="s">
        <v>28629</v>
      </c>
      <c r="C1073" s="105" t="s">
        <v>28630</v>
      </c>
      <c r="D1073" s="90" t="s">
        <v>483</v>
      </c>
      <c r="E1073" s="91" t="s">
        <v>28631</v>
      </c>
      <c r="F1073" s="91" t="s">
        <v>526</v>
      </c>
      <c r="G1073" s="107"/>
      <c r="H1073" s="93"/>
      <c r="I1073" s="55">
        <f t="shared" si="1"/>
        <v>1058</v>
      </c>
    </row>
    <row r="1074">
      <c r="A1074" s="56"/>
      <c r="B1074" s="92" t="s">
        <v>28632</v>
      </c>
      <c r="C1074" s="105" t="s">
        <v>28633</v>
      </c>
      <c r="D1074" s="90" t="s">
        <v>498</v>
      </c>
      <c r="E1074" s="91" t="s">
        <v>28634</v>
      </c>
      <c r="F1074" s="91" t="s">
        <v>526</v>
      </c>
      <c r="G1074" s="107"/>
      <c r="H1074" s="93"/>
      <c r="I1074" s="55">
        <f t="shared" si="1"/>
        <v>1059</v>
      </c>
    </row>
    <row r="1075">
      <c r="A1075" s="56" t="s">
        <v>102</v>
      </c>
      <c r="B1075" s="92" t="s">
        <v>28635</v>
      </c>
      <c r="C1075" s="105" t="s">
        <v>28636</v>
      </c>
      <c r="D1075" s="90" t="s">
        <v>483</v>
      </c>
      <c r="E1075" s="91" t="s">
        <v>28637</v>
      </c>
      <c r="F1075" s="91" t="s">
        <v>526</v>
      </c>
      <c r="G1075" s="107"/>
      <c r="H1075" s="93"/>
      <c r="I1075" s="55">
        <f t="shared" si="1"/>
        <v>1060</v>
      </c>
    </row>
    <row r="1076">
      <c r="A1076" s="56" t="s">
        <v>102</v>
      </c>
      <c r="B1076" s="92" t="s">
        <v>28638</v>
      </c>
      <c r="C1076" s="105" t="s">
        <v>128</v>
      </c>
      <c r="D1076" s="90" t="s">
        <v>1008</v>
      </c>
      <c r="E1076" s="91" t="s">
        <v>28637</v>
      </c>
      <c r="F1076" s="91" t="s">
        <v>526</v>
      </c>
      <c r="G1076" s="107"/>
      <c r="H1076" s="93"/>
      <c r="I1076" s="55">
        <f t="shared" si="1"/>
        <v>1061</v>
      </c>
    </row>
    <row r="1077">
      <c r="A1077" s="56" t="s">
        <v>102</v>
      </c>
      <c r="B1077" s="92" t="s">
        <v>28639</v>
      </c>
      <c r="C1077" s="105" t="s">
        <v>128</v>
      </c>
      <c r="D1077" s="90" t="s">
        <v>1008</v>
      </c>
      <c r="E1077" s="91" t="s">
        <v>28640</v>
      </c>
      <c r="F1077" s="91" t="s">
        <v>526</v>
      </c>
      <c r="G1077" s="107"/>
      <c r="H1077" s="93"/>
      <c r="I1077" s="55">
        <f t="shared" si="1"/>
        <v>1062</v>
      </c>
    </row>
    <row r="1078">
      <c r="A1078" s="56"/>
      <c r="B1078" s="92" t="s">
        <v>28641</v>
      </c>
      <c r="C1078" s="105" t="s">
        <v>128</v>
      </c>
      <c r="D1078" s="90" t="s">
        <v>498</v>
      </c>
      <c r="E1078" s="91" t="s">
        <v>28642</v>
      </c>
      <c r="F1078" s="91" t="s">
        <v>526</v>
      </c>
      <c r="G1078" s="107"/>
      <c r="H1078" s="93"/>
      <c r="I1078" s="55">
        <f t="shared" si="1"/>
        <v>1063</v>
      </c>
    </row>
    <row r="1079">
      <c r="A1079" s="56"/>
      <c r="B1079" s="92" t="s">
        <v>28641</v>
      </c>
      <c r="C1079" s="105" t="s">
        <v>128</v>
      </c>
      <c r="D1079" s="90" t="s">
        <v>498</v>
      </c>
      <c r="E1079" s="91" t="s">
        <v>28642</v>
      </c>
      <c r="F1079" s="91" t="s">
        <v>526</v>
      </c>
      <c r="G1079" s="107"/>
      <c r="H1079" s="93"/>
      <c r="I1079" s="55">
        <f t="shared" si="1"/>
        <v>1063</v>
      </c>
    </row>
    <row r="1080">
      <c r="A1080" s="56"/>
      <c r="B1080" s="92" t="s">
        <v>28643</v>
      </c>
      <c r="C1080" s="105" t="s">
        <v>28644</v>
      </c>
      <c r="D1080" s="90" t="s">
        <v>491</v>
      </c>
      <c r="E1080" s="91" t="s">
        <v>28645</v>
      </c>
      <c r="F1080" s="91" t="s">
        <v>526</v>
      </c>
      <c r="G1080" s="107"/>
      <c r="H1080" s="93"/>
      <c r="I1080" s="55">
        <f t="shared" si="1"/>
        <v>1064</v>
      </c>
    </row>
    <row r="1081">
      <c r="A1081" s="56" t="s">
        <v>102</v>
      </c>
      <c r="B1081" s="92" t="s">
        <v>28646</v>
      </c>
      <c r="C1081" s="105" t="s">
        <v>28478</v>
      </c>
      <c r="D1081" s="90" t="s">
        <v>483</v>
      </c>
      <c r="E1081" s="91" t="s">
        <v>28647</v>
      </c>
      <c r="F1081" s="91" t="s">
        <v>526</v>
      </c>
      <c r="G1081" s="107"/>
      <c r="H1081" s="93"/>
      <c r="I1081" s="55">
        <f t="shared" si="1"/>
        <v>1065</v>
      </c>
    </row>
    <row r="1082">
      <c r="A1082" s="56" t="s">
        <v>102</v>
      </c>
      <c r="B1082" s="92" t="s">
        <v>28648</v>
      </c>
      <c r="C1082" s="105" t="s">
        <v>128</v>
      </c>
      <c r="D1082" s="90" t="s">
        <v>483</v>
      </c>
      <c r="E1082" s="91" t="s">
        <v>28649</v>
      </c>
      <c r="F1082" s="91" t="s">
        <v>547</v>
      </c>
      <c r="G1082" s="107"/>
      <c r="H1082" s="93"/>
      <c r="I1082" s="55">
        <f t="shared" si="1"/>
        <v>1066</v>
      </c>
    </row>
    <row r="1083">
      <c r="A1083" s="56"/>
      <c r="B1083" s="92" t="s">
        <v>28650</v>
      </c>
      <c r="C1083" s="105" t="s">
        <v>128</v>
      </c>
      <c r="D1083" s="90" t="s">
        <v>498</v>
      </c>
      <c r="E1083" s="91" t="s">
        <v>28651</v>
      </c>
      <c r="F1083" s="91" t="s">
        <v>547</v>
      </c>
      <c r="G1083" s="107"/>
      <c r="H1083" s="93"/>
      <c r="I1083" s="55">
        <f t="shared" si="1"/>
        <v>1067</v>
      </c>
    </row>
    <row r="1084">
      <c r="A1084" s="56"/>
      <c r="B1084" s="92" t="s">
        <v>28652</v>
      </c>
      <c r="C1084" s="105" t="s">
        <v>28653</v>
      </c>
      <c r="D1084" s="90" t="s">
        <v>491</v>
      </c>
      <c r="E1084" s="91" t="s">
        <v>28654</v>
      </c>
      <c r="F1084" s="91" t="s">
        <v>526</v>
      </c>
      <c r="G1084" s="107"/>
      <c r="H1084" s="93"/>
      <c r="I1084" s="55">
        <f t="shared" si="1"/>
        <v>1068</v>
      </c>
    </row>
    <row r="1085">
      <c r="A1085" s="56" t="s">
        <v>102</v>
      </c>
      <c r="B1085" s="92" t="s">
        <v>28655</v>
      </c>
      <c r="C1085" s="105" t="s">
        <v>28656</v>
      </c>
      <c r="D1085" s="90" t="s">
        <v>483</v>
      </c>
      <c r="E1085" s="91" t="s">
        <v>488</v>
      </c>
      <c r="F1085" s="91" t="s">
        <v>547</v>
      </c>
      <c r="G1085" s="107"/>
      <c r="H1085" s="93"/>
      <c r="I1085" s="55">
        <f t="shared" si="1"/>
        <v>1069</v>
      </c>
    </row>
    <row r="1086">
      <c r="A1086" s="56"/>
      <c r="B1086" s="92" t="s">
        <v>28657</v>
      </c>
      <c r="C1086" s="105" t="s">
        <v>28658</v>
      </c>
      <c r="D1086" s="90" t="s">
        <v>498</v>
      </c>
      <c r="E1086" s="91" t="s">
        <v>28659</v>
      </c>
      <c r="F1086" s="91" t="s">
        <v>3043</v>
      </c>
      <c r="G1086" s="107"/>
      <c r="H1086" s="93"/>
      <c r="I1086" s="55">
        <f t="shared" si="1"/>
        <v>1070</v>
      </c>
    </row>
    <row r="1087">
      <c r="A1087" s="56"/>
      <c r="B1087" s="92" t="s">
        <v>28660</v>
      </c>
      <c r="C1087" s="105" t="s">
        <v>28661</v>
      </c>
      <c r="D1087" s="90" t="s">
        <v>498</v>
      </c>
      <c r="E1087" s="91" t="s">
        <v>28662</v>
      </c>
      <c r="F1087" s="91" t="s">
        <v>547</v>
      </c>
      <c r="G1087" s="107"/>
      <c r="H1087" s="93"/>
      <c r="I1087" s="55">
        <f t="shared" si="1"/>
        <v>1071</v>
      </c>
    </row>
    <row r="1088">
      <c r="A1088" s="56"/>
      <c r="B1088" s="92" t="s">
        <v>28663</v>
      </c>
      <c r="C1088" s="105" t="s">
        <v>28664</v>
      </c>
      <c r="D1088" s="90" t="s">
        <v>491</v>
      </c>
      <c r="E1088" s="91" t="s">
        <v>28665</v>
      </c>
      <c r="F1088" s="91" t="s">
        <v>547</v>
      </c>
      <c r="G1088" s="107"/>
      <c r="H1088" s="93"/>
      <c r="I1088" s="55">
        <f t="shared" si="1"/>
        <v>1072</v>
      </c>
    </row>
    <row r="1089">
      <c r="A1089" s="56"/>
      <c r="B1089" s="92" t="s">
        <v>28666</v>
      </c>
      <c r="C1089" s="105" t="s">
        <v>128</v>
      </c>
      <c r="D1089" s="90" t="s">
        <v>491</v>
      </c>
      <c r="E1089" s="91" t="s">
        <v>28667</v>
      </c>
      <c r="F1089" s="91" t="s">
        <v>547</v>
      </c>
      <c r="G1089" s="107"/>
      <c r="H1089" s="93"/>
      <c r="I1089" s="55">
        <f t="shared" si="1"/>
        <v>1073</v>
      </c>
    </row>
    <row r="1090">
      <c r="A1090" s="56"/>
      <c r="B1090" s="92" t="s">
        <v>28668</v>
      </c>
      <c r="C1090" s="105" t="s">
        <v>128</v>
      </c>
      <c r="D1090" s="90" t="s">
        <v>1166</v>
      </c>
      <c r="E1090" s="91" t="s">
        <v>128</v>
      </c>
      <c r="F1090" s="91" t="s">
        <v>526</v>
      </c>
      <c r="G1090" s="107"/>
      <c r="H1090" s="93"/>
      <c r="I1090" s="55">
        <f t="shared" si="1"/>
        <v>1074</v>
      </c>
    </row>
    <row r="1091">
      <c r="A1091" s="56" t="s">
        <v>92</v>
      </c>
      <c r="B1091" s="92" t="s">
        <v>28669</v>
      </c>
      <c r="C1091" s="105" t="s">
        <v>28670</v>
      </c>
      <c r="D1091" s="90" t="s">
        <v>483</v>
      </c>
      <c r="E1091" s="91" t="s">
        <v>28671</v>
      </c>
      <c r="F1091" s="91" t="s">
        <v>547</v>
      </c>
      <c r="G1091" s="107"/>
      <c r="H1091" s="93"/>
      <c r="I1091" s="55">
        <f t="shared" si="1"/>
        <v>1075</v>
      </c>
    </row>
    <row r="1092">
      <c r="A1092" s="56"/>
      <c r="B1092" s="92" t="s">
        <v>28672</v>
      </c>
      <c r="C1092" s="105" t="s">
        <v>128</v>
      </c>
      <c r="D1092" s="90" t="s">
        <v>491</v>
      </c>
      <c r="E1092" s="91" t="s">
        <v>28673</v>
      </c>
      <c r="F1092" s="91" t="s">
        <v>526</v>
      </c>
      <c r="G1092" s="107"/>
      <c r="H1092" s="93"/>
      <c r="I1092" s="55">
        <f t="shared" si="1"/>
        <v>1076</v>
      </c>
    </row>
    <row r="1093">
      <c r="A1093" s="56"/>
      <c r="B1093" s="92" t="s">
        <v>28674</v>
      </c>
      <c r="C1093" s="105" t="s">
        <v>128</v>
      </c>
      <c r="D1093" s="96"/>
      <c r="E1093" s="97"/>
      <c r="F1093" s="97"/>
      <c r="G1093" s="107"/>
      <c r="H1093" s="93"/>
      <c r="I1093" s="55">
        <f t="shared" si="1"/>
        <v>1077</v>
      </c>
    </row>
    <row r="1094">
      <c r="A1094" s="56" t="s">
        <v>102</v>
      </c>
      <c r="B1094" s="92" t="s">
        <v>28675</v>
      </c>
      <c r="C1094" s="105" t="s">
        <v>28676</v>
      </c>
      <c r="D1094" s="90" t="s">
        <v>483</v>
      </c>
      <c r="E1094" s="91" t="s">
        <v>28677</v>
      </c>
      <c r="F1094" s="91" t="s">
        <v>547</v>
      </c>
      <c r="G1094" s="107"/>
      <c r="H1094" s="93"/>
      <c r="I1094" s="55">
        <f t="shared" si="1"/>
        <v>1078</v>
      </c>
    </row>
    <row r="1095">
      <c r="A1095" s="56" t="s">
        <v>102</v>
      </c>
      <c r="B1095" s="92" t="s">
        <v>28678</v>
      </c>
      <c r="C1095" s="105" t="s">
        <v>28679</v>
      </c>
      <c r="D1095" s="90" t="s">
        <v>483</v>
      </c>
      <c r="E1095" s="91" t="s">
        <v>28680</v>
      </c>
      <c r="F1095" s="91" t="s">
        <v>3043</v>
      </c>
      <c r="G1095" s="107"/>
      <c r="H1095" s="93"/>
      <c r="I1095" s="55">
        <f t="shared" si="1"/>
        <v>1079</v>
      </c>
    </row>
    <row r="1096">
      <c r="A1096" s="56"/>
      <c r="B1096" s="92" t="s">
        <v>28681</v>
      </c>
      <c r="C1096" s="105" t="s">
        <v>28682</v>
      </c>
      <c r="D1096" s="90" t="s">
        <v>498</v>
      </c>
      <c r="E1096" s="91" t="s">
        <v>28683</v>
      </c>
      <c r="F1096" s="91" t="s">
        <v>547</v>
      </c>
      <c r="G1096" s="107"/>
      <c r="H1096" s="93"/>
      <c r="I1096" s="55">
        <f t="shared" si="1"/>
        <v>1080</v>
      </c>
    </row>
    <row r="1097">
      <c r="A1097" s="56" t="s">
        <v>102</v>
      </c>
      <c r="B1097" s="92" t="s">
        <v>28684</v>
      </c>
      <c r="C1097" s="105" t="s">
        <v>28685</v>
      </c>
      <c r="D1097" s="90" t="s">
        <v>483</v>
      </c>
      <c r="E1097" s="91" t="s">
        <v>28686</v>
      </c>
      <c r="F1097" s="91" t="s">
        <v>547</v>
      </c>
      <c r="G1097" s="107"/>
      <c r="H1097" s="93"/>
      <c r="I1097" s="55">
        <f t="shared" si="1"/>
        <v>1081</v>
      </c>
    </row>
    <row r="1098">
      <c r="A1098" s="56"/>
      <c r="B1098" s="92" t="s">
        <v>28687</v>
      </c>
      <c r="C1098" s="105" t="s">
        <v>28688</v>
      </c>
      <c r="D1098" s="90" t="s">
        <v>491</v>
      </c>
      <c r="E1098" s="91" t="s">
        <v>28689</v>
      </c>
      <c r="F1098" s="91" t="s">
        <v>547</v>
      </c>
      <c r="G1098" s="107"/>
      <c r="H1098" s="93"/>
      <c r="I1098" s="55">
        <f t="shared" si="1"/>
        <v>1082</v>
      </c>
    </row>
    <row r="1099">
      <c r="A1099" s="56"/>
      <c r="B1099" s="92" t="s">
        <v>28690</v>
      </c>
      <c r="C1099" s="105" t="s">
        <v>28691</v>
      </c>
      <c r="D1099" s="90" t="s">
        <v>491</v>
      </c>
      <c r="E1099" s="91" t="s">
        <v>28692</v>
      </c>
      <c r="F1099" s="91" t="s">
        <v>526</v>
      </c>
      <c r="G1099" s="107"/>
      <c r="H1099" s="93"/>
      <c r="I1099" s="55">
        <f t="shared" si="1"/>
        <v>1083</v>
      </c>
    </row>
    <row r="1100">
      <c r="A1100" s="56"/>
      <c r="B1100" s="92" t="s">
        <v>28693</v>
      </c>
      <c r="C1100" s="105" t="s">
        <v>128</v>
      </c>
      <c r="D1100" s="90" t="s">
        <v>498</v>
      </c>
      <c r="E1100" s="91" t="s">
        <v>28694</v>
      </c>
      <c r="F1100" s="91" t="s">
        <v>547</v>
      </c>
      <c r="G1100" s="107"/>
      <c r="H1100" s="93"/>
      <c r="I1100" s="55">
        <f t="shared" si="1"/>
        <v>1084</v>
      </c>
    </row>
    <row r="1101">
      <c r="A1101" s="56" t="s">
        <v>102</v>
      </c>
      <c r="B1101" s="92" t="s">
        <v>28695</v>
      </c>
      <c r="C1101" s="105" t="s">
        <v>128</v>
      </c>
      <c r="D1101" s="90" t="s">
        <v>483</v>
      </c>
      <c r="E1101" s="91" t="s">
        <v>28696</v>
      </c>
      <c r="F1101" s="91" t="s">
        <v>526</v>
      </c>
      <c r="G1101" s="107"/>
      <c r="H1101" s="93"/>
      <c r="I1101" s="55">
        <f t="shared" si="1"/>
        <v>1085</v>
      </c>
    </row>
    <row r="1102">
      <c r="A1102" s="56" t="s">
        <v>102</v>
      </c>
      <c r="B1102" s="92" t="s">
        <v>28697</v>
      </c>
      <c r="C1102" s="105" t="s">
        <v>28698</v>
      </c>
      <c r="D1102" s="90" t="s">
        <v>483</v>
      </c>
      <c r="E1102" s="91" t="s">
        <v>28699</v>
      </c>
      <c r="F1102" s="91" t="s">
        <v>526</v>
      </c>
      <c r="G1102" s="107"/>
      <c r="H1102" s="93"/>
      <c r="I1102" s="55">
        <f t="shared" si="1"/>
        <v>1086</v>
      </c>
    </row>
    <row r="1103">
      <c r="A1103" s="56"/>
      <c r="B1103" s="92" t="s">
        <v>28700</v>
      </c>
      <c r="C1103" s="105" t="s">
        <v>28701</v>
      </c>
      <c r="D1103" s="90" t="s">
        <v>498</v>
      </c>
      <c r="E1103" s="91" t="s">
        <v>28702</v>
      </c>
      <c r="F1103" s="91" t="s">
        <v>547</v>
      </c>
      <c r="G1103" s="107"/>
      <c r="H1103" s="93"/>
      <c r="I1103" s="55">
        <f t="shared" si="1"/>
        <v>1087</v>
      </c>
    </row>
    <row r="1104">
      <c r="A1104" s="56"/>
      <c r="B1104" s="92" t="s">
        <v>28703</v>
      </c>
      <c r="C1104" s="105" t="s">
        <v>128</v>
      </c>
      <c r="D1104" s="90" t="s">
        <v>491</v>
      </c>
      <c r="E1104" s="91" t="s">
        <v>28704</v>
      </c>
      <c r="F1104" s="91" t="s">
        <v>547</v>
      </c>
      <c r="G1104" s="107"/>
      <c r="H1104" s="93"/>
      <c r="I1104" s="55">
        <f t="shared" si="1"/>
        <v>1088</v>
      </c>
    </row>
    <row r="1105">
      <c r="A1105" s="56"/>
      <c r="B1105" s="92" t="s">
        <v>28705</v>
      </c>
      <c r="C1105" s="105" t="s">
        <v>28706</v>
      </c>
      <c r="D1105" s="90" t="s">
        <v>491</v>
      </c>
      <c r="E1105" s="91" t="s">
        <v>28707</v>
      </c>
      <c r="F1105" s="91" t="s">
        <v>547</v>
      </c>
      <c r="G1105" s="107"/>
      <c r="H1105" s="93"/>
      <c r="I1105" s="55">
        <f t="shared" si="1"/>
        <v>1089</v>
      </c>
    </row>
    <row r="1106">
      <c r="A1106" s="56"/>
      <c r="B1106" s="92" t="s">
        <v>28708</v>
      </c>
      <c r="C1106" s="105" t="s">
        <v>28709</v>
      </c>
      <c r="D1106" s="90" t="s">
        <v>491</v>
      </c>
      <c r="E1106" s="91" t="s">
        <v>28710</v>
      </c>
      <c r="F1106" s="91" t="s">
        <v>547</v>
      </c>
      <c r="G1106" s="107"/>
      <c r="H1106" s="93"/>
      <c r="I1106" s="55">
        <f t="shared" si="1"/>
        <v>1090</v>
      </c>
    </row>
    <row r="1107">
      <c r="A1107" s="56" t="s">
        <v>102</v>
      </c>
      <c r="B1107" s="92" t="s">
        <v>28711</v>
      </c>
      <c r="C1107" s="105" t="s">
        <v>28712</v>
      </c>
      <c r="D1107" s="90" t="s">
        <v>483</v>
      </c>
      <c r="E1107" s="91" t="s">
        <v>28713</v>
      </c>
      <c r="F1107" s="91" t="s">
        <v>9</v>
      </c>
      <c r="G1107" s="107"/>
      <c r="H1107" s="93"/>
      <c r="I1107" s="55">
        <f t="shared" si="1"/>
        <v>1091</v>
      </c>
    </row>
    <row r="1108">
      <c r="A1108" s="56" t="s">
        <v>102</v>
      </c>
      <c r="B1108" s="92" t="s">
        <v>28714</v>
      </c>
      <c r="C1108" s="105" t="s">
        <v>28715</v>
      </c>
      <c r="D1108" s="90" t="s">
        <v>483</v>
      </c>
      <c r="E1108" s="91" t="s">
        <v>28716</v>
      </c>
      <c r="F1108" s="91" t="s">
        <v>3043</v>
      </c>
      <c r="G1108" s="107"/>
      <c r="H1108" s="93"/>
      <c r="I1108" s="55">
        <f t="shared" si="1"/>
        <v>1092</v>
      </c>
    </row>
    <row r="1109">
      <c r="A1109" s="56"/>
      <c r="B1109" s="92" t="s">
        <v>28717</v>
      </c>
      <c r="C1109" s="105" t="s">
        <v>128</v>
      </c>
      <c r="D1109" s="90" t="s">
        <v>498</v>
      </c>
      <c r="E1109" s="91" t="s">
        <v>28718</v>
      </c>
      <c r="F1109" s="91" t="s">
        <v>526</v>
      </c>
      <c r="G1109" s="107"/>
      <c r="H1109" s="93"/>
      <c r="I1109" s="55">
        <f t="shared" si="1"/>
        <v>1093</v>
      </c>
    </row>
    <row r="1110">
      <c r="A1110" s="56" t="s">
        <v>102</v>
      </c>
      <c r="B1110" s="92" t="s">
        <v>28719</v>
      </c>
      <c r="C1110" s="105" t="s">
        <v>128</v>
      </c>
      <c r="D1110" s="90" t="s">
        <v>1008</v>
      </c>
      <c r="E1110" s="91" t="s">
        <v>28720</v>
      </c>
      <c r="F1110" s="91" t="s">
        <v>547</v>
      </c>
      <c r="G1110" s="107"/>
      <c r="H1110" s="93"/>
      <c r="I1110" s="55">
        <f t="shared" si="1"/>
        <v>1094</v>
      </c>
    </row>
    <row r="1111">
      <c r="A1111" s="56" t="s">
        <v>102</v>
      </c>
      <c r="B1111" s="92" t="s">
        <v>28721</v>
      </c>
      <c r="C1111" s="105" t="s">
        <v>28722</v>
      </c>
      <c r="D1111" s="90" t="s">
        <v>1008</v>
      </c>
      <c r="E1111" s="91" t="s">
        <v>28723</v>
      </c>
      <c r="F1111" s="91" t="s">
        <v>11</v>
      </c>
      <c r="G1111" s="107"/>
      <c r="H1111" s="93"/>
      <c r="I1111" s="55">
        <f t="shared" si="1"/>
        <v>1095</v>
      </c>
    </row>
    <row r="1112">
      <c r="A1112" s="56" t="s">
        <v>92</v>
      </c>
      <c r="B1112" s="92" t="s">
        <v>28721</v>
      </c>
      <c r="C1112" s="105" t="s">
        <v>28722</v>
      </c>
      <c r="D1112" s="90" t="s">
        <v>1008</v>
      </c>
      <c r="E1112" s="91" t="s">
        <v>28724</v>
      </c>
      <c r="F1112" s="91" t="s">
        <v>11</v>
      </c>
      <c r="G1112" s="107"/>
      <c r="H1112" s="93"/>
      <c r="I1112" s="55">
        <f t="shared" si="1"/>
        <v>1096</v>
      </c>
    </row>
    <row r="1113">
      <c r="A1113" s="56"/>
      <c r="B1113" s="92" t="s">
        <v>28725</v>
      </c>
      <c r="C1113" s="105" t="s">
        <v>128</v>
      </c>
      <c r="D1113" s="90" t="s">
        <v>498</v>
      </c>
      <c r="E1113" s="91" t="s">
        <v>28726</v>
      </c>
      <c r="F1113" s="91" t="s">
        <v>547</v>
      </c>
      <c r="G1113" s="107"/>
      <c r="H1113" s="93"/>
      <c r="I1113" s="55">
        <f t="shared" si="1"/>
        <v>1097</v>
      </c>
    </row>
    <row r="1114">
      <c r="A1114" s="56"/>
      <c r="B1114" s="92" t="s">
        <v>28727</v>
      </c>
      <c r="C1114" s="105" t="s">
        <v>128</v>
      </c>
      <c r="D1114" s="90" t="s">
        <v>491</v>
      </c>
      <c r="E1114" s="91" t="s">
        <v>28728</v>
      </c>
      <c r="F1114" s="91" t="s">
        <v>547</v>
      </c>
      <c r="G1114" s="107"/>
      <c r="H1114" s="93"/>
      <c r="I1114" s="55">
        <f t="shared" si="1"/>
        <v>1098</v>
      </c>
    </row>
    <row r="1115">
      <c r="A1115" s="56"/>
      <c r="B1115" s="92" t="s">
        <v>28729</v>
      </c>
      <c r="C1115" s="105" t="s">
        <v>128</v>
      </c>
      <c r="D1115" s="90" t="s">
        <v>498</v>
      </c>
      <c r="E1115" s="91" t="s">
        <v>28730</v>
      </c>
      <c r="F1115" s="91" t="s">
        <v>526</v>
      </c>
      <c r="G1115" s="107"/>
      <c r="H1115" s="93"/>
      <c r="I1115" s="55">
        <f t="shared" si="1"/>
        <v>1099</v>
      </c>
    </row>
    <row r="1116">
      <c r="A1116" s="56" t="s">
        <v>102</v>
      </c>
      <c r="B1116" s="92" t="s">
        <v>28731</v>
      </c>
      <c r="C1116" s="105" t="s">
        <v>28732</v>
      </c>
      <c r="D1116" s="90" t="s">
        <v>483</v>
      </c>
      <c r="E1116" s="91" t="s">
        <v>28733</v>
      </c>
      <c r="F1116" s="91" t="s">
        <v>547</v>
      </c>
      <c r="G1116" s="107"/>
      <c r="H1116" s="93"/>
      <c r="I1116" s="55">
        <f t="shared" si="1"/>
        <v>1100</v>
      </c>
    </row>
    <row r="1117">
      <c r="A1117" s="56"/>
      <c r="B1117" s="92" t="s">
        <v>28734</v>
      </c>
      <c r="C1117" s="105" t="s">
        <v>28735</v>
      </c>
      <c r="D1117" s="90" t="s">
        <v>491</v>
      </c>
      <c r="E1117" s="91" t="s">
        <v>28736</v>
      </c>
      <c r="F1117" s="91" t="s">
        <v>11</v>
      </c>
      <c r="G1117" s="107"/>
      <c r="H1117" s="93"/>
      <c r="I1117" s="55">
        <f t="shared" si="1"/>
        <v>1101</v>
      </c>
    </row>
    <row r="1118">
      <c r="A1118" s="56" t="s">
        <v>102</v>
      </c>
      <c r="B1118" s="92" t="s">
        <v>28737</v>
      </c>
      <c r="C1118" s="105" t="s">
        <v>28738</v>
      </c>
      <c r="D1118" s="90" t="s">
        <v>483</v>
      </c>
      <c r="E1118" s="91" t="s">
        <v>28739</v>
      </c>
      <c r="F1118" s="91" t="s">
        <v>3043</v>
      </c>
      <c r="G1118" s="107"/>
      <c r="H1118" s="93"/>
      <c r="I1118" s="55">
        <f t="shared" si="1"/>
        <v>1102</v>
      </c>
    </row>
    <row r="1119">
      <c r="A1119" s="56" t="s">
        <v>102</v>
      </c>
      <c r="B1119" s="92" t="s">
        <v>28740</v>
      </c>
      <c r="C1119" s="105" t="s">
        <v>28741</v>
      </c>
      <c r="D1119" s="90" t="s">
        <v>483</v>
      </c>
      <c r="E1119" s="91" t="s">
        <v>28742</v>
      </c>
      <c r="F1119" s="91" t="s">
        <v>11</v>
      </c>
      <c r="G1119" s="107"/>
      <c r="H1119" s="93"/>
      <c r="I1119" s="55">
        <f t="shared" si="1"/>
        <v>1103</v>
      </c>
    </row>
    <row r="1120">
      <c r="A1120" s="56" t="s">
        <v>92</v>
      </c>
      <c r="B1120" s="92" t="s">
        <v>28743</v>
      </c>
      <c r="C1120" s="105" t="s">
        <v>28744</v>
      </c>
      <c r="D1120" s="90" t="s">
        <v>483</v>
      </c>
      <c r="E1120" s="91" t="s">
        <v>28745</v>
      </c>
      <c r="F1120" s="91" t="s">
        <v>526</v>
      </c>
      <c r="G1120" s="107"/>
      <c r="H1120" s="93"/>
      <c r="I1120" s="55">
        <f t="shared" si="1"/>
        <v>1104</v>
      </c>
    </row>
    <row r="1121">
      <c r="A1121" s="56"/>
      <c r="B1121" s="92" t="s">
        <v>28746</v>
      </c>
      <c r="C1121" s="105" t="s">
        <v>28747</v>
      </c>
      <c r="D1121" s="90" t="s">
        <v>491</v>
      </c>
      <c r="E1121" s="91" t="s">
        <v>28748</v>
      </c>
      <c r="F1121" s="91" t="s">
        <v>547</v>
      </c>
      <c r="G1121" s="107"/>
      <c r="H1121" s="93"/>
      <c r="I1121" s="55">
        <f t="shared" si="1"/>
        <v>1105</v>
      </c>
    </row>
    <row r="1122">
      <c r="A1122" s="56"/>
      <c r="B1122" s="92" t="s">
        <v>28749</v>
      </c>
      <c r="C1122" s="105" t="s">
        <v>128</v>
      </c>
      <c r="D1122" s="90" t="s">
        <v>491</v>
      </c>
      <c r="E1122" s="91" t="s">
        <v>28750</v>
      </c>
      <c r="F1122" s="91" t="s">
        <v>3043</v>
      </c>
      <c r="G1122" s="107"/>
      <c r="H1122" s="93"/>
      <c r="I1122" s="55">
        <f t="shared" si="1"/>
        <v>1106</v>
      </c>
    </row>
    <row r="1123">
      <c r="A1123" s="56" t="s">
        <v>92</v>
      </c>
      <c r="B1123" s="92" t="s">
        <v>28751</v>
      </c>
      <c r="C1123" s="105" t="s">
        <v>128</v>
      </c>
      <c r="D1123" s="96"/>
      <c r="E1123" s="97"/>
      <c r="F1123" s="97"/>
      <c r="G1123" s="107"/>
      <c r="H1123" s="93"/>
      <c r="I1123" s="55">
        <f t="shared" si="1"/>
        <v>1107</v>
      </c>
    </row>
    <row r="1124">
      <c r="A1124" s="56"/>
      <c r="B1124" s="92" t="s">
        <v>28752</v>
      </c>
      <c r="C1124" s="105" t="s">
        <v>28753</v>
      </c>
      <c r="D1124" s="90" t="s">
        <v>491</v>
      </c>
      <c r="E1124" s="91" t="s">
        <v>28754</v>
      </c>
      <c r="F1124" s="91" t="s">
        <v>547</v>
      </c>
      <c r="G1124" s="107"/>
      <c r="H1124" s="93"/>
      <c r="I1124" s="55">
        <f t="shared" si="1"/>
        <v>1108</v>
      </c>
    </row>
    <row r="1125">
      <c r="A1125" s="56" t="s">
        <v>102</v>
      </c>
      <c r="B1125" s="92" t="s">
        <v>28755</v>
      </c>
      <c r="C1125" s="105" t="s">
        <v>28756</v>
      </c>
      <c r="D1125" s="90" t="s">
        <v>483</v>
      </c>
      <c r="E1125" s="91" t="s">
        <v>28757</v>
      </c>
      <c r="F1125" s="91" t="s">
        <v>547</v>
      </c>
      <c r="G1125" s="107"/>
      <c r="H1125" s="93"/>
      <c r="I1125" s="55">
        <f t="shared" si="1"/>
        <v>1109</v>
      </c>
    </row>
    <row r="1126">
      <c r="A1126" s="56"/>
      <c r="B1126" s="92" t="s">
        <v>28758</v>
      </c>
      <c r="C1126" s="105" t="s">
        <v>28759</v>
      </c>
      <c r="D1126" s="90" t="s">
        <v>498</v>
      </c>
      <c r="E1126" s="91" t="s">
        <v>28760</v>
      </c>
      <c r="F1126" s="91" t="s">
        <v>3043</v>
      </c>
      <c r="G1126" s="107"/>
      <c r="H1126" s="93"/>
      <c r="I1126" s="55">
        <f t="shared" si="1"/>
        <v>1110</v>
      </c>
    </row>
    <row r="1127">
      <c r="A1127" s="56"/>
      <c r="B1127" s="92" t="s">
        <v>28761</v>
      </c>
      <c r="C1127" s="105" t="s">
        <v>28762</v>
      </c>
      <c r="D1127" s="90" t="s">
        <v>491</v>
      </c>
      <c r="E1127" s="91" t="s">
        <v>28763</v>
      </c>
      <c r="F1127" s="91" t="s">
        <v>526</v>
      </c>
      <c r="G1127" s="107"/>
      <c r="H1127" s="93"/>
      <c r="I1127" s="55">
        <f t="shared" si="1"/>
        <v>1111</v>
      </c>
    </row>
    <row r="1128">
      <c r="A1128" s="56" t="s">
        <v>102</v>
      </c>
      <c r="B1128" s="92" t="s">
        <v>28764</v>
      </c>
      <c r="C1128" s="105" t="s">
        <v>28765</v>
      </c>
      <c r="D1128" s="90" t="s">
        <v>483</v>
      </c>
      <c r="E1128" s="91" t="s">
        <v>28766</v>
      </c>
      <c r="F1128" s="91" t="s">
        <v>526</v>
      </c>
      <c r="G1128" s="107"/>
      <c r="H1128" s="93"/>
      <c r="I1128" s="55">
        <f t="shared" si="1"/>
        <v>1112</v>
      </c>
    </row>
    <row r="1129">
      <c r="A1129" s="56" t="s">
        <v>102</v>
      </c>
      <c r="B1129" s="92" t="s">
        <v>28767</v>
      </c>
      <c r="C1129" s="105" t="s">
        <v>128</v>
      </c>
      <c r="D1129" s="90" t="s">
        <v>483</v>
      </c>
      <c r="E1129" s="91" t="s">
        <v>28768</v>
      </c>
      <c r="F1129" s="91" t="s">
        <v>547</v>
      </c>
      <c r="G1129" s="107"/>
      <c r="H1129" s="93"/>
      <c r="I1129" s="55">
        <f t="shared" si="1"/>
        <v>1113</v>
      </c>
    </row>
    <row r="1130">
      <c r="A1130" s="56"/>
      <c r="B1130" s="92" t="s">
        <v>28769</v>
      </c>
      <c r="C1130" s="105" t="s">
        <v>128</v>
      </c>
      <c r="D1130" s="90" t="s">
        <v>491</v>
      </c>
      <c r="E1130" s="91" t="s">
        <v>28770</v>
      </c>
      <c r="F1130" s="91" t="s">
        <v>547</v>
      </c>
      <c r="G1130" s="107"/>
      <c r="H1130" s="93"/>
      <c r="I1130" s="55">
        <f t="shared" si="1"/>
        <v>1114</v>
      </c>
    </row>
    <row r="1131">
      <c r="A1131" s="56" t="s">
        <v>102</v>
      </c>
      <c r="B1131" s="92" t="s">
        <v>28771</v>
      </c>
      <c r="C1131" s="105" t="s">
        <v>28772</v>
      </c>
      <c r="D1131" s="90" t="s">
        <v>483</v>
      </c>
      <c r="E1131" s="91" t="s">
        <v>28773</v>
      </c>
      <c r="F1131" s="91" t="s">
        <v>547</v>
      </c>
      <c r="G1131" s="107"/>
      <c r="H1131" s="93"/>
      <c r="I1131" s="55">
        <f t="shared" si="1"/>
        <v>1115</v>
      </c>
    </row>
    <row r="1132">
      <c r="A1132" s="56"/>
      <c r="B1132" s="92" t="s">
        <v>28774</v>
      </c>
      <c r="C1132" s="105" t="s">
        <v>128</v>
      </c>
      <c r="D1132" s="90" t="s">
        <v>981</v>
      </c>
      <c r="E1132" s="91" t="s">
        <v>28775</v>
      </c>
      <c r="F1132" s="91" t="s">
        <v>526</v>
      </c>
      <c r="G1132" s="107"/>
      <c r="H1132" s="93"/>
      <c r="I1132" s="55">
        <f t="shared" si="1"/>
        <v>1116</v>
      </c>
    </row>
    <row r="1133">
      <c r="A1133" s="56" t="s">
        <v>102</v>
      </c>
      <c r="B1133" s="92" t="s">
        <v>28774</v>
      </c>
      <c r="C1133" s="105" t="s">
        <v>128</v>
      </c>
      <c r="D1133" s="90" t="s">
        <v>981</v>
      </c>
      <c r="E1133" s="91" t="s">
        <v>28776</v>
      </c>
      <c r="F1133" s="91" t="s">
        <v>526</v>
      </c>
      <c r="G1133" s="107"/>
      <c r="H1133" s="93"/>
      <c r="I1133" s="55">
        <f t="shared" si="1"/>
        <v>1117</v>
      </c>
    </row>
    <row r="1134">
      <c r="A1134" s="56"/>
      <c r="B1134" s="92" t="s">
        <v>28777</v>
      </c>
      <c r="C1134" s="105" t="s">
        <v>128</v>
      </c>
      <c r="D1134" s="90" t="s">
        <v>498</v>
      </c>
      <c r="E1134" s="91" t="s">
        <v>28778</v>
      </c>
      <c r="F1134" s="91" t="s">
        <v>547</v>
      </c>
      <c r="G1134" s="107"/>
      <c r="H1134" s="93"/>
      <c r="I1134" s="55">
        <f t="shared" si="1"/>
        <v>1118</v>
      </c>
    </row>
    <row r="1135">
      <c r="A1135" s="56" t="s">
        <v>102</v>
      </c>
      <c r="B1135" s="92" t="s">
        <v>28779</v>
      </c>
      <c r="C1135" s="105" t="s">
        <v>28780</v>
      </c>
      <c r="D1135" s="90" t="s">
        <v>483</v>
      </c>
      <c r="E1135" s="91" t="s">
        <v>28781</v>
      </c>
      <c r="F1135" s="91" t="s">
        <v>547</v>
      </c>
      <c r="G1135" s="107"/>
      <c r="H1135" s="93"/>
      <c r="I1135" s="55">
        <f t="shared" si="1"/>
        <v>1119</v>
      </c>
    </row>
    <row r="1136">
      <c r="A1136" s="56" t="s">
        <v>102</v>
      </c>
      <c r="B1136" s="92" t="s">
        <v>28782</v>
      </c>
      <c r="C1136" s="105" t="s">
        <v>28783</v>
      </c>
      <c r="D1136" s="90" t="s">
        <v>483</v>
      </c>
      <c r="E1136" s="91" t="s">
        <v>28784</v>
      </c>
      <c r="F1136" s="91" t="s">
        <v>547</v>
      </c>
      <c r="G1136" s="107"/>
      <c r="H1136" s="93"/>
      <c r="I1136" s="55">
        <f t="shared" si="1"/>
        <v>1120</v>
      </c>
    </row>
    <row r="1137">
      <c r="A1137" s="56" t="s">
        <v>102</v>
      </c>
      <c r="B1137" s="92" t="s">
        <v>28785</v>
      </c>
      <c r="C1137" s="105" t="s">
        <v>28786</v>
      </c>
      <c r="D1137" s="90" t="s">
        <v>483</v>
      </c>
      <c r="E1137" s="91" t="s">
        <v>488</v>
      </c>
      <c r="F1137" s="91" t="s">
        <v>526</v>
      </c>
      <c r="G1137" s="107"/>
      <c r="H1137" s="93"/>
      <c r="I1137" s="55">
        <f t="shared" si="1"/>
        <v>1121</v>
      </c>
    </row>
    <row r="1138">
      <c r="A1138" s="56" t="s">
        <v>102</v>
      </c>
      <c r="B1138" s="92" t="s">
        <v>28787</v>
      </c>
      <c r="C1138" s="105" t="s">
        <v>28788</v>
      </c>
      <c r="D1138" s="90" t="s">
        <v>483</v>
      </c>
      <c r="E1138" s="91" t="s">
        <v>28789</v>
      </c>
      <c r="F1138" s="91" t="s">
        <v>547</v>
      </c>
      <c r="G1138" s="107"/>
      <c r="H1138" s="93"/>
      <c r="I1138" s="55">
        <f t="shared" si="1"/>
        <v>1122</v>
      </c>
    </row>
    <row r="1139">
      <c r="A1139" s="56" t="s">
        <v>102</v>
      </c>
      <c r="B1139" s="92" t="s">
        <v>28790</v>
      </c>
      <c r="C1139" s="105" t="s">
        <v>28791</v>
      </c>
      <c r="D1139" s="90" t="s">
        <v>483</v>
      </c>
      <c r="E1139" s="91" t="s">
        <v>28792</v>
      </c>
      <c r="F1139" s="91" t="s">
        <v>547</v>
      </c>
      <c r="G1139" s="107"/>
      <c r="H1139" s="93"/>
      <c r="I1139" s="55">
        <f t="shared" si="1"/>
        <v>1123</v>
      </c>
    </row>
    <row r="1140">
      <c r="A1140" s="56" t="s">
        <v>102</v>
      </c>
      <c r="B1140" s="92" t="s">
        <v>28793</v>
      </c>
      <c r="C1140" s="105" t="s">
        <v>28794</v>
      </c>
      <c r="D1140" s="90" t="s">
        <v>483</v>
      </c>
      <c r="E1140" s="91" t="s">
        <v>28795</v>
      </c>
      <c r="F1140" s="91" t="s">
        <v>526</v>
      </c>
      <c r="G1140" s="107"/>
      <c r="H1140" s="93"/>
      <c r="I1140" s="55">
        <f t="shared" si="1"/>
        <v>1124</v>
      </c>
    </row>
    <row r="1141">
      <c r="A1141" s="56" t="s">
        <v>102</v>
      </c>
      <c r="B1141" s="92" t="s">
        <v>28796</v>
      </c>
      <c r="C1141" s="105" t="s">
        <v>28797</v>
      </c>
      <c r="D1141" s="90" t="s">
        <v>12157</v>
      </c>
      <c r="E1141" s="91" t="s">
        <v>28798</v>
      </c>
      <c r="F1141" s="91" t="s">
        <v>3043</v>
      </c>
      <c r="G1141" s="107"/>
      <c r="H1141" s="93"/>
      <c r="I1141" s="55">
        <f t="shared" si="1"/>
        <v>1125</v>
      </c>
    </row>
    <row r="1142">
      <c r="A1142" s="56" t="s">
        <v>92</v>
      </c>
      <c r="B1142" s="92" t="s">
        <v>28799</v>
      </c>
      <c r="C1142" s="105" t="s">
        <v>28800</v>
      </c>
      <c r="D1142" s="90" t="s">
        <v>483</v>
      </c>
      <c r="E1142" s="91" t="s">
        <v>28801</v>
      </c>
      <c r="F1142" s="91" t="s">
        <v>526</v>
      </c>
      <c r="G1142" s="107"/>
      <c r="H1142" s="93"/>
      <c r="I1142" s="55">
        <f t="shared" si="1"/>
        <v>1126</v>
      </c>
    </row>
    <row r="1143">
      <c r="A1143" s="56" t="s">
        <v>92</v>
      </c>
      <c r="B1143" s="92" t="s">
        <v>28802</v>
      </c>
      <c r="C1143" s="105" t="s">
        <v>28803</v>
      </c>
      <c r="D1143" s="90" t="s">
        <v>483</v>
      </c>
      <c r="E1143" s="91" t="s">
        <v>28804</v>
      </c>
      <c r="F1143" s="91" t="s">
        <v>3043</v>
      </c>
      <c r="G1143" s="107"/>
      <c r="H1143" s="93"/>
      <c r="I1143" s="55">
        <f t="shared" si="1"/>
        <v>1127</v>
      </c>
    </row>
    <row r="1144">
      <c r="A1144" s="56" t="s">
        <v>102</v>
      </c>
      <c r="B1144" s="92" t="s">
        <v>28805</v>
      </c>
      <c r="C1144" s="105" t="s">
        <v>128</v>
      </c>
      <c r="D1144" s="96"/>
      <c r="E1144" s="97"/>
      <c r="F1144" s="97"/>
      <c r="G1144" s="107"/>
      <c r="H1144" s="93"/>
      <c r="I1144" s="55">
        <f t="shared" si="1"/>
        <v>1128</v>
      </c>
    </row>
    <row r="1145">
      <c r="A1145" s="56"/>
      <c r="B1145" s="92" t="s">
        <v>1749</v>
      </c>
      <c r="C1145" s="105" t="s">
        <v>28806</v>
      </c>
      <c r="D1145" s="90" t="s">
        <v>491</v>
      </c>
      <c r="E1145" s="91" t="s">
        <v>28807</v>
      </c>
      <c r="F1145" s="91" t="s">
        <v>3043</v>
      </c>
      <c r="G1145" s="107"/>
      <c r="H1145" s="93"/>
      <c r="I1145" s="55">
        <f t="shared" si="1"/>
        <v>1129</v>
      </c>
    </row>
    <row r="1146">
      <c r="A1146" s="56" t="s">
        <v>102</v>
      </c>
      <c r="B1146" s="92" t="s">
        <v>28808</v>
      </c>
      <c r="C1146" s="105" t="s">
        <v>128</v>
      </c>
      <c r="D1146" s="90" t="s">
        <v>483</v>
      </c>
      <c r="E1146" s="91" t="s">
        <v>28809</v>
      </c>
      <c r="F1146" s="91" t="s">
        <v>526</v>
      </c>
      <c r="G1146" s="107"/>
      <c r="H1146" s="93"/>
      <c r="I1146" s="55">
        <f t="shared" si="1"/>
        <v>1130</v>
      </c>
    </row>
    <row r="1147">
      <c r="A1147" s="56" t="s">
        <v>102</v>
      </c>
      <c r="B1147" s="92" t="s">
        <v>28810</v>
      </c>
      <c r="C1147" s="105" t="s">
        <v>128</v>
      </c>
      <c r="D1147" s="90" t="s">
        <v>483</v>
      </c>
      <c r="E1147" s="91" t="s">
        <v>28811</v>
      </c>
      <c r="F1147" s="91" t="s">
        <v>547</v>
      </c>
      <c r="G1147" s="107"/>
      <c r="H1147" s="93"/>
      <c r="I1147" s="55">
        <f t="shared" si="1"/>
        <v>1131</v>
      </c>
    </row>
    <row r="1148">
      <c r="A1148" s="56" t="s">
        <v>92</v>
      </c>
      <c r="B1148" s="92" t="s">
        <v>28812</v>
      </c>
      <c r="C1148" s="105" t="s">
        <v>28813</v>
      </c>
      <c r="D1148" s="90" t="s">
        <v>483</v>
      </c>
      <c r="E1148" s="91" t="s">
        <v>28814</v>
      </c>
      <c r="F1148" s="91" t="s">
        <v>547</v>
      </c>
      <c r="G1148" s="107"/>
      <c r="H1148" s="93"/>
      <c r="I1148" s="55">
        <f t="shared" si="1"/>
        <v>1132</v>
      </c>
    </row>
    <row r="1149">
      <c r="A1149" s="56"/>
      <c r="B1149" s="92" t="s">
        <v>28815</v>
      </c>
      <c r="C1149" s="105" t="s">
        <v>128</v>
      </c>
      <c r="D1149" s="90" t="s">
        <v>491</v>
      </c>
      <c r="E1149" s="91" t="s">
        <v>28816</v>
      </c>
      <c r="F1149" s="91" t="s">
        <v>547</v>
      </c>
      <c r="G1149" s="107"/>
      <c r="H1149" s="93"/>
      <c r="I1149" s="55">
        <f t="shared" si="1"/>
        <v>1133</v>
      </c>
    </row>
    <row r="1150">
      <c r="A1150" s="56"/>
      <c r="B1150" s="92" t="s">
        <v>28817</v>
      </c>
      <c r="C1150" s="105" t="s">
        <v>28818</v>
      </c>
      <c r="D1150" s="90" t="s">
        <v>491</v>
      </c>
      <c r="E1150" s="91" t="s">
        <v>28819</v>
      </c>
      <c r="F1150" s="91" t="s">
        <v>526</v>
      </c>
      <c r="G1150" s="107"/>
      <c r="H1150" s="93"/>
      <c r="I1150" s="55">
        <f t="shared" si="1"/>
        <v>1134</v>
      </c>
    </row>
    <row r="1151">
      <c r="A1151" s="56" t="s">
        <v>331</v>
      </c>
      <c r="B1151" s="92" t="s">
        <v>28817</v>
      </c>
      <c r="C1151" s="105" t="s">
        <v>28818</v>
      </c>
      <c r="D1151" s="90" t="s">
        <v>491</v>
      </c>
      <c r="E1151" s="91" t="s">
        <v>28819</v>
      </c>
      <c r="F1151" s="91" t="s">
        <v>526</v>
      </c>
      <c r="G1151" s="107"/>
      <c r="H1151" s="93"/>
      <c r="I1151" s="55">
        <f t="shared" si="1"/>
        <v>1135</v>
      </c>
    </row>
    <row r="1152">
      <c r="A1152" s="56"/>
      <c r="B1152" s="92" t="s">
        <v>28820</v>
      </c>
      <c r="C1152" s="105" t="s">
        <v>128</v>
      </c>
      <c r="D1152" s="90" t="s">
        <v>498</v>
      </c>
      <c r="E1152" s="91" t="s">
        <v>28821</v>
      </c>
      <c r="F1152" s="91" t="s">
        <v>547</v>
      </c>
      <c r="G1152" s="107"/>
      <c r="H1152" s="93"/>
      <c r="I1152" s="55">
        <f t="shared" si="1"/>
        <v>1136</v>
      </c>
    </row>
    <row r="1153">
      <c r="A1153" s="56" t="s">
        <v>102</v>
      </c>
      <c r="B1153" s="92" t="s">
        <v>28822</v>
      </c>
      <c r="C1153" s="105" t="s">
        <v>28823</v>
      </c>
      <c r="D1153" s="90" t="s">
        <v>483</v>
      </c>
      <c r="E1153" s="91" t="s">
        <v>28824</v>
      </c>
      <c r="F1153" s="91" t="s">
        <v>526</v>
      </c>
      <c r="G1153" s="107"/>
      <c r="H1153" s="93"/>
      <c r="I1153" s="55">
        <f t="shared" si="1"/>
        <v>1137</v>
      </c>
    </row>
    <row r="1154">
      <c r="A1154" s="56" t="s">
        <v>102</v>
      </c>
      <c r="B1154" s="92" t="s">
        <v>28825</v>
      </c>
      <c r="C1154" s="105" t="s">
        <v>28826</v>
      </c>
      <c r="D1154" s="90" t="s">
        <v>483</v>
      </c>
      <c r="E1154" s="91" t="s">
        <v>28827</v>
      </c>
      <c r="F1154" s="91" t="s">
        <v>3043</v>
      </c>
      <c r="G1154" s="107"/>
      <c r="H1154" s="93"/>
      <c r="I1154" s="55">
        <f t="shared" si="1"/>
        <v>1138</v>
      </c>
    </row>
    <row r="1155">
      <c r="A1155" s="56"/>
      <c r="B1155" s="92" t="s">
        <v>28828</v>
      </c>
      <c r="C1155" s="105" t="s">
        <v>28829</v>
      </c>
      <c r="D1155" s="90" t="s">
        <v>498</v>
      </c>
      <c r="E1155" s="91" t="s">
        <v>28830</v>
      </c>
      <c r="F1155" s="91" t="s">
        <v>547</v>
      </c>
      <c r="G1155" s="107"/>
      <c r="H1155" s="93"/>
      <c r="I1155" s="55">
        <f t="shared" si="1"/>
        <v>1139</v>
      </c>
    </row>
    <row r="1156">
      <c r="A1156" s="56"/>
      <c r="B1156" s="92" t="s">
        <v>28831</v>
      </c>
      <c r="C1156" s="105" t="s">
        <v>128</v>
      </c>
      <c r="D1156" s="90" t="s">
        <v>491</v>
      </c>
      <c r="E1156" s="91" t="s">
        <v>28832</v>
      </c>
      <c r="F1156" s="91" t="s">
        <v>3043</v>
      </c>
      <c r="G1156" s="107"/>
      <c r="H1156" s="93"/>
      <c r="I1156" s="55">
        <f t="shared" si="1"/>
        <v>1140</v>
      </c>
    </row>
    <row r="1157">
      <c r="A1157" s="56"/>
      <c r="B1157" s="92" t="s">
        <v>28833</v>
      </c>
      <c r="C1157" s="105" t="s">
        <v>28834</v>
      </c>
      <c r="D1157" s="90" t="s">
        <v>491</v>
      </c>
      <c r="E1157" s="91" t="s">
        <v>28835</v>
      </c>
      <c r="F1157" s="91" t="s">
        <v>526</v>
      </c>
      <c r="G1157" s="107"/>
      <c r="H1157" s="93"/>
      <c r="I1157" s="55">
        <f t="shared" si="1"/>
        <v>1141</v>
      </c>
    </row>
    <row r="1158">
      <c r="A1158" s="56" t="s">
        <v>331</v>
      </c>
      <c r="B1158" s="92" t="s">
        <v>28833</v>
      </c>
      <c r="C1158" s="105" t="s">
        <v>28834</v>
      </c>
      <c r="D1158" s="90" t="s">
        <v>491</v>
      </c>
      <c r="E1158" s="91" t="s">
        <v>28835</v>
      </c>
      <c r="F1158" s="91" t="s">
        <v>526</v>
      </c>
      <c r="G1158" s="107"/>
      <c r="H1158" s="93"/>
      <c r="I1158" s="55">
        <f t="shared" si="1"/>
        <v>1142</v>
      </c>
    </row>
    <row r="1159">
      <c r="A1159" s="56" t="s">
        <v>102</v>
      </c>
      <c r="B1159" s="92" t="s">
        <v>28836</v>
      </c>
      <c r="C1159" s="105" t="s">
        <v>128</v>
      </c>
      <c r="D1159" s="90" t="s">
        <v>483</v>
      </c>
      <c r="E1159" s="91" t="s">
        <v>28837</v>
      </c>
      <c r="F1159" s="91" t="s">
        <v>547</v>
      </c>
      <c r="G1159" s="107"/>
      <c r="H1159" s="93"/>
      <c r="I1159" s="55">
        <f t="shared" si="1"/>
        <v>1143</v>
      </c>
    </row>
    <row r="1160">
      <c r="A1160" s="56"/>
      <c r="B1160" s="92" t="s">
        <v>28838</v>
      </c>
      <c r="C1160" s="105" t="s">
        <v>28839</v>
      </c>
      <c r="D1160" s="90" t="s">
        <v>491</v>
      </c>
      <c r="E1160" s="91" t="s">
        <v>28840</v>
      </c>
      <c r="F1160" s="91" t="s">
        <v>526</v>
      </c>
      <c r="G1160" s="107"/>
      <c r="H1160" s="93"/>
      <c r="I1160" s="55">
        <f t="shared" si="1"/>
        <v>1144</v>
      </c>
    </row>
    <row r="1161">
      <c r="A1161" s="56"/>
      <c r="B1161" s="92" t="s">
        <v>28841</v>
      </c>
      <c r="C1161" s="105" t="s">
        <v>128</v>
      </c>
      <c r="D1161" s="90" t="s">
        <v>491</v>
      </c>
      <c r="E1161" s="91" t="s">
        <v>28842</v>
      </c>
      <c r="F1161" s="91" t="s">
        <v>526</v>
      </c>
      <c r="G1161" s="107"/>
      <c r="H1161" s="93"/>
      <c r="I1161" s="55">
        <f t="shared" si="1"/>
        <v>1145</v>
      </c>
    </row>
    <row r="1162">
      <c r="A1162" s="56"/>
      <c r="B1162" s="92" t="s">
        <v>28843</v>
      </c>
      <c r="C1162" s="105" t="s">
        <v>28844</v>
      </c>
      <c r="D1162" s="90" t="s">
        <v>981</v>
      </c>
      <c r="E1162" s="91" t="s">
        <v>28845</v>
      </c>
      <c r="F1162" s="91" t="s">
        <v>3043</v>
      </c>
      <c r="G1162" s="107"/>
      <c r="H1162" s="93"/>
      <c r="I1162" s="55">
        <f t="shared" si="1"/>
        <v>1146</v>
      </c>
    </row>
    <row r="1163">
      <c r="A1163" s="56"/>
      <c r="B1163" s="92" t="s">
        <v>28846</v>
      </c>
      <c r="C1163" s="105" t="s">
        <v>28847</v>
      </c>
      <c r="D1163" s="90" t="s">
        <v>491</v>
      </c>
      <c r="E1163" s="91" t="s">
        <v>28848</v>
      </c>
      <c r="F1163" s="91" t="s">
        <v>547</v>
      </c>
      <c r="G1163" s="107"/>
      <c r="H1163" s="93"/>
      <c r="I1163" s="55">
        <f t="shared" si="1"/>
        <v>1147</v>
      </c>
    </row>
    <row r="1164">
      <c r="A1164" s="56" t="s">
        <v>102</v>
      </c>
      <c r="B1164" s="92" t="s">
        <v>28849</v>
      </c>
      <c r="C1164" s="105" t="s">
        <v>128</v>
      </c>
      <c r="D1164" s="90" t="s">
        <v>483</v>
      </c>
      <c r="E1164" s="91" t="s">
        <v>28850</v>
      </c>
      <c r="F1164" s="91" t="s">
        <v>547</v>
      </c>
      <c r="G1164" s="107"/>
      <c r="H1164" s="93"/>
      <c r="I1164" s="55">
        <f t="shared" si="1"/>
        <v>1148</v>
      </c>
    </row>
    <row r="1165">
      <c r="A1165" s="56"/>
      <c r="B1165" s="92" t="s">
        <v>28851</v>
      </c>
      <c r="C1165" s="105" t="s">
        <v>28852</v>
      </c>
      <c r="D1165" s="90" t="s">
        <v>1265</v>
      </c>
      <c r="E1165" s="91" t="s">
        <v>128</v>
      </c>
      <c r="F1165" s="91" t="s">
        <v>526</v>
      </c>
      <c r="G1165" s="107"/>
      <c r="H1165" s="93"/>
      <c r="I1165" s="55">
        <f t="shared" si="1"/>
        <v>1149</v>
      </c>
    </row>
    <row r="1166">
      <c r="A1166" s="56" t="s">
        <v>102</v>
      </c>
      <c r="B1166" s="92" t="s">
        <v>28851</v>
      </c>
      <c r="C1166" s="105" t="s">
        <v>28852</v>
      </c>
      <c r="D1166" s="90" t="s">
        <v>1265</v>
      </c>
      <c r="E1166" s="91" t="s">
        <v>28853</v>
      </c>
      <c r="F1166" s="91" t="s">
        <v>526</v>
      </c>
      <c r="G1166" s="107"/>
      <c r="H1166" s="93"/>
      <c r="I1166" s="55">
        <f t="shared" si="1"/>
        <v>1150</v>
      </c>
    </row>
    <row r="1167">
      <c r="A1167" s="56" t="s">
        <v>102</v>
      </c>
      <c r="B1167" s="92" t="s">
        <v>28854</v>
      </c>
      <c r="C1167" s="105" t="s">
        <v>28855</v>
      </c>
      <c r="D1167" s="90" t="s">
        <v>483</v>
      </c>
      <c r="E1167" s="91" t="s">
        <v>28856</v>
      </c>
      <c r="F1167" s="91" t="s">
        <v>526</v>
      </c>
      <c r="G1167" s="107" t="s">
        <v>28857</v>
      </c>
      <c r="H1167" s="93"/>
      <c r="I1167" s="55">
        <f t="shared" si="1"/>
        <v>1151</v>
      </c>
    </row>
    <row r="1168">
      <c r="A1168" s="56" t="s">
        <v>102</v>
      </c>
      <c r="B1168" s="92" t="s">
        <v>28858</v>
      </c>
      <c r="C1168" s="105" t="s">
        <v>28859</v>
      </c>
      <c r="D1168" s="90" t="s">
        <v>483</v>
      </c>
      <c r="E1168" s="91" t="s">
        <v>28860</v>
      </c>
      <c r="F1168" s="91" t="s">
        <v>3043</v>
      </c>
      <c r="G1168" s="107"/>
      <c r="H1168" s="93"/>
      <c r="I1168" s="55">
        <f t="shared" si="1"/>
        <v>1152</v>
      </c>
    </row>
    <row r="1169">
      <c r="A1169" s="56" t="s">
        <v>102</v>
      </c>
      <c r="B1169" s="92" t="s">
        <v>28861</v>
      </c>
      <c r="C1169" s="105" t="s">
        <v>28862</v>
      </c>
      <c r="D1169" s="90" t="s">
        <v>483</v>
      </c>
      <c r="E1169" s="91" t="s">
        <v>28863</v>
      </c>
      <c r="F1169" s="91" t="s">
        <v>547</v>
      </c>
      <c r="G1169" s="107"/>
      <c r="H1169" s="93"/>
      <c r="I1169" s="55">
        <f t="shared" si="1"/>
        <v>1153</v>
      </c>
    </row>
    <row r="1170">
      <c r="A1170" s="56" t="s">
        <v>102</v>
      </c>
      <c r="B1170" s="92" t="s">
        <v>28864</v>
      </c>
      <c r="C1170" s="105" t="s">
        <v>28865</v>
      </c>
      <c r="D1170" s="90" t="s">
        <v>868</v>
      </c>
      <c r="E1170" s="91" t="s">
        <v>28866</v>
      </c>
      <c r="F1170" s="91" t="s">
        <v>3043</v>
      </c>
      <c r="G1170" s="107"/>
      <c r="H1170" s="93"/>
      <c r="I1170" s="55">
        <f t="shared" si="1"/>
        <v>1154</v>
      </c>
    </row>
    <row r="1171">
      <c r="A1171" s="56"/>
      <c r="B1171" s="92" t="s">
        <v>28867</v>
      </c>
      <c r="C1171" s="105" t="s">
        <v>28868</v>
      </c>
      <c r="D1171" s="90" t="s">
        <v>498</v>
      </c>
      <c r="E1171" s="91" t="s">
        <v>28869</v>
      </c>
      <c r="F1171" s="91" t="s">
        <v>526</v>
      </c>
      <c r="G1171" s="107"/>
      <c r="H1171" s="93"/>
      <c r="I1171" s="55">
        <f t="shared" si="1"/>
        <v>1155</v>
      </c>
    </row>
    <row r="1172">
      <c r="A1172" s="56"/>
      <c r="B1172" s="92" t="s">
        <v>28870</v>
      </c>
      <c r="C1172" s="105" t="s">
        <v>28871</v>
      </c>
      <c r="D1172" s="90" t="s">
        <v>491</v>
      </c>
      <c r="E1172" s="91" t="s">
        <v>28872</v>
      </c>
      <c r="F1172" s="91" t="s">
        <v>3043</v>
      </c>
      <c r="G1172" s="107"/>
      <c r="H1172" s="93"/>
      <c r="I1172" s="55">
        <f t="shared" si="1"/>
        <v>1156</v>
      </c>
    </row>
    <row r="1173">
      <c r="A1173" s="56" t="s">
        <v>92</v>
      </c>
      <c r="B1173" s="92" t="s">
        <v>28873</v>
      </c>
      <c r="C1173" s="105" t="s">
        <v>28874</v>
      </c>
      <c r="D1173" s="90" t="s">
        <v>483</v>
      </c>
      <c r="E1173" s="91" t="s">
        <v>488</v>
      </c>
      <c r="F1173" s="91" t="s">
        <v>547</v>
      </c>
      <c r="G1173" s="107"/>
      <c r="H1173" s="93"/>
      <c r="I1173" s="55">
        <f t="shared" si="1"/>
        <v>1157</v>
      </c>
    </row>
    <row r="1174">
      <c r="A1174" s="56" t="s">
        <v>102</v>
      </c>
      <c r="B1174" s="92" t="s">
        <v>28875</v>
      </c>
      <c r="C1174" s="105" t="s">
        <v>28876</v>
      </c>
      <c r="D1174" s="90" t="s">
        <v>483</v>
      </c>
      <c r="E1174" s="91" t="s">
        <v>28877</v>
      </c>
      <c r="F1174" s="91" t="s">
        <v>547</v>
      </c>
      <c r="G1174" s="107"/>
      <c r="H1174" s="93"/>
      <c r="I1174" s="55">
        <f t="shared" si="1"/>
        <v>1158</v>
      </c>
    </row>
    <row r="1175">
      <c r="A1175" s="56" t="s">
        <v>102</v>
      </c>
      <c r="B1175" s="92" t="s">
        <v>28878</v>
      </c>
      <c r="C1175" s="105" t="s">
        <v>128</v>
      </c>
      <c r="D1175" s="90" t="s">
        <v>483</v>
      </c>
      <c r="E1175" s="91" t="s">
        <v>28879</v>
      </c>
      <c r="F1175" s="91" t="s">
        <v>526</v>
      </c>
      <c r="G1175" s="107"/>
      <c r="H1175" s="93"/>
      <c r="I1175" s="55">
        <f t="shared" si="1"/>
        <v>1159</v>
      </c>
    </row>
    <row r="1176">
      <c r="A1176" s="56"/>
      <c r="B1176" s="92" t="s">
        <v>28880</v>
      </c>
      <c r="C1176" s="105" t="s">
        <v>28881</v>
      </c>
      <c r="D1176" s="90" t="s">
        <v>498</v>
      </c>
      <c r="E1176" s="91" t="s">
        <v>28882</v>
      </c>
      <c r="F1176" s="91" t="s">
        <v>3043</v>
      </c>
      <c r="G1176" s="107"/>
      <c r="H1176" s="93"/>
      <c r="I1176" s="55">
        <f t="shared" si="1"/>
        <v>1160</v>
      </c>
    </row>
    <row r="1177">
      <c r="A1177" s="56"/>
      <c r="B1177" s="92" t="s">
        <v>28883</v>
      </c>
      <c r="C1177" s="105" t="s">
        <v>128</v>
      </c>
      <c r="D1177" s="90" t="s">
        <v>1166</v>
      </c>
      <c r="E1177" s="91" t="s">
        <v>128</v>
      </c>
      <c r="F1177" s="91" t="s">
        <v>3043</v>
      </c>
      <c r="G1177" s="107"/>
      <c r="H1177" s="93"/>
      <c r="I1177" s="55">
        <f t="shared" si="1"/>
        <v>1161</v>
      </c>
    </row>
    <row r="1178">
      <c r="A1178" s="56"/>
      <c r="B1178" s="92" t="s">
        <v>28884</v>
      </c>
      <c r="C1178" s="105" t="s">
        <v>28885</v>
      </c>
      <c r="D1178" s="90" t="s">
        <v>491</v>
      </c>
      <c r="E1178" s="91" t="s">
        <v>28886</v>
      </c>
      <c r="F1178" s="91" t="s">
        <v>526</v>
      </c>
      <c r="G1178" s="107"/>
      <c r="H1178" s="93"/>
      <c r="I1178" s="55">
        <f t="shared" si="1"/>
        <v>1162</v>
      </c>
    </row>
    <row r="1179">
      <c r="A1179" s="56"/>
      <c r="B1179" s="92" t="s">
        <v>28887</v>
      </c>
      <c r="C1179" s="105" t="s">
        <v>128</v>
      </c>
      <c r="D1179" s="90" t="s">
        <v>498</v>
      </c>
      <c r="E1179" s="91" t="s">
        <v>28888</v>
      </c>
      <c r="F1179" s="91" t="s">
        <v>526</v>
      </c>
      <c r="G1179" s="107"/>
      <c r="H1179" s="93"/>
      <c r="I1179" s="55">
        <f t="shared" si="1"/>
        <v>1163</v>
      </c>
    </row>
    <row r="1180">
      <c r="A1180" s="56" t="s">
        <v>102</v>
      </c>
      <c r="B1180" s="92" t="s">
        <v>28889</v>
      </c>
      <c r="C1180" s="105" t="s">
        <v>128</v>
      </c>
      <c r="D1180" s="90" t="s">
        <v>483</v>
      </c>
      <c r="E1180" s="91" t="s">
        <v>28890</v>
      </c>
      <c r="F1180" s="91" t="s">
        <v>547</v>
      </c>
      <c r="G1180" s="107"/>
      <c r="H1180" s="93"/>
      <c r="I1180" s="55">
        <f t="shared" si="1"/>
        <v>1164</v>
      </c>
    </row>
    <row r="1181">
      <c r="A1181" s="56"/>
      <c r="B1181" s="92" t="s">
        <v>28891</v>
      </c>
      <c r="C1181" s="105" t="s">
        <v>28892</v>
      </c>
      <c r="D1181" s="90" t="s">
        <v>498</v>
      </c>
      <c r="E1181" s="91" t="s">
        <v>28893</v>
      </c>
      <c r="F1181" s="91" t="s">
        <v>547</v>
      </c>
      <c r="G1181" s="107"/>
      <c r="H1181" s="93"/>
      <c r="I1181" s="55">
        <f t="shared" si="1"/>
        <v>1165</v>
      </c>
    </row>
    <row r="1182">
      <c r="A1182" s="56" t="s">
        <v>92</v>
      </c>
      <c r="B1182" s="92" t="s">
        <v>28894</v>
      </c>
      <c r="C1182" s="105" t="s">
        <v>128</v>
      </c>
      <c r="D1182" s="90" t="s">
        <v>483</v>
      </c>
      <c r="E1182" s="91" t="s">
        <v>28895</v>
      </c>
      <c r="F1182" s="91" t="s">
        <v>547</v>
      </c>
      <c r="G1182" s="107"/>
      <c r="H1182" s="93"/>
      <c r="I1182" s="55">
        <f t="shared" si="1"/>
        <v>1166</v>
      </c>
    </row>
    <row r="1183">
      <c r="A1183" s="56" t="s">
        <v>92</v>
      </c>
      <c r="B1183" s="92" t="s">
        <v>28896</v>
      </c>
      <c r="C1183" s="105" t="s">
        <v>28897</v>
      </c>
      <c r="D1183" s="90" t="s">
        <v>483</v>
      </c>
      <c r="E1183" s="91" t="s">
        <v>28898</v>
      </c>
      <c r="F1183" s="91" t="s">
        <v>3043</v>
      </c>
      <c r="G1183" s="107"/>
      <c r="H1183" s="93"/>
      <c r="I1183" s="55">
        <f t="shared" si="1"/>
        <v>1167</v>
      </c>
    </row>
    <row r="1184">
      <c r="A1184" s="56"/>
      <c r="B1184" s="92" t="s">
        <v>28899</v>
      </c>
      <c r="C1184" s="105" t="s">
        <v>128</v>
      </c>
      <c r="D1184" s="90" t="s">
        <v>491</v>
      </c>
      <c r="E1184" s="91" t="s">
        <v>28900</v>
      </c>
      <c r="F1184" s="91" t="s">
        <v>3043</v>
      </c>
      <c r="G1184" s="107"/>
      <c r="H1184" s="93"/>
      <c r="I1184" s="55">
        <f t="shared" si="1"/>
        <v>1168</v>
      </c>
    </row>
    <row r="1185">
      <c r="A1185" s="56" t="s">
        <v>102</v>
      </c>
      <c r="B1185" s="92" t="s">
        <v>28901</v>
      </c>
      <c r="C1185" s="105" t="s">
        <v>28902</v>
      </c>
      <c r="D1185" s="90" t="s">
        <v>483</v>
      </c>
      <c r="E1185" s="91" t="s">
        <v>28903</v>
      </c>
      <c r="F1185" s="91" t="s">
        <v>547</v>
      </c>
      <c r="G1185" s="107"/>
      <c r="H1185" s="93"/>
      <c r="I1185" s="55">
        <f t="shared" si="1"/>
        <v>1169</v>
      </c>
    </row>
    <row r="1186">
      <c r="A1186" s="56"/>
      <c r="B1186" s="92" t="s">
        <v>28904</v>
      </c>
      <c r="C1186" s="105" t="s">
        <v>28905</v>
      </c>
      <c r="D1186" s="90" t="s">
        <v>498</v>
      </c>
      <c r="E1186" s="91" t="s">
        <v>28906</v>
      </c>
      <c r="F1186" s="91" t="s">
        <v>547</v>
      </c>
      <c r="G1186" s="107"/>
      <c r="H1186" s="93"/>
      <c r="I1186" s="55">
        <f t="shared" si="1"/>
        <v>1170</v>
      </c>
    </row>
    <row r="1187">
      <c r="A1187" s="56"/>
      <c r="B1187" s="92" t="s">
        <v>28907</v>
      </c>
      <c r="C1187" s="105" t="s">
        <v>28908</v>
      </c>
      <c r="D1187" s="90" t="s">
        <v>491</v>
      </c>
      <c r="E1187" s="91" t="s">
        <v>28909</v>
      </c>
      <c r="F1187" s="91" t="s">
        <v>547</v>
      </c>
      <c r="G1187" s="107"/>
      <c r="H1187" s="93"/>
      <c r="I1187" s="55">
        <f t="shared" si="1"/>
        <v>1171</v>
      </c>
    </row>
    <row r="1188">
      <c r="A1188" s="56" t="s">
        <v>102</v>
      </c>
      <c r="B1188" s="92" t="s">
        <v>28910</v>
      </c>
      <c r="C1188" s="105" t="s">
        <v>28911</v>
      </c>
      <c r="D1188" s="90" t="s">
        <v>483</v>
      </c>
      <c r="E1188" s="91" t="s">
        <v>28912</v>
      </c>
      <c r="F1188" s="91" t="s">
        <v>3043</v>
      </c>
      <c r="G1188" s="107"/>
      <c r="H1188" s="93"/>
      <c r="I1188" s="55">
        <f t="shared" si="1"/>
        <v>1172</v>
      </c>
    </row>
    <row r="1189">
      <c r="A1189" s="56" t="s">
        <v>92</v>
      </c>
      <c r="B1189" s="92" t="s">
        <v>28913</v>
      </c>
      <c r="C1189" s="105" t="s">
        <v>128</v>
      </c>
      <c r="D1189" s="90" t="s">
        <v>483</v>
      </c>
      <c r="E1189" s="91" t="s">
        <v>488</v>
      </c>
      <c r="F1189" s="91" t="s">
        <v>547</v>
      </c>
      <c r="G1189" s="107"/>
      <c r="H1189" s="93"/>
      <c r="I1189" s="55">
        <f t="shared" si="1"/>
        <v>1173</v>
      </c>
    </row>
    <row r="1190">
      <c r="A1190" s="56" t="s">
        <v>102</v>
      </c>
      <c r="B1190" s="92" t="s">
        <v>28914</v>
      </c>
      <c r="C1190" s="105" t="s">
        <v>28915</v>
      </c>
      <c r="D1190" s="90" t="s">
        <v>483</v>
      </c>
      <c r="E1190" s="91" t="s">
        <v>28916</v>
      </c>
      <c r="F1190" s="91" t="s">
        <v>3043</v>
      </c>
      <c r="G1190" s="107"/>
      <c r="H1190" s="93"/>
      <c r="I1190" s="55">
        <f t="shared" si="1"/>
        <v>1174</v>
      </c>
    </row>
    <row r="1191">
      <c r="A1191" s="56" t="s">
        <v>102</v>
      </c>
      <c r="B1191" s="92" t="s">
        <v>28917</v>
      </c>
      <c r="C1191" s="105" t="s">
        <v>28918</v>
      </c>
      <c r="D1191" s="90" t="s">
        <v>483</v>
      </c>
      <c r="E1191" s="91" t="s">
        <v>28919</v>
      </c>
      <c r="F1191" s="91" t="s">
        <v>526</v>
      </c>
      <c r="G1191" s="107"/>
      <c r="H1191" s="93"/>
      <c r="I1191" s="55">
        <f t="shared" si="1"/>
        <v>1175</v>
      </c>
    </row>
    <row r="1192">
      <c r="A1192" s="56"/>
      <c r="B1192" s="92" t="s">
        <v>28920</v>
      </c>
      <c r="C1192" s="105" t="s">
        <v>28921</v>
      </c>
      <c r="D1192" s="90" t="s">
        <v>491</v>
      </c>
      <c r="E1192" s="91" t="s">
        <v>28922</v>
      </c>
      <c r="F1192" s="91" t="s">
        <v>526</v>
      </c>
      <c r="G1192" s="107"/>
      <c r="H1192" s="93"/>
      <c r="I1192" s="55">
        <f t="shared" si="1"/>
        <v>1176</v>
      </c>
    </row>
    <row r="1193">
      <c r="A1193" s="56" t="s">
        <v>102</v>
      </c>
      <c r="B1193" s="92" t="s">
        <v>28923</v>
      </c>
      <c r="C1193" s="105" t="s">
        <v>128</v>
      </c>
      <c r="D1193" s="90" t="s">
        <v>483</v>
      </c>
      <c r="E1193" s="91" t="s">
        <v>28924</v>
      </c>
      <c r="F1193" s="91" t="s">
        <v>547</v>
      </c>
      <c r="G1193" s="107"/>
      <c r="H1193" s="93"/>
      <c r="I1193" s="55">
        <f t="shared" si="1"/>
        <v>1177</v>
      </c>
    </row>
    <row r="1194">
      <c r="A1194" s="56"/>
      <c r="B1194" s="92" t="s">
        <v>28925</v>
      </c>
      <c r="C1194" s="105" t="s">
        <v>128</v>
      </c>
      <c r="D1194" s="90" t="s">
        <v>491</v>
      </c>
      <c r="E1194" s="91" t="s">
        <v>28926</v>
      </c>
      <c r="F1194" s="91" t="s">
        <v>526</v>
      </c>
      <c r="G1194" s="107"/>
      <c r="H1194" s="93"/>
      <c r="I1194" s="55">
        <f t="shared" si="1"/>
        <v>1178</v>
      </c>
    </row>
    <row r="1195">
      <c r="A1195" s="56"/>
      <c r="B1195" s="92" t="s">
        <v>28927</v>
      </c>
      <c r="C1195" s="105" t="s">
        <v>128</v>
      </c>
      <c r="D1195" s="90" t="s">
        <v>491</v>
      </c>
      <c r="E1195" s="91" t="s">
        <v>28928</v>
      </c>
      <c r="F1195" s="91" t="s">
        <v>547</v>
      </c>
      <c r="G1195" s="107"/>
      <c r="H1195" s="93"/>
      <c r="I1195" s="55">
        <f t="shared" si="1"/>
        <v>1179</v>
      </c>
    </row>
    <row r="1196">
      <c r="A1196" s="56"/>
      <c r="B1196" s="92" t="s">
        <v>28929</v>
      </c>
      <c r="C1196" s="105" t="s">
        <v>28930</v>
      </c>
      <c r="D1196" s="90" t="s">
        <v>981</v>
      </c>
      <c r="E1196" s="91" t="s">
        <v>28931</v>
      </c>
      <c r="F1196" s="91" t="s">
        <v>3043</v>
      </c>
      <c r="G1196" s="107"/>
      <c r="H1196" s="93"/>
      <c r="I1196" s="55">
        <f t="shared" si="1"/>
        <v>1180</v>
      </c>
    </row>
    <row r="1197">
      <c r="A1197" s="56" t="s">
        <v>102</v>
      </c>
      <c r="B1197" s="92" t="s">
        <v>28929</v>
      </c>
      <c r="C1197" s="105" t="s">
        <v>28930</v>
      </c>
      <c r="D1197" s="90" t="s">
        <v>981</v>
      </c>
      <c r="E1197" s="91" t="s">
        <v>28932</v>
      </c>
      <c r="F1197" s="91" t="s">
        <v>3043</v>
      </c>
      <c r="G1197" s="107"/>
      <c r="H1197" s="93"/>
      <c r="I1197" s="55">
        <f t="shared" si="1"/>
        <v>1181</v>
      </c>
    </row>
    <row r="1198">
      <c r="A1198" s="56" t="s">
        <v>102</v>
      </c>
      <c r="B1198" s="92" t="s">
        <v>28933</v>
      </c>
      <c r="C1198" s="105" t="s">
        <v>128</v>
      </c>
      <c r="D1198" s="90" t="s">
        <v>483</v>
      </c>
      <c r="E1198" s="91" t="s">
        <v>488</v>
      </c>
      <c r="F1198" s="91" t="s">
        <v>526</v>
      </c>
      <c r="G1198" s="107"/>
      <c r="H1198" s="93"/>
      <c r="I1198" s="55">
        <f t="shared" si="1"/>
        <v>1182</v>
      </c>
    </row>
    <row r="1199">
      <c r="A1199" s="56"/>
      <c r="B1199" s="92" t="s">
        <v>28934</v>
      </c>
      <c r="C1199" s="105" t="s">
        <v>28935</v>
      </c>
      <c r="D1199" s="90" t="s">
        <v>939</v>
      </c>
      <c r="E1199" s="91" t="s">
        <v>28936</v>
      </c>
      <c r="F1199" s="91" t="s">
        <v>547</v>
      </c>
      <c r="G1199" s="107"/>
      <c r="H1199" s="93"/>
      <c r="I1199" s="55">
        <f t="shared" si="1"/>
        <v>1183</v>
      </c>
    </row>
    <row r="1200">
      <c r="A1200" s="56" t="s">
        <v>92</v>
      </c>
      <c r="B1200" s="92" t="s">
        <v>28934</v>
      </c>
      <c r="C1200" s="105" t="s">
        <v>28935</v>
      </c>
      <c r="D1200" s="90" t="s">
        <v>939</v>
      </c>
      <c r="E1200" s="91" t="s">
        <v>488</v>
      </c>
      <c r="F1200" s="91" t="s">
        <v>547</v>
      </c>
      <c r="G1200" s="107"/>
      <c r="H1200" s="93"/>
      <c r="I1200" s="55">
        <f t="shared" si="1"/>
        <v>1184</v>
      </c>
    </row>
    <row r="1201">
      <c r="A1201" s="56"/>
      <c r="B1201" s="92" t="s">
        <v>28937</v>
      </c>
      <c r="C1201" s="105" t="s">
        <v>128</v>
      </c>
      <c r="D1201" s="96"/>
      <c r="E1201" s="97"/>
      <c r="F1201" s="97"/>
      <c r="G1201" s="107"/>
      <c r="H1201" s="93"/>
      <c r="I1201" s="55">
        <f t="shared" si="1"/>
        <v>1185</v>
      </c>
    </row>
    <row r="1202">
      <c r="A1202" s="56" t="s">
        <v>102</v>
      </c>
      <c r="B1202" s="92" t="s">
        <v>28938</v>
      </c>
      <c r="C1202" s="105" t="s">
        <v>28939</v>
      </c>
      <c r="D1202" s="90" t="s">
        <v>483</v>
      </c>
      <c r="E1202" s="91" t="s">
        <v>28940</v>
      </c>
      <c r="F1202" s="91" t="s">
        <v>526</v>
      </c>
      <c r="G1202" s="107"/>
      <c r="H1202" s="93"/>
      <c r="I1202" s="55">
        <f t="shared" si="1"/>
        <v>1186</v>
      </c>
    </row>
    <row r="1203">
      <c r="A1203" s="56"/>
      <c r="B1203" s="92" t="s">
        <v>28941</v>
      </c>
      <c r="C1203" s="105" t="s">
        <v>28942</v>
      </c>
      <c r="D1203" s="90" t="s">
        <v>498</v>
      </c>
      <c r="E1203" s="91" t="s">
        <v>28943</v>
      </c>
      <c r="F1203" s="91" t="s">
        <v>547</v>
      </c>
      <c r="G1203" s="107"/>
      <c r="H1203" s="93"/>
      <c r="I1203" s="55">
        <f t="shared" si="1"/>
        <v>1187</v>
      </c>
    </row>
    <row r="1204">
      <c r="A1204" s="56"/>
      <c r="B1204" s="92" t="s">
        <v>28944</v>
      </c>
      <c r="C1204" s="105" t="s">
        <v>28945</v>
      </c>
      <c r="D1204" s="90" t="s">
        <v>491</v>
      </c>
      <c r="E1204" s="91" t="s">
        <v>28946</v>
      </c>
      <c r="F1204" s="91" t="s">
        <v>526</v>
      </c>
      <c r="G1204" s="107"/>
      <c r="H1204" s="93"/>
      <c r="I1204" s="55">
        <f t="shared" si="1"/>
        <v>1188</v>
      </c>
    </row>
    <row r="1205">
      <c r="A1205" s="56"/>
      <c r="B1205" s="92" t="s">
        <v>28947</v>
      </c>
      <c r="C1205" s="105" t="s">
        <v>128</v>
      </c>
      <c r="D1205" s="90" t="s">
        <v>498</v>
      </c>
      <c r="E1205" s="91" t="s">
        <v>28948</v>
      </c>
      <c r="F1205" s="91" t="s">
        <v>547</v>
      </c>
      <c r="G1205" s="107"/>
      <c r="H1205" s="93"/>
      <c r="I1205" s="55">
        <f t="shared" si="1"/>
        <v>1189</v>
      </c>
    </row>
    <row r="1206">
      <c r="A1206" s="56" t="s">
        <v>102</v>
      </c>
      <c r="B1206" s="92" t="s">
        <v>28949</v>
      </c>
      <c r="C1206" s="105" t="s">
        <v>128</v>
      </c>
      <c r="D1206" s="90" t="s">
        <v>483</v>
      </c>
      <c r="E1206" s="91" t="s">
        <v>28950</v>
      </c>
      <c r="F1206" s="91" t="s">
        <v>547</v>
      </c>
      <c r="G1206" s="107"/>
      <c r="H1206" s="93"/>
      <c r="I1206" s="55">
        <f t="shared" si="1"/>
        <v>1190</v>
      </c>
    </row>
    <row r="1207">
      <c r="A1207" s="56" t="s">
        <v>102</v>
      </c>
      <c r="B1207" s="92" t="s">
        <v>28951</v>
      </c>
      <c r="C1207" s="105" t="s">
        <v>28952</v>
      </c>
      <c r="D1207" s="90" t="s">
        <v>483</v>
      </c>
      <c r="E1207" s="91" t="s">
        <v>28953</v>
      </c>
      <c r="F1207" s="91" t="s">
        <v>547</v>
      </c>
      <c r="G1207" s="107"/>
      <c r="H1207" s="93"/>
      <c r="I1207" s="55">
        <f t="shared" si="1"/>
        <v>1191</v>
      </c>
    </row>
    <row r="1208">
      <c r="A1208" s="56"/>
      <c r="B1208" s="92" t="s">
        <v>28954</v>
      </c>
      <c r="C1208" s="105" t="s">
        <v>28955</v>
      </c>
      <c r="D1208" s="90" t="s">
        <v>491</v>
      </c>
      <c r="E1208" s="91" t="s">
        <v>28956</v>
      </c>
      <c r="F1208" s="91" t="s">
        <v>3043</v>
      </c>
      <c r="G1208" s="107"/>
      <c r="H1208" s="93"/>
      <c r="I1208" s="55">
        <f t="shared" si="1"/>
        <v>1192</v>
      </c>
    </row>
    <row r="1209">
      <c r="A1209" s="56" t="s">
        <v>102</v>
      </c>
      <c r="B1209" s="92" t="s">
        <v>28957</v>
      </c>
      <c r="C1209" s="105" t="s">
        <v>28958</v>
      </c>
      <c r="D1209" s="90" t="s">
        <v>483</v>
      </c>
      <c r="E1209" s="91" t="s">
        <v>28959</v>
      </c>
      <c r="F1209" s="91" t="s">
        <v>547</v>
      </c>
      <c r="G1209" s="107"/>
      <c r="H1209" s="93"/>
      <c r="I1209" s="55">
        <f t="shared" si="1"/>
        <v>1193</v>
      </c>
    </row>
    <row r="1210">
      <c r="A1210" s="56" t="s">
        <v>92</v>
      </c>
      <c r="B1210" s="92" t="s">
        <v>28960</v>
      </c>
      <c r="C1210" s="105" t="s">
        <v>28961</v>
      </c>
      <c r="D1210" s="90" t="s">
        <v>483</v>
      </c>
      <c r="E1210" s="91" t="s">
        <v>28962</v>
      </c>
      <c r="F1210" s="91" t="s">
        <v>526</v>
      </c>
      <c r="G1210" s="107"/>
      <c r="H1210" s="93"/>
      <c r="I1210" s="55">
        <f t="shared" si="1"/>
        <v>1194</v>
      </c>
    </row>
    <row r="1211">
      <c r="A1211" s="56" t="s">
        <v>92</v>
      </c>
      <c r="B1211" s="92" t="s">
        <v>28963</v>
      </c>
      <c r="C1211" s="105" t="s">
        <v>128</v>
      </c>
      <c r="D1211" s="90" t="s">
        <v>483</v>
      </c>
      <c r="E1211" s="91" t="s">
        <v>28964</v>
      </c>
      <c r="F1211" s="91" t="s">
        <v>547</v>
      </c>
      <c r="G1211" s="107"/>
      <c r="H1211" s="93"/>
      <c r="I1211" s="55">
        <f t="shared" si="1"/>
        <v>1195</v>
      </c>
    </row>
    <row r="1212">
      <c r="A1212" s="56" t="s">
        <v>92</v>
      </c>
      <c r="B1212" s="92" t="s">
        <v>28965</v>
      </c>
      <c r="C1212" s="105" t="s">
        <v>128</v>
      </c>
      <c r="D1212" s="96"/>
      <c r="E1212" s="97"/>
      <c r="F1212" s="97"/>
      <c r="G1212" s="107"/>
      <c r="H1212" s="93"/>
      <c r="I1212" s="55">
        <f t="shared" si="1"/>
        <v>1196</v>
      </c>
    </row>
    <row r="1213">
      <c r="A1213" s="56" t="s">
        <v>102</v>
      </c>
      <c r="B1213" s="92" t="s">
        <v>28966</v>
      </c>
      <c r="C1213" s="105" t="s">
        <v>128</v>
      </c>
      <c r="D1213" s="90" t="s">
        <v>483</v>
      </c>
      <c r="E1213" s="91" t="s">
        <v>28967</v>
      </c>
      <c r="F1213" s="91" t="s">
        <v>526</v>
      </c>
      <c r="G1213" s="107"/>
      <c r="H1213" s="93"/>
      <c r="I1213" s="55">
        <f t="shared" si="1"/>
        <v>1197</v>
      </c>
    </row>
    <row r="1214">
      <c r="A1214" s="56" t="s">
        <v>102</v>
      </c>
      <c r="B1214" s="92" t="s">
        <v>28968</v>
      </c>
      <c r="C1214" s="105" t="s">
        <v>128</v>
      </c>
      <c r="D1214" s="90" t="s">
        <v>483</v>
      </c>
      <c r="E1214" s="91" t="s">
        <v>28969</v>
      </c>
      <c r="F1214" s="91" t="s">
        <v>547</v>
      </c>
      <c r="G1214" s="107"/>
      <c r="H1214" s="93"/>
      <c r="I1214" s="55">
        <f t="shared" si="1"/>
        <v>1198</v>
      </c>
    </row>
    <row r="1215">
      <c r="A1215" s="56" t="s">
        <v>102</v>
      </c>
      <c r="B1215" s="92" t="s">
        <v>28970</v>
      </c>
      <c r="C1215" s="105" t="s">
        <v>28971</v>
      </c>
      <c r="D1215" s="90" t="s">
        <v>483</v>
      </c>
      <c r="E1215" s="91" t="s">
        <v>28972</v>
      </c>
      <c r="F1215" s="91" t="s">
        <v>3043</v>
      </c>
      <c r="G1215" s="107"/>
      <c r="H1215" s="93"/>
      <c r="I1215" s="55">
        <f t="shared" si="1"/>
        <v>1199</v>
      </c>
    </row>
    <row r="1216">
      <c r="A1216" s="56"/>
      <c r="B1216" s="92" t="s">
        <v>28973</v>
      </c>
      <c r="C1216" s="105" t="s">
        <v>28974</v>
      </c>
      <c r="D1216" s="90" t="s">
        <v>491</v>
      </c>
      <c r="E1216" s="91" t="s">
        <v>28975</v>
      </c>
      <c r="F1216" s="91" t="s">
        <v>3043</v>
      </c>
      <c r="G1216" s="107"/>
      <c r="H1216" s="93"/>
      <c r="I1216" s="55">
        <f t="shared" si="1"/>
        <v>1200</v>
      </c>
    </row>
    <row r="1217">
      <c r="A1217" s="56"/>
      <c r="B1217" s="92" t="s">
        <v>28976</v>
      </c>
      <c r="C1217" s="105" t="s">
        <v>128</v>
      </c>
      <c r="D1217" s="90" t="s">
        <v>498</v>
      </c>
      <c r="E1217" s="91" t="s">
        <v>28977</v>
      </c>
      <c r="F1217" s="91" t="s">
        <v>3043</v>
      </c>
      <c r="G1217" s="107"/>
      <c r="H1217" s="93"/>
      <c r="I1217" s="55">
        <f t="shared" si="1"/>
        <v>1201</v>
      </c>
    </row>
    <row r="1218">
      <c r="A1218" s="56" t="s">
        <v>102</v>
      </c>
      <c r="B1218" s="92" t="s">
        <v>28978</v>
      </c>
      <c r="C1218" s="105" t="s">
        <v>28979</v>
      </c>
      <c r="D1218" s="90" t="s">
        <v>483</v>
      </c>
      <c r="E1218" s="91" t="s">
        <v>28980</v>
      </c>
      <c r="F1218" s="91" t="s">
        <v>547</v>
      </c>
      <c r="G1218" s="107"/>
      <c r="H1218" s="93"/>
      <c r="I1218" s="55">
        <f t="shared" si="1"/>
        <v>1202</v>
      </c>
    </row>
    <row r="1219">
      <c r="A1219" s="56" t="s">
        <v>102</v>
      </c>
      <c r="B1219" s="92" t="s">
        <v>28981</v>
      </c>
      <c r="C1219" s="105" t="s">
        <v>128</v>
      </c>
      <c r="D1219" s="90" t="s">
        <v>151</v>
      </c>
      <c r="E1219" s="91" t="s">
        <v>28982</v>
      </c>
      <c r="F1219" s="91" t="s">
        <v>526</v>
      </c>
      <c r="G1219" s="107"/>
      <c r="H1219" s="93"/>
      <c r="I1219" s="55">
        <f t="shared" si="1"/>
        <v>1203</v>
      </c>
    </row>
    <row r="1220">
      <c r="A1220" s="56" t="s">
        <v>102</v>
      </c>
      <c r="B1220" s="92" t="s">
        <v>28983</v>
      </c>
      <c r="C1220" s="105" t="s">
        <v>28984</v>
      </c>
      <c r="D1220" s="90" t="s">
        <v>483</v>
      </c>
      <c r="E1220" s="91" t="s">
        <v>28985</v>
      </c>
      <c r="F1220" s="91" t="s">
        <v>526</v>
      </c>
      <c r="G1220" s="107"/>
      <c r="H1220" s="93"/>
      <c r="I1220" s="55">
        <f t="shared" si="1"/>
        <v>1204</v>
      </c>
    </row>
    <row r="1221">
      <c r="A1221" s="56" t="s">
        <v>102</v>
      </c>
      <c r="B1221" s="92" t="s">
        <v>28986</v>
      </c>
      <c r="C1221" s="105" t="s">
        <v>128</v>
      </c>
      <c r="D1221" s="90" t="s">
        <v>483</v>
      </c>
      <c r="E1221" s="91" t="s">
        <v>28987</v>
      </c>
      <c r="F1221" s="91" t="s">
        <v>547</v>
      </c>
      <c r="G1221" s="107"/>
      <c r="H1221" s="93"/>
      <c r="I1221" s="55">
        <f t="shared" si="1"/>
        <v>1205</v>
      </c>
    </row>
    <row r="1222">
      <c r="A1222" s="56" t="s">
        <v>92</v>
      </c>
      <c r="B1222" s="92" t="s">
        <v>28988</v>
      </c>
      <c r="C1222" s="105" t="s">
        <v>128</v>
      </c>
      <c r="D1222" s="90" t="s">
        <v>483</v>
      </c>
      <c r="E1222" s="91" t="s">
        <v>28989</v>
      </c>
      <c r="F1222" s="91" t="s">
        <v>547</v>
      </c>
      <c r="G1222" s="107"/>
      <c r="H1222" s="93"/>
      <c r="I1222" s="55">
        <f t="shared" si="1"/>
        <v>1206</v>
      </c>
    </row>
    <row r="1223">
      <c r="A1223" s="56"/>
      <c r="B1223" s="92" t="s">
        <v>28990</v>
      </c>
      <c r="C1223" s="105" t="s">
        <v>128</v>
      </c>
      <c r="D1223" s="90" t="s">
        <v>483</v>
      </c>
      <c r="E1223" s="91" t="s">
        <v>488</v>
      </c>
      <c r="F1223" s="91" t="s">
        <v>547</v>
      </c>
      <c r="G1223" s="107"/>
      <c r="H1223" s="93"/>
      <c r="I1223" s="55">
        <f t="shared" si="1"/>
        <v>1207</v>
      </c>
    </row>
    <row r="1224">
      <c r="A1224" s="56"/>
      <c r="B1224" s="92" t="s">
        <v>28991</v>
      </c>
      <c r="C1224" s="105" t="s">
        <v>128</v>
      </c>
      <c r="D1224" s="90" t="s">
        <v>498</v>
      </c>
      <c r="E1224" s="91" t="s">
        <v>28992</v>
      </c>
      <c r="F1224" s="91" t="s">
        <v>547</v>
      </c>
      <c r="G1224" s="107"/>
      <c r="H1224" s="93"/>
      <c r="I1224" s="55">
        <f t="shared" si="1"/>
        <v>1208</v>
      </c>
    </row>
    <row r="1225">
      <c r="A1225" s="56" t="s">
        <v>102</v>
      </c>
      <c r="B1225" s="92" t="s">
        <v>28993</v>
      </c>
      <c r="C1225" s="105" t="s">
        <v>128</v>
      </c>
      <c r="D1225" s="90" t="s">
        <v>483</v>
      </c>
      <c r="E1225" s="91" t="s">
        <v>28994</v>
      </c>
      <c r="F1225" s="91" t="s">
        <v>547</v>
      </c>
      <c r="G1225" s="107"/>
      <c r="H1225" s="93"/>
      <c r="I1225" s="55">
        <f t="shared" si="1"/>
        <v>1209</v>
      </c>
    </row>
    <row r="1226">
      <c r="A1226" s="56"/>
      <c r="B1226" s="92" t="s">
        <v>28995</v>
      </c>
      <c r="C1226" s="105" t="s">
        <v>128</v>
      </c>
      <c r="D1226" s="96"/>
      <c r="E1226" s="97"/>
      <c r="F1226" s="97"/>
      <c r="G1226" s="107"/>
      <c r="H1226" s="93"/>
      <c r="I1226" s="55">
        <f t="shared" si="1"/>
        <v>1210</v>
      </c>
    </row>
    <row r="1227">
      <c r="A1227" s="56"/>
      <c r="B1227" s="92" t="s">
        <v>28996</v>
      </c>
      <c r="C1227" s="105" t="s">
        <v>28997</v>
      </c>
      <c r="D1227" s="90" t="s">
        <v>491</v>
      </c>
      <c r="E1227" s="91" t="s">
        <v>28998</v>
      </c>
      <c r="F1227" s="91" t="s">
        <v>3043</v>
      </c>
      <c r="G1227" s="107"/>
      <c r="H1227" s="93"/>
      <c r="I1227" s="55">
        <f t="shared" si="1"/>
        <v>1211</v>
      </c>
    </row>
    <row r="1228">
      <c r="A1228" s="56" t="s">
        <v>102</v>
      </c>
      <c r="B1228" s="92" t="s">
        <v>28999</v>
      </c>
      <c r="C1228" s="105" t="s">
        <v>128</v>
      </c>
      <c r="D1228" s="90" t="s">
        <v>483</v>
      </c>
      <c r="E1228" s="91" t="s">
        <v>29000</v>
      </c>
      <c r="F1228" s="91" t="s">
        <v>547</v>
      </c>
      <c r="G1228" s="107"/>
      <c r="H1228" s="93"/>
      <c r="I1228" s="55">
        <f t="shared" si="1"/>
        <v>1212</v>
      </c>
    </row>
    <row r="1229">
      <c r="A1229" s="56"/>
      <c r="B1229" s="92" t="s">
        <v>29001</v>
      </c>
      <c r="C1229" s="105" t="s">
        <v>29002</v>
      </c>
      <c r="D1229" s="90" t="s">
        <v>491</v>
      </c>
      <c r="E1229" s="91" t="s">
        <v>29003</v>
      </c>
      <c r="F1229" s="91" t="s">
        <v>547</v>
      </c>
      <c r="G1229" s="107"/>
      <c r="H1229" s="93"/>
      <c r="I1229" s="55">
        <f t="shared" si="1"/>
        <v>1213</v>
      </c>
    </row>
    <row r="1230">
      <c r="A1230" s="56" t="s">
        <v>102</v>
      </c>
      <c r="B1230" s="92" t="s">
        <v>29004</v>
      </c>
      <c r="C1230" s="105" t="s">
        <v>29005</v>
      </c>
      <c r="D1230" s="90" t="s">
        <v>483</v>
      </c>
      <c r="E1230" s="91" t="s">
        <v>29006</v>
      </c>
      <c r="F1230" s="91" t="s">
        <v>547</v>
      </c>
      <c r="G1230" s="107"/>
      <c r="H1230" s="93"/>
      <c r="I1230" s="55">
        <f t="shared" si="1"/>
        <v>1214</v>
      </c>
    </row>
    <row r="1231">
      <c r="A1231" s="56" t="s">
        <v>102</v>
      </c>
      <c r="B1231" s="92" t="s">
        <v>29007</v>
      </c>
      <c r="C1231" s="105" t="s">
        <v>29008</v>
      </c>
      <c r="D1231" s="90" t="s">
        <v>483</v>
      </c>
      <c r="E1231" s="91" t="s">
        <v>29009</v>
      </c>
      <c r="F1231" s="91" t="s">
        <v>526</v>
      </c>
      <c r="G1231" s="107"/>
      <c r="H1231" s="93"/>
      <c r="I1231" s="55">
        <f t="shared" si="1"/>
        <v>1215</v>
      </c>
    </row>
    <row r="1232">
      <c r="A1232" s="56"/>
      <c r="B1232" s="92" t="s">
        <v>29010</v>
      </c>
      <c r="C1232" s="105" t="s">
        <v>29011</v>
      </c>
      <c r="D1232" s="90" t="s">
        <v>3549</v>
      </c>
      <c r="E1232" s="91" t="s">
        <v>29012</v>
      </c>
      <c r="F1232" s="91" t="s">
        <v>526</v>
      </c>
      <c r="G1232" s="107"/>
      <c r="H1232" s="93"/>
      <c r="I1232" s="55">
        <f t="shared" si="1"/>
        <v>1216</v>
      </c>
    </row>
    <row r="1233">
      <c r="A1233" s="56" t="s">
        <v>102</v>
      </c>
      <c r="B1233" s="92" t="s">
        <v>29013</v>
      </c>
      <c r="C1233" s="105" t="s">
        <v>29014</v>
      </c>
      <c r="D1233" s="90" t="s">
        <v>483</v>
      </c>
      <c r="E1233" s="91" t="s">
        <v>29015</v>
      </c>
      <c r="F1233" s="91" t="s">
        <v>526</v>
      </c>
      <c r="G1233" s="107"/>
      <c r="H1233" s="93"/>
      <c r="I1233" s="55">
        <f t="shared" si="1"/>
        <v>1217</v>
      </c>
    </row>
    <row r="1234">
      <c r="A1234" s="56" t="s">
        <v>102</v>
      </c>
      <c r="B1234" s="92" t="s">
        <v>29016</v>
      </c>
      <c r="C1234" s="105" t="s">
        <v>29017</v>
      </c>
      <c r="D1234" s="90" t="s">
        <v>483</v>
      </c>
      <c r="E1234" s="91" t="s">
        <v>29018</v>
      </c>
      <c r="F1234" s="91" t="s">
        <v>3043</v>
      </c>
      <c r="G1234" s="107"/>
      <c r="H1234" s="93"/>
      <c r="I1234" s="55">
        <f t="shared" si="1"/>
        <v>1218</v>
      </c>
    </row>
    <row r="1235">
      <c r="A1235" s="56" t="s">
        <v>102</v>
      </c>
      <c r="B1235" s="92" t="s">
        <v>29019</v>
      </c>
      <c r="C1235" s="105" t="s">
        <v>128</v>
      </c>
      <c r="D1235" s="90" t="s">
        <v>483</v>
      </c>
      <c r="E1235" s="91" t="s">
        <v>29020</v>
      </c>
      <c r="F1235" s="91" t="s">
        <v>547</v>
      </c>
      <c r="G1235" s="107"/>
      <c r="H1235" s="93"/>
      <c r="I1235" s="55">
        <f t="shared" si="1"/>
        <v>1219</v>
      </c>
    </row>
    <row r="1236">
      <c r="A1236" s="56" t="s">
        <v>102</v>
      </c>
      <c r="B1236" s="92" t="s">
        <v>29021</v>
      </c>
      <c r="C1236" s="105" t="s">
        <v>29022</v>
      </c>
      <c r="D1236" s="90" t="s">
        <v>1008</v>
      </c>
      <c r="E1236" s="91" t="s">
        <v>488</v>
      </c>
      <c r="F1236" s="91" t="s">
        <v>3043</v>
      </c>
      <c r="G1236" s="107"/>
      <c r="H1236" s="93"/>
      <c r="I1236" s="55">
        <f t="shared" si="1"/>
        <v>1220</v>
      </c>
    </row>
    <row r="1237">
      <c r="A1237" s="56" t="s">
        <v>102</v>
      </c>
      <c r="B1237" s="92" t="s">
        <v>29023</v>
      </c>
      <c r="C1237" s="105" t="s">
        <v>29024</v>
      </c>
      <c r="D1237" s="90" t="s">
        <v>483</v>
      </c>
      <c r="E1237" s="91" t="s">
        <v>29025</v>
      </c>
      <c r="F1237" s="91" t="s">
        <v>547</v>
      </c>
      <c r="G1237" s="107"/>
      <c r="H1237" s="93"/>
      <c r="I1237" s="55">
        <f t="shared" si="1"/>
        <v>1221</v>
      </c>
    </row>
    <row r="1238">
      <c r="A1238" s="56" t="s">
        <v>102</v>
      </c>
      <c r="B1238" s="92" t="s">
        <v>29026</v>
      </c>
      <c r="C1238" s="105" t="s">
        <v>29027</v>
      </c>
      <c r="D1238" s="90" t="s">
        <v>483</v>
      </c>
      <c r="E1238" s="91" t="s">
        <v>29028</v>
      </c>
      <c r="F1238" s="91" t="s">
        <v>3043</v>
      </c>
      <c r="G1238" s="107"/>
      <c r="H1238" s="93"/>
      <c r="I1238" s="55">
        <f t="shared" si="1"/>
        <v>1222</v>
      </c>
    </row>
    <row r="1239">
      <c r="A1239" s="56" t="s">
        <v>102</v>
      </c>
      <c r="B1239" s="92" t="s">
        <v>29029</v>
      </c>
      <c r="C1239" s="105" t="s">
        <v>29030</v>
      </c>
      <c r="D1239" s="90" t="s">
        <v>483</v>
      </c>
      <c r="E1239" s="91" t="s">
        <v>29031</v>
      </c>
      <c r="F1239" s="91" t="s">
        <v>547</v>
      </c>
      <c r="G1239" s="107"/>
      <c r="H1239" s="93"/>
      <c r="I1239" s="55">
        <f t="shared" si="1"/>
        <v>1223</v>
      </c>
    </row>
    <row r="1240">
      <c r="A1240" s="56" t="s">
        <v>102</v>
      </c>
      <c r="B1240" s="92" t="s">
        <v>29032</v>
      </c>
      <c r="C1240" s="105" t="s">
        <v>29033</v>
      </c>
      <c r="D1240" s="90" t="s">
        <v>483</v>
      </c>
      <c r="E1240" s="91" t="s">
        <v>29034</v>
      </c>
      <c r="F1240" s="91" t="s">
        <v>547</v>
      </c>
      <c r="G1240" s="107"/>
      <c r="H1240" s="93"/>
      <c r="I1240" s="55">
        <f t="shared" si="1"/>
        <v>1224</v>
      </c>
    </row>
    <row r="1241">
      <c r="A1241" s="56" t="s">
        <v>102</v>
      </c>
      <c r="B1241" s="92" t="s">
        <v>29035</v>
      </c>
      <c r="C1241" s="105" t="s">
        <v>128</v>
      </c>
      <c r="D1241" s="90" t="s">
        <v>483</v>
      </c>
      <c r="E1241" s="91" t="s">
        <v>29036</v>
      </c>
      <c r="F1241" s="91" t="s">
        <v>547</v>
      </c>
      <c r="G1241" s="107"/>
      <c r="H1241" s="93"/>
      <c r="I1241" s="55">
        <f t="shared" si="1"/>
        <v>1225</v>
      </c>
    </row>
    <row r="1242">
      <c r="A1242" s="56"/>
      <c r="B1242" s="92" t="s">
        <v>29037</v>
      </c>
      <c r="C1242" s="105" t="s">
        <v>128</v>
      </c>
      <c r="D1242" s="90" t="s">
        <v>498</v>
      </c>
      <c r="E1242" s="91" t="s">
        <v>29038</v>
      </c>
      <c r="F1242" s="91" t="s">
        <v>547</v>
      </c>
      <c r="G1242" s="107"/>
      <c r="H1242" s="93"/>
      <c r="I1242" s="55">
        <f t="shared" si="1"/>
        <v>1226</v>
      </c>
    </row>
    <row r="1243">
      <c r="A1243" s="56" t="s">
        <v>102</v>
      </c>
      <c r="B1243" s="92" t="s">
        <v>29039</v>
      </c>
      <c r="C1243" s="105" t="s">
        <v>29040</v>
      </c>
      <c r="D1243" s="90" t="s">
        <v>483</v>
      </c>
      <c r="E1243" s="91" t="s">
        <v>29041</v>
      </c>
      <c r="F1243" s="91" t="s">
        <v>547</v>
      </c>
      <c r="G1243" s="107"/>
      <c r="H1243" s="93"/>
      <c r="I1243" s="55">
        <f t="shared" si="1"/>
        <v>1227</v>
      </c>
    </row>
    <row r="1244">
      <c r="A1244" s="56" t="s">
        <v>102</v>
      </c>
      <c r="B1244" s="92" t="s">
        <v>29042</v>
      </c>
      <c r="C1244" s="105" t="s">
        <v>29043</v>
      </c>
      <c r="D1244" s="90" t="s">
        <v>483</v>
      </c>
      <c r="E1244" s="91" t="s">
        <v>29044</v>
      </c>
      <c r="F1244" s="91" t="s">
        <v>526</v>
      </c>
      <c r="G1244" s="107"/>
      <c r="H1244" s="93"/>
      <c r="I1244" s="55">
        <f t="shared" si="1"/>
        <v>1228</v>
      </c>
    </row>
    <row r="1245">
      <c r="A1245" s="56"/>
      <c r="B1245" s="92" t="s">
        <v>29045</v>
      </c>
      <c r="C1245" s="105" t="s">
        <v>29046</v>
      </c>
      <c r="D1245" s="90" t="s">
        <v>491</v>
      </c>
      <c r="E1245" s="91" t="s">
        <v>29047</v>
      </c>
      <c r="F1245" s="91" t="s">
        <v>526</v>
      </c>
      <c r="G1245" s="107"/>
      <c r="H1245" s="93"/>
      <c r="I1245" s="55">
        <f t="shared" si="1"/>
        <v>1229</v>
      </c>
    </row>
    <row r="1246">
      <c r="A1246" s="56"/>
      <c r="B1246" s="92" t="s">
        <v>29048</v>
      </c>
      <c r="C1246" s="105" t="s">
        <v>128</v>
      </c>
      <c r="D1246" s="96"/>
      <c r="E1246" s="97"/>
      <c r="F1246" s="97"/>
      <c r="G1246" s="107"/>
      <c r="H1246" s="93"/>
      <c r="I1246" s="55">
        <f t="shared" si="1"/>
        <v>1230</v>
      </c>
    </row>
    <row r="1247">
      <c r="A1247" s="56" t="s">
        <v>92</v>
      </c>
      <c r="B1247" s="92" t="s">
        <v>29049</v>
      </c>
      <c r="C1247" s="105" t="s">
        <v>128</v>
      </c>
      <c r="D1247" s="90" t="s">
        <v>483</v>
      </c>
      <c r="E1247" s="91" t="s">
        <v>29050</v>
      </c>
      <c r="F1247" s="91" t="s">
        <v>526</v>
      </c>
      <c r="G1247" s="107"/>
      <c r="H1247" s="93"/>
      <c r="I1247" s="55">
        <f t="shared" si="1"/>
        <v>1231</v>
      </c>
    </row>
    <row r="1248">
      <c r="A1248" s="56"/>
      <c r="B1248" s="92" t="s">
        <v>29051</v>
      </c>
      <c r="C1248" s="105" t="s">
        <v>29052</v>
      </c>
      <c r="D1248" s="90" t="s">
        <v>491</v>
      </c>
      <c r="E1248" s="91" t="s">
        <v>29053</v>
      </c>
      <c r="F1248" s="91" t="s">
        <v>547</v>
      </c>
      <c r="G1248" s="107"/>
      <c r="H1248" s="93"/>
      <c r="I1248" s="55">
        <f t="shared" si="1"/>
        <v>1232</v>
      </c>
    </row>
    <row r="1249">
      <c r="A1249" s="56" t="s">
        <v>102</v>
      </c>
      <c r="B1249" s="92" t="s">
        <v>29054</v>
      </c>
      <c r="C1249" s="105" t="s">
        <v>29055</v>
      </c>
      <c r="D1249" s="90" t="s">
        <v>483</v>
      </c>
      <c r="E1249" s="91" t="s">
        <v>29056</v>
      </c>
      <c r="F1249" s="91" t="s">
        <v>547</v>
      </c>
      <c r="G1249" s="107"/>
      <c r="H1249" s="93"/>
      <c r="I1249" s="55">
        <f t="shared" si="1"/>
        <v>1233</v>
      </c>
    </row>
    <row r="1250">
      <c r="A1250" s="56" t="s">
        <v>102</v>
      </c>
      <c r="B1250" s="92" t="s">
        <v>29057</v>
      </c>
      <c r="C1250" s="105" t="s">
        <v>29058</v>
      </c>
      <c r="D1250" s="90" t="s">
        <v>483</v>
      </c>
      <c r="E1250" s="91" t="s">
        <v>29059</v>
      </c>
      <c r="F1250" s="91" t="s">
        <v>9</v>
      </c>
      <c r="G1250" s="107"/>
      <c r="H1250" s="93"/>
      <c r="I1250" s="55">
        <f t="shared" si="1"/>
        <v>1234</v>
      </c>
    </row>
    <row r="1251">
      <c r="A1251" s="56" t="s">
        <v>102</v>
      </c>
      <c r="B1251" s="92" t="s">
        <v>29060</v>
      </c>
      <c r="C1251" s="105" t="s">
        <v>128</v>
      </c>
      <c r="D1251" s="90" t="s">
        <v>483</v>
      </c>
      <c r="E1251" s="91" t="s">
        <v>29061</v>
      </c>
      <c r="F1251" s="91" t="s">
        <v>9</v>
      </c>
      <c r="G1251" s="107"/>
      <c r="H1251" s="93"/>
      <c r="I1251" s="55">
        <f t="shared" si="1"/>
        <v>1235</v>
      </c>
    </row>
    <row r="1252">
      <c r="A1252" s="56" t="s">
        <v>92</v>
      </c>
      <c r="B1252" s="92" t="s">
        <v>29062</v>
      </c>
      <c r="C1252" s="105" t="s">
        <v>29063</v>
      </c>
      <c r="D1252" s="90" t="s">
        <v>483</v>
      </c>
      <c r="E1252" s="91" t="s">
        <v>29064</v>
      </c>
      <c r="F1252" s="91" t="s">
        <v>547</v>
      </c>
      <c r="G1252" s="107"/>
      <c r="H1252" s="93"/>
      <c r="I1252" s="55">
        <f t="shared" si="1"/>
        <v>1236</v>
      </c>
    </row>
    <row r="1253">
      <c r="A1253" s="56"/>
      <c r="B1253" s="92" t="s">
        <v>29065</v>
      </c>
      <c r="C1253" s="105" t="s">
        <v>29066</v>
      </c>
      <c r="D1253" s="90" t="s">
        <v>491</v>
      </c>
      <c r="E1253" s="91" t="s">
        <v>29067</v>
      </c>
      <c r="F1253" s="91" t="s">
        <v>9</v>
      </c>
      <c r="G1253" s="107"/>
      <c r="H1253" s="93"/>
      <c r="I1253" s="55">
        <f t="shared" si="1"/>
        <v>1237</v>
      </c>
    </row>
    <row r="1254">
      <c r="A1254" s="56"/>
      <c r="B1254" s="92" t="s">
        <v>29068</v>
      </c>
      <c r="C1254" s="105" t="s">
        <v>128</v>
      </c>
      <c r="D1254" s="96"/>
      <c r="E1254" s="97"/>
      <c r="F1254" s="97"/>
      <c r="G1254" s="107"/>
      <c r="H1254" s="93"/>
      <c r="I1254" s="55">
        <f t="shared" si="1"/>
        <v>1238</v>
      </c>
    </row>
    <row r="1255">
      <c r="A1255" s="56" t="s">
        <v>102</v>
      </c>
      <c r="B1255" s="92" t="s">
        <v>29069</v>
      </c>
      <c r="C1255" s="105" t="s">
        <v>29070</v>
      </c>
      <c r="D1255" s="90" t="s">
        <v>483</v>
      </c>
      <c r="E1255" s="91" t="s">
        <v>29071</v>
      </c>
      <c r="F1255" s="91" t="s">
        <v>11</v>
      </c>
      <c r="G1255" s="107"/>
      <c r="H1255" s="93"/>
      <c r="I1255" s="55">
        <f t="shared" si="1"/>
        <v>1239</v>
      </c>
    </row>
    <row r="1256">
      <c r="A1256" s="56" t="s">
        <v>102</v>
      </c>
      <c r="B1256" s="92" t="s">
        <v>29072</v>
      </c>
      <c r="C1256" s="105" t="s">
        <v>29073</v>
      </c>
      <c r="D1256" s="90" t="s">
        <v>483</v>
      </c>
      <c r="E1256" s="91" t="s">
        <v>29074</v>
      </c>
      <c r="F1256" s="91" t="s">
        <v>526</v>
      </c>
      <c r="G1256" s="107"/>
      <c r="H1256" s="93"/>
      <c r="I1256" s="55">
        <f t="shared" si="1"/>
        <v>1240</v>
      </c>
    </row>
    <row r="1257">
      <c r="A1257" s="56" t="s">
        <v>102</v>
      </c>
      <c r="B1257" s="92" t="s">
        <v>29075</v>
      </c>
      <c r="C1257" s="105" t="s">
        <v>128</v>
      </c>
      <c r="D1257" s="90" t="s">
        <v>483</v>
      </c>
      <c r="E1257" s="91" t="s">
        <v>29076</v>
      </c>
      <c r="F1257" s="91" t="s">
        <v>526</v>
      </c>
      <c r="G1257" s="107"/>
      <c r="H1257" s="93"/>
      <c r="I1257" s="55">
        <f t="shared" si="1"/>
        <v>1241</v>
      </c>
    </row>
    <row r="1258">
      <c r="A1258" s="56" t="s">
        <v>92</v>
      </c>
      <c r="B1258" s="92" t="s">
        <v>29077</v>
      </c>
      <c r="C1258" s="105" t="s">
        <v>128</v>
      </c>
      <c r="D1258" s="90" t="s">
        <v>483</v>
      </c>
      <c r="E1258" s="91" t="s">
        <v>29078</v>
      </c>
      <c r="F1258" s="91" t="s">
        <v>547</v>
      </c>
      <c r="G1258" s="107"/>
      <c r="H1258" s="93"/>
      <c r="I1258" s="55">
        <f t="shared" si="1"/>
        <v>1242</v>
      </c>
    </row>
    <row r="1259">
      <c r="A1259" s="56" t="s">
        <v>102</v>
      </c>
      <c r="B1259" s="92" t="s">
        <v>29079</v>
      </c>
      <c r="C1259" s="105" t="s">
        <v>29080</v>
      </c>
      <c r="D1259" s="90" t="s">
        <v>483</v>
      </c>
      <c r="E1259" s="91" t="s">
        <v>29081</v>
      </c>
      <c r="F1259" s="91" t="s">
        <v>547</v>
      </c>
      <c r="G1259" s="107"/>
      <c r="H1259" s="93"/>
      <c r="I1259" s="55">
        <f t="shared" si="1"/>
        <v>1243</v>
      </c>
    </row>
    <row r="1260">
      <c r="A1260" s="56" t="s">
        <v>102</v>
      </c>
      <c r="B1260" s="92" t="s">
        <v>29082</v>
      </c>
      <c r="C1260" s="105" t="s">
        <v>29083</v>
      </c>
      <c r="D1260" s="90" t="s">
        <v>483</v>
      </c>
      <c r="E1260" s="91" t="s">
        <v>29084</v>
      </c>
      <c r="F1260" s="91" t="s">
        <v>526</v>
      </c>
      <c r="G1260" s="107"/>
      <c r="H1260" s="93"/>
      <c r="I1260" s="55">
        <f t="shared" si="1"/>
        <v>1244</v>
      </c>
    </row>
    <row r="1261">
      <c r="A1261" s="56"/>
      <c r="B1261" s="92" t="s">
        <v>29085</v>
      </c>
      <c r="C1261" s="105" t="s">
        <v>29086</v>
      </c>
      <c r="D1261" s="90" t="s">
        <v>498</v>
      </c>
      <c r="E1261" s="91" t="s">
        <v>29087</v>
      </c>
      <c r="F1261" s="91" t="s">
        <v>547</v>
      </c>
      <c r="G1261" s="107"/>
      <c r="H1261" s="93"/>
      <c r="I1261" s="55">
        <f t="shared" si="1"/>
        <v>1245</v>
      </c>
    </row>
    <row r="1262">
      <c r="A1262" s="56"/>
      <c r="B1262" s="92" t="s">
        <v>29085</v>
      </c>
      <c r="C1262" s="105" t="s">
        <v>29086</v>
      </c>
      <c r="D1262" s="90" t="s">
        <v>498</v>
      </c>
      <c r="E1262" s="91" t="s">
        <v>29087</v>
      </c>
      <c r="F1262" s="91" t="s">
        <v>547</v>
      </c>
      <c r="G1262" s="107"/>
      <c r="H1262" s="93"/>
      <c r="I1262" s="55">
        <f t="shared" si="1"/>
        <v>1245</v>
      </c>
    </row>
    <row r="1263">
      <c r="A1263" s="56" t="s">
        <v>92</v>
      </c>
      <c r="B1263" s="92" t="s">
        <v>29088</v>
      </c>
      <c r="C1263" s="105" t="s">
        <v>29089</v>
      </c>
      <c r="D1263" s="90" t="s">
        <v>483</v>
      </c>
      <c r="E1263" s="91" t="s">
        <v>488</v>
      </c>
      <c r="F1263" s="91" t="s">
        <v>526</v>
      </c>
      <c r="G1263" s="107"/>
      <c r="H1263" s="93"/>
      <c r="I1263" s="55">
        <f t="shared" si="1"/>
        <v>1246</v>
      </c>
    </row>
    <row r="1264">
      <c r="A1264" s="56" t="s">
        <v>102</v>
      </c>
      <c r="B1264" s="92" t="s">
        <v>29090</v>
      </c>
      <c r="C1264" s="105" t="s">
        <v>128</v>
      </c>
      <c r="D1264" s="90" t="s">
        <v>483</v>
      </c>
      <c r="E1264" s="91" t="s">
        <v>29091</v>
      </c>
      <c r="F1264" s="91" t="s">
        <v>547</v>
      </c>
      <c r="G1264" s="107"/>
      <c r="H1264" s="93"/>
      <c r="I1264" s="55">
        <f t="shared" si="1"/>
        <v>1247</v>
      </c>
    </row>
    <row r="1265">
      <c r="A1265" s="56" t="s">
        <v>102</v>
      </c>
      <c r="B1265" s="92" t="s">
        <v>29092</v>
      </c>
      <c r="C1265" s="105" t="s">
        <v>128</v>
      </c>
      <c r="D1265" s="90" t="s">
        <v>1008</v>
      </c>
      <c r="E1265" s="91" t="s">
        <v>29093</v>
      </c>
      <c r="F1265" s="91" t="s">
        <v>547</v>
      </c>
      <c r="G1265" s="107"/>
      <c r="H1265" s="93"/>
      <c r="I1265" s="55">
        <f t="shared" si="1"/>
        <v>1248</v>
      </c>
    </row>
    <row r="1266">
      <c r="A1266" s="56"/>
      <c r="B1266" s="92" t="s">
        <v>29094</v>
      </c>
      <c r="C1266" s="105" t="s">
        <v>128</v>
      </c>
      <c r="D1266" s="90" t="s">
        <v>491</v>
      </c>
      <c r="E1266" s="91" t="s">
        <v>29095</v>
      </c>
      <c r="F1266" s="91" t="s">
        <v>547</v>
      </c>
      <c r="G1266" s="107"/>
      <c r="H1266" s="93"/>
      <c r="I1266" s="55">
        <f t="shared" si="1"/>
        <v>1249</v>
      </c>
    </row>
    <row r="1267">
      <c r="A1267" s="56"/>
      <c r="B1267" s="92" t="s">
        <v>29096</v>
      </c>
      <c r="C1267" s="105" t="s">
        <v>128</v>
      </c>
      <c r="D1267" s="90" t="s">
        <v>498</v>
      </c>
      <c r="E1267" s="91" t="s">
        <v>29097</v>
      </c>
      <c r="F1267" s="91" t="s">
        <v>547</v>
      </c>
      <c r="G1267" s="107"/>
      <c r="H1267" s="93"/>
      <c r="I1267" s="55">
        <f t="shared" si="1"/>
        <v>1250</v>
      </c>
    </row>
    <row r="1268">
      <c r="A1268" s="56"/>
      <c r="B1268" s="92" t="s">
        <v>29098</v>
      </c>
      <c r="C1268" s="105" t="s">
        <v>128</v>
      </c>
      <c r="D1268" s="96"/>
      <c r="E1268" s="97"/>
      <c r="F1268" s="97"/>
      <c r="G1268" s="107"/>
      <c r="H1268" s="93"/>
      <c r="I1268" s="55">
        <f t="shared" si="1"/>
        <v>1251</v>
      </c>
    </row>
    <row r="1269">
      <c r="A1269" s="56"/>
      <c r="B1269" s="92" t="s">
        <v>29099</v>
      </c>
      <c r="C1269" s="105" t="s">
        <v>29100</v>
      </c>
      <c r="D1269" s="90" t="s">
        <v>491</v>
      </c>
      <c r="E1269" s="91" t="s">
        <v>29101</v>
      </c>
      <c r="F1269" s="91" t="s">
        <v>547</v>
      </c>
      <c r="G1269" s="107"/>
      <c r="H1269" s="93"/>
      <c r="I1269" s="55">
        <f t="shared" si="1"/>
        <v>1252</v>
      </c>
    </row>
    <row r="1270">
      <c r="A1270" s="56" t="s">
        <v>102</v>
      </c>
      <c r="B1270" s="92" t="s">
        <v>29102</v>
      </c>
      <c r="C1270" s="105" t="s">
        <v>29103</v>
      </c>
      <c r="D1270" s="90" t="s">
        <v>483</v>
      </c>
      <c r="E1270" s="91" t="s">
        <v>29104</v>
      </c>
      <c r="F1270" s="91" t="s">
        <v>547</v>
      </c>
      <c r="G1270" s="107"/>
      <c r="H1270" s="93"/>
      <c r="I1270" s="55">
        <f t="shared" si="1"/>
        <v>1253</v>
      </c>
    </row>
    <row r="1271">
      <c r="A1271" s="56"/>
      <c r="B1271" s="92" t="s">
        <v>7682</v>
      </c>
      <c r="C1271" s="105" t="s">
        <v>29105</v>
      </c>
      <c r="D1271" s="90" t="s">
        <v>1065</v>
      </c>
      <c r="E1271" s="91" t="s">
        <v>29106</v>
      </c>
      <c r="F1271" s="91" t="s">
        <v>3043</v>
      </c>
      <c r="G1271" s="107"/>
      <c r="H1271" s="93"/>
      <c r="I1271" s="55">
        <f t="shared" si="1"/>
        <v>1254</v>
      </c>
    </row>
    <row r="1272">
      <c r="A1272" s="56" t="s">
        <v>92</v>
      </c>
      <c r="B1272" s="92" t="s">
        <v>7682</v>
      </c>
      <c r="C1272" s="105" t="s">
        <v>29105</v>
      </c>
      <c r="D1272" s="90" t="s">
        <v>1065</v>
      </c>
      <c r="E1272" s="91" t="s">
        <v>29107</v>
      </c>
      <c r="F1272" s="91" t="s">
        <v>3043</v>
      </c>
      <c r="G1272" s="107"/>
      <c r="H1272" s="93"/>
      <c r="I1272" s="55">
        <f t="shared" si="1"/>
        <v>1255</v>
      </c>
    </row>
    <row r="1273">
      <c r="A1273" s="56" t="s">
        <v>102</v>
      </c>
      <c r="B1273" s="92" t="s">
        <v>29108</v>
      </c>
      <c r="C1273" s="105" t="s">
        <v>128</v>
      </c>
      <c r="D1273" s="90" t="s">
        <v>483</v>
      </c>
      <c r="E1273" s="91" t="s">
        <v>29109</v>
      </c>
      <c r="F1273" s="91" t="s">
        <v>547</v>
      </c>
      <c r="G1273" s="107"/>
      <c r="H1273" s="93"/>
      <c r="I1273" s="55">
        <f t="shared" si="1"/>
        <v>1256</v>
      </c>
    </row>
    <row r="1274">
      <c r="A1274" s="56" t="s">
        <v>102</v>
      </c>
      <c r="B1274" s="92" t="s">
        <v>29110</v>
      </c>
      <c r="C1274" s="105" t="s">
        <v>128</v>
      </c>
      <c r="D1274" s="90" t="s">
        <v>483</v>
      </c>
      <c r="E1274" s="91" t="s">
        <v>29111</v>
      </c>
      <c r="F1274" s="91" t="s">
        <v>547</v>
      </c>
      <c r="G1274" s="107"/>
      <c r="H1274" s="93"/>
      <c r="I1274" s="55">
        <f t="shared" si="1"/>
        <v>1257</v>
      </c>
    </row>
    <row r="1275">
      <c r="A1275" s="56"/>
      <c r="B1275" s="92" t="s">
        <v>29112</v>
      </c>
      <c r="C1275" s="105" t="s">
        <v>128</v>
      </c>
      <c r="D1275" s="90" t="s">
        <v>491</v>
      </c>
      <c r="E1275" s="91" t="s">
        <v>29113</v>
      </c>
      <c r="F1275" s="91" t="s">
        <v>526</v>
      </c>
      <c r="G1275" s="107"/>
      <c r="H1275" s="93"/>
      <c r="I1275" s="55">
        <f t="shared" si="1"/>
        <v>1258</v>
      </c>
    </row>
    <row r="1276">
      <c r="A1276" s="56"/>
      <c r="B1276" s="92" t="s">
        <v>29114</v>
      </c>
      <c r="C1276" s="105" t="s">
        <v>29115</v>
      </c>
      <c r="D1276" s="90" t="s">
        <v>491</v>
      </c>
      <c r="E1276" s="91" t="s">
        <v>29116</v>
      </c>
      <c r="F1276" s="91" t="s">
        <v>3043</v>
      </c>
      <c r="G1276" s="107"/>
      <c r="H1276" s="93"/>
      <c r="I1276" s="55">
        <f t="shared" si="1"/>
        <v>1259</v>
      </c>
    </row>
    <row r="1277">
      <c r="A1277" s="56"/>
      <c r="B1277" s="92" t="s">
        <v>29117</v>
      </c>
      <c r="C1277" s="105" t="s">
        <v>128</v>
      </c>
      <c r="D1277" s="90" t="s">
        <v>491</v>
      </c>
      <c r="E1277" s="91" t="s">
        <v>29118</v>
      </c>
      <c r="F1277" s="91" t="s">
        <v>547</v>
      </c>
      <c r="G1277" s="107"/>
      <c r="H1277" s="93"/>
      <c r="I1277" s="55">
        <f t="shared" si="1"/>
        <v>1260</v>
      </c>
    </row>
    <row r="1278">
      <c r="A1278" s="56" t="s">
        <v>92</v>
      </c>
      <c r="B1278" s="92" t="s">
        <v>29119</v>
      </c>
      <c r="C1278" s="105" t="s">
        <v>29120</v>
      </c>
      <c r="D1278" s="90" t="s">
        <v>1008</v>
      </c>
      <c r="E1278" s="91" t="s">
        <v>29121</v>
      </c>
      <c r="F1278" s="91" t="s">
        <v>3043</v>
      </c>
      <c r="G1278" s="107"/>
      <c r="H1278" s="93"/>
      <c r="I1278" s="55">
        <f t="shared" si="1"/>
        <v>1261</v>
      </c>
    </row>
    <row r="1279">
      <c r="A1279" s="56" t="s">
        <v>92</v>
      </c>
      <c r="B1279" s="92" t="s">
        <v>29122</v>
      </c>
      <c r="C1279" s="105" t="s">
        <v>29123</v>
      </c>
      <c r="D1279" s="90" t="s">
        <v>1265</v>
      </c>
      <c r="E1279" s="91" t="s">
        <v>29124</v>
      </c>
      <c r="F1279" s="91" t="s">
        <v>547</v>
      </c>
      <c r="G1279" s="107"/>
      <c r="H1279" s="93"/>
      <c r="I1279" s="55">
        <f t="shared" si="1"/>
        <v>1262</v>
      </c>
    </row>
    <row r="1280">
      <c r="A1280" s="56"/>
      <c r="B1280" s="92" t="s">
        <v>29125</v>
      </c>
      <c r="C1280" s="105" t="s">
        <v>128</v>
      </c>
      <c r="D1280" s="90" t="s">
        <v>498</v>
      </c>
      <c r="E1280" s="91" t="s">
        <v>29126</v>
      </c>
      <c r="F1280" s="91" t="s">
        <v>547</v>
      </c>
      <c r="G1280" s="107"/>
      <c r="H1280" s="93"/>
      <c r="I1280" s="55">
        <f t="shared" si="1"/>
        <v>1263</v>
      </c>
    </row>
    <row r="1281">
      <c r="A1281" s="56" t="s">
        <v>102</v>
      </c>
      <c r="B1281" s="92" t="s">
        <v>29127</v>
      </c>
      <c r="C1281" s="105" t="s">
        <v>128</v>
      </c>
      <c r="D1281" s="90" t="s">
        <v>483</v>
      </c>
      <c r="E1281" s="91" t="s">
        <v>29128</v>
      </c>
      <c r="F1281" s="91" t="s">
        <v>526</v>
      </c>
      <c r="G1281" s="107"/>
      <c r="H1281" s="93"/>
      <c r="I1281" s="55">
        <f t="shared" si="1"/>
        <v>1264</v>
      </c>
    </row>
    <row r="1282">
      <c r="A1282" s="56"/>
      <c r="B1282" s="92" t="s">
        <v>29129</v>
      </c>
      <c r="C1282" s="105" t="s">
        <v>29130</v>
      </c>
      <c r="D1282" s="90" t="s">
        <v>498</v>
      </c>
      <c r="E1282" s="91" t="s">
        <v>29131</v>
      </c>
      <c r="F1282" s="91" t="s">
        <v>547</v>
      </c>
      <c r="G1282" s="107"/>
      <c r="H1282" s="93"/>
      <c r="I1282" s="55">
        <f t="shared" si="1"/>
        <v>1265</v>
      </c>
    </row>
    <row r="1283">
      <c r="A1283" s="56" t="s">
        <v>102</v>
      </c>
      <c r="B1283" s="92" t="s">
        <v>29132</v>
      </c>
      <c r="C1283" s="105" t="s">
        <v>128</v>
      </c>
      <c r="D1283" s="90" t="s">
        <v>483</v>
      </c>
      <c r="E1283" s="91" t="s">
        <v>29133</v>
      </c>
      <c r="F1283" s="91" t="s">
        <v>547</v>
      </c>
      <c r="G1283" s="107"/>
      <c r="H1283" s="93"/>
      <c r="I1283" s="55">
        <f t="shared" si="1"/>
        <v>1266</v>
      </c>
    </row>
    <row r="1284">
      <c r="A1284" s="56"/>
      <c r="B1284" s="92" t="s">
        <v>29134</v>
      </c>
      <c r="C1284" s="105" t="s">
        <v>128</v>
      </c>
      <c r="D1284" s="90" t="s">
        <v>491</v>
      </c>
      <c r="E1284" s="91" t="s">
        <v>29135</v>
      </c>
      <c r="F1284" s="91" t="s">
        <v>547</v>
      </c>
      <c r="G1284" s="107"/>
      <c r="H1284" s="93"/>
      <c r="I1284" s="55">
        <f t="shared" si="1"/>
        <v>1267</v>
      </c>
    </row>
    <row r="1285">
      <c r="A1285" s="56"/>
      <c r="B1285" s="92" t="s">
        <v>29136</v>
      </c>
      <c r="C1285" s="105" t="s">
        <v>29137</v>
      </c>
      <c r="D1285" s="90" t="s">
        <v>498</v>
      </c>
      <c r="E1285" s="91" t="s">
        <v>29138</v>
      </c>
      <c r="F1285" s="91" t="s">
        <v>547</v>
      </c>
      <c r="G1285" s="107"/>
      <c r="H1285" s="93"/>
      <c r="I1285" s="55">
        <f t="shared" si="1"/>
        <v>1268</v>
      </c>
    </row>
    <row r="1286">
      <c r="A1286" s="56"/>
      <c r="B1286" s="92" t="s">
        <v>29139</v>
      </c>
      <c r="C1286" s="105" t="s">
        <v>29140</v>
      </c>
      <c r="D1286" s="90" t="s">
        <v>498</v>
      </c>
      <c r="E1286" s="91" t="s">
        <v>29141</v>
      </c>
      <c r="F1286" s="91" t="s">
        <v>547</v>
      </c>
      <c r="G1286" s="107"/>
      <c r="H1286" s="93"/>
      <c r="I1286" s="55">
        <f t="shared" si="1"/>
        <v>1269</v>
      </c>
    </row>
    <row r="1287">
      <c r="A1287" s="56" t="s">
        <v>102</v>
      </c>
      <c r="B1287" s="92" t="s">
        <v>29142</v>
      </c>
      <c r="C1287" s="105" t="s">
        <v>29143</v>
      </c>
      <c r="D1287" s="90" t="s">
        <v>483</v>
      </c>
      <c r="E1287" s="91" t="s">
        <v>29144</v>
      </c>
      <c r="F1287" s="91" t="s">
        <v>526</v>
      </c>
      <c r="G1287" s="107"/>
      <c r="H1287" s="93"/>
      <c r="I1287" s="55">
        <f t="shared" si="1"/>
        <v>1270</v>
      </c>
    </row>
    <row r="1288">
      <c r="A1288" s="56"/>
      <c r="B1288" s="92" t="s">
        <v>29145</v>
      </c>
      <c r="C1288" s="105" t="s">
        <v>29146</v>
      </c>
      <c r="D1288" s="90" t="s">
        <v>491</v>
      </c>
      <c r="E1288" s="91" t="s">
        <v>29147</v>
      </c>
      <c r="F1288" s="91" t="s">
        <v>547</v>
      </c>
      <c r="G1288" s="107"/>
      <c r="H1288" s="93"/>
      <c r="I1288" s="55">
        <f t="shared" si="1"/>
        <v>1271</v>
      </c>
    </row>
    <row r="1289">
      <c r="A1289" s="56" t="s">
        <v>102</v>
      </c>
      <c r="B1289" s="92" t="s">
        <v>29148</v>
      </c>
      <c r="C1289" s="105" t="s">
        <v>29149</v>
      </c>
      <c r="D1289" s="90" t="s">
        <v>483</v>
      </c>
      <c r="E1289" s="91" t="s">
        <v>29150</v>
      </c>
      <c r="F1289" s="91" t="s">
        <v>547</v>
      </c>
      <c r="G1289" s="107"/>
      <c r="H1289" s="93"/>
      <c r="I1289" s="55">
        <f t="shared" si="1"/>
        <v>1272</v>
      </c>
    </row>
    <row r="1290">
      <c r="A1290" s="56"/>
      <c r="B1290" s="92" t="s">
        <v>29151</v>
      </c>
      <c r="C1290" s="105" t="s">
        <v>29152</v>
      </c>
      <c r="D1290" s="90" t="s">
        <v>498</v>
      </c>
      <c r="E1290" s="91" t="s">
        <v>29153</v>
      </c>
      <c r="F1290" s="91" t="s">
        <v>547</v>
      </c>
      <c r="G1290" s="107"/>
      <c r="H1290" s="93"/>
      <c r="I1290" s="55">
        <f t="shared" si="1"/>
        <v>1273</v>
      </c>
    </row>
    <row r="1291">
      <c r="A1291" s="56" t="s">
        <v>92</v>
      </c>
      <c r="B1291" s="92" t="s">
        <v>29154</v>
      </c>
      <c r="C1291" s="105" t="s">
        <v>29155</v>
      </c>
      <c r="D1291" s="90" t="s">
        <v>483</v>
      </c>
      <c r="E1291" s="91" t="s">
        <v>29156</v>
      </c>
      <c r="F1291" s="91" t="s">
        <v>547</v>
      </c>
      <c r="G1291" s="107"/>
      <c r="H1291" s="93"/>
      <c r="I1291" s="55">
        <f t="shared" si="1"/>
        <v>1274</v>
      </c>
    </row>
    <row r="1292">
      <c r="A1292" s="56"/>
      <c r="B1292" s="92" t="s">
        <v>29157</v>
      </c>
      <c r="C1292" s="105" t="s">
        <v>29158</v>
      </c>
      <c r="D1292" s="90" t="s">
        <v>498</v>
      </c>
      <c r="E1292" s="91" t="s">
        <v>29159</v>
      </c>
      <c r="F1292" s="91" t="s">
        <v>547</v>
      </c>
      <c r="G1292" s="107"/>
      <c r="H1292" s="93"/>
      <c r="I1292" s="55">
        <f t="shared" si="1"/>
        <v>1275</v>
      </c>
    </row>
    <row r="1293">
      <c r="A1293" s="56" t="s">
        <v>92</v>
      </c>
      <c r="B1293" s="92" t="s">
        <v>29160</v>
      </c>
      <c r="C1293" s="105" t="s">
        <v>29161</v>
      </c>
      <c r="D1293" s="90" t="s">
        <v>483</v>
      </c>
      <c r="E1293" s="91" t="s">
        <v>29162</v>
      </c>
      <c r="F1293" s="91" t="s">
        <v>526</v>
      </c>
      <c r="G1293" s="107"/>
      <c r="H1293" s="93"/>
      <c r="I1293" s="55">
        <f t="shared" si="1"/>
        <v>1276</v>
      </c>
    </row>
    <row r="1294">
      <c r="A1294" s="56"/>
      <c r="B1294" s="92" t="s">
        <v>29163</v>
      </c>
      <c r="C1294" s="105" t="s">
        <v>128</v>
      </c>
      <c r="D1294" s="90" t="s">
        <v>498</v>
      </c>
      <c r="E1294" s="91" t="s">
        <v>29164</v>
      </c>
      <c r="F1294" s="91" t="s">
        <v>526</v>
      </c>
      <c r="G1294" s="107"/>
      <c r="H1294" s="93"/>
      <c r="I1294" s="55">
        <f t="shared" si="1"/>
        <v>1277</v>
      </c>
    </row>
    <row r="1295">
      <c r="A1295" s="56"/>
      <c r="B1295" s="92" t="s">
        <v>29165</v>
      </c>
      <c r="C1295" s="105" t="s">
        <v>29166</v>
      </c>
      <c r="D1295" s="90" t="s">
        <v>491</v>
      </c>
      <c r="E1295" s="91" t="s">
        <v>29167</v>
      </c>
      <c r="F1295" s="91" t="s">
        <v>547</v>
      </c>
      <c r="G1295" s="107"/>
      <c r="H1295" s="93"/>
      <c r="I1295" s="55">
        <f t="shared" si="1"/>
        <v>1278</v>
      </c>
    </row>
    <row r="1296">
      <c r="A1296" s="56" t="s">
        <v>92</v>
      </c>
      <c r="B1296" s="92" t="s">
        <v>29168</v>
      </c>
      <c r="C1296" s="105" t="s">
        <v>128</v>
      </c>
      <c r="D1296" s="90" t="s">
        <v>868</v>
      </c>
      <c r="E1296" s="91" t="s">
        <v>488</v>
      </c>
      <c r="F1296" s="91" t="s">
        <v>547</v>
      </c>
      <c r="G1296" s="107"/>
      <c r="H1296" s="93"/>
      <c r="I1296" s="55">
        <f t="shared" si="1"/>
        <v>1279</v>
      </c>
    </row>
    <row r="1297">
      <c r="A1297" s="56"/>
      <c r="B1297" s="92" t="s">
        <v>29169</v>
      </c>
      <c r="C1297" s="105" t="s">
        <v>29170</v>
      </c>
      <c r="D1297" s="90" t="s">
        <v>498</v>
      </c>
      <c r="E1297" s="91" t="s">
        <v>29171</v>
      </c>
      <c r="F1297" s="91" t="s">
        <v>526</v>
      </c>
      <c r="G1297" s="107"/>
      <c r="H1297" s="93"/>
      <c r="I1297" s="55">
        <f t="shared" si="1"/>
        <v>1280</v>
      </c>
    </row>
    <row r="1298">
      <c r="A1298" s="56"/>
      <c r="B1298" s="92" t="s">
        <v>29172</v>
      </c>
      <c r="C1298" s="105" t="s">
        <v>128</v>
      </c>
      <c r="D1298" s="90" t="s">
        <v>491</v>
      </c>
      <c r="E1298" s="91" t="s">
        <v>29173</v>
      </c>
      <c r="F1298" s="91" t="s">
        <v>526</v>
      </c>
      <c r="G1298" s="107"/>
      <c r="H1298" s="93"/>
      <c r="I1298" s="55">
        <f t="shared" si="1"/>
        <v>1281</v>
      </c>
    </row>
    <row r="1299">
      <c r="A1299" s="56" t="s">
        <v>102</v>
      </c>
      <c r="B1299" s="92" t="s">
        <v>29174</v>
      </c>
      <c r="C1299" s="105" t="s">
        <v>29175</v>
      </c>
      <c r="D1299" s="90" t="s">
        <v>483</v>
      </c>
      <c r="E1299" s="91" t="s">
        <v>29176</v>
      </c>
      <c r="F1299" s="91" t="s">
        <v>526</v>
      </c>
      <c r="G1299" s="107"/>
      <c r="H1299" s="93"/>
      <c r="I1299" s="55">
        <f t="shared" si="1"/>
        <v>1282</v>
      </c>
    </row>
    <row r="1300">
      <c r="A1300" s="56"/>
      <c r="B1300" s="92" t="s">
        <v>29177</v>
      </c>
      <c r="C1300" s="105" t="s">
        <v>29178</v>
      </c>
      <c r="D1300" s="90" t="s">
        <v>491</v>
      </c>
      <c r="E1300" s="91" t="s">
        <v>29179</v>
      </c>
      <c r="F1300" s="91" t="s">
        <v>547</v>
      </c>
      <c r="G1300" s="107"/>
      <c r="H1300" s="93"/>
      <c r="I1300" s="55">
        <f t="shared" si="1"/>
        <v>1283</v>
      </c>
    </row>
    <row r="1301">
      <c r="A1301" s="56" t="s">
        <v>102</v>
      </c>
      <c r="B1301" s="92" t="s">
        <v>29180</v>
      </c>
      <c r="C1301" s="105" t="s">
        <v>128</v>
      </c>
      <c r="D1301" s="90" t="s">
        <v>483</v>
      </c>
      <c r="E1301" s="91" t="s">
        <v>29181</v>
      </c>
      <c r="F1301" s="91" t="s">
        <v>547</v>
      </c>
      <c r="G1301" s="107"/>
      <c r="H1301" s="93"/>
      <c r="I1301" s="55">
        <f t="shared" si="1"/>
        <v>1284</v>
      </c>
    </row>
    <row r="1302">
      <c r="A1302" s="56" t="s">
        <v>102</v>
      </c>
      <c r="B1302" s="92" t="s">
        <v>29182</v>
      </c>
      <c r="C1302" s="105" t="s">
        <v>128</v>
      </c>
      <c r="D1302" s="90" t="s">
        <v>483</v>
      </c>
      <c r="E1302" s="91" t="s">
        <v>29183</v>
      </c>
      <c r="F1302" s="91" t="s">
        <v>547</v>
      </c>
      <c r="G1302" s="107" t="s">
        <v>29184</v>
      </c>
      <c r="H1302" s="93"/>
      <c r="I1302" s="55">
        <f t="shared" si="1"/>
        <v>1285</v>
      </c>
    </row>
    <row r="1303">
      <c r="A1303" s="56" t="s">
        <v>102</v>
      </c>
      <c r="B1303" s="92" t="s">
        <v>29185</v>
      </c>
      <c r="C1303" s="105" t="s">
        <v>29186</v>
      </c>
      <c r="D1303" s="90" t="s">
        <v>483</v>
      </c>
      <c r="E1303" s="91" t="s">
        <v>29187</v>
      </c>
      <c r="F1303" s="91" t="s">
        <v>11</v>
      </c>
      <c r="G1303" s="93"/>
      <c r="H1303" s="93"/>
      <c r="I1303" s="55">
        <f t="shared" si="1"/>
        <v>1286</v>
      </c>
    </row>
    <row r="1304">
      <c r="A1304" s="56" t="s">
        <v>92</v>
      </c>
      <c r="B1304" s="92" t="s">
        <v>29188</v>
      </c>
      <c r="C1304" s="105" t="s">
        <v>29189</v>
      </c>
      <c r="D1304" s="90" t="s">
        <v>483</v>
      </c>
      <c r="E1304" s="91" t="s">
        <v>488</v>
      </c>
      <c r="F1304" s="91" t="s">
        <v>547</v>
      </c>
      <c r="G1304" s="93"/>
      <c r="H1304" s="93"/>
      <c r="I1304" s="55">
        <f t="shared" si="1"/>
        <v>1287</v>
      </c>
    </row>
    <row r="1305">
      <c r="A1305" s="56" t="s">
        <v>102</v>
      </c>
      <c r="B1305" s="92" t="s">
        <v>29190</v>
      </c>
      <c r="C1305" s="105" t="s">
        <v>29191</v>
      </c>
      <c r="D1305" s="90" t="s">
        <v>483</v>
      </c>
      <c r="E1305" s="91" t="s">
        <v>488</v>
      </c>
      <c r="F1305" s="91" t="s">
        <v>526</v>
      </c>
      <c r="G1305" s="93"/>
      <c r="H1305" s="93"/>
      <c r="I1305" s="55">
        <f t="shared" si="1"/>
        <v>1288</v>
      </c>
    </row>
    <row r="1306">
      <c r="A1306" s="56" t="s">
        <v>102</v>
      </c>
      <c r="B1306" s="92" t="s">
        <v>29192</v>
      </c>
      <c r="C1306" s="105" t="s">
        <v>29193</v>
      </c>
      <c r="D1306" s="90" t="s">
        <v>483</v>
      </c>
      <c r="E1306" s="91" t="s">
        <v>29194</v>
      </c>
      <c r="F1306" s="91" t="s">
        <v>547</v>
      </c>
      <c r="G1306" s="93"/>
      <c r="H1306" s="93"/>
      <c r="I1306" s="55">
        <f t="shared" si="1"/>
        <v>1289</v>
      </c>
    </row>
    <row r="1307">
      <c r="A1307" s="56"/>
      <c r="B1307" s="92" t="s">
        <v>29195</v>
      </c>
      <c r="C1307" s="105" t="s">
        <v>29196</v>
      </c>
      <c r="D1307" s="90" t="s">
        <v>491</v>
      </c>
      <c r="E1307" s="91" t="s">
        <v>29197</v>
      </c>
      <c r="F1307" s="91" t="s">
        <v>526</v>
      </c>
      <c r="G1307" s="93"/>
      <c r="H1307" s="93"/>
      <c r="I1307" s="55">
        <f t="shared" si="1"/>
        <v>1290</v>
      </c>
    </row>
    <row r="1308">
      <c r="A1308" s="56" t="s">
        <v>102</v>
      </c>
      <c r="B1308" s="92" t="s">
        <v>29198</v>
      </c>
      <c r="C1308" s="105" t="s">
        <v>128</v>
      </c>
      <c r="D1308" s="90" t="s">
        <v>1008</v>
      </c>
      <c r="E1308" s="91" t="s">
        <v>29199</v>
      </c>
      <c r="F1308" s="91" t="s">
        <v>526</v>
      </c>
      <c r="G1308" s="93"/>
      <c r="H1308" s="93"/>
      <c r="I1308" s="55">
        <f t="shared" si="1"/>
        <v>1291</v>
      </c>
    </row>
    <row r="1309">
      <c r="A1309" s="56"/>
      <c r="B1309" s="92" t="s">
        <v>29200</v>
      </c>
      <c r="C1309" s="105" t="s">
        <v>128</v>
      </c>
      <c r="D1309" s="90" t="s">
        <v>491</v>
      </c>
      <c r="E1309" s="91" t="s">
        <v>29201</v>
      </c>
      <c r="F1309" s="91" t="s">
        <v>547</v>
      </c>
      <c r="G1309" s="93"/>
      <c r="H1309" s="93"/>
      <c r="I1309" s="55">
        <f t="shared" si="1"/>
        <v>1292</v>
      </c>
    </row>
    <row r="1310">
      <c r="A1310" s="56" t="s">
        <v>102</v>
      </c>
      <c r="B1310" s="92" t="s">
        <v>29202</v>
      </c>
      <c r="C1310" s="105" t="s">
        <v>128</v>
      </c>
      <c r="D1310" s="90" t="s">
        <v>483</v>
      </c>
      <c r="E1310" s="91" t="s">
        <v>29203</v>
      </c>
      <c r="F1310" s="91" t="s">
        <v>547</v>
      </c>
      <c r="G1310" s="93"/>
      <c r="H1310" s="93"/>
      <c r="I1310" s="55">
        <f t="shared" si="1"/>
        <v>1293</v>
      </c>
    </row>
    <row r="1311">
      <c r="A1311" s="56"/>
      <c r="B1311" s="92" t="s">
        <v>29204</v>
      </c>
      <c r="C1311" s="105" t="s">
        <v>128</v>
      </c>
      <c r="D1311" s="90" t="s">
        <v>498</v>
      </c>
      <c r="E1311" s="91" t="s">
        <v>29205</v>
      </c>
      <c r="F1311" s="91" t="s">
        <v>547</v>
      </c>
      <c r="G1311" s="93"/>
      <c r="H1311" s="93"/>
      <c r="I1311" s="55">
        <f t="shared" si="1"/>
        <v>1294</v>
      </c>
    </row>
    <row r="1312">
      <c r="A1312" s="56"/>
      <c r="B1312" s="92" t="s">
        <v>29206</v>
      </c>
      <c r="C1312" s="105" t="s">
        <v>128</v>
      </c>
      <c r="D1312" s="90" t="s">
        <v>498</v>
      </c>
      <c r="E1312" s="91" t="s">
        <v>29207</v>
      </c>
      <c r="F1312" s="91" t="s">
        <v>547</v>
      </c>
      <c r="G1312" s="93"/>
      <c r="H1312" s="93"/>
      <c r="I1312" s="55">
        <f t="shared" si="1"/>
        <v>1295</v>
      </c>
    </row>
    <row r="1313">
      <c r="A1313" s="56"/>
      <c r="B1313" s="92" t="s">
        <v>29208</v>
      </c>
      <c r="C1313" s="105" t="s">
        <v>29209</v>
      </c>
      <c r="D1313" s="90" t="s">
        <v>868</v>
      </c>
      <c r="E1313" s="91" t="s">
        <v>439</v>
      </c>
      <c r="F1313" s="91" t="s">
        <v>526</v>
      </c>
      <c r="G1313" s="93"/>
      <c r="H1313" s="93"/>
      <c r="I1313" s="55">
        <f t="shared" si="1"/>
        <v>1296</v>
      </c>
    </row>
    <row r="1314">
      <c r="A1314" s="56"/>
      <c r="B1314" s="92" t="s">
        <v>29210</v>
      </c>
      <c r="C1314" s="105" t="s">
        <v>128</v>
      </c>
      <c r="D1314" s="96"/>
      <c r="E1314" s="97"/>
      <c r="F1314" s="97"/>
      <c r="G1314" s="93"/>
      <c r="H1314" s="93"/>
      <c r="I1314" s="55">
        <f t="shared" si="1"/>
        <v>1297</v>
      </c>
    </row>
    <row r="1315">
      <c r="A1315" s="56"/>
      <c r="B1315" s="92" t="s">
        <v>29211</v>
      </c>
      <c r="C1315" s="105" t="s">
        <v>29212</v>
      </c>
      <c r="D1315" s="90" t="s">
        <v>868</v>
      </c>
      <c r="E1315" s="91" t="s">
        <v>29213</v>
      </c>
      <c r="F1315" s="91" t="s">
        <v>547</v>
      </c>
      <c r="G1315" s="93"/>
      <c r="H1315" s="93"/>
      <c r="I1315" s="55">
        <f t="shared" si="1"/>
        <v>1298</v>
      </c>
    </row>
    <row r="1316">
      <c r="A1316" s="56" t="s">
        <v>102</v>
      </c>
      <c r="B1316" s="92" t="s">
        <v>29211</v>
      </c>
      <c r="C1316" s="105" t="s">
        <v>29212</v>
      </c>
      <c r="D1316" s="90" t="s">
        <v>868</v>
      </c>
      <c r="E1316" s="91" t="s">
        <v>29214</v>
      </c>
      <c r="F1316" s="91" t="s">
        <v>547</v>
      </c>
      <c r="G1316" s="93"/>
      <c r="H1316" s="93"/>
      <c r="I1316" s="55">
        <f t="shared" si="1"/>
        <v>1299</v>
      </c>
    </row>
    <row r="1317">
      <c r="A1317" s="56" t="s">
        <v>102</v>
      </c>
      <c r="B1317" s="92" t="s">
        <v>29215</v>
      </c>
      <c r="C1317" s="105" t="s">
        <v>29216</v>
      </c>
      <c r="D1317" s="90" t="s">
        <v>483</v>
      </c>
      <c r="E1317" s="91" t="s">
        <v>29217</v>
      </c>
      <c r="F1317" s="91" t="s">
        <v>9</v>
      </c>
      <c r="G1317" s="93"/>
      <c r="H1317" s="93"/>
      <c r="I1317" s="55">
        <f t="shared" si="1"/>
        <v>1300</v>
      </c>
    </row>
    <row r="1318">
      <c r="A1318" s="56" t="s">
        <v>102</v>
      </c>
      <c r="B1318" s="92" t="s">
        <v>29218</v>
      </c>
      <c r="C1318" s="105" t="s">
        <v>128</v>
      </c>
      <c r="D1318" s="90" t="s">
        <v>483</v>
      </c>
      <c r="E1318" s="91" t="s">
        <v>29219</v>
      </c>
      <c r="F1318" s="91" t="s">
        <v>547</v>
      </c>
      <c r="G1318" s="93"/>
      <c r="H1318" s="93"/>
      <c r="I1318" s="55">
        <f t="shared" si="1"/>
        <v>1301</v>
      </c>
    </row>
    <row r="1319">
      <c r="A1319" s="56" t="s">
        <v>92</v>
      </c>
      <c r="B1319" s="92" t="s">
        <v>29220</v>
      </c>
      <c r="C1319" s="105" t="s">
        <v>29221</v>
      </c>
      <c r="D1319" s="90" t="s">
        <v>483</v>
      </c>
      <c r="E1319" s="91" t="s">
        <v>29222</v>
      </c>
      <c r="F1319" s="91" t="s">
        <v>547</v>
      </c>
      <c r="G1319" s="93"/>
      <c r="H1319" s="93"/>
      <c r="I1319" s="55">
        <f t="shared" si="1"/>
        <v>1302</v>
      </c>
    </row>
    <row r="1320">
      <c r="A1320" s="56" t="s">
        <v>102</v>
      </c>
      <c r="B1320" s="92" t="s">
        <v>29223</v>
      </c>
      <c r="C1320" s="105" t="s">
        <v>29224</v>
      </c>
      <c r="D1320" s="90" t="s">
        <v>483</v>
      </c>
      <c r="E1320" s="91" t="s">
        <v>29225</v>
      </c>
      <c r="F1320" s="91" t="s">
        <v>547</v>
      </c>
      <c r="G1320" s="93"/>
      <c r="H1320" s="93"/>
      <c r="I1320" s="55">
        <f t="shared" si="1"/>
        <v>1303</v>
      </c>
    </row>
    <row r="1321">
      <c r="A1321" s="56" t="s">
        <v>102</v>
      </c>
      <c r="B1321" s="92" t="s">
        <v>29226</v>
      </c>
      <c r="C1321" s="105" t="s">
        <v>29227</v>
      </c>
      <c r="D1321" s="90" t="s">
        <v>483</v>
      </c>
      <c r="E1321" s="91" t="s">
        <v>29228</v>
      </c>
      <c r="F1321" s="91" t="s">
        <v>526</v>
      </c>
      <c r="G1321" s="93"/>
      <c r="H1321" s="93"/>
      <c r="I1321" s="55">
        <f t="shared" si="1"/>
        <v>1304</v>
      </c>
    </row>
    <row r="1322">
      <c r="A1322" s="56"/>
      <c r="B1322" s="92" t="s">
        <v>29229</v>
      </c>
      <c r="C1322" s="105" t="s">
        <v>128</v>
      </c>
      <c r="D1322" s="90" t="s">
        <v>491</v>
      </c>
      <c r="E1322" s="91" t="s">
        <v>29230</v>
      </c>
      <c r="F1322" s="91" t="s">
        <v>526</v>
      </c>
      <c r="G1322" s="93"/>
      <c r="H1322" s="93"/>
      <c r="I1322" s="55">
        <f t="shared" si="1"/>
        <v>1305</v>
      </c>
    </row>
    <row r="1323">
      <c r="A1323" s="56"/>
      <c r="B1323" s="92" t="s">
        <v>29231</v>
      </c>
      <c r="C1323" s="105" t="s">
        <v>29232</v>
      </c>
      <c r="D1323" s="90" t="s">
        <v>981</v>
      </c>
      <c r="E1323" s="91" t="s">
        <v>29233</v>
      </c>
      <c r="F1323" s="91" t="s">
        <v>547</v>
      </c>
      <c r="G1323" s="93"/>
      <c r="H1323" s="93"/>
      <c r="I1323" s="55">
        <f t="shared" si="1"/>
        <v>1306</v>
      </c>
    </row>
    <row r="1324">
      <c r="A1324" s="56"/>
      <c r="B1324" s="92" t="s">
        <v>29234</v>
      </c>
      <c r="C1324" s="105" t="s">
        <v>29235</v>
      </c>
      <c r="D1324" s="96"/>
      <c r="E1324" s="97"/>
      <c r="F1324" s="97"/>
      <c r="G1324" s="93"/>
      <c r="H1324" s="93"/>
      <c r="I1324" s="55">
        <f t="shared" si="1"/>
        <v>1307</v>
      </c>
    </row>
    <row r="1325">
      <c r="A1325" s="56" t="s">
        <v>92</v>
      </c>
      <c r="B1325" s="92" t="s">
        <v>29236</v>
      </c>
      <c r="C1325" s="105" t="s">
        <v>29237</v>
      </c>
      <c r="D1325" s="90" t="s">
        <v>483</v>
      </c>
      <c r="E1325" s="91" t="s">
        <v>29238</v>
      </c>
      <c r="F1325" s="91" t="s">
        <v>547</v>
      </c>
      <c r="G1325" s="93"/>
      <c r="H1325" s="93"/>
      <c r="I1325" s="55">
        <f t="shared" si="1"/>
        <v>1308</v>
      </c>
    </row>
    <row r="1326">
      <c r="A1326" s="56"/>
      <c r="B1326" s="92" t="s">
        <v>29239</v>
      </c>
      <c r="C1326" s="105" t="s">
        <v>128</v>
      </c>
      <c r="D1326" s="90" t="s">
        <v>491</v>
      </c>
      <c r="E1326" s="91" t="s">
        <v>29240</v>
      </c>
      <c r="F1326" s="91" t="s">
        <v>547</v>
      </c>
      <c r="G1326" s="93"/>
      <c r="H1326" s="93"/>
      <c r="I1326" s="55">
        <f t="shared" si="1"/>
        <v>1309</v>
      </c>
    </row>
    <row r="1327">
      <c r="A1327" s="56"/>
      <c r="B1327" s="92" t="s">
        <v>29241</v>
      </c>
      <c r="C1327" s="105" t="s">
        <v>128</v>
      </c>
      <c r="D1327" s="90" t="s">
        <v>491</v>
      </c>
      <c r="E1327" s="91" t="s">
        <v>29242</v>
      </c>
      <c r="F1327" s="91" t="s">
        <v>547</v>
      </c>
      <c r="G1327" s="93"/>
      <c r="H1327" s="93"/>
      <c r="I1327" s="55">
        <f t="shared" si="1"/>
        <v>1310</v>
      </c>
    </row>
    <row r="1328">
      <c r="A1328" s="56"/>
      <c r="B1328" s="92" t="s">
        <v>29243</v>
      </c>
      <c r="C1328" s="105" t="s">
        <v>128</v>
      </c>
      <c r="D1328" s="90" t="s">
        <v>1133</v>
      </c>
      <c r="E1328" s="91" t="s">
        <v>128</v>
      </c>
      <c r="F1328" s="91" t="s">
        <v>547</v>
      </c>
      <c r="G1328" s="94" t="s">
        <v>29244</v>
      </c>
      <c r="H1328" s="93"/>
      <c r="I1328" s="55">
        <f t="shared" si="1"/>
        <v>1311</v>
      </c>
    </row>
    <row r="1329">
      <c r="A1329" s="56"/>
      <c r="B1329" s="92" t="s">
        <v>29245</v>
      </c>
      <c r="C1329" s="105" t="s">
        <v>29246</v>
      </c>
      <c r="D1329" s="90" t="s">
        <v>491</v>
      </c>
      <c r="E1329" s="91" t="s">
        <v>29247</v>
      </c>
      <c r="F1329" s="91" t="s">
        <v>526</v>
      </c>
      <c r="G1329" s="94" t="s">
        <v>7566</v>
      </c>
      <c r="H1329" s="93"/>
      <c r="I1329" s="55">
        <f t="shared" si="1"/>
        <v>1312</v>
      </c>
    </row>
    <row r="1330">
      <c r="A1330" s="56" t="s">
        <v>102</v>
      </c>
      <c r="B1330" s="92" t="s">
        <v>29248</v>
      </c>
      <c r="C1330" s="105" t="s">
        <v>29249</v>
      </c>
      <c r="D1330" s="90" t="s">
        <v>483</v>
      </c>
      <c r="E1330" s="91" t="s">
        <v>29250</v>
      </c>
      <c r="F1330" s="91" t="s">
        <v>547</v>
      </c>
      <c r="G1330" s="93"/>
      <c r="H1330" s="93"/>
      <c r="I1330" s="55">
        <f t="shared" si="1"/>
        <v>1313</v>
      </c>
    </row>
    <row r="1331">
      <c r="A1331" s="56"/>
      <c r="B1331" s="92" t="s">
        <v>29251</v>
      </c>
      <c r="C1331" s="105" t="s">
        <v>29252</v>
      </c>
      <c r="D1331" s="90" t="s">
        <v>498</v>
      </c>
      <c r="E1331" s="91" t="s">
        <v>29253</v>
      </c>
      <c r="F1331" s="91" t="s">
        <v>547</v>
      </c>
      <c r="G1331" s="93"/>
      <c r="H1331" s="93"/>
      <c r="I1331" s="55">
        <f t="shared" si="1"/>
        <v>1314</v>
      </c>
    </row>
    <row r="1332">
      <c r="A1332" s="56"/>
      <c r="B1332" s="92" t="s">
        <v>29254</v>
      </c>
      <c r="C1332" s="105" t="s">
        <v>128</v>
      </c>
      <c r="D1332" s="90" t="s">
        <v>491</v>
      </c>
      <c r="E1332" s="91" t="s">
        <v>29255</v>
      </c>
      <c r="F1332" s="91" t="s">
        <v>547</v>
      </c>
      <c r="G1332" s="93"/>
      <c r="H1332" s="93"/>
      <c r="I1332" s="55">
        <f t="shared" si="1"/>
        <v>1315</v>
      </c>
    </row>
    <row r="1333">
      <c r="A1333" s="56" t="s">
        <v>92</v>
      </c>
      <c r="B1333" s="92" t="s">
        <v>29256</v>
      </c>
      <c r="C1333" s="105" t="s">
        <v>29257</v>
      </c>
      <c r="D1333" s="90" t="s">
        <v>483</v>
      </c>
      <c r="E1333" s="91" t="s">
        <v>29258</v>
      </c>
      <c r="F1333" s="91" t="s">
        <v>526</v>
      </c>
      <c r="G1333" s="93"/>
      <c r="H1333" s="93"/>
      <c r="I1333" s="55">
        <f t="shared" si="1"/>
        <v>1316</v>
      </c>
    </row>
    <row r="1334">
      <c r="A1334" s="56" t="s">
        <v>102</v>
      </c>
      <c r="B1334" s="92" t="s">
        <v>29259</v>
      </c>
      <c r="C1334" s="105" t="s">
        <v>128</v>
      </c>
      <c r="D1334" s="90" t="s">
        <v>483</v>
      </c>
      <c r="E1334" s="91" t="s">
        <v>29260</v>
      </c>
      <c r="F1334" s="91" t="s">
        <v>547</v>
      </c>
      <c r="G1334" s="93"/>
      <c r="H1334" s="93"/>
      <c r="I1334" s="55">
        <f t="shared" si="1"/>
        <v>1317</v>
      </c>
    </row>
    <row r="1335">
      <c r="A1335" s="56"/>
      <c r="B1335" s="92" t="s">
        <v>29261</v>
      </c>
      <c r="C1335" s="105" t="s">
        <v>128</v>
      </c>
      <c r="D1335" s="90" t="s">
        <v>498</v>
      </c>
      <c r="E1335" s="91" t="s">
        <v>29262</v>
      </c>
      <c r="F1335" s="91" t="s">
        <v>547</v>
      </c>
      <c r="G1335" s="93"/>
      <c r="H1335" s="93"/>
      <c r="I1335" s="55">
        <f t="shared" si="1"/>
        <v>1318</v>
      </c>
    </row>
    <row r="1336">
      <c r="A1336" s="56" t="s">
        <v>102</v>
      </c>
      <c r="B1336" s="92" t="s">
        <v>29263</v>
      </c>
      <c r="C1336" s="105" t="s">
        <v>128</v>
      </c>
      <c r="D1336" s="90" t="s">
        <v>483</v>
      </c>
      <c r="E1336" s="91" t="s">
        <v>29264</v>
      </c>
      <c r="F1336" s="91" t="s">
        <v>11</v>
      </c>
      <c r="G1336" s="93"/>
      <c r="H1336" s="93"/>
      <c r="I1336" s="55">
        <f t="shared" si="1"/>
        <v>1319</v>
      </c>
    </row>
    <row r="1337">
      <c r="A1337" s="56"/>
      <c r="B1337" s="92" t="s">
        <v>29265</v>
      </c>
      <c r="C1337" s="105" t="s">
        <v>128</v>
      </c>
      <c r="D1337" s="90" t="s">
        <v>498</v>
      </c>
      <c r="E1337" s="91" t="s">
        <v>29266</v>
      </c>
      <c r="F1337" s="91" t="s">
        <v>547</v>
      </c>
      <c r="G1337" s="93"/>
      <c r="H1337" s="93"/>
      <c r="I1337" s="55">
        <f t="shared" si="1"/>
        <v>1320</v>
      </c>
    </row>
    <row r="1338">
      <c r="A1338" s="56" t="s">
        <v>92</v>
      </c>
      <c r="B1338" s="92" t="s">
        <v>29267</v>
      </c>
      <c r="C1338" s="105" t="s">
        <v>128</v>
      </c>
      <c r="D1338" s="90" t="s">
        <v>483</v>
      </c>
      <c r="E1338" s="91" t="s">
        <v>29268</v>
      </c>
      <c r="F1338" s="91" t="s">
        <v>547</v>
      </c>
      <c r="G1338" s="93"/>
      <c r="H1338" s="93"/>
      <c r="I1338" s="55">
        <f t="shared" si="1"/>
        <v>1321</v>
      </c>
    </row>
    <row r="1339">
      <c r="A1339" s="56" t="s">
        <v>92</v>
      </c>
      <c r="B1339" s="92" t="s">
        <v>29269</v>
      </c>
      <c r="C1339" s="105" t="s">
        <v>128</v>
      </c>
      <c r="D1339" s="90" t="s">
        <v>483</v>
      </c>
      <c r="E1339" s="91" t="s">
        <v>29270</v>
      </c>
      <c r="F1339" s="91" t="s">
        <v>547</v>
      </c>
      <c r="G1339" s="93"/>
      <c r="H1339" s="93"/>
      <c r="I1339" s="55">
        <f t="shared" si="1"/>
        <v>1322</v>
      </c>
    </row>
    <row r="1340">
      <c r="A1340" s="56" t="s">
        <v>102</v>
      </c>
      <c r="B1340" s="92" t="s">
        <v>29271</v>
      </c>
      <c r="C1340" s="105" t="s">
        <v>29272</v>
      </c>
      <c r="D1340" s="90" t="s">
        <v>483</v>
      </c>
      <c r="E1340" s="91" t="s">
        <v>29273</v>
      </c>
      <c r="F1340" s="91" t="s">
        <v>547</v>
      </c>
      <c r="G1340" s="93"/>
      <c r="H1340" s="93"/>
      <c r="I1340" s="55">
        <f t="shared" si="1"/>
        <v>1323</v>
      </c>
    </row>
    <row r="1341">
      <c r="A1341" s="56"/>
      <c r="B1341" s="92" t="s">
        <v>29274</v>
      </c>
      <c r="C1341" s="105" t="s">
        <v>29275</v>
      </c>
      <c r="D1341" s="90" t="s">
        <v>498</v>
      </c>
      <c r="E1341" s="91" t="s">
        <v>29276</v>
      </c>
      <c r="F1341" s="91" t="s">
        <v>547</v>
      </c>
      <c r="G1341" s="93"/>
      <c r="H1341" s="93"/>
      <c r="I1341" s="55">
        <f t="shared" si="1"/>
        <v>1324</v>
      </c>
    </row>
    <row r="1342">
      <c r="A1342" s="56" t="s">
        <v>92</v>
      </c>
      <c r="B1342" s="92" t="s">
        <v>29277</v>
      </c>
      <c r="C1342" s="105" t="s">
        <v>29278</v>
      </c>
      <c r="D1342" s="90" t="s">
        <v>483</v>
      </c>
      <c r="E1342" s="91" t="s">
        <v>29279</v>
      </c>
      <c r="F1342" s="91" t="s">
        <v>547</v>
      </c>
      <c r="G1342" s="93"/>
      <c r="H1342" s="93"/>
      <c r="I1342" s="55">
        <f t="shared" si="1"/>
        <v>1325</v>
      </c>
    </row>
    <row r="1343">
      <c r="A1343" s="56" t="s">
        <v>92</v>
      </c>
      <c r="B1343" s="92" t="s">
        <v>29280</v>
      </c>
      <c r="C1343" s="105" t="s">
        <v>128</v>
      </c>
      <c r="D1343" s="90" t="s">
        <v>868</v>
      </c>
      <c r="E1343" s="91" t="s">
        <v>29281</v>
      </c>
      <c r="F1343" s="91" t="s">
        <v>547</v>
      </c>
      <c r="G1343" s="93"/>
      <c r="H1343" s="93"/>
      <c r="I1343" s="55">
        <f t="shared" si="1"/>
        <v>1326</v>
      </c>
    </row>
    <row r="1344">
      <c r="A1344" s="56"/>
      <c r="B1344" s="92" t="s">
        <v>29282</v>
      </c>
      <c r="C1344" s="105" t="s">
        <v>29283</v>
      </c>
      <c r="D1344" s="90" t="s">
        <v>498</v>
      </c>
      <c r="E1344" s="91" t="s">
        <v>29284</v>
      </c>
      <c r="F1344" s="91" t="s">
        <v>547</v>
      </c>
      <c r="G1344" s="93"/>
      <c r="H1344" s="93"/>
      <c r="I1344" s="55">
        <f t="shared" si="1"/>
        <v>1327</v>
      </c>
    </row>
    <row r="1345">
      <c r="A1345" s="56" t="s">
        <v>92</v>
      </c>
      <c r="B1345" s="92" t="s">
        <v>29285</v>
      </c>
      <c r="C1345" s="105" t="s">
        <v>29286</v>
      </c>
      <c r="D1345" s="90" t="s">
        <v>483</v>
      </c>
      <c r="E1345" s="91" t="s">
        <v>29287</v>
      </c>
      <c r="F1345" s="91" t="s">
        <v>526</v>
      </c>
      <c r="G1345" s="93"/>
      <c r="H1345" s="93"/>
      <c r="I1345" s="55">
        <f t="shared" si="1"/>
        <v>1328</v>
      </c>
    </row>
    <row r="1346">
      <c r="A1346" s="56"/>
      <c r="B1346" s="92" t="s">
        <v>29288</v>
      </c>
      <c r="C1346" s="105" t="s">
        <v>29289</v>
      </c>
      <c r="D1346" s="90" t="s">
        <v>498</v>
      </c>
      <c r="E1346" s="91" t="s">
        <v>29290</v>
      </c>
      <c r="F1346" s="91" t="s">
        <v>547</v>
      </c>
      <c r="G1346" s="93"/>
      <c r="H1346" s="93"/>
      <c r="I1346" s="55">
        <f t="shared" si="1"/>
        <v>1329</v>
      </c>
    </row>
  </sheetData>
  <conditionalFormatting sqref="A1:A1346">
    <cfRule type="cellIs" dxfId="0" priority="1" operator="equal">
      <formula>"de"</formula>
    </cfRule>
  </conditionalFormatting>
  <conditionalFormatting sqref="A1:A1346">
    <cfRule type="cellIs" dxfId="1" priority="2" operator="equal">
      <formula>"het"</formula>
    </cfRule>
  </conditionalFormatting>
  <conditionalFormatting sqref="A1:A1346">
    <cfRule type="notContainsBlanks" dxfId="2" priority="3">
      <formula>LEN(TRIM(A1))&gt;0</formula>
    </cfRule>
  </conditionalFormatting>
  <conditionalFormatting sqref="B1:I1346">
    <cfRule type="expression" dxfId="3" priority="4">
      <formula>iseven(match($I1,unique($I:$I),0))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139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140" t="s">
        <v>102</v>
      </c>
      <c r="B2" s="92" t="s">
        <v>29291</v>
      </c>
      <c r="C2" s="89" t="s">
        <v>128</v>
      </c>
      <c r="D2" s="90" t="s">
        <v>483</v>
      </c>
      <c r="E2" s="91" t="s">
        <v>29292</v>
      </c>
      <c r="F2" s="91" t="s">
        <v>3043</v>
      </c>
      <c r="G2" s="94" t="s">
        <v>29293</v>
      </c>
      <c r="H2" s="93"/>
      <c r="I2" s="55">
        <v>1.0</v>
      </c>
    </row>
    <row r="3">
      <c r="A3" s="140"/>
      <c r="B3" s="92" t="s">
        <v>29294</v>
      </c>
      <c r="C3" s="89" t="s">
        <v>29295</v>
      </c>
      <c r="D3" s="90" t="s">
        <v>498</v>
      </c>
      <c r="E3" s="91" t="s">
        <v>29296</v>
      </c>
      <c r="F3" s="91" t="s">
        <v>526</v>
      </c>
      <c r="G3" s="93"/>
      <c r="H3" s="93"/>
      <c r="I3" s="55">
        <f t="shared" ref="I3:I708" si="1">IF(OR(A2&lt;&gt;A3, B2&lt;&gt;B3,D2&lt;&gt;D3),I2+1,I2)</f>
        <v>2</v>
      </c>
    </row>
    <row r="4">
      <c r="A4" s="140" t="s">
        <v>102</v>
      </c>
      <c r="B4" s="92" t="s">
        <v>29297</v>
      </c>
      <c r="C4" s="89" t="s">
        <v>29298</v>
      </c>
      <c r="D4" s="90" t="s">
        <v>483</v>
      </c>
      <c r="E4" s="91" t="s">
        <v>29299</v>
      </c>
      <c r="F4" s="91" t="s">
        <v>3043</v>
      </c>
      <c r="G4" s="93"/>
      <c r="H4" s="93"/>
      <c r="I4" s="55">
        <f t="shared" si="1"/>
        <v>3</v>
      </c>
    </row>
    <row r="5">
      <c r="A5" s="140" t="s">
        <v>102</v>
      </c>
      <c r="B5" s="92" t="s">
        <v>29300</v>
      </c>
      <c r="C5" s="89" t="s">
        <v>128</v>
      </c>
      <c r="D5" s="90" t="s">
        <v>483</v>
      </c>
      <c r="E5" s="91" t="s">
        <v>29301</v>
      </c>
      <c r="F5" s="91" t="s">
        <v>547</v>
      </c>
      <c r="G5" s="93"/>
      <c r="H5" s="93"/>
      <c r="I5" s="55">
        <f t="shared" si="1"/>
        <v>4</v>
      </c>
    </row>
    <row r="6">
      <c r="A6" s="140" t="s">
        <v>102</v>
      </c>
      <c r="B6" s="92" t="s">
        <v>29302</v>
      </c>
      <c r="C6" s="89" t="s">
        <v>29303</v>
      </c>
      <c r="D6" s="90" t="s">
        <v>483</v>
      </c>
      <c r="E6" s="91" t="s">
        <v>29304</v>
      </c>
      <c r="F6" s="91" t="s">
        <v>3043</v>
      </c>
      <c r="G6" s="93"/>
      <c r="H6" s="93"/>
      <c r="I6" s="55">
        <f t="shared" si="1"/>
        <v>5</v>
      </c>
    </row>
    <row r="7">
      <c r="A7" s="140" t="s">
        <v>102</v>
      </c>
      <c r="B7" s="92" t="s">
        <v>29305</v>
      </c>
      <c r="C7" s="89" t="s">
        <v>128</v>
      </c>
      <c r="D7" s="90" t="s">
        <v>483</v>
      </c>
      <c r="E7" s="91" t="s">
        <v>29306</v>
      </c>
      <c r="F7" s="91" t="s">
        <v>547</v>
      </c>
      <c r="G7" s="93"/>
      <c r="H7" s="93"/>
      <c r="I7" s="55">
        <f t="shared" si="1"/>
        <v>6</v>
      </c>
    </row>
    <row r="8">
      <c r="A8" s="140" t="s">
        <v>92</v>
      </c>
      <c r="B8" s="92" t="s">
        <v>29307</v>
      </c>
      <c r="C8" s="89" t="s">
        <v>29308</v>
      </c>
      <c r="D8" s="90" t="s">
        <v>483</v>
      </c>
      <c r="E8" s="91" t="s">
        <v>29309</v>
      </c>
      <c r="F8" s="91" t="s">
        <v>547</v>
      </c>
      <c r="G8" s="93"/>
      <c r="H8" s="93"/>
      <c r="I8" s="55">
        <f t="shared" si="1"/>
        <v>7</v>
      </c>
    </row>
    <row r="9">
      <c r="A9" s="140" t="s">
        <v>102</v>
      </c>
      <c r="B9" s="92" t="s">
        <v>29310</v>
      </c>
      <c r="C9" s="89" t="s">
        <v>128</v>
      </c>
      <c r="D9" s="90" t="s">
        <v>483</v>
      </c>
      <c r="E9" s="91" t="s">
        <v>29311</v>
      </c>
      <c r="F9" s="91" t="s">
        <v>547</v>
      </c>
      <c r="G9" s="93"/>
      <c r="H9" s="93"/>
      <c r="I9" s="55">
        <f t="shared" si="1"/>
        <v>8</v>
      </c>
    </row>
    <row r="10">
      <c r="A10" s="140" t="s">
        <v>102</v>
      </c>
      <c r="B10" s="92" t="s">
        <v>29312</v>
      </c>
      <c r="C10" s="89" t="s">
        <v>128</v>
      </c>
      <c r="D10" s="90" t="s">
        <v>483</v>
      </c>
      <c r="E10" s="91" t="s">
        <v>488</v>
      </c>
      <c r="F10" s="91" t="s">
        <v>13</v>
      </c>
      <c r="G10" s="94" t="s">
        <v>29313</v>
      </c>
      <c r="H10" s="93"/>
      <c r="I10" s="55">
        <f t="shared" si="1"/>
        <v>9</v>
      </c>
    </row>
    <row r="11">
      <c r="A11" s="140"/>
      <c r="B11" s="92" t="s">
        <v>29314</v>
      </c>
      <c r="C11" s="89" t="s">
        <v>128</v>
      </c>
      <c r="D11" s="90" t="s">
        <v>498</v>
      </c>
      <c r="E11" s="91" t="s">
        <v>29315</v>
      </c>
      <c r="F11" s="91" t="s">
        <v>13</v>
      </c>
      <c r="G11" s="93"/>
      <c r="H11" s="93"/>
      <c r="I11" s="55">
        <f t="shared" si="1"/>
        <v>10</v>
      </c>
    </row>
    <row r="12">
      <c r="A12" s="140"/>
      <c r="B12" s="92" t="s">
        <v>29316</v>
      </c>
      <c r="C12" s="89" t="s">
        <v>128</v>
      </c>
      <c r="D12" s="90" t="s">
        <v>498</v>
      </c>
      <c r="E12" s="91" t="s">
        <v>29317</v>
      </c>
      <c r="F12" s="91" t="s">
        <v>14</v>
      </c>
      <c r="G12" s="93"/>
      <c r="H12" s="93"/>
      <c r="I12" s="55">
        <f t="shared" si="1"/>
        <v>11</v>
      </c>
    </row>
    <row r="13">
      <c r="A13" s="140" t="s">
        <v>102</v>
      </c>
      <c r="B13" s="92" t="s">
        <v>29318</v>
      </c>
      <c r="C13" s="89" t="s">
        <v>29319</v>
      </c>
      <c r="D13" s="90" t="s">
        <v>483</v>
      </c>
      <c r="E13" s="91" t="s">
        <v>29320</v>
      </c>
      <c r="F13" s="91" t="s">
        <v>3043</v>
      </c>
      <c r="G13" s="107" t="s">
        <v>29321</v>
      </c>
      <c r="H13" s="93"/>
      <c r="I13" s="55">
        <f t="shared" si="1"/>
        <v>12</v>
      </c>
    </row>
    <row r="14">
      <c r="A14" s="140" t="s">
        <v>102</v>
      </c>
      <c r="B14" s="92" t="s">
        <v>29322</v>
      </c>
      <c r="C14" s="89" t="s">
        <v>29323</v>
      </c>
      <c r="D14" s="90" t="s">
        <v>483</v>
      </c>
      <c r="E14" s="91" t="s">
        <v>29324</v>
      </c>
      <c r="F14" s="91" t="s">
        <v>526</v>
      </c>
      <c r="G14" s="107"/>
      <c r="H14" s="93"/>
      <c r="I14" s="55">
        <f t="shared" si="1"/>
        <v>13</v>
      </c>
    </row>
    <row r="15">
      <c r="A15" s="140" t="s">
        <v>102</v>
      </c>
      <c r="B15" s="92" t="s">
        <v>29325</v>
      </c>
      <c r="C15" s="89" t="s">
        <v>29326</v>
      </c>
      <c r="D15" s="90" t="s">
        <v>483</v>
      </c>
      <c r="E15" s="91" t="s">
        <v>29327</v>
      </c>
      <c r="F15" s="91" t="s">
        <v>526</v>
      </c>
      <c r="G15" s="107" t="s">
        <v>29328</v>
      </c>
      <c r="H15" s="93"/>
      <c r="I15" s="55">
        <f t="shared" si="1"/>
        <v>14</v>
      </c>
    </row>
    <row r="16">
      <c r="A16" s="140" t="s">
        <v>102</v>
      </c>
      <c r="B16" s="92" t="s">
        <v>29329</v>
      </c>
      <c r="C16" s="89" t="s">
        <v>29330</v>
      </c>
      <c r="D16" s="90" t="s">
        <v>1008</v>
      </c>
      <c r="E16" s="91" t="s">
        <v>29331</v>
      </c>
      <c r="F16" s="91" t="s">
        <v>526</v>
      </c>
      <c r="G16" s="107"/>
      <c r="H16" s="93"/>
      <c r="I16" s="55">
        <f t="shared" si="1"/>
        <v>15</v>
      </c>
    </row>
    <row r="17">
      <c r="A17" s="140" t="s">
        <v>102</v>
      </c>
      <c r="B17" s="92" t="s">
        <v>29329</v>
      </c>
      <c r="C17" s="89" t="s">
        <v>29330</v>
      </c>
      <c r="D17" s="90" t="s">
        <v>1008</v>
      </c>
      <c r="E17" s="91" t="s">
        <v>29331</v>
      </c>
      <c r="F17" s="91" t="s">
        <v>526</v>
      </c>
      <c r="G17" s="107"/>
      <c r="H17" s="93"/>
      <c r="I17" s="55">
        <f t="shared" si="1"/>
        <v>15</v>
      </c>
    </row>
    <row r="18">
      <c r="A18" s="140"/>
      <c r="B18" s="92" t="s">
        <v>29332</v>
      </c>
      <c r="C18" s="89" t="s">
        <v>29333</v>
      </c>
      <c r="D18" s="90" t="s">
        <v>981</v>
      </c>
      <c r="E18" s="91" t="s">
        <v>439</v>
      </c>
      <c r="F18" s="91" t="s">
        <v>547</v>
      </c>
      <c r="G18" s="107"/>
      <c r="H18" s="93"/>
      <c r="I18" s="55">
        <f t="shared" si="1"/>
        <v>16</v>
      </c>
    </row>
    <row r="19">
      <c r="A19" s="140" t="s">
        <v>92</v>
      </c>
      <c r="B19" s="92" t="s">
        <v>29332</v>
      </c>
      <c r="C19" s="89" t="s">
        <v>29333</v>
      </c>
      <c r="D19" s="90" t="s">
        <v>981</v>
      </c>
      <c r="E19" s="91" t="s">
        <v>439</v>
      </c>
      <c r="F19" s="91" t="s">
        <v>547</v>
      </c>
      <c r="G19" s="107"/>
      <c r="H19" s="93"/>
      <c r="I19" s="55">
        <f t="shared" si="1"/>
        <v>17</v>
      </c>
    </row>
    <row r="20">
      <c r="A20" s="140"/>
      <c r="B20" s="92" t="s">
        <v>29334</v>
      </c>
      <c r="C20" s="89" t="s">
        <v>29335</v>
      </c>
      <c r="D20" s="90" t="s">
        <v>1289</v>
      </c>
      <c r="E20" s="91" t="s">
        <v>128</v>
      </c>
      <c r="F20" s="91" t="s">
        <v>3043</v>
      </c>
      <c r="G20" s="107">
        <v>80.0</v>
      </c>
      <c r="H20" s="93"/>
      <c r="I20" s="55">
        <f t="shared" si="1"/>
        <v>18</v>
      </c>
    </row>
    <row r="21">
      <c r="A21" s="140"/>
      <c r="B21" s="92" t="s">
        <v>29336</v>
      </c>
      <c r="C21" s="89" t="s">
        <v>128</v>
      </c>
      <c r="D21" s="90" t="s">
        <v>1289</v>
      </c>
      <c r="E21" s="91" t="s">
        <v>128</v>
      </c>
      <c r="F21" s="91" t="s">
        <v>3043</v>
      </c>
      <c r="G21" s="107" t="s">
        <v>29337</v>
      </c>
      <c r="H21" s="93"/>
      <c r="I21" s="55">
        <f t="shared" si="1"/>
        <v>19</v>
      </c>
    </row>
    <row r="22">
      <c r="A22" s="140"/>
      <c r="B22" s="92" t="s">
        <v>29338</v>
      </c>
      <c r="C22" s="89" t="s">
        <v>128</v>
      </c>
      <c r="D22" s="90" t="s">
        <v>491</v>
      </c>
      <c r="E22" s="91" t="s">
        <v>29339</v>
      </c>
      <c r="F22" s="91" t="s">
        <v>547</v>
      </c>
      <c r="G22" s="107"/>
      <c r="H22" s="93"/>
      <c r="I22" s="55">
        <f t="shared" si="1"/>
        <v>20</v>
      </c>
    </row>
    <row r="23">
      <c r="A23" s="140" t="s">
        <v>102</v>
      </c>
      <c r="B23" s="92" t="s">
        <v>29340</v>
      </c>
      <c r="C23" s="89" t="s">
        <v>29341</v>
      </c>
      <c r="D23" s="90" t="s">
        <v>483</v>
      </c>
      <c r="E23" s="91" t="s">
        <v>29342</v>
      </c>
      <c r="F23" s="91" t="s">
        <v>547</v>
      </c>
      <c r="G23" s="107"/>
      <c r="H23" s="93"/>
      <c r="I23" s="55">
        <f t="shared" si="1"/>
        <v>21</v>
      </c>
    </row>
    <row r="24">
      <c r="A24" s="140"/>
      <c r="B24" s="92" t="s">
        <v>29343</v>
      </c>
      <c r="C24" s="89" t="s">
        <v>128</v>
      </c>
      <c r="D24" s="90" t="s">
        <v>498</v>
      </c>
      <c r="E24" s="91" t="s">
        <v>29344</v>
      </c>
      <c r="F24" s="91" t="s">
        <v>547</v>
      </c>
      <c r="G24" s="107"/>
      <c r="H24" s="93"/>
      <c r="I24" s="55">
        <f t="shared" si="1"/>
        <v>22</v>
      </c>
    </row>
    <row r="25">
      <c r="A25" s="140" t="s">
        <v>102</v>
      </c>
      <c r="B25" s="92" t="s">
        <v>29345</v>
      </c>
      <c r="C25" s="89" t="s">
        <v>29346</v>
      </c>
      <c r="D25" s="90" t="s">
        <v>483</v>
      </c>
      <c r="E25" s="91" t="s">
        <v>29347</v>
      </c>
      <c r="F25" s="91" t="s">
        <v>3043</v>
      </c>
      <c r="G25" s="107" t="s">
        <v>29348</v>
      </c>
      <c r="H25" s="93"/>
      <c r="I25" s="55">
        <f t="shared" si="1"/>
        <v>23</v>
      </c>
    </row>
    <row r="26">
      <c r="A26" s="140" t="s">
        <v>92</v>
      </c>
      <c r="B26" s="92" t="s">
        <v>29349</v>
      </c>
      <c r="C26" s="89" t="s">
        <v>29350</v>
      </c>
      <c r="D26" s="90" t="s">
        <v>483</v>
      </c>
      <c r="E26" s="91" t="s">
        <v>488</v>
      </c>
      <c r="F26" s="91" t="s">
        <v>526</v>
      </c>
      <c r="G26" s="107" t="s">
        <v>29351</v>
      </c>
      <c r="H26" s="93"/>
      <c r="I26" s="55">
        <f t="shared" si="1"/>
        <v>24</v>
      </c>
    </row>
    <row r="27">
      <c r="A27" s="140" t="s">
        <v>92</v>
      </c>
      <c r="B27" s="92" t="s">
        <v>29352</v>
      </c>
      <c r="C27" s="89" t="s">
        <v>128</v>
      </c>
      <c r="D27" s="90" t="s">
        <v>483</v>
      </c>
      <c r="E27" s="91" t="s">
        <v>29353</v>
      </c>
      <c r="F27" s="91" t="s">
        <v>547</v>
      </c>
      <c r="G27" s="107"/>
      <c r="H27" s="93"/>
      <c r="I27" s="55">
        <f t="shared" si="1"/>
        <v>25</v>
      </c>
    </row>
    <row r="28">
      <c r="A28" s="140" t="s">
        <v>102</v>
      </c>
      <c r="B28" s="92" t="s">
        <v>29354</v>
      </c>
      <c r="C28" s="89" t="s">
        <v>29355</v>
      </c>
      <c r="D28" s="90" t="s">
        <v>483</v>
      </c>
      <c r="E28" s="91" t="s">
        <v>29356</v>
      </c>
      <c r="F28" s="91" t="s">
        <v>547</v>
      </c>
      <c r="G28" s="107"/>
      <c r="H28" s="93"/>
      <c r="I28" s="55">
        <f t="shared" si="1"/>
        <v>26</v>
      </c>
    </row>
    <row r="29">
      <c r="A29" s="140" t="s">
        <v>102</v>
      </c>
      <c r="B29" s="92" t="s">
        <v>29357</v>
      </c>
      <c r="C29" s="89" t="s">
        <v>29358</v>
      </c>
      <c r="D29" s="90" t="s">
        <v>483</v>
      </c>
      <c r="E29" s="91" t="s">
        <v>29359</v>
      </c>
      <c r="F29" s="91" t="s">
        <v>3043</v>
      </c>
      <c r="G29" s="107"/>
      <c r="H29" s="93"/>
      <c r="I29" s="55">
        <f t="shared" si="1"/>
        <v>27</v>
      </c>
    </row>
    <row r="30">
      <c r="A30" s="140"/>
      <c r="B30" s="92" t="s">
        <v>29360</v>
      </c>
      <c r="C30" s="89" t="s">
        <v>29361</v>
      </c>
      <c r="D30" s="90" t="s">
        <v>491</v>
      </c>
      <c r="E30" s="91" t="s">
        <v>29362</v>
      </c>
      <c r="F30" s="91" t="s">
        <v>547</v>
      </c>
      <c r="G30" s="107"/>
      <c r="H30" s="93"/>
      <c r="I30" s="55">
        <f t="shared" si="1"/>
        <v>28</v>
      </c>
    </row>
    <row r="31">
      <c r="A31" s="140" t="s">
        <v>102</v>
      </c>
      <c r="B31" s="92" t="s">
        <v>29363</v>
      </c>
      <c r="C31" s="89" t="s">
        <v>29364</v>
      </c>
      <c r="D31" s="90" t="s">
        <v>1008</v>
      </c>
      <c r="E31" s="91" t="s">
        <v>29365</v>
      </c>
      <c r="F31" s="91" t="s">
        <v>547</v>
      </c>
      <c r="G31" s="107"/>
      <c r="H31" s="93"/>
      <c r="I31" s="55">
        <f t="shared" si="1"/>
        <v>29</v>
      </c>
    </row>
    <row r="32">
      <c r="A32" s="140" t="s">
        <v>92</v>
      </c>
      <c r="B32" s="92" t="s">
        <v>29366</v>
      </c>
      <c r="C32" s="89" t="s">
        <v>128</v>
      </c>
      <c r="D32" s="90" t="s">
        <v>483</v>
      </c>
      <c r="E32" s="91" t="s">
        <v>29367</v>
      </c>
      <c r="F32" s="91" t="s">
        <v>547</v>
      </c>
      <c r="G32" s="107"/>
      <c r="H32" s="93"/>
      <c r="I32" s="55">
        <f t="shared" si="1"/>
        <v>30</v>
      </c>
    </row>
    <row r="33">
      <c r="A33" s="140"/>
      <c r="B33" s="92" t="s">
        <v>29368</v>
      </c>
      <c r="C33" s="89" t="s">
        <v>128</v>
      </c>
      <c r="D33" s="96"/>
      <c r="E33" s="97"/>
      <c r="F33" s="97"/>
      <c r="G33" s="107"/>
      <c r="H33" s="93"/>
      <c r="I33" s="55">
        <f t="shared" si="1"/>
        <v>31</v>
      </c>
    </row>
    <row r="34">
      <c r="A34" s="140" t="s">
        <v>92</v>
      </c>
      <c r="B34" s="92" t="s">
        <v>593</v>
      </c>
      <c r="C34" s="89" t="s">
        <v>29369</v>
      </c>
      <c r="D34" s="90" t="s">
        <v>483</v>
      </c>
      <c r="E34" s="91" t="s">
        <v>29370</v>
      </c>
      <c r="F34" s="91" t="s">
        <v>526</v>
      </c>
      <c r="G34" s="107"/>
      <c r="H34" s="93"/>
      <c r="I34" s="55">
        <f t="shared" si="1"/>
        <v>32</v>
      </c>
    </row>
    <row r="35">
      <c r="A35" s="140"/>
      <c r="B35" s="92" t="s">
        <v>29371</v>
      </c>
      <c r="C35" s="89" t="s">
        <v>128</v>
      </c>
      <c r="D35" s="90" t="s">
        <v>498</v>
      </c>
      <c r="E35" s="91" t="s">
        <v>29372</v>
      </c>
      <c r="F35" s="91" t="s">
        <v>547</v>
      </c>
      <c r="G35" s="107"/>
      <c r="H35" s="93"/>
      <c r="I35" s="55">
        <f t="shared" si="1"/>
        <v>33</v>
      </c>
    </row>
    <row r="36">
      <c r="A36" s="140" t="s">
        <v>102</v>
      </c>
      <c r="B36" s="92" t="s">
        <v>29373</v>
      </c>
      <c r="C36" s="89" t="s">
        <v>128</v>
      </c>
      <c r="D36" s="90" t="s">
        <v>483</v>
      </c>
      <c r="E36" s="91" t="s">
        <v>29374</v>
      </c>
      <c r="F36" s="91" t="s">
        <v>547</v>
      </c>
      <c r="G36" s="107"/>
      <c r="H36" s="93"/>
      <c r="I36" s="55">
        <f t="shared" si="1"/>
        <v>34</v>
      </c>
    </row>
    <row r="37">
      <c r="A37" s="140"/>
      <c r="B37" s="92" t="s">
        <v>29375</v>
      </c>
      <c r="C37" s="89" t="s">
        <v>128</v>
      </c>
      <c r="D37" s="90" t="s">
        <v>498</v>
      </c>
      <c r="E37" s="91" t="s">
        <v>29376</v>
      </c>
      <c r="F37" s="91" t="s">
        <v>547</v>
      </c>
      <c r="G37" s="107"/>
      <c r="H37" s="93"/>
      <c r="I37" s="55">
        <f t="shared" si="1"/>
        <v>35</v>
      </c>
    </row>
    <row r="38">
      <c r="A38" s="140"/>
      <c r="B38" s="92" t="s">
        <v>29377</v>
      </c>
      <c r="C38" s="89" t="s">
        <v>128</v>
      </c>
      <c r="D38" s="90" t="s">
        <v>491</v>
      </c>
      <c r="E38" s="91" t="s">
        <v>29378</v>
      </c>
      <c r="F38" s="91" t="s">
        <v>547</v>
      </c>
      <c r="G38" s="107"/>
      <c r="H38" s="93"/>
      <c r="I38" s="55">
        <f t="shared" si="1"/>
        <v>36</v>
      </c>
    </row>
    <row r="39">
      <c r="A39" s="140"/>
      <c r="B39" s="92" t="s">
        <v>29379</v>
      </c>
      <c r="C39" s="89" t="s">
        <v>29380</v>
      </c>
      <c r="D39" s="90" t="s">
        <v>498</v>
      </c>
      <c r="E39" s="91" t="s">
        <v>29381</v>
      </c>
      <c r="F39" s="91" t="s">
        <v>547</v>
      </c>
      <c r="G39" s="107"/>
      <c r="H39" s="93"/>
      <c r="I39" s="55">
        <f t="shared" si="1"/>
        <v>37</v>
      </c>
    </row>
    <row r="40">
      <c r="A40" s="140"/>
      <c r="B40" s="92" t="s">
        <v>29382</v>
      </c>
      <c r="C40" s="89" t="s">
        <v>29383</v>
      </c>
      <c r="D40" s="90" t="s">
        <v>498</v>
      </c>
      <c r="E40" s="91" t="s">
        <v>29384</v>
      </c>
      <c r="F40" s="91" t="s">
        <v>526</v>
      </c>
      <c r="G40" s="107" t="s">
        <v>29385</v>
      </c>
      <c r="H40" s="93"/>
      <c r="I40" s="55">
        <f t="shared" si="1"/>
        <v>38</v>
      </c>
    </row>
    <row r="41">
      <c r="A41" s="140"/>
      <c r="B41" s="92" t="s">
        <v>29386</v>
      </c>
      <c r="C41" s="89" t="s">
        <v>29387</v>
      </c>
      <c r="D41" s="90" t="s">
        <v>498</v>
      </c>
      <c r="E41" s="91" t="s">
        <v>29388</v>
      </c>
      <c r="F41" s="91" t="s">
        <v>547</v>
      </c>
      <c r="G41" s="107"/>
      <c r="H41" s="93"/>
      <c r="I41" s="55">
        <f t="shared" si="1"/>
        <v>39</v>
      </c>
    </row>
    <row r="42">
      <c r="A42" s="140" t="s">
        <v>102</v>
      </c>
      <c r="B42" s="92" t="s">
        <v>29389</v>
      </c>
      <c r="C42" s="89" t="s">
        <v>128</v>
      </c>
      <c r="D42" s="90" t="s">
        <v>483</v>
      </c>
      <c r="E42" s="91" t="s">
        <v>29390</v>
      </c>
      <c r="F42" s="91" t="s">
        <v>526</v>
      </c>
      <c r="G42" s="107"/>
      <c r="H42" s="93"/>
      <c r="I42" s="55">
        <f t="shared" si="1"/>
        <v>40</v>
      </c>
    </row>
    <row r="43">
      <c r="A43" s="140" t="s">
        <v>102</v>
      </c>
      <c r="B43" s="92" t="s">
        <v>29391</v>
      </c>
      <c r="C43" s="89" t="s">
        <v>29392</v>
      </c>
      <c r="D43" s="90" t="s">
        <v>483</v>
      </c>
      <c r="E43" s="91" t="s">
        <v>29393</v>
      </c>
      <c r="F43" s="91" t="s">
        <v>3043</v>
      </c>
      <c r="G43" s="107" t="s">
        <v>29394</v>
      </c>
      <c r="H43" s="93"/>
      <c r="I43" s="55">
        <f t="shared" si="1"/>
        <v>41</v>
      </c>
    </row>
    <row r="44">
      <c r="A44" s="140" t="s">
        <v>102</v>
      </c>
      <c r="B44" s="92" t="s">
        <v>29395</v>
      </c>
      <c r="C44" s="89" t="s">
        <v>29396</v>
      </c>
      <c r="D44" s="90" t="s">
        <v>483</v>
      </c>
      <c r="E44" s="91" t="s">
        <v>29397</v>
      </c>
      <c r="F44" s="91" t="s">
        <v>3043</v>
      </c>
      <c r="G44" s="107" t="s">
        <v>29398</v>
      </c>
      <c r="H44" s="93"/>
      <c r="I44" s="55">
        <f t="shared" si="1"/>
        <v>42</v>
      </c>
    </row>
    <row r="45">
      <c r="A45" s="140" t="s">
        <v>102</v>
      </c>
      <c r="B45" s="92" t="s">
        <v>29399</v>
      </c>
      <c r="C45" s="89" t="s">
        <v>29400</v>
      </c>
      <c r="D45" s="90" t="s">
        <v>483</v>
      </c>
      <c r="E45" s="91" t="s">
        <v>29401</v>
      </c>
      <c r="F45" s="91" t="s">
        <v>547</v>
      </c>
      <c r="G45" s="107" t="s">
        <v>29402</v>
      </c>
      <c r="H45" s="93"/>
      <c r="I45" s="55">
        <f t="shared" si="1"/>
        <v>43</v>
      </c>
    </row>
    <row r="46">
      <c r="A46" s="140" t="s">
        <v>102</v>
      </c>
      <c r="B46" s="92" t="s">
        <v>29403</v>
      </c>
      <c r="C46" s="89" t="s">
        <v>29404</v>
      </c>
      <c r="D46" s="90" t="s">
        <v>483</v>
      </c>
      <c r="E46" s="91" t="s">
        <v>29405</v>
      </c>
      <c r="F46" s="91" t="s">
        <v>3043</v>
      </c>
      <c r="G46" s="107"/>
      <c r="H46" s="93"/>
      <c r="I46" s="55">
        <f t="shared" si="1"/>
        <v>44</v>
      </c>
    </row>
    <row r="47">
      <c r="A47" s="140" t="s">
        <v>102</v>
      </c>
      <c r="B47" s="92" t="s">
        <v>29406</v>
      </c>
      <c r="C47" s="89" t="s">
        <v>29407</v>
      </c>
      <c r="D47" s="90" t="s">
        <v>483</v>
      </c>
      <c r="E47" s="91" t="s">
        <v>29408</v>
      </c>
      <c r="F47" s="91" t="s">
        <v>3043</v>
      </c>
      <c r="G47" s="107"/>
      <c r="H47" s="93"/>
      <c r="I47" s="55">
        <f t="shared" si="1"/>
        <v>45</v>
      </c>
    </row>
    <row r="48">
      <c r="A48" s="140" t="s">
        <v>92</v>
      </c>
      <c r="B48" s="92" t="s">
        <v>29409</v>
      </c>
      <c r="C48" s="89" t="s">
        <v>29410</v>
      </c>
      <c r="D48" s="90" t="s">
        <v>483</v>
      </c>
      <c r="E48" s="91" t="s">
        <v>488</v>
      </c>
      <c r="F48" s="91" t="s">
        <v>526</v>
      </c>
      <c r="G48" s="107"/>
      <c r="H48" s="93"/>
      <c r="I48" s="55">
        <f t="shared" si="1"/>
        <v>46</v>
      </c>
    </row>
    <row r="49">
      <c r="A49" s="140"/>
      <c r="B49" s="92" t="s">
        <v>29411</v>
      </c>
      <c r="C49" s="89" t="s">
        <v>29412</v>
      </c>
      <c r="D49" s="90" t="s">
        <v>491</v>
      </c>
      <c r="E49" s="91" t="s">
        <v>29413</v>
      </c>
      <c r="F49" s="91" t="s">
        <v>547</v>
      </c>
      <c r="G49" s="107"/>
      <c r="H49" s="93"/>
      <c r="I49" s="55">
        <f t="shared" si="1"/>
        <v>47</v>
      </c>
    </row>
    <row r="50">
      <c r="A50" s="140" t="s">
        <v>102</v>
      </c>
      <c r="B50" s="92" t="s">
        <v>29414</v>
      </c>
      <c r="C50" s="89" t="s">
        <v>29415</v>
      </c>
      <c r="D50" s="90" t="s">
        <v>483</v>
      </c>
      <c r="E50" s="91" t="s">
        <v>29416</v>
      </c>
      <c r="F50" s="91" t="s">
        <v>526</v>
      </c>
      <c r="G50" s="107"/>
      <c r="H50" s="93"/>
      <c r="I50" s="55">
        <f t="shared" si="1"/>
        <v>48</v>
      </c>
    </row>
    <row r="51">
      <c r="A51" s="140" t="s">
        <v>102</v>
      </c>
      <c r="B51" s="92" t="s">
        <v>29417</v>
      </c>
      <c r="C51" s="89" t="s">
        <v>29418</v>
      </c>
      <c r="D51" s="90" t="s">
        <v>483</v>
      </c>
      <c r="E51" s="91" t="s">
        <v>29419</v>
      </c>
      <c r="F51" s="91" t="s">
        <v>547</v>
      </c>
      <c r="G51" s="107"/>
      <c r="H51" s="93"/>
      <c r="I51" s="55">
        <f t="shared" si="1"/>
        <v>49</v>
      </c>
    </row>
    <row r="52">
      <c r="A52" s="140" t="s">
        <v>102</v>
      </c>
      <c r="B52" s="92" t="s">
        <v>29420</v>
      </c>
      <c r="C52" s="89" t="s">
        <v>29421</v>
      </c>
      <c r="D52" s="90" t="s">
        <v>483</v>
      </c>
      <c r="E52" s="91" t="s">
        <v>29422</v>
      </c>
      <c r="F52" s="91" t="s">
        <v>3043</v>
      </c>
      <c r="G52" s="107"/>
      <c r="H52" s="93"/>
      <c r="I52" s="55">
        <f t="shared" si="1"/>
        <v>50</v>
      </c>
    </row>
    <row r="53">
      <c r="A53" s="140"/>
      <c r="B53" s="92" t="s">
        <v>29423</v>
      </c>
      <c r="C53" s="89" t="s">
        <v>29424</v>
      </c>
      <c r="D53" s="90" t="s">
        <v>491</v>
      </c>
      <c r="E53" s="91" t="s">
        <v>29425</v>
      </c>
      <c r="F53" s="91" t="s">
        <v>3043</v>
      </c>
      <c r="G53" s="107"/>
      <c r="H53" s="93"/>
      <c r="I53" s="55">
        <f t="shared" si="1"/>
        <v>51</v>
      </c>
    </row>
    <row r="54">
      <c r="A54" s="140" t="s">
        <v>102</v>
      </c>
      <c r="B54" s="92" t="s">
        <v>29426</v>
      </c>
      <c r="C54" s="89" t="s">
        <v>29427</v>
      </c>
      <c r="D54" s="90" t="s">
        <v>483</v>
      </c>
      <c r="E54" s="91" t="s">
        <v>29428</v>
      </c>
      <c r="F54" s="91" t="s">
        <v>526</v>
      </c>
      <c r="G54" s="107"/>
      <c r="H54" s="93"/>
      <c r="I54" s="55">
        <f t="shared" si="1"/>
        <v>52</v>
      </c>
    </row>
    <row r="55">
      <c r="A55" s="140" t="s">
        <v>92</v>
      </c>
      <c r="B55" s="92" t="s">
        <v>29429</v>
      </c>
      <c r="C55" s="89" t="s">
        <v>128</v>
      </c>
      <c r="D55" s="90" t="s">
        <v>483</v>
      </c>
      <c r="E55" s="91" t="s">
        <v>29430</v>
      </c>
      <c r="F55" s="91" t="s">
        <v>547</v>
      </c>
      <c r="G55" s="107"/>
      <c r="H55" s="93"/>
      <c r="I55" s="55">
        <f t="shared" si="1"/>
        <v>53</v>
      </c>
    </row>
    <row r="56">
      <c r="A56" s="140" t="s">
        <v>102</v>
      </c>
      <c r="B56" s="92" t="s">
        <v>29431</v>
      </c>
      <c r="C56" s="89" t="s">
        <v>29432</v>
      </c>
      <c r="D56" s="90" t="s">
        <v>483</v>
      </c>
      <c r="E56" s="91" t="s">
        <v>29433</v>
      </c>
      <c r="F56" s="91" t="s">
        <v>3043</v>
      </c>
      <c r="G56" s="107"/>
      <c r="H56" s="93"/>
      <c r="I56" s="55">
        <f t="shared" si="1"/>
        <v>54</v>
      </c>
    </row>
    <row r="57">
      <c r="A57" s="140" t="s">
        <v>102</v>
      </c>
      <c r="B57" s="92" t="s">
        <v>29434</v>
      </c>
      <c r="C57" s="89" t="s">
        <v>29435</v>
      </c>
      <c r="D57" s="90" t="s">
        <v>1008</v>
      </c>
      <c r="E57" s="91" t="s">
        <v>29436</v>
      </c>
      <c r="F57" s="91" t="s">
        <v>547</v>
      </c>
      <c r="G57" s="107"/>
      <c r="H57" s="93"/>
      <c r="I57" s="55">
        <f t="shared" si="1"/>
        <v>55</v>
      </c>
    </row>
    <row r="58">
      <c r="A58" s="140" t="s">
        <v>102</v>
      </c>
      <c r="B58" s="92" t="s">
        <v>29437</v>
      </c>
      <c r="C58" s="89" t="s">
        <v>128</v>
      </c>
      <c r="D58" s="90" t="s">
        <v>483</v>
      </c>
      <c r="E58" s="91" t="s">
        <v>29438</v>
      </c>
      <c r="F58" s="91" t="s">
        <v>526</v>
      </c>
      <c r="G58" s="107"/>
      <c r="H58" s="93"/>
      <c r="I58" s="55">
        <f t="shared" si="1"/>
        <v>56</v>
      </c>
    </row>
    <row r="59">
      <c r="A59" s="140" t="s">
        <v>92</v>
      </c>
      <c r="B59" s="92" t="s">
        <v>29439</v>
      </c>
      <c r="C59" s="89" t="s">
        <v>29440</v>
      </c>
      <c r="D59" s="90" t="s">
        <v>483</v>
      </c>
      <c r="E59" s="91" t="s">
        <v>29441</v>
      </c>
      <c r="F59" s="91" t="s">
        <v>526</v>
      </c>
      <c r="G59" s="107" t="s">
        <v>29442</v>
      </c>
      <c r="H59" s="93"/>
      <c r="I59" s="55">
        <f t="shared" si="1"/>
        <v>57</v>
      </c>
    </row>
    <row r="60">
      <c r="A60" s="140"/>
      <c r="B60" s="92" t="s">
        <v>29443</v>
      </c>
      <c r="C60" s="89" t="s">
        <v>29444</v>
      </c>
      <c r="D60" s="90" t="s">
        <v>491</v>
      </c>
      <c r="E60" s="91" t="s">
        <v>29445</v>
      </c>
      <c r="F60" s="91" t="s">
        <v>547</v>
      </c>
      <c r="G60" s="107"/>
      <c r="H60" s="93"/>
      <c r="I60" s="55">
        <f t="shared" si="1"/>
        <v>58</v>
      </c>
    </row>
    <row r="61">
      <c r="A61" s="140" t="s">
        <v>92</v>
      </c>
      <c r="B61" s="92" t="s">
        <v>29446</v>
      </c>
      <c r="C61" s="89" t="s">
        <v>29447</v>
      </c>
      <c r="D61" s="90" t="s">
        <v>483</v>
      </c>
      <c r="E61" s="91" t="s">
        <v>29448</v>
      </c>
      <c r="F61" s="91" t="s">
        <v>547</v>
      </c>
      <c r="G61" s="107"/>
      <c r="H61" s="93"/>
      <c r="I61" s="55">
        <f t="shared" si="1"/>
        <v>59</v>
      </c>
    </row>
    <row r="62">
      <c r="A62" s="140" t="s">
        <v>102</v>
      </c>
      <c r="B62" s="92" t="s">
        <v>29449</v>
      </c>
      <c r="C62" s="89" t="s">
        <v>128</v>
      </c>
      <c r="D62" s="90" t="s">
        <v>483</v>
      </c>
      <c r="E62" s="91" t="s">
        <v>29450</v>
      </c>
      <c r="F62" s="91" t="s">
        <v>547</v>
      </c>
      <c r="G62" s="107"/>
      <c r="H62" s="93"/>
      <c r="I62" s="55">
        <f t="shared" si="1"/>
        <v>60</v>
      </c>
    </row>
    <row r="63">
      <c r="A63" s="140"/>
      <c r="B63" s="92" t="s">
        <v>29451</v>
      </c>
      <c r="C63" s="89" t="s">
        <v>128</v>
      </c>
      <c r="D63" s="90" t="s">
        <v>491</v>
      </c>
      <c r="E63" s="91" t="s">
        <v>29452</v>
      </c>
      <c r="F63" s="91" t="s">
        <v>547</v>
      </c>
      <c r="G63" s="107"/>
      <c r="H63" s="93"/>
      <c r="I63" s="55">
        <f t="shared" si="1"/>
        <v>61</v>
      </c>
    </row>
    <row r="64">
      <c r="A64" s="140" t="s">
        <v>102</v>
      </c>
      <c r="B64" s="92" t="s">
        <v>29453</v>
      </c>
      <c r="C64" s="89" t="s">
        <v>29454</v>
      </c>
      <c r="D64" s="90" t="s">
        <v>483</v>
      </c>
      <c r="E64" s="91" t="s">
        <v>29455</v>
      </c>
      <c r="F64" s="91" t="s">
        <v>547</v>
      </c>
      <c r="G64" s="107"/>
      <c r="H64" s="93"/>
      <c r="I64" s="55">
        <f t="shared" si="1"/>
        <v>62</v>
      </c>
    </row>
    <row r="65">
      <c r="A65" s="140" t="s">
        <v>102</v>
      </c>
      <c r="B65" s="92" t="s">
        <v>29456</v>
      </c>
      <c r="C65" s="89" t="s">
        <v>29457</v>
      </c>
      <c r="D65" s="90" t="s">
        <v>1008</v>
      </c>
      <c r="E65" s="91" t="s">
        <v>29458</v>
      </c>
      <c r="F65" s="91" t="s">
        <v>3043</v>
      </c>
      <c r="G65" s="107" t="s">
        <v>29459</v>
      </c>
      <c r="H65" s="93"/>
      <c r="I65" s="55">
        <f t="shared" si="1"/>
        <v>63</v>
      </c>
    </row>
    <row r="66">
      <c r="A66" s="140" t="s">
        <v>102</v>
      </c>
      <c r="B66" s="92" t="s">
        <v>29456</v>
      </c>
      <c r="C66" s="89" t="s">
        <v>29457</v>
      </c>
      <c r="D66" s="90" t="s">
        <v>1008</v>
      </c>
      <c r="E66" s="91" t="s">
        <v>29458</v>
      </c>
      <c r="F66" s="91" t="s">
        <v>3043</v>
      </c>
      <c r="G66" s="107" t="s">
        <v>29460</v>
      </c>
      <c r="H66" s="93"/>
      <c r="I66" s="55">
        <f t="shared" si="1"/>
        <v>63</v>
      </c>
    </row>
    <row r="67">
      <c r="A67" s="140"/>
      <c r="B67" s="92" t="s">
        <v>29461</v>
      </c>
      <c r="C67" s="89" t="s">
        <v>128</v>
      </c>
      <c r="D67" s="90" t="s">
        <v>498</v>
      </c>
      <c r="E67" s="91" t="s">
        <v>29462</v>
      </c>
      <c r="F67" s="91" t="s">
        <v>547</v>
      </c>
      <c r="G67" s="107"/>
      <c r="H67" s="93"/>
      <c r="I67" s="55">
        <f t="shared" si="1"/>
        <v>64</v>
      </c>
    </row>
    <row r="68">
      <c r="A68" s="140"/>
      <c r="B68" s="92" t="s">
        <v>29463</v>
      </c>
      <c r="C68" s="89" t="s">
        <v>29464</v>
      </c>
      <c r="D68" s="90" t="s">
        <v>491</v>
      </c>
      <c r="E68" s="91" t="s">
        <v>29465</v>
      </c>
      <c r="F68" s="91" t="s">
        <v>547</v>
      </c>
      <c r="G68" s="107"/>
      <c r="H68" s="93"/>
      <c r="I68" s="55">
        <f t="shared" si="1"/>
        <v>65</v>
      </c>
    </row>
    <row r="69">
      <c r="A69" s="140"/>
      <c r="B69" s="92" t="s">
        <v>29466</v>
      </c>
      <c r="C69" s="89" t="s">
        <v>29467</v>
      </c>
      <c r="D69" s="90" t="s">
        <v>491</v>
      </c>
      <c r="E69" s="91" t="s">
        <v>29468</v>
      </c>
      <c r="F69" s="91" t="s">
        <v>526</v>
      </c>
      <c r="G69" s="107"/>
      <c r="H69" s="93"/>
      <c r="I69" s="55">
        <f t="shared" si="1"/>
        <v>66</v>
      </c>
    </row>
    <row r="70">
      <c r="A70" s="140"/>
      <c r="B70" s="92" t="s">
        <v>29469</v>
      </c>
      <c r="C70" s="89" t="s">
        <v>128</v>
      </c>
      <c r="D70" s="90" t="s">
        <v>3553</v>
      </c>
      <c r="E70" s="91" t="s">
        <v>128</v>
      </c>
      <c r="F70" s="91" t="s">
        <v>547</v>
      </c>
      <c r="G70" s="107"/>
      <c r="H70" s="93"/>
      <c r="I70" s="55">
        <f t="shared" si="1"/>
        <v>67</v>
      </c>
    </row>
    <row r="71">
      <c r="A71" s="140"/>
      <c r="B71" s="92" t="s">
        <v>29470</v>
      </c>
      <c r="C71" s="89" t="s">
        <v>29471</v>
      </c>
      <c r="D71" s="90" t="s">
        <v>491</v>
      </c>
      <c r="E71" s="91" t="s">
        <v>29472</v>
      </c>
      <c r="F71" s="91" t="s">
        <v>547</v>
      </c>
      <c r="G71" s="107"/>
      <c r="H71" s="93"/>
      <c r="I71" s="55">
        <f t="shared" si="1"/>
        <v>68</v>
      </c>
    </row>
    <row r="72">
      <c r="A72" s="140" t="s">
        <v>102</v>
      </c>
      <c r="B72" s="92" t="s">
        <v>29473</v>
      </c>
      <c r="C72" s="89" t="s">
        <v>29474</v>
      </c>
      <c r="D72" s="90" t="s">
        <v>483</v>
      </c>
      <c r="E72" s="91" t="s">
        <v>29475</v>
      </c>
      <c r="F72" s="91" t="s">
        <v>3043</v>
      </c>
      <c r="G72" s="107"/>
      <c r="H72" s="93"/>
      <c r="I72" s="55">
        <f t="shared" si="1"/>
        <v>69</v>
      </c>
    </row>
    <row r="73">
      <c r="A73" s="140" t="s">
        <v>102</v>
      </c>
      <c r="B73" s="92" t="s">
        <v>29476</v>
      </c>
      <c r="C73" s="89" t="s">
        <v>29477</v>
      </c>
      <c r="D73" s="90" t="s">
        <v>483</v>
      </c>
      <c r="E73" s="91" t="s">
        <v>29478</v>
      </c>
      <c r="F73" s="91" t="s">
        <v>547</v>
      </c>
      <c r="G73" s="107"/>
      <c r="H73" s="93"/>
      <c r="I73" s="55">
        <f t="shared" si="1"/>
        <v>70</v>
      </c>
    </row>
    <row r="74">
      <c r="A74" s="140" t="s">
        <v>102</v>
      </c>
      <c r="B74" s="92" t="s">
        <v>29479</v>
      </c>
      <c r="C74" s="89" t="s">
        <v>128</v>
      </c>
      <c r="D74" s="90" t="s">
        <v>3553</v>
      </c>
      <c r="E74" s="91" t="s">
        <v>128</v>
      </c>
      <c r="F74" s="91" t="s">
        <v>547</v>
      </c>
      <c r="G74" s="107"/>
      <c r="H74" s="93"/>
      <c r="I74" s="55">
        <f t="shared" si="1"/>
        <v>71</v>
      </c>
    </row>
    <row r="75">
      <c r="A75" s="140" t="s">
        <v>102</v>
      </c>
      <c r="B75" s="92" t="s">
        <v>29480</v>
      </c>
      <c r="C75" s="89" t="s">
        <v>128</v>
      </c>
      <c r="D75" s="90" t="s">
        <v>483</v>
      </c>
      <c r="E75" s="91" t="s">
        <v>488</v>
      </c>
      <c r="F75" s="91" t="s">
        <v>547</v>
      </c>
      <c r="G75" s="107"/>
      <c r="H75" s="93"/>
      <c r="I75" s="55">
        <f t="shared" si="1"/>
        <v>72</v>
      </c>
    </row>
    <row r="76">
      <c r="A76" s="140" t="s">
        <v>102</v>
      </c>
      <c r="B76" s="92" t="s">
        <v>29481</v>
      </c>
      <c r="C76" s="89" t="s">
        <v>128</v>
      </c>
      <c r="D76" s="90" t="s">
        <v>483</v>
      </c>
      <c r="E76" s="91" t="s">
        <v>488</v>
      </c>
      <c r="F76" s="91" t="s">
        <v>547</v>
      </c>
      <c r="G76" s="107"/>
      <c r="H76" s="93"/>
      <c r="I76" s="55">
        <f t="shared" si="1"/>
        <v>73</v>
      </c>
    </row>
    <row r="77">
      <c r="A77" s="140"/>
      <c r="B77" s="92" t="s">
        <v>29482</v>
      </c>
      <c r="C77" s="89" t="s">
        <v>128</v>
      </c>
      <c r="D77" s="90" t="s">
        <v>19</v>
      </c>
      <c r="E77" s="97"/>
      <c r="F77" s="97"/>
      <c r="G77" s="107" t="s">
        <v>29483</v>
      </c>
      <c r="H77" s="93"/>
      <c r="I77" s="55">
        <f t="shared" si="1"/>
        <v>74</v>
      </c>
    </row>
    <row r="78">
      <c r="A78" s="140"/>
      <c r="B78" s="92" t="s">
        <v>29484</v>
      </c>
      <c r="C78" s="89" t="s">
        <v>29485</v>
      </c>
      <c r="D78" s="90" t="s">
        <v>5711</v>
      </c>
      <c r="E78" s="91" t="s">
        <v>128</v>
      </c>
      <c r="F78" s="91" t="s">
        <v>9</v>
      </c>
      <c r="G78" s="107" t="s">
        <v>29486</v>
      </c>
      <c r="H78" s="93"/>
      <c r="I78" s="55">
        <f t="shared" si="1"/>
        <v>75</v>
      </c>
    </row>
    <row r="79">
      <c r="A79" s="140"/>
      <c r="B79" s="92" t="s">
        <v>29484</v>
      </c>
      <c r="C79" s="89" t="s">
        <v>29485</v>
      </c>
      <c r="D79" s="90" t="s">
        <v>5711</v>
      </c>
      <c r="E79" s="91" t="s">
        <v>128</v>
      </c>
      <c r="F79" s="91" t="s">
        <v>3043</v>
      </c>
      <c r="G79" s="107" t="s">
        <v>29487</v>
      </c>
      <c r="H79" s="93"/>
      <c r="I79" s="55">
        <f t="shared" si="1"/>
        <v>75</v>
      </c>
    </row>
    <row r="80">
      <c r="A80" s="140" t="s">
        <v>92</v>
      </c>
      <c r="B80" s="92" t="s">
        <v>29488</v>
      </c>
      <c r="C80" s="89" t="s">
        <v>29489</v>
      </c>
      <c r="D80" s="90" t="s">
        <v>483</v>
      </c>
      <c r="E80" s="91" t="s">
        <v>29490</v>
      </c>
      <c r="F80" s="91" t="s">
        <v>526</v>
      </c>
      <c r="G80" s="107"/>
      <c r="H80" s="93"/>
      <c r="I80" s="55">
        <f t="shared" si="1"/>
        <v>76</v>
      </c>
    </row>
    <row r="81">
      <c r="A81" s="140" t="s">
        <v>102</v>
      </c>
      <c r="B81" s="92" t="s">
        <v>29491</v>
      </c>
      <c r="C81" s="89" t="s">
        <v>29492</v>
      </c>
      <c r="D81" s="90" t="s">
        <v>483</v>
      </c>
      <c r="E81" s="91" t="s">
        <v>29493</v>
      </c>
      <c r="F81" s="91" t="s">
        <v>547</v>
      </c>
      <c r="G81" s="107"/>
      <c r="H81" s="93"/>
      <c r="I81" s="55">
        <f t="shared" si="1"/>
        <v>77</v>
      </c>
    </row>
    <row r="82">
      <c r="A82" s="140" t="s">
        <v>102</v>
      </c>
      <c r="B82" s="92" t="s">
        <v>29494</v>
      </c>
      <c r="C82" s="89" t="s">
        <v>128</v>
      </c>
      <c r="D82" s="90" t="s">
        <v>483</v>
      </c>
      <c r="E82" s="91" t="s">
        <v>29495</v>
      </c>
      <c r="F82" s="91" t="s">
        <v>547</v>
      </c>
      <c r="G82" s="107"/>
      <c r="H82" s="93"/>
      <c r="I82" s="55">
        <f t="shared" si="1"/>
        <v>78</v>
      </c>
    </row>
    <row r="83">
      <c r="A83" s="140" t="s">
        <v>102</v>
      </c>
      <c r="B83" s="92" t="s">
        <v>29496</v>
      </c>
      <c r="C83" s="89" t="s">
        <v>29497</v>
      </c>
      <c r="D83" s="90" t="s">
        <v>483</v>
      </c>
      <c r="E83" s="91" t="s">
        <v>29498</v>
      </c>
      <c r="F83" s="91" t="s">
        <v>547</v>
      </c>
      <c r="G83" s="107"/>
      <c r="H83" s="93"/>
      <c r="I83" s="55">
        <f t="shared" si="1"/>
        <v>79</v>
      </c>
    </row>
    <row r="84">
      <c r="A84" s="140" t="s">
        <v>102</v>
      </c>
      <c r="B84" s="92" t="s">
        <v>29499</v>
      </c>
      <c r="C84" s="89" t="s">
        <v>29500</v>
      </c>
      <c r="D84" s="90" t="s">
        <v>483</v>
      </c>
      <c r="E84" s="91" t="s">
        <v>29501</v>
      </c>
      <c r="F84" s="91" t="s">
        <v>547</v>
      </c>
      <c r="G84" s="107"/>
      <c r="H84" s="93"/>
      <c r="I84" s="55">
        <f t="shared" si="1"/>
        <v>80</v>
      </c>
    </row>
    <row r="85">
      <c r="A85" s="140" t="s">
        <v>102</v>
      </c>
      <c r="B85" s="92" t="s">
        <v>29502</v>
      </c>
      <c r="C85" s="89" t="s">
        <v>29503</v>
      </c>
      <c r="D85" s="90" t="s">
        <v>483</v>
      </c>
      <c r="E85" s="91" t="s">
        <v>29504</v>
      </c>
      <c r="F85" s="91" t="s">
        <v>3043</v>
      </c>
      <c r="G85" s="107"/>
      <c r="H85" s="93"/>
      <c r="I85" s="55">
        <f t="shared" si="1"/>
        <v>81</v>
      </c>
    </row>
    <row r="86">
      <c r="A86" s="140"/>
      <c r="B86" s="92" t="s">
        <v>29505</v>
      </c>
      <c r="C86" s="89" t="s">
        <v>128</v>
      </c>
      <c r="D86" s="90" t="s">
        <v>498</v>
      </c>
      <c r="E86" s="91" t="s">
        <v>29506</v>
      </c>
      <c r="F86" s="91" t="s">
        <v>526</v>
      </c>
      <c r="G86" s="107"/>
      <c r="H86" s="93"/>
      <c r="I86" s="55">
        <f t="shared" si="1"/>
        <v>82</v>
      </c>
    </row>
    <row r="87">
      <c r="A87" s="140" t="s">
        <v>102</v>
      </c>
      <c r="B87" s="92" t="s">
        <v>29507</v>
      </c>
      <c r="C87" s="89" t="s">
        <v>128</v>
      </c>
      <c r="D87" s="90" t="s">
        <v>483</v>
      </c>
      <c r="E87" s="91" t="s">
        <v>29508</v>
      </c>
      <c r="F87" s="91" t="s">
        <v>547</v>
      </c>
      <c r="G87" s="107"/>
      <c r="H87" s="93"/>
      <c r="I87" s="55">
        <f t="shared" si="1"/>
        <v>83</v>
      </c>
    </row>
    <row r="88">
      <c r="A88" s="140" t="s">
        <v>102</v>
      </c>
      <c r="B88" s="92" t="s">
        <v>29509</v>
      </c>
      <c r="C88" s="89" t="s">
        <v>128</v>
      </c>
      <c r="D88" s="90" t="s">
        <v>483</v>
      </c>
      <c r="E88" s="91" t="s">
        <v>29510</v>
      </c>
      <c r="F88" s="91" t="s">
        <v>547</v>
      </c>
      <c r="G88" s="107"/>
      <c r="H88" s="93"/>
      <c r="I88" s="55">
        <f t="shared" si="1"/>
        <v>84</v>
      </c>
    </row>
    <row r="89">
      <c r="A89" s="140"/>
      <c r="B89" s="92" t="s">
        <v>29511</v>
      </c>
      <c r="C89" s="89" t="s">
        <v>128</v>
      </c>
      <c r="D89" s="90" t="s">
        <v>498</v>
      </c>
      <c r="E89" s="91" t="s">
        <v>29512</v>
      </c>
      <c r="F89" s="91" t="s">
        <v>547</v>
      </c>
      <c r="G89" s="107"/>
      <c r="H89" s="93"/>
      <c r="I89" s="55">
        <f t="shared" si="1"/>
        <v>85</v>
      </c>
    </row>
    <row r="90">
      <c r="A90" s="140" t="s">
        <v>102</v>
      </c>
      <c r="B90" s="92" t="s">
        <v>29513</v>
      </c>
      <c r="C90" s="89" t="s">
        <v>29514</v>
      </c>
      <c r="D90" s="90" t="s">
        <v>483</v>
      </c>
      <c r="E90" s="91" t="s">
        <v>29515</v>
      </c>
      <c r="F90" s="91" t="s">
        <v>547</v>
      </c>
      <c r="G90" s="107" t="s">
        <v>29516</v>
      </c>
      <c r="H90" s="93"/>
      <c r="I90" s="55">
        <f t="shared" si="1"/>
        <v>86</v>
      </c>
    </row>
    <row r="91">
      <c r="A91" s="140" t="s">
        <v>102</v>
      </c>
      <c r="B91" s="92" t="s">
        <v>29517</v>
      </c>
      <c r="C91" s="89" t="s">
        <v>29518</v>
      </c>
      <c r="D91" s="90" t="s">
        <v>483</v>
      </c>
      <c r="E91" s="91" t="s">
        <v>29519</v>
      </c>
      <c r="F91" s="91" t="s">
        <v>547</v>
      </c>
      <c r="G91" s="107"/>
      <c r="H91" s="93"/>
      <c r="I91" s="55">
        <f t="shared" si="1"/>
        <v>87</v>
      </c>
    </row>
    <row r="92">
      <c r="A92" s="140" t="s">
        <v>102</v>
      </c>
      <c r="B92" s="92" t="s">
        <v>29520</v>
      </c>
      <c r="C92" s="89" t="s">
        <v>29521</v>
      </c>
      <c r="D92" s="90" t="s">
        <v>483</v>
      </c>
      <c r="E92" s="91" t="s">
        <v>29522</v>
      </c>
      <c r="F92" s="91" t="s">
        <v>526</v>
      </c>
      <c r="G92" s="107"/>
      <c r="H92" s="93"/>
      <c r="I92" s="55">
        <f t="shared" si="1"/>
        <v>88</v>
      </c>
    </row>
    <row r="93">
      <c r="A93" s="140" t="s">
        <v>102</v>
      </c>
      <c r="B93" s="92" t="s">
        <v>29523</v>
      </c>
      <c r="C93" s="89" t="s">
        <v>29524</v>
      </c>
      <c r="D93" s="90" t="s">
        <v>1008</v>
      </c>
      <c r="E93" s="91" t="s">
        <v>29525</v>
      </c>
      <c r="F93" s="91" t="s">
        <v>11</v>
      </c>
      <c r="G93" s="107"/>
      <c r="H93" s="93"/>
      <c r="I93" s="55">
        <f t="shared" si="1"/>
        <v>89</v>
      </c>
    </row>
    <row r="94">
      <c r="A94" s="140" t="s">
        <v>102</v>
      </c>
      <c r="B94" s="92" t="s">
        <v>29517</v>
      </c>
      <c r="C94" s="89" t="s">
        <v>29518</v>
      </c>
      <c r="D94" s="90" t="s">
        <v>483</v>
      </c>
      <c r="E94" s="91" t="s">
        <v>29519</v>
      </c>
      <c r="F94" s="91" t="s">
        <v>547</v>
      </c>
      <c r="G94" s="107"/>
      <c r="H94" s="93"/>
      <c r="I94" s="55">
        <f t="shared" si="1"/>
        <v>90</v>
      </c>
    </row>
    <row r="95">
      <c r="A95" s="140" t="s">
        <v>102</v>
      </c>
      <c r="B95" s="92" t="s">
        <v>29523</v>
      </c>
      <c r="C95" s="89" t="s">
        <v>29524</v>
      </c>
      <c r="D95" s="90" t="s">
        <v>1008</v>
      </c>
      <c r="E95" s="91" t="s">
        <v>29525</v>
      </c>
      <c r="F95" s="91" t="s">
        <v>3043</v>
      </c>
      <c r="G95" s="107"/>
      <c r="H95" s="93"/>
      <c r="I95" s="55">
        <f t="shared" si="1"/>
        <v>91</v>
      </c>
    </row>
    <row r="96">
      <c r="A96" s="140"/>
      <c r="B96" s="92" t="s">
        <v>29526</v>
      </c>
      <c r="C96" s="89" t="s">
        <v>29527</v>
      </c>
      <c r="D96" s="90" t="s">
        <v>868</v>
      </c>
      <c r="E96" s="91" t="s">
        <v>29528</v>
      </c>
      <c r="F96" s="91" t="s">
        <v>547</v>
      </c>
      <c r="G96" s="107"/>
      <c r="H96" s="93"/>
      <c r="I96" s="55">
        <f t="shared" si="1"/>
        <v>92</v>
      </c>
    </row>
    <row r="97">
      <c r="A97" s="140" t="s">
        <v>102</v>
      </c>
      <c r="B97" s="92" t="s">
        <v>29526</v>
      </c>
      <c r="C97" s="89" t="s">
        <v>29527</v>
      </c>
      <c r="D97" s="90" t="s">
        <v>868</v>
      </c>
      <c r="E97" s="91" t="s">
        <v>488</v>
      </c>
      <c r="F97" s="91" t="s">
        <v>547</v>
      </c>
      <c r="G97" s="107"/>
      <c r="H97" s="93"/>
      <c r="I97" s="55">
        <f t="shared" si="1"/>
        <v>93</v>
      </c>
    </row>
    <row r="98">
      <c r="A98" s="140" t="s">
        <v>102</v>
      </c>
      <c r="B98" s="92" t="s">
        <v>29529</v>
      </c>
      <c r="C98" s="89" t="s">
        <v>128</v>
      </c>
      <c r="D98" s="90" t="s">
        <v>483</v>
      </c>
      <c r="E98" s="91" t="s">
        <v>29530</v>
      </c>
      <c r="F98" s="91" t="s">
        <v>547</v>
      </c>
      <c r="G98" s="107" t="s">
        <v>29531</v>
      </c>
      <c r="H98" s="93"/>
      <c r="I98" s="55">
        <f t="shared" si="1"/>
        <v>94</v>
      </c>
    </row>
    <row r="99">
      <c r="A99" s="140" t="s">
        <v>102</v>
      </c>
      <c r="B99" s="92" t="s">
        <v>29532</v>
      </c>
      <c r="C99" s="89" t="s">
        <v>29533</v>
      </c>
      <c r="D99" s="90" t="s">
        <v>483</v>
      </c>
      <c r="E99" s="91" t="s">
        <v>29534</v>
      </c>
      <c r="F99" s="91" t="s">
        <v>526</v>
      </c>
      <c r="G99" s="107"/>
      <c r="H99" s="93"/>
      <c r="I99" s="55">
        <f t="shared" si="1"/>
        <v>95</v>
      </c>
    </row>
    <row r="100">
      <c r="A100" s="140"/>
      <c r="B100" s="92" t="s">
        <v>29535</v>
      </c>
      <c r="C100" s="89" t="s">
        <v>128</v>
      </c>
      <c r="D100" s="90" t="s">
        <v>1166</v>
      </c>
      <c r="E100" s="91" t="s">
        <v>128</v>
      </c>
      <c r="F100" s="91" t="s">
        <v>3043</v>
      </c>
      <c r="G100" s="107"/>
      <c r="H100" s="93"/>
      <c r="I100" s="55">
        <f t="shared" si="1"/>
        <v>96</v>
      </c>
    </row>
    <row r="101">
      <c r="A101" s="140"/>
      <c r="B101" s="92" t="s">
        <v>29536</v>
      </c>
      <c r="C101" s="89" t="s">
        <v>128</v>
      </c>
      <c r="D101" s="90" t="s">
        <v>1166</v>
      </c>
      <c r="E101" s="91" t="s">
        <v>128</v>
      </c>
      <c r="F101" s="91" t="s">
        <v>547</v>
      </c>
      <c r="G101" s="107"/>
      <c r="H101" s="93"/>
      <c r="I101" s="55">
        <f t="shared" si="1"/>
        <v>97</v>
      </c>
    </row>
    <row r="102">
      <c r="A102" s="140"/>
      <c r="B102" s="92" t="s">
        <v>29537</v>
      </c>
      <c r="C102" s="89" t="s">
        <v>128</v>
      </c>
      <c r="D102" s="90" t="s">
        <v>1166</v>
      </c>
      <c r="E102" s="91" t="s">
        <v>128</v>
      </c>
      <c r="F102" s="91" t="s">
        <v>547</v>
      </c>
      <c r="G102" s="107"/>
      <c r="H102" s="93"/>
      <c r="I102" s="55">
        <f t="shared" si="1"/>
        <v>98</v>
      </c>
    </row>
    <row r="103">
      <c r="A103" s="140" t="s">
        <v>102</v>
      </c>
      <c r="B103" s="92" t="s">
        <v>29538</v>
      </c>
      <c r="C103" s="89" t="s">
        <v>128</v>
      </c>
      <c r="D103" s="90" t="s">
        <v>483</v>
      </c>
      <c r="E103" s="91" t="s">
        <v>29539</v>
      </c>
      <c r="F103" s="91" t="s">
        <v>547</v>
      </c>
      <c r="G103" s="107"/>
      <c r="H103" s="93"/>
      <c r="I103" s="55">
        <f t="shared" si="1"/>
        <v>99</v>
      </c>
    </row>
    <row r="104">
      <c r="A104" s="140"/>
      <c r="B104" s="92" t="s">
        <v>29540</v>
      </c>
      <c r="C104" s="89" t="s">
        <v>29541</v>
      </c>
      <c r="D104" s="90" t="s">
        <v>29542</v>
      </c>
      <c r="E104" s="91" t="s">
        <v>128</v>
      </c>
      <c r="F104" s="91" t="s">
        <v>3043</v>
      </c>
      <c r="G104" s="107"/>
      <c r="H104" s="93"/>
      <c r="I104" s="55">
        <f t="shared" si="1"/>
        <v>100</v>
      </c>
    </row>
    <row r="105">
      <c r="A105" s="140"/>
      <c r="B105" s="92" t="s">
        <v>29540</v>
      </c>
      <c r="C105" s="89" t="s">
        <v>29541</v>
      </c>
      <c r="D105" s="90" t="s">
        <v>29542</v>
      </c>
      <c r="E105" s="91" t="s">
        <v>128</v>
      </c>
      <c r="F105" s="91" t="s">
        <v>3043</v>
      </c>
      <c r="G105" s="107"/>
      <c r="H105" s="93"/>
      <c r="I105" s="55">
        <f t="shared" si="1"/>
        <v>100</v>
      </c>
    </row>
    <row r="106">
      <c r="A106" s="140"/>
      <c r="B106" s="92" t="s">
        <v>29543</v>
      </c>
      <c r="C106" s="89" t="s">
        <v>29544</v>
      </c>
      <c r="D106" s="90" t="s">
        <v>1166</v>
      </c>
      <c r="E106" s="91" t="s">
        <v>128</v>
      </c>
      <c r="F106" s="91" t="s">
        <v>526</v>
      </c>
      <c r="G106" s="107"/>
      <c r="H106" s="93"/>
      <c r="I106" s="55">
        <f t="shared" si="1"/>
        <v>101</v>
      </c>
    </row>
    <row r="107">
      <c r="A107" s="140" t="s">
        <v>92</v>
      </c>
      <c r="B107" s="92" t="s">
        <v>29545</v>
      </c>
      <c r="C107" s="89" t="s">
        <v>128</v>
      </c>
      <c r="D107" s="90" t="s">
        <v>483</v>
      </c>
      <c r="E107" s="91" t="s">
        <v>29546</v>
      </c>
      <c r="F107" s="91" t="s">
        <v>547</v>
      </c>
      <c r="G107" s="107"/>
      <c r="H107" s="93"/>
      <c r="I107" s="55">
        <f t="shared" si="1"/>
        <v>102</v>
      </c>
    </row>
    <row r="108">
      <c r="A108" s="140"/>
      <c r="B108" s="92" t="s">
        <v>29547</v>
      </c>
      <c r="C108" s="89" t="s">
        <v>128</v>
      </c>
      <c r="D108" s="90" t="s">
        <v>491</v>
      </c>
      <c r="E108" s="91" t="s">
        <v>29548</v>
      </c>
      <c r="F108" s="91" t="s">
        <v>547</v>
      </c>
      <c r="G108" s="107"/>
      <c r="H108" s="93"/>
      <c r="I108" s="55">
        <f t="shared" si="1"/>
        <v>103</v>
      </c>
    </row>
    <row r="109">
      <c r="A109" s="140"/>
      <c r="B109" s="92" t="s">
        <v>29549</v>
      </c>
      <c r="C109" s="89" t="s">
        <v>128</v>
      </c>
      <c r="D109" s="90" t="s">
        <v>498</v>
      </c>
      <c r="E109" s="91" t="s">
        <v>29550</v>
      </c>
      <c r="F109" s="91" t="s">
        <v>526</v>
      </c>
      <c r="G109" s="107"/>
      <c r="H109" s="93"/>
      <c r="I109" s="55">
        <f t="shared" si="1"/>
        <v>104</v>
      </c>
    </row>
    <row r="110">
      <c r="A110" s="140" t="s">
        <v>102</v>
      </c>
      <c r="B110" s="92" t="s">
        <v>29551</v>
      </c>
      <c r="C110" s="89" t="s">
        <v>128</v>
      </c>
      <c r="D110" s="90" t="s">
        <v>483</v>
      </c>
      <c r="E110" s="91" t="s">
        <v>29552</v>
      </c>
      <c r="F110" s="91" t="s">
        <v>547</v>
      </c>
      <c r="G110" s="107"/>
      <c r="H110" s="93"/>
      <c r="I110" s="55">
        <f t="shared" si="1"/>
        <v>105</v>
      </c>
    </row>
    <row r="111">
      <c r="A111" s="140"/>
      <c r="B111" s="92" t="s">
        <v>29553</v>
      </c>
      <c r="C111" s="89" t="s">
        <v>128</v>
      </c>
      <c r="D111" s="90" t="s">
        <v>491</v>
      </c>
      <c r="E111" s="91" t="s">
        <v>29554</v>
      </c>
      <c r="F111" s="91" t="s">
        <v>526</v>
      </c>
      <c r="G111" s="107"/>
      <c r="H111" s="93"/>
      <c r="I111" s="55">
        <f t="shared" si="1"/>
        <v>106</v>
      </c>
    </row>
    <row r="112">
      <c r="A112" s="140"/>
      <c r="B112" s="92" t="s">
        <v>29555</v>
      </c>
      <c r="C112" s="89" t="s">
        <v>128</v>
      </c>
      <c r="D112" s="90" t="s">
        <v>491</v>
      </c>
      <c r="E112" s="91" t="s">
        <v>29556</v>
      </c>
      <c r="F112" s="91" t="s">
        <v>526</v>
      </c>
      <c r="G112" s="107"/>
      <c r="H112" s="93"/>
      <c r="I112" s="55">
        <f t="shared" si="1"/>
        <v>107</v>
      </c>
    </row>
    <row r="113">
      <c r="A113" s="140" t="s">
        <v>102</v>
      </c>
      <c r="B113" s="92" t="s">
        <v>29557</v>
      </c>
      <c r="C113" s="89" t="s">
        <v>29558</v>
      </c>
      <c r="D113" s="90" t="s">
        <v>483</v>
      </c>
      <c r="E113" s="91" t="s">
        <v>29559</v>
      </c>
      <c r="F113" s="91" t="s">
        <v>547</v>
      </c>
      <c r="G113" s="107"/>
      <c r="H113" s="93"/>
      <c r="I113" s="55">
        <f t="shared" si="1"/>
        <v>108</v>
      </c>
    </row>
    <row r="114">
      <c r="A114" s="140"/>
      <c r="B114" s="92" t="s">
        <v>29560</v>
      </c>
      <c r="C114" s="89" t="s">
        <v>29561</v>
      </c>
      <c r="D114" s="90" t="s">
        <v>5711</v>
      </c>
      <c r="E114" s="91" t="s">
        <v>128</v>
      </c>
      <c r="F114" s="91" t="s">
        <v>3043</v>
      </c>
      <c r="G114" s="107"/>
      <c r="H114" s="93"/>
      <c r="I114" s="55">
        <f t="shared" si="1"/>
        <v>109</v>
      </c>
    </row>
    <row r="115">
      <c r="A115" s="140"/>
      <c r="B115" s="92" t="s">
        <v>29562</v>
      </c>
      <c r="C115" s="89" t="s">
        <v>29563</v>
      </c>
      <c r="D115" s="90" t="s">
        <v>498</v>
      </c>
      <c r="E115" s="91" t="s">
        <v>29564</v>
      </c>
      <c r="F115" s="91" t="s">
        <v>547</v>
      </c>
      <c r="G115" s="107"/>
      <c r="H115" s="93"/>
      <c r="I115" s="55">
        <f t="shared" si="1"/>
        <v>110</v>
      </c>
    </row>
    <row r="116">
      <c r="A116" s="140" t="s">
        <v>102</v>
      </c>
      <c r="B116" s="92" t="s">
        <v>29565</v>
      </c>
      <c r="C116" s="89" t="s">
        <v>29566</v>
      </c>
      <c r="D116" s="90" t="s">
        <v>483</v>
      </c>
      <c r="E116" s="91" t="s">
        <v>29567</v>
      </c>
      <c r="F116" s="91" t="s">
        <v>547</v>
      </c>
      <c r="G116" s="107"/>
      <c r="H116" s="93"/>
      <c r="I116" s="55">
        <f t="shared" si="1"/>
        <v>111</v>
      </c>
    </row>
    <row r="117">
      <c r="A117" s="140" t="s">
        <v>102</v>
      </c>
      <c r="B117" s="92" t="s">
        <v>29568</v>
      </c>
      <c r="C117" s="89" t="s">
        <v>29569</v>
      </c>
      <c r="D117" s="90" t="s">
        <v>483</v>
      </c>
      <c r="E117" s="91" t="s">
        <v>29570</v>
      </c>
      <c r="F117" s="91" t="s">
        <v>547</v>
      </c>
      <c r="G117" s="107"/>
      <c r="H117" s="93"/>
      <c r="I117" s="55">
        <f t="shared" si="1"/>
        <v>112</v>
      </c>
    </row>
    <row r="118">
      <c r="A118" s="140" t="s">
        <v>102</v>
      </c>
      <c r="B118" s="92" t="s">
        <v>29571</v>
      </c>
      <c r="C118" s="89" t="s">
        <v>128</v>
      </c>
      <c r="D118" s="90" t="s">
        <v>483</v>
      </c>
      <c r="E118" s="91" t="s">
        <v>29572</v>
      </c>
      <c r="F118" s="91" t="s">
        <v>547</v>
      </c>
      <c r="G118" s="107"/>
      <c r="H118" s="93"/>
      <c r="I118" s="55">
        <f t="shared" si="1"/>
        <v>113</v>
      </c>
    </row>
    <row r="119">
      <c r="A119" s="140" t="s">
        <v>102</v>
      </c>
      <c r="B119" s="92" t="s">
        <v>29573</v>
      </c>
      <c r="C119" s="89" t="s">
        <v>29574</v>
      </c>
      <c r="D119" s="90" t="s">
        <v>483</v>
      </c>
      <c r="E119" s="91" t="s">
        <v>29575</v>
      </c>
      <c r="F119" s="91" t="s">
        <v>526</v>
      </c>
      <c r="G119" s="107"/>
      <c r="H119" s="93"/>
      <c r="I119" s="55">
        <f t="shared" si="1"/>
        <v>114</v>
      </c>
    </row>
    <row r="120">
      <c r="A120" s="140" t="s">
        <v>102</v>
      </c>
      <c r="B120" s="92" t="s">
        <v>29576</v>
      </c>
      <c r="C120" s="89" t="s">
        <v>29577</v>
      </c>
      <c r="D120" s="90" t="s">
        <v>483</v>
      </c>
      <c r="E120" s="91" t="s">
        <v>29578</v>
      </c>
      <c r="F120" s="91" t="s">
        <v>547</v>
      </c>
      <c r="G120" s="107"/>
      <c r="H120" s="93"/>
      <c r="I120" s="55">
        <f t="shared" si="1"/>
        <v>115</v>
      </c>
    </row>
    <row r="121">
      <c r="A121" s="140" t="s">
        <v>102</v>
      </c>
      <c r="B121" s="92" t="s">
        <v>29579</v>
      </c>
      <c r="C121" s="89" t="s">
        <v>29580</v>
      </c>
      <c r="D121" s="90" t="s">
        <v>483</v>
      </c>
      <c r="E121" s="91" t="s">
        <v>488</v>
      </c>
      <c r="F121" s="91" t="s">
        <v>547</v>
      </c>
      <c r="G121" s="107"/>
      <c r="H121" s="93"/>
      <c r="I121" s="55">
        <f t="shared" si="1"/>
        <v>116</v>
      </c>
    </row>
    <row r="122">
      <c r="A122" s="140"/>
      <c r="B122" s="92" t="s">
        <v>29581</v>
      </c>
      <c r="C122" s="89" t="s">
        <v>128</v>
      </c>
      <c r="D122" s="90" t="s">
        <v>491</v>
      </c>
      <c r="E122" s="91" t="s">
        <v>29582</v>
      </c>
      <c r="F122" s="91" t="s">
        <v>526</v>
      </c>
      <c r="G122" s="107"/>
      <c r="H122" s="93"/>
      <c r="I122" s="55">
        <f t="shared" si="1"/>
        <v>117</v>
      </c>
    </row>
    <row r="123">
      <c r="A123" s="140" t="s">
        <v>102</v>
      </c>
      <c r="B123" s="92" t="s">
        <v>29583</v>
      </c>
      <c r="C123" s="89" t="s">
        <v>128</v>
      </c>
      <c r="D123" s="90" t="s">
        <v>483</v>
      </c>
      <c r="E123" s="91" t="s">
        <v>488</v>
      </c>
      <c r="F123" s="91" t="s">
        <v>547</v>
      </c>
      <c r="G123" s="107"/>
      <c r="H123" s="93"/>
      <c r="I123" s="55">
        <f t="shared" si="1"/>
        <v>118</v>
      </c>
    </row>
    <row r="124">
      <c r="A124" s="140" t="s">
        <v>102</v>
      </c>
      <c r="B124" s="92" t="s">
        <v>29584</v>
      </c>
      <c r="C124" s="89" t="s">
        <v>128</v>
      </c>
      <c r="D124" s="90" t="s">
        <v>483</v>
      </c>
      <c r="E124" s="91" t="s">
        <v>29585</v>
      </c>
      <c r="F124" s="91" t="s">
        <v>526</v>
      </c>
      <c r="G124" s="107"/>
      <c r="H124" s="93"/>
      <c r="I124" s="55">
        <f t="shared" si="1"/>
        <v>119</v>
      </c>
    </row>
    <row r="125">
      <c r="A125" s="140" t="s">
        <v>102</v>
      </c>
      <c r="B125" s="92" t="s">
        <v>29586</v>
      </c>
      <c r="C125" s="89" t="s">
        <v>128</v>
      </c>
      <c r="D125" s="90" t="s">
        <v>483</v>
      </c>
      <c r="E125" s="91" t="s">
        <v>29587</v>
      </c>
      <c r="F125" s="91" t="s">
        <v>547</v>
      </c>
      <c r="G125" s="107"/>
      <c r="H125" s="93"/>
      <c r="I125" s="55">
        <f t="shared" si="1"/>
        <v>120</v>
      </c>
    </row>
    <row r="126">
      <c r="A126" s="140" t="s">
        <v>102</v>
      </c>
      <c r="B126" s="92" t="s">
        <v>29588</v>
      </c>
      <c r="C126" s="89" t="s">
        <v>128</v>
      </c>
      <c r="D126" s="90" t="s">
        <v>483</v>
      </c>
      <c r="E126" s="91" t="s">
        <v>29589</v>
      </c>
      <c r="F126" s="91" t="s">
        <v>526</v>
      </c>
      <c r="G126" s="107"/>
      <c r="H126" s="93"/>
      <c r="I126" s="55">
        <f t="shared" si="1"/>
        <v>121</v>
      </c>
    </row>
    <row r="127">
      <c r="A127" s="140"/>
      <c r="B127" s="92" t="s">
        <v>29590</v>
      </c>
      <c r="C127" s="89" t="s">
        <v>128</v>
      </c>
      <c r="D127" s="90" t="s">
        <v>498</v>
      </c>
      <c r="E127" s="91" t="s">
        <v>29591</v>
      </c>
      <c r="F127" s="91" t="s">
        <v>547</v>
      </c>
      <c r="G127" s="107"/>
      <c r="H127" s="93"/>
      <c r="I127" s="55">
        <f t="shared" si="1"/>
        <v>122</v>
      </c>
    </row>
    <row r="128">
      <c r="A128" s="140"/>
      <c r="B128" s="92" t="s">
        <v>29592</v>
      </c>
      <c r="C128" s="89" t="s">
        <v>128</v>
      </c>
      <c r="D128" s="90" t="s">
        <v>491</v>
      </c>
      <c r="E128" s="91" t="s">
        <v>29593</v>
      </c>
      <c r="F128" s="91" t="s">
        <v>526</v>
      </c>
      <c r="G128" s="107" t="s">
        <v>29594</v>
      </c>
      <c r="H128" s="93"/>
      <c r="I128" s="55">
        <f t="shared" si="1"/>
        <v>123</v>
      </c>
    </row>
    <row r="129">
      <c r="A129" s="140" t="s">
        <v>102</v>
      </c>
      <c r="B129" s="92" t="s">
        <v>29595</v>
      </c>
      <c r="C129" s="89" t="s">
        <v>128</v>
      </c>
      <c r="D129" s="90" t="s">
        <v>483</v>
      </c>
      <c r="E129" s="91" t="s">
        <v>29596</v>
      </c>
      <c r="F129" s="91" t="s">
        <v>526</v>
      </c>
      <c r="G129" s="107"/>
      <c r="H129" s="93"/>
      <c r="I129" s="55">
        <f t="shared" si="1"/>
        <v>124</v>
      </c>
    </row>
    <row r="130">
      <c r="A130" s="140"/>
      <c r="B130" s="92" t="s">
        <v>29597</v>
      </c>
      <c r="C130" s="89" t="s">
        <v>128</v>
      </c>
      <c r="D130" s="90" t="s">
        <v>491</v>
      </c>
      <c r="E130" s="91" t="s">
        <v>29598</v>
      </c>
      <c r="F130" s="91" t="s">
        <v>526</v>
      </c>
      <c r="G130" s="107"/>
      <c r="H130" s="93"/>
      <c r="I130" s="55">
        <f t="shared" si="1"/>
        <v>125</v>
      </c>
    </row>
    <row r="131">
      <c r="A131" s="140" t="s">
        <v>102</v>
      </c>
      <c r="B131" s="92" t="s">
        <v>29599</v>
      </c>
      <c r="C131" s="89" t="s">
        <v>128</v>
      </c>
      <c r="D131" s="90" t="s">
        <v>483</v>
      </c>
      <c r="E131" s="91" t="s">
        <v>29600</v>
      </c>
      <c r="F131" s="91" t="s">
        <v>547</v>
      </c>
      <c r="G131" s="107"/>
      <c r="H131" s="93"/>
      <c r="I131" s="55">
        <f t="shared" si="1"/>
        <v>126</v>
      </c>
    </row>
    <row r="132">
      <c r="A132" s="140" t="s">
        <v>92</v>
      </c>
      <c r="B132" s="92" t="s">
        <v>29601</v>
      </c>
      <c r="C132" s="89" t="s">
        <v>29602</v>
      </c>
      <c r="D132" s="90" t="s">
        <v>483</v>
      </c>
      <c r="E132" s="91" t="s">
        <v>29603</v>
      </c>
      <c r="F132" s="91" t="s">
        <v>547</v>
      </c>
      <c r="G132" s="107"/>
      <c r="H132" s="93"/>
      <c r="I132" s="55">
        <f t="shared" si="1"/>
        <v>127</v>
      </c>
    </row>
    <row r="133">
      <c r="A133" s="140" t="s">
        <v>102</v>
      </c>
      <c r="B133" s="92" t="s">
        <v>29601</v>
      </c>
      <c r="C133" s="89" t="s">
        <v>29602</v>
      </c>
      <c r="D133" s="90" t="s">
        <v>483</v>
      </c>
      <c r="E133" s="91" t="s">
        <v>29603</v>
      </c>
      <c r="F133" s="91" t="s">
        <v>547</v>
      </c>
      <c r="G133" s="107"/>
      <c r="H133" s="93"/>
      <c r="I133" s="55">
        <f t="shared" si="1"/>
        <v>128</v>
      </c>
    </row>
    <row r="134">
      <c r="A134" s="140"/>
      <c r="B134" s="92" t="s">
        <v>29604</v>
      </c>
      <c r="C134" s="89" t="s">
        <v>128</v>
      </c>
      <c r="D134" s="90" t="s">
        <v>498</v>
      </c>
      <c r="E134" s="91" t="s">
        <v>29605</v>
      </c>
      <c r="F134" s="91" t="s">
        <v>526</v>
      </c>
      <c r="G134" s="107" t="s">
        <v>29606</v>
      </c>
      <c r="H134" s="93"/>
      <c r="I134" s="55">
        <f t="shared" si="1"/>
        <v>129</v>
      </c>
    </row>
    <row r="135">
      <c r="A135" s="140"/>
      <c r="B135" s="92" t="s">
        <v>29604</v>
      </c>
      <c r="C135" s="89" t="s">
        <v>128</v>
      </c>
      <c r="D135" s="90" t="s">
        <v>498</v>
      </c>
      <c r="E135" s="91" t="s">
        <v>29605</v>
      </c>
      <c r="F135" s="91" t="s">
        <v>526</v>
      </c>
      <c r="G135" s="107" t="s">
        <v>29607</v>
      </c>
      <c r="H135" s="93"/>
      <c r="I135" s="55">
        <f t="shared" si="1"/>
        <v>129</v>
      </c>
    </row>
    <row r="136">
      <c r="A136" s="140" t="s">
        <v>102</v>
      </c>
      <c r="B136" s="92" t="s">
        <v>29608</v>
      </c>
      <c r="C136" s="89" t="s">
        <v>29609</v>
      </c>
      <c r="D136" s="90" t="s">
        <v>483</v>
      </c>
      <c r="E136" s="91" t="s">
        <v>488</v>
      </c>
      <c r="F136" s="91" t="s">
        <v>526</v>
      </c>
      <c r="G136" s="107"/>
      <c r="H136" s="93"/>
      <c r="I136" s="55">
        <f t="shared" si="1"/>
        <v>130</v>
      </c>
    </row>
    <row r="137">
      <c r="A137" s="140" t="s">
        <v>92</v>
      </c>
      <c r="B137" s="92" t="s">
        <v>29610</v>
      </c>
      <c r="C137" s="89" t="s">
        <v>128</v>
      </c>
      <c r="D137" s="90" t="s">
        <v>483</v>
      </c>
      <c r="E137" s="91" t="s">
        <v>29611</v>
      </c>
      <c r="F137" s="91" t="s">
        <v>547</v>
      </c>
      <c r="G137" s="107"/>
      <c r="H137" s="93"/>
      <c r="I137" s="55">
        <f t="shared" si="1"/>
        <v>131</v>
      </c>
    </row>
    <row r="138">
      <c r="A138" s="140" t="s">
        <v>92</v>
      </c>
      <c r="B138" s="92" t="s">
        <v>29612</v>
      </c>
      <c r="C138" s="89" t="s">
        <v>29613</v>
      </c>
      <c r="D138" s="90" t="s">
        <v>483</v>
      </c>
      <c r="E138" s="91" t="s">
        <v>29614</v>
      </c>
      <c r="F138" s="91" t="s">
        <v>526</v>
      </c>
      <c r="G138" s="93"/>
      <c r="H138" s="93"/>
      <c r="I138" s="55">
        <f t="shared" si="1"/>
        <v>132</v>
      </c>
    </row>
    <row r="139">
      <c r="A139" s="140" t="s">
        <v>102</v>
      </c>
      <c r="B139" s="92" t="s">
        <v>29615</v>
      </c>
      <c r="C139" s="89" t="s">
        <v>29616</v>
      </c>
      <c r="D139" s="90" t="s">
        <v>483</v>
      </c>
      <c r="E139" s="91" t="s">
        <v>29617</v>
      </c>
      <c r="F139" s="91" t="s">
        <v>526</v>
      </c>
      <c r="G139" s="93"/>
      <c r="H139" s="93"/>
      <c r="I139" s="55">
        <f t="shared" si="1"/>
        <v>133</v>
      </c>
    </row>
    <row r="140">
      <c r="A140" s="140"/>
      <c r="B140" s="92" t="s">
        <v>29618</v>
      </c>
      <c r="C140" s="89" t="s">
        <v>128</v>
      </c>
      <c r="D140" s="90" t="s">
        <v>491</v>
      </c>
      <c r="E140" s="91" t="s">
        <v>29619</v>
      </c>
      <c r="F140" s="91" t="s">
        <v>547</v>
      </c>
      <c r="G140" s="93"/>
      <c r="H140" s="93"/>
      <c r="I140" s="55">
        <f t="shared" si="1"/>
        <v>134</v>
      </c>
    </row>
    <row r="141">
      <c r="A141" s="140"/>
      <c r="B141" s="92" t="s">
        <v>29620</v>
      </c>
      <c r="C141" s="89" t="s">
        <v>128</v>
      </c>
      <c r="D141" s="90" t="s">
        <v>491</v>
      </c>
      <c r="E141" s="91" t="s">
        <v>29621</v>
      </c>
      <c r="F141" s="91" t="s">
        <v>526</v>
      </c>
      <c r="G141" s="93"/>
      <c r="H141" s="93"/>
      <c r="I141" s="55">
        <f t="shared" si="1"/>
        <v>135</v>
      </c>
    </row>
    <row r="142">
      <c r="A142" s="140" t="s">
        <v>92</v>
      </c>
      <c r="B142" s="92" t="s">
        <v>29622</v>
      </c>
      <c r="C142" s="89" t="s">
        <v>29623</v>
      </c>
      <c r="D142" s="90" t="s">
        <v>483</v>
      </c>
      <c r="E142" s="91" t="s">
        <v>29624</v>
      </c>
      <c r="F142" s="91" t="s">
        <v>3043</v>
      </c>
      <c r="G142" s="107"/>
      <c r="H142" s="93"/>
      <c r="I142" s="55">
        <f t="shared" si="1"/>
        <v>136</v>
      </c>
    </row>
    <row r="143">
      <c r="A143" s="140"/>
      <c r="B143" s="92" t="s">
        <v>29625</v>
      </c>
      <c r="C143" s="89" t="s">
        <v>29626</v>
      </c>
      <c r="D143" s="90" t="s">
        <v>491</v>
      </c>
      <c r="E143" s="91" t="s">
        <v>29627</v>
      </c>
      <c r="F143" s="91" t="s">
        <v>3043</v>
      </c>
      <c r="G143" s="107"/>
      <c r="H143" s="93"/>
      <c r="I143" s="55">
        <f t="shared" si="1"/>
        <v>137</v>
      </c>
    </row>
    <row r="144">
      <c r="A144" s="140"/>
      <c r="B144" s="92" t="s">
        <v>29628</v>
      </c>
      <c r="C144" s="89" t="s">
        <v>128</v>
      </c>
      <c r="D144" s="90" t="s">
        <v>498</v>
      </c>
      <c r="E144" s="91" t="s">
        <v>29629</v>
      </c>
      <c r="F144" s="91" t="s">
        <v>547</v>
      </c>
      <c r="G144" s="107"/>
      <c r="H144" s="93"/>
      <c r="I144" s="55">
        <f t="shared" si="1"/>
        <v>138</v>
      </c>
    </row>
    <row r="145">
      <c r="A145" s="140" t="s">
        <v>102</v>
      </c>
      <c r="B145" s="92" t="s">
        <v>29630</v>
      </c>
      <c r="C145" s="89" t="s">
        <v>29631</v>
      </c>
      <c r="D145" s="90" t="s">
        <v>483</v>
      </c>
      <c r="E145" s="91" t="s">
        <v>29632</v>
      </c>
      <c r="F145" s="91" t="s">
        <v>526</v>
      </c>
      <c r="G145" s="107"/>
      <c r="H145" s="93"/>
      <c r="I145" s="55">
        <f t="shared" si="1"/>
        <v>139</v>
      </c>
    </row>
    <row r="146">
      <c r="A146" s="140" t="s">
        <v>102</v>
      </c>
      <c r="B146" s="92" t="s">
        <v>29633</v>
      </c>
      <c r="C146" s="89" t="s">
        <v>29634</v>
      </c>
      <c r="D146" s="90" t="s">
        <v>483</v>
      </c>
      <c r="E146" s="91" t="s">
        <v>29635</v>
      </c>
      <c r="F146" s="91" t="s">
        <v>3043</v>
      </c>
      <c r="G146" s="107"/>
      <c r="H146" s="93"/>
      <c r="I146" s="55">
        <f t="shared" si="1"/>
        <v>140</v>
      </c>
    </row>
    <row r="147">
      <c r="A147" s="140" t="s">
        <v>92</v>
      </c>
      <c r="B147" s="92" t="s">
        <v>29636</v>
      </c>
      <c r="C147" s="89" t="s">
        <v>29637</v>
      </c>
      <c r="D147" s="90" t="s">
        <v>483</v>
      </c>
      <c r="E147" s="91" t="s">
        <v>29638</v>
      </c>
      <c r="F147" s="91" t="s">
        <v>526</v>
      </c>
      <c r="G147" s="107"/>
      <c r="H147" s="93"/>
      <c r="I147" s="55">
        <f t="shared" si="1"/>
        <v>141</v>
      </c>
    </row>
    <row r="148">
      <c r="A148" s="140"/>
      <c r="B148" s="92" t="s">
        <v>29639</v>
      </c>
      <c r="C148" s="89" t="s">
        <v>128</v>
      </c>
      <c r="D148" s="90" t="s">
        <v>491</v>
      </c>
      <c r="E148" s="91" t="s">
        <v>29640</v>
      </c>
      <c r="F148" s="91" t="s">
        <v>547</v>
      </c>
      <c r="G148" s="107"/>
      <c r="H148" s="93"/>
      <c r="I148" s="55">
        <f t="shared" si="1"/>
        <v>142</v>
      </c>
    </row>
    <row r="149">
      <c r="A149" s="140"/>
      <c r="B149" s="92" t="s">
        <v>29641</v>
      </c>
      <c r="C149" s="89" t="s">
        <v>29642</v>
      </c>
      <c r="D149" s="90" t="s">
        <v>491</v>
      </c>
      <c r="E149" s="91" t="s">
        <v>29643</v>
      </c>
      <c r="F149" s="91" t="s">
        <v>547</v>
      </c>
      <c r="G149" s="107"/>
      <c r="H149" s="93"/>
      <c r="I149" s="55">
        <f t="shared" si="1"/>
        <v>143</v>
      </c>
    </row>
    <row r="150">
      <c r="A150" s="140" t="s">
        <v>102</v>
      </c>
      <c r="B150" s="92" t="s">
        <v>29644</v>
      </c>
      <c r="C150" s="89" t="s">
        <v>128</v>
      </c>
      <c r="D150" s="90" t="s">
        <v>483</v>
      </c>
      <c r="E150" s="91" t="s">
        <v>29645</v>
      </c>
      <c r="F150" s="91" t="s">
        <v>547</v>
      </c>
      <c r="G150" s="107"/>
      <c r="H150" s="93"/>
      <c r="I150" s="55">
        <f t="shared" si="1"/>
        <v>144</v>
      </c>
    </row>
    <row r="151">
      <c r="A151" s="140"/>
      <c r="B151" s="92" t="s">
        <v>29646</v>
      </c>
      <c r="C151" s="89" t="s">
        <v>29647</v>
      </c>
      <c r="D151" s="90" t="s">
        <v>491</v>
      </c>
      <c r="E151" s="91" t="s">
        <v>29648</v>
      </c>
      <c r="F151" s="91" t="s">
        <v>547</v>
      </c>
      <c r="G151" s="107"/>
      <c r="H151" s="93"/>
      <c r="I151" s="55">
        <f t="shared" si="1"/>
        <v>145</v>
      </c>
    </row>
    <row r="152">
      <c r="A152" s="140" t="s">
        <v>102</v>
      </c>
      <c r="B152" s="92" t="s">
        <v>29649</v>
      </c>
      <c r="C152" s="89" t="s">
        <v>128</v>
      </c>
      <c r="D152" s="90" t="s">
        <v>483</v>
      </c>
      <c r="E152" s="91" t="s">
        <v>29650</v>
      </c>
      <c r="F152" s="91" t="s">
        <v>3043</v>
      </c>
      <c r="G152" s="107"/>
      <c r="H152" s="93"/>
      <c r="I152" s="55">
        <f t="shared" si="1"/>
        <v>146</v>
      </c>
    </row>
    <row r="153">
      <c r="A153" s="140" t="s">
        <v>102</v>
      </c>
      <c r="B153" s="92" t="s">
        <v>29651</v>
      </c>
      <c r="C153" s="89" t="s">
        <v>128</v>
      </c>
      <c r="D153" s="90" t="s">
        <v>483</v>
      </c>
      <c r="E153" s="91" t="s">
        <v>29652</v>
      </c>
      <c r="F153" s="91" t="s">
        <v>547</v>
      </c>
      <c r="G153" s="107"/>
      <c r="H153" s="93"/>
      <c r="I153" s="55">
        <f t="shared" si="1"/>
        <v>147</v>
      </c>
    </row>
    <row r="154">
      <c r="A154" s="140" t="s">
        <v>102</v>
      </c>
      <c r="B154" s="92" t="s">
        <v>29653</v>
      </c>
      <c r="C154" s="89" t="s">
        <v>128</v>
      </c>
      <c r="D154" s="90" t="s">
        <v>483</v>
      </c>
      <c r="E154" s="91" t="s">
        <v>29654</v>
      </c>
      <c r="F154" s="91" t="s">
        <v>526</v>
      </c>
      <c r="G154" s="107"/>
      <c r="H154" s="93"/>
      <c r="I154" s="55">
        <f t="shared" si="1"/>
        <v>148</v>
      </c>
    </row>
    <row r="155">
      <c r="A155" s="140" t="s">
        <v>102</v>
      </c>
      <c r="B155" s="92" t="s">
        <v>29655</v>
      </c>
      <c r="C155" s="89" t="s">
        <v>128</v>
      </c>
      <c r="D155" s="90" t="s">
        <v>483</v>
      </c>
      <c r="E155" s="91" t="s">
        <v>29656</v>
      </c>
      <c r="F155" s="91" t="s">
        <v>547</v>
      </c>
      <c r="G155" s="107"/>
      <c r="H155" s="93"/>
      <c r="I155" s="55">
        <f t="shared" si="1"/>
        <v>149</v>
      </c>
    </row>
    <row r="156">
      <c r="A156" s="140" t="s">
        <v>102</v>
      </c>
      <c r="B156" s="92" t="s">
        <v>29657</v>
      </c>
      <c r="C156" s="89" t="s">
        <v>128</v>
      </c>
      <c r="D156" s="90" t="s">
        <v>1008</v>
      </c>
      <c r="E156" s="91" t="s">
        <v>29658</v>
      </c>
      <c r="F156" s="91" t="s">
        <v>3043</v>
      </c>
      <c r="G156" s="107"/>
      <c r="H156" s="93"/>
      <c r="I156" s="55">
        <f t="shared" si="1"/>
        <v>150</v>
      </c>
    </row>
    <row r="157">
      <c r="A157" s="140" t="s">
        <v>102</v>
      </c>
      <c r="B157" s="92" t="s">
        <v>29659</v>
      </c>
      <c r="C157" s="89" t="s">
        <v>128</v>
      </c>
      <c r="D157" s="90" t="s">
        <v>483</v>
      </c>
      <c r="E157" s="91" t="s">
        <v>29660</v>
      </c>
      <c r="F157" s="91" t="s">
        <v>547</v>
      </c>
      <c r="G157" s="107"/>
      <c r="H157" s="93"/>
      <c r="I157" s="55">
        <f t="shared" si="1"/>
        <v>151</v>
      </c>
    </row>
    <row r="158">
      <c r="A158" s="140"/>
      <c r="B158" s="92" t="s">
        <v>3921</v>
      </c>
      <c r="C158" s="89" t="s">
        <v>29661</v>
      </c>
      <c r="D158" s="90" t="s">
        <v>491</v>
      </c>
      <c r="E158" s="91" t="s">
        <v>29662</v>
      </c>
      <c r="F158" s="91" t="s">
        <v>526</v>
      </c>
      <c r="G158" s="107"/>
      <c r="H158" s="93"/>
      <c r="I158" s="55">
        <f t="shared" si="1"/>
        <v>152</v>
      </c>
    </row>
    <row r="159">
      <c r="A159" s="140"/>
      <c r="B159" s="92" t="s">
        <v>29663</v>
      </c>
      <c r="C159" s="89" t="s">
        <v>29664</v>
      </c>
      <c r="D159" s="90" t="s">
        <v>498</v>
      </c>
      <c r="E159" s="91" t="s">
        <v>29665</v>
      </c>
      <c r="F159" s="91" t="s">
        <v>526</v>
      </c>
      <c r="G159" s="107"/>
      <c r="H159" s="93"/>
      <c r="I159" s="55">
        <f t="shared" si="1"/>
        <v>153</v>
      </c>
    </row>
    <row r="160">
      <c r="A160" s="140" t="s">
        <v>102</v>
      </c>
      <c r="B160" s="92" t="s">
        <v>29666</v>
      </c>
      <c r="C160" s="89" t="s">
        <v>29667</v>
      </c>
      <c r="D160" s="90" t="s">
        <v>483</v>
      </c>
      <c r="E160" s="91" t="s">
        <v>29668</v>
      </c>
      <c r="F160" s="91" t="s">
        <v>3043</v>
      </c>
      <c r="G160" s="107"/>
      <c r="H160" s="93"/>
      <c r="I160" s="55">
        <f t="shared" si="1"/>
        <v>154</v>
      </c>
    </row>
    <row r="161">
      <c r="A161" s="140" t="s">
        <v>102</v>
      </c>
      <c r="B161" s="92" t="s">
        <v>29669</v>
      </c>
      <c r="C161" s="89" t="s">
        <v>29670</v>
      </c>
      <c r="D161" s="90" t="s">
        <v>483</v>
      </c>
      <c r="E161" s="91" t="s">
        <v>29671</v>
      </c>
      <c r="F161" s="91" t="s">
        <v>547</v>
      </c>
      <c r="G161" s="107"/>
      <c r="H161" s="93"/>
      <c r="I161" s="55">
        <f t="shared" si="1"/>
        <v>155</v>
      </c>
    </row>
    <row r="162">
      <c r="A162" s="140" t="s">
        <v>92</v>
      </c>
      <c r="B162" s="92" t="s">
        <v>29672</v>
      </c>
      <c r="C162" s="89" t="s">
        <v>29673</v>
      </c>
      <c r="D162" s="90" t="s">
        <v>483</v>
      </c>
      <c r="E162" s="91" t="s">
        <v>29674</v>
      </c>
      <c r="F162" s="91" t="s">
        <v>526</v>
      </c>
      <c r="G162" s="107"/>
      <c r="H162" s="93"/>
      <c r="I162" s="55">
        <f t="shared" si="1"/>
        <v>156</v>
      </c>
    </row>
    <row r="163">
      <c r="A163" s="140" t="s">
        <v>102</v>
      </c>
      <c r="B163" s="92" t="s">
        <v>29675</v>
      </c>
      <c r="C163" s="89" t="s">
        <v>128</v>
      </c>
      <c r="D163" s="90" t="s">
        <v>483</v>
      </c>
      <c r="E163" s="91" t="s">
        <v>29676</v>
      </c>
      <c r="F163" s="91" t="s">
        <v>526</v>
      </c>
      <c r="G163" s="107"/>
      <c r="H163" s="93"/>
      <c r="I163" s="55">
        <f t="shared" si="1"/>
        <v>157</v>
      </c>
    </row>
    <row r="164">
      <c r="A164" s="140" t="s">
        <v>92</v>
      </c>
      <c r="B164" s="92" t="s">
        <v>29677</v>
      </c>
      <c r="C164" s="89" t="s">
        <v>29678</v>
      </c>
      <c r="D164" s="90" t="s">
        <v>483</v>
      </c>
      <c r="E164" s="91" t="s">
        <v>29679</v>
      </c>
      <c r="F164" s="91" t="s">
        <v>526</v>
      </c>
      <c r="G164" s="107"/>
      <c r="H164" s="93"/>
      <c r="I164" s="55">
        <f t="shared" si="1"/>
        <v>158</v>
      </c>
    </row>
    <row r="165">
      <c r="A165" s="140" t="s">
        <v>92</v>
      </c>
      <c r="B165" s="92" t="s">
        <v>29680</v>
      </c>
      <c r="C165" s="89" t="s">
        <v>128</v>
      </c>
      <c r="D165" s="96"/>
      <c r="E165" s="97"/>
      <c r="F165" s="97"/>
      <c r="G165" s="107"/>
      <c r="H165" s="93"/>
      <c r="I165" s="55">
        <f t="shared" si="1"/>
        <v>159</v>
      </c>
    </row>
    <row r="166">
      <c r="A166" s="140" t="s">
        <v>102</v>
      </c>
      <c r="B166" s="92" t="s">
        <v>29681</v>
      </c>
      <c r="C166" s="89" t="s">
        <v>29682</v>
      </c>
      <c r="D166" s="90" t="s">
        <v>483</v>
      </c>
      <c r="E166" s="91" t="s">
        <v>29683</v>
      </c>
      <c r="F166" s="91" t="s">
        <v>547</v>
      </c>
      <c r="G166" s="107"/>
      <c r="H166" s="93"/>
      <c r="I166" s="55">
        <f t="shared" si="1"/>
        <v>160</v>
      </c>
    </row>
    <row r="167">
      <c r="A167" s="140"/>
      <c r="B167" s="92" t="s">
        <v>29684</v>
      </c>
      <c r="C167" s="89" t="s">
        <v>29685</v>
      </c>
      <c r="D167" s="90" t="s">
        <v>491</v>
      </c>
      <c r="E167" s="91" t="s">
        <v>29686</v>
      </c>
      <c r="F167" s="91" t="s">
        <v>526</v>
      </c>
      <c r="G167" s="107"/>
      <c r="H167" s="93"/>
      <c r="I167" s="55">
        <f t="shared" si="1"/>
        <v>161</v>
      </c>
    </row>
    <row r="168">
      <c r="A168" s="140" t="s">
        <v>102</v>
      </c>
      <c r="B168" s="92" t="s">
        <v>29687</v>
      </c>
      <c r="C168" s="89" t="s">
        <v>29688</v>
      </c>
      <c r="D168" s="90" t="s">
        <v>483</v>
      </c>
      <c r="E168" s="91" t="s">
        <v>29689</v>
      </c>
      <c r="F168" s="91" t="s">
        <v>547</v>
      </c>
      <c r="G168" s="107"/>
      <c r="H168" s="93"/>
      <c r="I168" s="55">
        <f t="shared" si="1"/>
        <v>162</v>
      </c>
    </row>
    <row r="169">
      <c r="A169" s="140" t="s">
        <v>102</v>
      </c>
      <c r="B169" s="92" t="s">
        <v>29690</v>
      </c>
      <c r="C169" s="89" t="s">
        <v>29691</v>
      </c>
      <c r="D169" s="90" t="s">
        <v>483</v>
      </c>
      <c r="E169" s="91" t="s">
        <v>488</v>
      </c>
      <c r="F169" s="91" t="s">
        <v>547</v>
      </c>
      <c r="G169" s="107"/>
      <c r="H169" s="93"/>
      <c r="I169" s="55">
        <f t="shared" si="1"/>
        <v>163</v>
      </c>
    </row>
    <row r="170">
      <c r="A170" s="140"/>
      <c r="B170" s="92" t="s">
        <v>29692</v>
      </c>
      <c r="C170" s="89" t="s">
        <v>29693</v>
      </c>
      <c r="D170" s="90" t="s">
        <v>491</v>
      </c>
      <c r="E170" s="91" t="s">
        <v>29694</v>
      </c>
      <c r="F170" s="91" t="s">
        <v>547</v>
      </c>
      <c r="G170" s="107"/>
      <c r="H170" s="93"/>
      <c r="I170" s="55">
        <f t="shared" si="1"/>
        <v>164</v>
      </c>
    </row>
    <row r="171">
      <c r="A171" s="140" t="s">
        <v>102</v>
      </c>
      <c r="B171" s="92" t="s">
        <v>29695</v>
      </c>
      <c r="C171" s="89" t="s">
        <v>29696</v>
      </c>
      <c r="D171" s="90" t="s">
        <v>483</v>
      </c>
      <c r="E171" s="91" t="s">
        <v>29697</v>
      </c>
      <c r="F171" s="91" t="s">
        <v>526</v>
      </c>
      <c r="G171" s="107"/>
      <c r="H171" s="93"/>
      <c r="I171" s="55">
        <f t="shared" si="1"/>
        <v>165</v>
      </c>
    </row>
    <row r="172">
      <c r="A172" s="140" t="s">
        <v>102</v>
      </c>
      <c r="B172" s="92" t="s">
        <v>29698</v>
      </c>
      <c r="C172" s="89" t="s">
        <v>29699</v>
      </c>
      <c r="D172" s="90" t="s">
        <v>483</v>
      </c>
      <c r="E172" s="91" t="s">
        <v>29700</v>
      </c>
      <c r="F172" s="91" t="s">
        <v>9</v>
      </c>
      <c r="G172" s="107"/>
      <c r="H172" s="93"/>
      <c r="I172" s="55">
        <f t="shared" si="1"/>
        <v>166</v>
      </c>
    </row>
    <row r="173">
      <c r="A173" s="140" t="s">
        <v>92</v>
      </c>
      <c r="B173" s="92" t="s">
        <v>29701</v>
      </c>
      <c r="C173" s="89" t="s">
        <v>29702</v>
      </c>
      <c r="D173" s="90" t="s">
        <v>483</v>
      </c>
      <c r="E173" s="91" t="s">
        <v>29703</v>
      </c>
      <c r="F173" s="91" t="s">
        <v>547</v>
      </c>
      <c r="G173" s="107"/>
      <c r="H173" s="93"/>
      <c r="I173" s="55">
        <f t="shared" si="1"/>
        <v>167</v>
      </c>
    </row>
    <row r="174">
      <c r="A174" s="140" t="s">
        <v>102</v>
      </c>
      <c r="B174" s="92" t="s">
        <v>29704</v>
      </c>
      <c r="C174" s="89" t="s">
        <v>128</v>
      </c>
      <c r="D174" s="90" t="s">
        <v>483</v>
      </c>
      <c r="E174" s="91" t="s">
        <v>29705</v>
      </c>
      <c r="F174" s="91" t="s">
        <v>547</v>
      </c>
      <c r="G174" s="107"/>
      <c r="H174" s="93"/>
      <c r="I174" s="55">
        <f t="shared" si="1"/>
        <v>168</v>
      </c>
    </row>
    <row r="175">
      <c r="A175" s="140" t="s">
        <v>102</v>
      </c>
      <c r="B175" s="92" t="s">
        <v>29706</v>
      </c>
      <c r="C175" s="89" t="s">
        <v>128</v>
      </c>
      <c r="D175" s="90" t="s">
        <v>483</v>
      </c>
      <c r="E175" s="91" t="s">
        <v>29707</v>
      </c>
      <c r="F175" s="91" t="s">
        <v>547</v>
      </c>
      <c r="G175" s="107"/>
      <c r="H175" s="93"/>
      <c r="I175" s="55">
        <f t="shared" si="1"/>
        <v>169</v>
      </c>
    </row>
    <row r="176">
      <c r="A176" s="140" t="s">
        <v>102</v>
      </c>
      <c r="B176" s="92" t="s">
        <v>29708</v>
      </c>
      <c r="C176" s="89" t="s">
        <v>29709</v>
      </c>
      <c r="D176" s="90" t="s">
        <v>483</v>
      </c>
      <c r="E176" s="91" t="s">
        <v>29710</v>
      </c>
      <c r="F176" s="91" t="s">
        <v>547</v>
      </c>
      <c r="G176" s="107"/>
      <c r="H176" s="93"/>
      <c r="I176" s="55">
        <f t="shared" si="1"/>
        <v>170</v>
      </c>
    </row>
    <row r="177">
      <c r="A177" s="140" t="s">
        <v>102</v>
      </c>
      <c r="B177" s="92" t="s">
        <v>29711</v>
      </c>
      <c r="C177" s="89" t="s">
        <v>29712</v>
      </c>
      <c r="D177" s="90" t="s">
        <v>483</v>
      </c>
      <c r="E177" s="91" t="s">
        <v>29713</v>
      </c>
      <c r="F177" s="91" t="s">
        <v>547</v>
      </c>
      <c r="G177" s="107"/>
      <c r="H177" s="93"/>
      <c r="I177" s="55">
        <f t="shared" si="1"/>
        <v>171</v>
      </c>
    </row>
    <row r="178">
      <c r="A178" s="140"/>
      <c r="B178" s="92" t="s">
        <v>29714</v>
      </c>
      <c r="C178" s="89" t="s">
        <v>128</v>
      </c>
      <c r="D178" s="90" t="s">
        <v>1166</v>
      </c>
      <c r="E178" s="91" t="s">
        <v>128</v>
      </c>
      <c r="F178" s="91" t="s">
        <v>11</v>
      </c>
      <c r="G178" s="107"/>
      <c r="H178" s="93"/>
      <c r="I178" s="55">
        <f t="shared" si="1"/>
        <v>172</v>
      </c>
    </row>
    <row r="179">
      <c r="A179" s="140"/>
      <c r="B179" s="92" t="s">
        <v>29715</v>
      </c>
      <c r="C179" s="89" t="s">
        <v>29716</v>
      </c>
      <c r="D179" s="90" t="s">
        <v>491</v>
      </c>
      <c r="E179" s="91" t="s">
        <v>29717</v>
      </c>
      <c r="F179" s="91" t="s">
        <v>11</v>
      </c>
      <c r="G179" s="107"/>
      <c r="H179" s="93"/>
      <c r="I179" s="55">
        <f t="shared" si="1"/>
        <v>173</v>
      </c>
    </row>
    <row r="180">
      <c r="A180" s="140" t="s">
        <v>102</v>
      </c>
      <c r="B180" s="92" t="s">
        <v>29718</v>
      </c>
      <c r="C180" s="89" t="s">
        <v>128</v>
      </c>
      <c r="D180" s="90" t="s">
        <v>483</v>
      </c>
      <c r="E180" s="91" t="s">
        <v>29719</v>
      </c>
      <c r="F180" s="91" t="s">
        <v>547</v>
      </c>
      <c r="G180" s="107"/>
      <c r="H180" s="93"/>
      <c r="I180" s="55">
        <f t="shared" si="1"/>
        <v>174</v>
      </c>
    </row>
    <row r="181">
      <c r="A181" s="140" t="s">
        <v>102</v>
      </c>
      <c r="B181" s="92" t="s">
        <v>29720</v>
      </c>
      <c r="C181" s="89" t="s">
        <v>128</v>
      </c>
      <c r="D181" s="90" t="s">
        <v>483</v>
      </c>
      <c r="E181" s="91" t="s">
        <v>29721</v>
      </c>
      <c r="F181" s="91" t="s">
        <v>547</v>
      </c>
      <c r="G181" s="107"/>
      <c r="H181" s="93"/>
      <c r="I181" s="55">
        <f t="shared" si="1"/>
        <v>175</v>
      </c>
    </row>
    <row r="182">
      <c r="A182" s="140"/>
      <c r="B182" s="92" t="s">
        <v>29722</v>
      </c>
      <c r="C182" s="89" t="s">
        <v>128</v>
      </c>
      <c r="D182" s="90" t="s">
        <v>1166</v>
      </c>
      <c r="E182" s="91" t="s">
        <v>128</v>
      </c>
      <c r="F182" s="91" t="s">
        <v>547</v>
      </c>
      <c r="G182" s="107"/>
      <c r="H182" s="93"/>
      <c r="I182" s="55">
        <f t="shared" si="1"/>
        <v>176</v>
      </c>
    </row>
    <row r="183">
      <c r="A183" s="140"/>
      <c r="B183" s="92" t="s">
        <v>29723</v>
      </c>
      <c r="C183" s="89" t="s">
        <v>128</v>
      </c>
      <c r="D183" s="90" t="s">
        <v>491</v>
      </c>
      <c r="E183" s="91" t="s">
        <v>29724</v>
      </c>
      <c r="F183" s="91" t="s">
        <v>547</v>
      </c>
      <c r="G183" s="107"/>
      <c r="H183" s="93"/>
      <c r="I183" s="55">
        <f t="shared" si="1"/>
        <v>177</v>
      </c>
    </row>
    <row r="184">
      <c r="A184" s="140" t="s">
        <v>102</v>
      </c>
      <c r="B184" s="92" t="s">
        <v>29725</v>
      </c>
      <c r="C184" s="89" t="s">
        <v>29726</v>
      </c>
      <c r="D184" s="90" t="s">
        <v>483</v>
      </c>
      <c r="E184" s="91" t="s">
        <v>29727</v>
      </c>
      <c r="F184" s="91" t="s">
        <v>526</v>
      </c>
      <c r="G184" s="107"/>
      <c r="H184" s="93"/>
      <c r="I184" s="55">
        <f t="shared" si="1"/>
        <v>178</v>
      </c>
    </row>
    <row r="185">
      <c r="A185" s="140" t="s">
        <v>92</v>
      </c>
      <c r="B185" s="92" t="s">
        <v>29728</v>
      </c>
      <c r="C185" s="89" t="s">
        <v>128</v>
      </c>
      <c r="D185" s="90" t="s">
        <v>483</v>
      </c>
      <c r="E185" s="91" t="s">
        <v>29729</v>
      </c>
      <c r="F185" s="91" t="s">
        <v>547</v>
      </c>
      <c r="G185" s="107"/>
      <c r="H185" s="93"/>
      <c r="I185" s="55">
        <f t="shared" si="1"/>
        <v>179</v>
      </c>
    </row>
    <row r="186">
      <c r="A186" s="140" t="s">
        <v>102</v>
      </c>
      <c r="B186" s="92" t="s">
        <v>29730</v>
      </c>
      <c r="C186" s="89" t="s">
        <v>29731</v>
      </c>
      <c r="D186" s="90" t="s">
        <v>483</v>
      </c>
      <c r="E186" s="91" t="s">
        <v>29732</v>
      </c>
      <c r="F186" s="91" t="s">
        <v>526</v>
      </c>
      <c r="G186" s="107"/>
      <c r="H186" s="93"/>
      <c r="I186" s="55">
        <f t="shared" si="1"/>
        <v>180</v>
      </c>
    </row>
    <row r="187">
      <c r="A187" s="140"/>
      <c r="B187" s="92" t="s">
        <v>29733</v>
      </c>
      <c r="C187" s="89" t="s">
        <v>128</v>
      </c>
      <c r="D187" s="90" t="s">
        <v>491</v>
      </c>
      <c r="E187" s="91" t="s">
        <v>29734</v>
      </c>
      <c r="F187" s="91" t="s">
        <v>547</v>
      </c>
      <c r="G187" s="107"/>
      <c r="H187" s="93"/>
      <c r="I187" s="55">
        <f t="shared" si="1"/>
        <v>181</v>
      </c>
    </row>
    <row r="188">
      <c r="A188" s="140" t="s">
        <v>92</v>
      </c>
      <c r="B188" s="92" t="s">
        <v>29735</v>
      </c>
      <c r="C188" s="89" t="s">
        <v>29736</v>
      </c>
      <c r="D188" s="90" t="s">
        <v>483</v>
      </c>
      <c r="E188" s="91" t="s">
        <v>29737</v>
      </c>
      <c r="F188" s="91" t="s">
        <v>526</v>
      </c>
      <c r="G188" s="107"/>
      <c r="H188" s="93"/>
      <c r="I188" s="55">
        <f t="shared" si="1"/>
        <v>182</v>
      </c>
    </row>
    <row r="189">
      <c r="A189" s="140"/>
      <c r="B189" s="92" t="s">
        <v>7755</v>
      </c>
      <c r="C189" s="89" t="s">
        <v>29738</v>
      </c>
      <c r="D189" s="90" t="s">
        <v>2408</v>
      </c>
      <c r="E189" s="91" t="s">
        <v>128</v>
      </c>
      <c r="F189" s="91" t="s">
        <v>3043</v>
      </c>
      <c r="G189" s="107"/>
      <c r="H189" s="93"/>
      <c r="I189" s="55">
        <f t="shared" si="1"/>
        <v>183</v>
      </c>
    </row>
    <row r="190">
      <c r="A190" s="140" t="s">
        <v>102</v>
      </c>
      <c r="B190" s="92" t="s">
        <v>29739</v>
      </c>
      <c r="C190" s="89" t="s">
        <v>128</v>
      </c>
      <c r="D190" s="90" t="s">
        <v>483</v>
      </c>
      <c r="E190" s="91" t="s">
        <v>29740</v>
      </c>
      <c r="F190" s="91" t="s">
        <v>547</v>
      </c>
      <c r="G190" s="107"/>
      <c r="H190" s="93"/>
      <c r="I190" s="55">
        <f t="shared" si="1"/>
        <v>184</v>
      </c>
    </row>
    <row r="191">
      <c r="A191" s="140"/>
      <c r="B191" s="92" t="s">
        <v>29741</v>
      </c>
      <c r="C191" s="89" t="s">
        <v>29742</v>
      </c>
      <c r="D191" s="90" t="s">
        <v>2053</v>
      </c>
      <c r="E191" s="91" t="s">
        <v>128</v>
      </c>
      <c r="F191" s="91" t="s">
        <v>547</v>
      </c>
      <c r="G191" s="107"/>
      <c r="H191" s="93"/>
      <c r="I191" s="55">
        <f t="shared" si="1"/>
        <v>185</v>
      </c>
    </row>
    <row r="192">
      <c r="A192" s="140" t="s">
        <v>102</v>
      </c>
      <c r="B192" s="92" t="s">
        <v>29743</v>
      </c>
      <c r="C192" s="89" t="s">
        <v>128</v>
      </c>
      <c r="D192" s="90" t="s">
        <v>483</v>
      </c>
      <c r="E192" s="91" t="s">
        <v>488</v>
      </c>
      <c r="F192" s="91" t="s">
        <v>547</v>
      </c>
      <c r="G192" s="107"/>
      <c r="H192" s="93"/>
      <c r="I192" s="55">
        <f t="shared" si="1"/>
        <v>186</v>
      </c>
    </row>
    <row r="193">
      <c r="A193" s="140"/>
      <c r="B193" s="92" t="s">
        <v>29744</v>
      </c>
      <c r="C193" s="89" t="s">
        <v>128</v>
      </c>
      <c r="D193" s="90" t="s">
        <v>498</v>
      </c>
      <c r="E193" s="91" t="s">
        <v>29745</v>
      </c>
      <c r="F193" s="91" t="s">
        <v>547</v>
      </c>
      <c r="G193" s="107"/>
      <c r="H193" s="93"/>
      <c r="I193" s="55">
        <f t="shared" si="1"/>
        <v>187</v>
      </c>
    </row>
    <row r="194">
      <c r="A194" s="140"/>
      <c r="B194" s="92" t="s">
        <v>29746</v>
      </c>
      <c r="C194" s="89" t="s">
        <v>128</v>
      </c>
      <c r="D194" s="90" t="s">
        <v>1166</v>
      </c>
      <c r="E194" s="91" t="s">
        <v>128</v>
      </c>
      <c r="F194" s="91" t="s">
        <v>547</v>
      </c>
      <c r="G194" s="107"/>
      <c r="H194" s="93"/>
      <c r="I194" s="55">
        <f t="shared" si="1"/>
        <v>188</v>
      </c>
    </row>
    <row r="195">
      <c r="A195" s="140"/>
      <c r="B195" s="92" t="s">
        <v>29747</v>
      </c>
      <c r="C195" s="89" t="s">
        <v>128</v>
      </c>
      <c r="D195" s="90" t="s">
        <v>1166</v>
      </c>
      <c r="E195" s="91" t="s">
        <v>128</v>
      </c>
      <c r="F195" s="91" t="s">
        <v>526</v>
      </c>
      <c r="G195" s="107"/>
      <c r="H195" s="93"/>
      <c r="I195" s="55">
        <f t="shared" si="1"/>
        <v>189</v>
      </c>
    </row>
    <row r="196">
      <c r="A196" s="140" t="s">
        <v>92</v>
      </c>
      <c r="B196" s="92" t="s">
        <v>29748</v>
      </c>
      <c r="C196" s="89" t="s">
        <v>29749</v>
      </c>
      <c r="D196" s="90" t="s">
        <v>483</v>
      </c>
      <c r="E196" s="91" t="s">
        <v>488</v>
      </c>
      <c r="F196" s="91" t="s">
        <v>526</v>
      </c>
      <c r="G196" s="107"/>
      <c r="H196" s="93"/>
      <c r="I196" s="55">
        <f t="shared" si="1"/>
        <v>190</v>
      </c>
    </row>
    <row r="197">
      <c r="A197" s="140"/>
      <c r="B197" s="92" t="s">
        <v>29750</v>
      </c>
      <c r="C197" s="89" t="s">
        <v>29751</v>
      </c>
      <c r="D197" s="90" t="s">
        <v>491</v>
      </c>
      <c r="E197" s="91" t="s">
        <v>29752</v>
      </c>
      <c r="F197" s="91" t="s">
        <v>526</v>
      </c>
      <c r="G197" s="107"/>
      <c r="H197" s="93"/>
      <c r="I197" s="55">
        <f t="shared" si="1"/>
        <v>191</v>
      </c>
    </row>
    <row r="198">
      <c r="A198" s="140" t="s">
        <v>102</v>
      </c>
      <c r="B198" s="92" t="s">
        <v>29753</v>
      </c>
      <c r="C198" s="89" t="s">
        <v>29754</v>
      </c>
      <c r="D198" s="90" t="s">
        <v>483</v>
      </c>
      <c r="E198" s="91" t="s">
        <v>29755</v>
      </c>
      <c r="F198" s="91" t="s">
        <v>547</v>
      </c>
      <c r="G198" s="107"/>
      <c r="H198" s="93"/>
      <c r="I198" s="55">
        <f t="shared" si="1"/>
        <v>192</v>
      </c>
    </row>
    <row r="199">
      <c r="A199" s="140"/>
      <c r="B199" s="92" t="s">
        <v>29756</v>
      </c>
      <c r="C199" s="89" t="s">
        <v>128</v>
      </c>
      <c r="D199" s="90" t="s">
        <v>1166</v>
      </c>
      <c r="E199" s="91" t="s">
        <v>128</v>
      </c>
      <c r="F199" s="91" t="s">
        <v>526</v>
      </c>
      <c r="G199" s="107"/>
      <c r="H199" s="93"/>
      <c r="I199" s="55">
        <f t="shared" si="1"/>
        <v>193</v>
      </c>
    </row>
    <row r="200">
      <c r="A200" s="140" t="s">
        <v>102</v>
      </c>
      <c r="B200" s="92" t="s">
        <v>29757</v>
      </c>
      <c r="C200" s="89" t="s">
        <v>29758</v>
      </c>
      <c r="D200" s="90" t="s">
        <v>483</v>
      </c>
      <c r="E200" s="91" t="s">
        <v>29759</v>
      </c>
      <c r="F200" s="91" t="s">
        <v>3043</v>
      </c>
      <c r="G200" s="107"/>
      <c r="H200" s="93"/>
      <c r="I200" s="55">
        <f t="shared" si="1"/>
        <v>194</v>
      </c>
    </row>
    <row r="201">
      <c r="A201" s="140" t="s">
        <v>92</v>
      </c>
      <c r="B201" s="92" t="s">
        <v>29760</v>
      </c>
      <c r="C201" s="89" t="s">
        <v>128</v>
      </c>
      <c r="D201" s="90" t="s">
        <v>483</v>
      </c>
      <c r="E201" s="91" t="s">
        <v>29761</v>
      </c>
      <c r="F201" s="91" t="s">
        <v>547</v>
      </c>
      <c r="G201" s="107"/>
      <c r="H201" s="93"/>
      <c r="I201" s="55">
        <f t="shared" si="1"/>
        <v>195</v>
      </c>
    </row>
    <row r="202">
      <c r="A202" s="140"/>
      <c r="B202" s="92" t="s">
        <v>29762</v>
      </c>
      <c r="C202" s="89" t="s">
        <v>128</v>
      </c>
      <c r="D202" s="90" t="s">
        <v>491</v>
      </c>
      <c r="E202" s="91" t="s">
        <v>29763</v>
      </c>
      <c r="F202" s="91" t="s">
        <v>547</v>
      </c>
      <c r="G202" s="107"/>
      <c r="H202" s="93"/>
      <c r="I202" s="55">
        <f t="shared" si="1"/>
        <v>196</v>
      </c>
    </row>
    <row r="203">
      <c r="A203" s="140" t="s">
        <v>102</v>
      </c>
      <c r="B203" s="92" t="s">
        <v>29764</v>
      </c>
      <c r="C203" s="89" t="s">
        <v>29765</v>
      </c>
      <c r="D203" s="90" t="s">
        <v>483</v>
      </c>
      <c r="E203" s="91" t="s">
        <v>29766</v>
      </c>
      <c r="F203" s="91" t="s">
        <v>526</v>
      </c>
      <c r="G203" s="107"/>
      <c r="H203" s="93"/>
      <c r="I203" s="55">
        <f t="shared" si="1"/>
        <v>197</v>
      </c>
    </row>
    <row r="204">
      <c r="A204" s="140" t="s">
        <v>1118</v>
      </c>
      <c r="B204" s="92" t="s">
        <v>29767</v>
      </c>
      <c r="C204" s="89" t="s">
        <v>128</v>
      </c>
      <c r="D204" s="90" t="s">
        <v>483</v>
      </c>
      <c r="E204" s="91" t="s">
        <v>29768</v>
      </c>
      <c r="F204" s="91" t="s">
        <v>547</v>
      </c>
      <c r="G204" s="107"/>
      <c r="H204" s="93"/>
      <c r="I204" s="55">
        <f t="shared" si="1"/>
        <v>198</v>
      </c>
    </row>
    <row r="205">
      <c r="A205" s="140"/>
      <c r="B205" s="92" t="s">
        <v>29769</v>
      </c>
      <c r="C205" s="89" t="s">
        <v>29770</v>
      </c>
      <c r="D205" s="90" t="s">
        <v>2053</v>
      </c>
      <c r="E205" s="91" t="s">
        <v>128</v>
      </c>
      <c r="F205" s="91" t="s">
        <v>547</v>
      </c>
      <c r="G205" s="107"/>
      <c r="H205" s="93"/>
      <c r="I205" s="55">
        <f t="shared" si="1"/>
        <v>199</v>
      </c>
    </row>
    <row r="206">
      <c r="A206" s="140" t="s">
        <v>102</v>
      </c>
      <c r="B206" s="92" t="s">
        <v>29771</v>
      </c>
      <c r="C206" s="89" t="s">
        <v>29772</v>
      </c>
      <c r="D206" s="90" t="s">
        <v>483</v>
      </c>
      <c r="E206" s="91" t="s">
        <v>29773</v>
      </c>
      <c r="F206" s="91" t="s">
        <v>3043</v>
      </c>
      <c r="G206" s="107"/>
      <c r="H206" s="93"/>
      <c r="I206" s="55">
        <f t="shared" si="1"/>
        <v>200</v>
      </c>
    </row>
    <row r="207">
      <c r="A207" s="140"/>
      <c r="B207" s="92" t="s">
        <v>29774</v>
      </c>
      <c r="C207" s="89" t="s">
        <v>128</v>
      </c>
      <c r="D207" s="90" t="s">
        <v>2408</v>
      </c>
      <c r="E207" s="91" t="s">
        <v>128</v>
      </c>
      <c r="F207" s="91" t="s">
        <v>3043</v>
      </c>
      <c r="G207" s="107"/>
      <c r="H207" s="93"/>
      <c r="I207" s="55">
        <f t="shared" si="1"/>
        <v>201</v>
      </c>
    </row>
    <row r="208">
      <c r="A208" s="140"/>
      <c r="B208" s="92" t="s">
        <v>29775</v>
      </c>
      <c r="C208" s="89" t="s">
        <v>128</v>
      </c>
      <c r="D208" s="90" t="s">
        <v>2105</v>
      </c>
      <c r="E208" s="91" t="s">
        <v>29776</v>
      </c>
      <c r="F208" s="91" t="s">
        <v>547</v>
      </c>
      <c r="G208" s="107"/>
      <c r="H208" s="93"/>
      <c r="I208" s="55">
        <f t="shared" si="1"/>
        <v>202</v>
      </c>
    </row>
    <row r="209">
      <c r="A209" s="140"/>
      <c r="B209" s="92" t="s">
        <v>29777</v>
      </c>
      <c r="C209" s="89" t="s">
        <v>29778</v>
      </c>
      <c r="D209" s="90" t="s">
        <v>491</v>
      </c>
      <c r="E209" s="91" t="s">
        <v>29779</v>
      </c>
      <c r="F209" s="91" t="s">
        <v>526</v>
      </c>
      <c r="G209" s="107"/>
      <c r="H209" s="93"/>
      <c r="I209" s="55">
        <f t="shared" si="1"/>
        <v>203</v>
      </c>
    </row>
    <row r="210">
      <c r="A210" s="140"/>
      <c r="B210" s="92" t="s">
        <v>29780</v>
      </c>
      <c r="C210" s="89" t="s">
        <v>29781</v>
      </c>
      <c r="D210" s="90" t="s">
        <v>491</v>
      </c>
      <c r="E210" s="91" t="s">
        <v>29782</v>
      </c>
      <c r="F210" s="91" t="s">
        <v>547</v>
      </c>
      <c r="G210" s="107"/>
      <c r="H210" s="93"/>
      <c r="I210" s="55">
        <f t="shared" si="1"/>
        <v>204</v>
      </c>
    </row>
    <row r="211">
      <c r="A211" s="140"/>
      <c r="B211" s="92" t="s">
        <v>29783</v>
      </c>
      <c r="C211" s="89" t="s">
        <v>128</v>
      </c>
      <c r="D211" s="90" t="s">
        <v>491</v>
      </c>
      <c r="E211" s="91" t="s">
        <v>29784</v>
      </c>
      <c r="F211" s="91" t="s">
        <v>547</v>
      </c>
      <c r="G211" s="107"/>
      <c r="H211" s="93"/>
      <c r="I211" s="55">
        <f t="shared" si="1"/>
        <v>205</v>
      </c>
    </row>
    <row r="212">
      <c r="A212" s="140" t="s">
        <v>102</v>
      </c>
      <c r="B212" s="92" t="s">
        <v>29785</v>
      </c>
      <c r="C212" s="89" t="s">
        <v>128</v>
      </c>
      <c r="D212" s="90" t="s">
        <v>483</v>
      </c>
      <c r="E212" s="91" t="s">
        <v>29786</v>
      </c>
      <c r="F212" s="91" t="s">
        <v>547</v>
      </c>
      <c r="G212" s="107"/>
      <c r="H212" s="93"/>
      <c r="I212" s="55">
        <f t="shared" si="1"/>
        <v>206</v>
      </c>
    </row>
    <row r="213">
      <c r="A213" s="140"/>
      <c r="B213" s="92" t="s">
        <v>29787</v>
      </c>
      <c r="C213" s="89" t="s">
        <v>29788</v>
      </c>
      <c r="D213" s="90" t="s">
        <v>491</v>
      </c>
      <c r="E213" s="91" t="s">
        <v>29789</v>
      </c>
      <c r="F213" s="91" t="s">
        <v>547</v>
      </c>
      <c r="G213" s="107"/>
      <c r="H213" s="93"/>
      <c r="I213" s="55">
        <f t="shared" si="1"/>
        <v>207</v>
      </c>
    </row>
    <row r="214">
      <c r="A214" s="140"/>
      <c r="B214" s="92" t="s">
        <v>29790</v>
      </c>
      <c r="C214" s="89" t="s">
        <v>29791</v>
      </c>
      <c r="D214" s="90" t="s">
        <v>498</v>
      </c>
      <c r="E214" s="91" t="s">
        <v>29792</v>
      </c>
      <c r="F214" s="91" t="s">
        <v>547</v>
      </c>
      <c r="G214" s="107"/>
      <c r="H214" s="93"/>
      <c r="I214" s="55">
        <f t="shared" si="1"/>
        <v>208</v>
      </c>
    </row>
    <row r="215">
      <c r="A215" s="140" t="s">
        <v>102</v>
      </c>
      <c r="B215" s="92" t="s">
        <v>29793</v>
      </c>
      <c r="C215" s="89" t="s">
        <v>128</v>
      </c>
      <c r="D215" s="90" t="s">
        <v>483</v>
      </c>
      <c r="E215" s="91" t="s">
        <v>29794</v>
      </c>
      <c r="F215" s="91" t="s">
        <v>547</v>
      </c>
      <c r="G215" s="107"/>
      <c r="H215" s="93"/>
      <c r="I215" s="55">
        <f t="shared" si="1"/>
        <v>209</v>
      </c>
    </row>
    <row r="216">
      <c r="A216" s="140" t="s">
        <v>102</v>
      </c>
      <c r="B216" s="92" t="s">
        <v>29795</v>
      </c>
      <c r="C216" s="89" t="s">
        <v>128</v>
      </c>
      <c r="D216" s="90" t="s">
        <v>483</v>
      </c>
      <c r="E216" s="91" t="s">
        <v>29796</v>
      </c>
      <c r="F216" s="91" t="s">
        <v>526</v>
      </c>
      <c r="G216" s="107"/>
      <c r="H216" s="93"/>
      <c r="I216" s="55">
        <f t="shared" si="1"/>
        <v>210</v>
      </c>
    </row>
    <row r="217">
      <c r="A217" s="140"/>
      <c r="B217" s="92" t="s">
        <v>29797</v>
      </c>
      <c r="C217" s="89" t="s">
        <v>128</v>
      </c>
      <c r="D217" s="90" t="s">
        <v>498</v>
      </c>
      <c r="E217" s="91" t="s">
        <v>29798</v>
      </c>
      <c r="F217" s="91" t="s">
        <v>547</v>
      </c>
      <c r="G217" s="107"/>
      <c r="H217" s="93"/>
      <c r="I217" s="55">
        <f t="shared" si="1"/>
        <v>211</v>
      </c>
    </row>
    <row r="218">
      <c r="A218" s="140" t="s">
        <v>102</v>
      </c>
      <c r="B218" s="92" t="s">
        <v>29799</v>
      </c>
      <c r="C218" s="89" t="s">
        <v>128</v>
      </c>
      <c r="D218" s="90" t="s">
        <v>483</v>
      </c>
      <c r="E218" s="91" t="s">
        <v>29800</v>
      </c>
      <c r="F218" s="91" t="s">
        <v>547</v>
      </c>
      <c r="G218" s="107"/>
      <c r="H218" s="93"/>
      <c r="I218" s="55">
        <f t="shared" si="1"/>
        <v>212</v>
      </c>
    </row>
    <row r="219">
      <c r="A219" s="140"/>
      <c r="B219" s="92" t="s">
        <v>29801</v>
      </c>
      <c r="C219" s="89" t="s">
        <v>128</v>
      </c>
      <c r="D219" s="90" t="s">
        <v>1166</v>
      </c>
      <c r="E219" s="91" t="s">
        <v>128</v>
      </c>
      <c r="F219" s="91" t="s">
        <v>547</v>
      </c>
      <c r="G219" s="107"/>
      <c r="H219" s="93"/>
      <c r="I219" s="55">
        <f t="shared" si="1"/>
        <v>213</v>
      </c>
    </row>
    <row r="220">
      <c r="A220" s="140" t="s">
        <v>92</v>
      </c>
      <c r="B220" s="92" t="s">
        <v>29802</v>
      </c>
      <c r="C220" s="89" t="s">
        <v>128</v>
      </c>
      <c r="D220" s="90" t="s">
        <v>483</v>
      </c>
      <c r="E220" s="91" t="s">
        <v>29803</v>
      </c>
      <c r="F220" s="91" t="s">
        <v>3043</v>
      </c>
      <c r="G220" s="107"/>
      <c r="H220" s="93"/>
      <c r="I220" s="55">
        <f t="shared" si="1"/>
        <v>214</v>
      </c>
    </row>
    <row r="221">
      <c r="A221" s="140" t="s">
        <v>92</v>
      </c>
      <c r="B221" s="92" t="s">
        <v>29804</v>
      </c>
      <c r="C221" s="89" t="s">
        <v>29805</v>
      </c>
      <c r="D221" s="90" t="s">
        <v>483</v>
      </c>
      <c r="E221" s="91" t="s">
        <v>29806</v>
      </c>
      <c r="F221" s="91" t="s">
        <v>526</v>
      </c>
      <c r="G221" s="107"/>
      <c r="H221" s="93"/>
      <c r="I221" s="55">
        <f t="shared" si="1"/>
        <v>215</v>
      </c>
    </row>
    <row r="222">
      <c r="A222" s="140" t="s">
        <v>102</v>
      </c>
      <c r="B222" s="92" t="s">
        <v>29807</v>
      </c>
      <c r="C222" s="89" t="s">
        <v>29808</v>
      </c>
      <c r="D222" s="90" t="s">
        <v>483</v>
      </c>
      <c r="E222" s="91" t="s">
        <v>488</v>
      </c>
      <c r="F222" s="91" t="s">
        <v>547</v>
      </c>
      <c r="G222" s="107"/>
      <c r="H222" s="93"/>
      <c r="I222" s="55">
        <f t="shared" si="1"/>
        <v>216</v>
      </c>
    </row>
    <row r="223">
      <c r="A223" s="140"/>
      <c r="B223" s="92" t="s">
        <v>29809</v>
      </c>
      <c r="C223" s="89" t="s">
        <v>128</v>
      </c>
      <c r="D223" s="90" t="s">
        <v>498</v>
      </c>
      <c r="E223" s="91" t="s">
        <v>29810</v>
      </c>
      <c r="F223" s="91" t="s">
        <v>547</v>
      </c>
      <c r="G223" s="107"/>
      <c r="H223" s="93"/>
      <c r="I223" s="55">
        <f t="shared" si="1"/>
        <v>217</v>
      </c>
    </row>
    <row r="224">
      <c r="A224" s="140" t="s">
        <v>92</v>
      </c>
      <c r="B224" s="92" t="s">
        <v>29811</v>
      </c>
      <c r="C224" s="89" t="s">
        <v>29812</v>
      </c>
      <c r="D224" s="90" t="s">
        <v>483</v>
      </c>
      <c r="E224" s="91" t="s">
        <v>29813</v>
      </c>
      <c r="F224" s="91" t="s">
        <v>547</v>
      </c>
      <c r="G224" s="107"/>
      <c r="H224" s="93"/>
      <c r="I224" s="55">
        <f t="shared" si="1"/>
        <v>218</v>
      </c>
    </row>
    <row r="225">
      <c r="A225" s="140"/>
      <c r="B225" s="92" t="s">
        <v>29814</v>
      </c>
      <c r="C225" s="89" t="s">
        <v>128</v>
      </c>
      <c r="D225" s="90" t="s">
        <v>491</v>
      </c>
      <c r="E225" s="91" t="s">
        <v>29815</v>
      </c>
      <c r="F225" s="91" t="s">
        <v>547</v>
      </c>
      <c r="G225" s="107"/>
      <c r="H225" s="93"/>
      <c r="I225" s="55">
        <f t="shared" si="1"/>
        <v>219</v>
      </c>
    </row>
    <row r="226">
      <c r="A226" s="140" t="s">
        <v>92</v>
      </c>
      <c r="B226" s="92" t="s">
        <v>29816</v>
      </c>
      <c r="C226" s="89" t="s">
        <v>29817</v>
      </c>
      <c r="D226" s="90" t="s">
        <v>483</v>
      </c>
      <c r="E226" s="91" t="s">
        <v>488</v>
      </c>
      <c r="F226" s="91" t="s">
        <v>526</v>
      </c>
      <c r="G226" s="107"/>
      <c r="H226" s="93"/>
      <c r="I226" s="55">
        <f t="shared" si="1"/>
        <v>220</v>
      </c>
    </row>
    <row r="227">
      <c r="A227" s="140"/>
      <c r="B227" s="92" t="s">
        <v>29818</v>
      </c>
      <c r="C227" s="89" t="s">
        <v>128</v>
      </c>
      <c r="D227" s="90" t="s">
        <v>498</v>
      </c>
      <c r="E227" s="91" t="s">
        <v>29819</v>
      </c>
      <c r="F227" s="91" t="s">
        <v>547</v>
      </c>
      <c r="G227" s="107"/>
      <c r="H227" s="93"/>
      <c r="I227" s="55">
        <f t="shared" si="1"/>
        <v>221</v>
      </c>
    </row>
    <row r="228">
      <c r="A228" s="140"/>
      <c r="B228" s="92" t="s">
        <v>29820</v>
      </c>
      <c r="C228" s="89" t="s">
        <v>29821</v>
      </c>
      <c r="D228" s="90" t="s">
        <v>1166</v>
      </c>
      <c r="E228" s="91" t="s">
        <v>128</v>
      </c>
      <c r="F228" s="91" t="s">
        <v>547</v>
      </c>
      <c r="G228" s="107"/>
      <c r="H228" s="93"/>
      <c r="I228" s="55">
        <f t="shared" si="1"/>
        <v>222</v>
      </c>
    </row>
    <row r="229">
      <c r="A229" s="140"/>
      <c r="B229" s="92" t="s">
        <v>29822</v>
      </c>
      <c r="C229" s="89" t="s">
        <v>29823</v>
      </c>
      <c r="D229" s="90" t="s">
        <v>1166</v>
      </c>
      <c r="E229" s="91" t="s">
        <v>128</v>
      </c>
      <c r="F229" s="91" t="s">
        <v>3043</v>
      </c>
      <c r="G229" s="107"/>
      <c r="H229" s="93"/>
      <c r="I229" s="55">
        <f t="shared" si="1"/>
        <v>223</v>
      </c>
    </row>
    <row r="230">
      <c r="A230" s="140"/>
      <c r="B230" s="92" t="s">
        <v>29824</v>
      </c>
      <c r="C230" s="89" t="s">
        <v>29825</v>
      </c>
      <c r="D230" s="90" t="s">
        <v>491</v>
      </c>
      <c r="E230" s="91" t="s">
        <v>29826</v>
      </c>
      <c r="F230" s="91" t="s">
        <v>3043</v>
      </c>
      <c r="G230" s="107"/>
      <c r="H230" s="93"/>
      <c r="I230" s="55">
        <f t="shared" si="1"/>
        <v>224</v>
      </c>
    </row>
    <row r="231">
      <c r="A231" s="140" t="s">
        <v>102</v>
      </c>
      <c r="B231" s="92" t="s">
        <v>29827</v>
      </c>
      <c r="C231" s="89" t="s">
        <v>128</v>
      </c>
      <c r="D231" s="90" t="s">
        <v>483</v>
      </c>
      <c r="E231" s="91" t="s">
        <v>29828</v>
      </c>
      <c r="F231" s="91" t="s">
        <v>547</v>
      </c>
      <c r="G231" s="107"/>
      <c r="H231" s="93"/>
      <c r="I231" s="55">
        <f t="shared" si="1"/>
        <v>225</v>
      </c>
    </row>
    <row r="232">
      <c r="A232" s="140"/>
      <c r="B232" s="92" t="s">
        <v>29829</v>
      </c>
      <c r="C232" s="89" t="s">
        <v>128</v>
      </c>
      <c r="D232" s="96"/>
      <c r="E232" s="97"/>
      <c r="F232" s="97"/>
      <c r="G232" s="107"/>
      <c r="H232" s="93"/>
      <c r="I232" s="55">
        <f t="shared" si="1"/>
        <v>226</v>
      </c>
    </row>
    <row r="233">
      <c r="A233" s="140"/>
      <c r="B233" s="92" t="s">
        <v>29830</v>
      </c>
      <c r="C233" s="89" t="s">
        <v>128</v>
      </c>
      <c r="D233" s="90" t="s">
        <v>491</v>
      </c>
      <c r="E233" s="91" t="s">
        <v>29831</v>
      </c>
      <c r="F233" s="91" t="s">
        <v>3043</v>
      </c>
      <c r="G233" s="107"/>
      <c r="H233" s="93"/>
      <c r="I233" s="55">
        <f t="shared" si="1"/>
        <v>227</v>
      </c>
    </row>
    <row r="234">
      <c r="A234" s="140"/>
      <c r="B234" s="92" t="s">
        <v>29832</v>
      </c>
      <c r="C234" s="89" t="s">
        <v>128</v>
      </c>
      <c r="D234" s="96"/>
      <c r="E234" s="97"/>
      <c r="F234" s="97"/>
      <c r="G234" s="107"/>
      <c r="H234" s="93"/>
      <c r="I234" s="55">
        <f t="shared" si="1"/>
        <v>228</v>
      </c>
    </row>
    <row r="235">
      <c r="A235" s="140"/>
      <c r="B235" s="92" t="s">
        <v>29833</v>
      </c>
      <c r="C235" s="89" t="s">
        <v>128</v>
      </c>
      <c r="D235" s="90" t="s">
        <v>491</v>
      </c>
      <c r="E235" s="91" t="s">
        <v>29834</v>
      </c>
      <c r="F235" s="91" t="s">
        <v>526</v>
      </c>
      <c r="G235" s="107"/>
      <c r="H235" s="93"/>
      <c r="I235" s="55">
        <f t="shared" si="1"/>
        <v>229</v>
      </c>
    </row>
    <row r="236">
      <c r="A236" s="140"/>
      <c r="B236" s="92" t="s">
        <v>29835</v>
      </c>
      <c r="C236" s="89" t="s">
        <v>128</v>
      </c>
      <c r="D236" s="90" t="s">
        <v>491</v>
      </c>
      <c r="E236" s="91" t="s">
        <v>29836</v>
      </c>
      <c r="F236" s="91" t="s">
        <v>547</v>
      </c>
      <c r="G236" s="107"/>
      <c r="H236" s="93"/>
      <c r="I236" s="55">
        <f t="shared" si="1"/>
        <v>230</v>
      </c>
    </row>
    <row r="237">
      <c r="A237" s="140"/>
      <c r="B237" s="92" t="s">
        <v>29837</v>
      </c>
      <c r="C237" s="89" t="s">
        <v>29838</v>
      </c>
      <c r="D237" s="90" t="s">
        <v>491</v>
      </c>
      <c r="E237" s="91" t="s">
        <v>29839</v>
      </c>
      <c r="F237" s="91" t="s">
        <v>547</v>
      </c>
      <c r="G237" s="107"/>
      <c r="H237" s="93"/>
      <c r="I237" s="55">
        <f t="shared" si="1"/>
        <v>231</v>
      </c>
    </row>
    <row r="238">
      <c r="A238" s="140"/>
      <c r="B238" s="92" t="s">
        <v>29840</v>
      </c>
      <c r="C238" s="89" t="s">
        <v>128</v>
      </c>
      <c r="D238" s="90" t="s">
        <v>491</v>
      </c>
      <c r="E238" s="91" t="s">
        <v>29841</v>
      </c>
      <c r="F238" s="91" t="s">
        <v>526</v>
      </c>
      <c r="G238" s="107"/>
      <c r="H238" s="93"/>
      <c r="I238" s="55">
        <f t="shared" si="1"/>
        <v>232</v>
      </c>
    </row>
    <row r="239">
      <c r="A239" s="140"/>
      <c r="B239" s="92" t="s">
        <v>29842</v>
      </c>
      <c r="C239" s="89" t="s">
        <v>128</v>
      </c>
      <c r="D239" s="90" t="s">
        <v>498</v>
      </c>
      <c r="E239" s="91" t="s">
        <v>29843</v>
      </c>
      <c r="F239" s="91" t="s">
        <v>547</v>
      </c>
      <c r="G239" s="107"/>
      <c r="H239" s="93"/>
      <c r="I239" s="55">
        <f t="shared" si="1"/>
        <v>233</v>
      </c>
    </row>
    <row r="240">
      <c r="A240" s="140"/>
      <c r="B240" s="92" t="s">
        <v>29844</v>
      </c>
      <c r="C240" s="89" t="s">
        <v>128</v>
      </c>
      <c r="D240" s="90" t="s">
        <v>491</v>
      </c>
      <c r="E240" s="91" t="s">
        <v>29845</v>
      </c>
      <c r="F240" s="91" t="s">
        <v>526</v>
      </c>
      <c r="G240" s="107"/>
      <c r="H240" s="93"/>
      <c r="I240" s="55">
        <f t="shared" si="1"/>
        <v>234</v>
      </c>
    </row>
    <row r="241">
      <c r="A241" s="140"/>
      <c r="B241" s="92" t="s">
        <v>29846</v>
      </c>
      <c r="C241" s="89" t="s">
        <v>128</v>
      </c>
      <c r="D241" s="96"/>
      <c r="E241" s="97"/>
      <c r="F241" s="97"/>
      <c r="G241" s="107"/>
      <c r="H241" s="93"/>
      <c r="I241" s="55">
        <f t="shared" si="1"/>
        <v>235</v>
      </c>
    </row>
    <row r="242">
      <c r="A242" s="140"/>
      <c r="B242" s="92" t="s">
        <v>29847</v>
      </c>
      <c r="C242" s="89" t="s">
        <v>128</v>
      </c>
      <c r="D242" s="90" t="s">
        <v>491</v>
      </c>
      <c r="E242" s="91" t="s">
        <v>29848</v>
      </c>
      <c r="F242" s="91" t="s">
        <v>3043</v>
      </c>
      <c r="G242" s="107"/>
      <c r="H242" s="93"/>
      <c r="I242" s="55">
        <f t="shared" si="1"/>
        <v>236</v>
      </c>
    </row>
    <row r="243">
      <c r="A243" s="140"/>
      <c r="B243" s="92" t="s">
        <v>29849</v>
      </c>
      <c r="C243" s="89" t="s">
        <v>128</v>
      </c>
      <c r="D243" s="96"/>
      <c r="E243" s="97"/>
      <c r="F243" s="97"/>
      <c r="G243" s="107"/>
      <c r="H243" s="93"/>
      <c r="I243" s="55">
        <f t="shared" si="1"/>
        <v>237</v>
      </c>
    </row>
    <row r="244">
      <c r="A244" s="140"/>
      <c r="B244" s="92" t="s">
        <v>29850</v>
      </c>
      <c r="C244" s="89" t="s">
        <v>128</v>
      </c>
      <c r="D244" s="96"/>
      <c r="E244" s="97"/>
      <c r="F244" s="97"/>
      <c r="G244" s="107"/>
      <c r="H244" s="93"/>
      <c r="I244" s="55">
        <f t="shared" si="1"/>
        <v>238</v>
      </c>
    </row>
    <row r="245">
      <c r="A245" s="140"/>
      <c r="B245" s="92" t="s">
        <v>29851</v>
      </c>
      <c r="C245" s="89" t="s">
        <v>128</v>
      </c>
      <c r="D245" s="90" t="s">
        <v>491</v>
      </c>
      <c r="E245" s="91" t="s">
        <v>29852</v>
      </c>
      <c r="F245" s="91" t="s">
        <v>547</v>
      </c>
      <c r="G245" s="107"/>
      <c r="H245" s="93"/>
      <c r="I245" s="55">
        <f t="shared" si="1"/>
        <v>239</v>
      </c>
    </row>
    <row r="246">
      <c r="A246" s="140"/>
      <c r="B246" s="92" t="s">
        <v>29853</v>
      </c>
      <c r="C246" s="89" t="s">
        <v>128</v>
      </c>
      <c r="D246" s="90" t="s">
        <v>491</v>
      </c>
      <c r="E246" s="91" t="s">
        <v>29854</v>
      </c>
      <c r="F246" s="91" t="s">
        <v>526</v>
      </c>
      <c r="G246" s="107"/>
      <c r="H246" s="93"/>
      <c r="I246" s="55">
        <f t="shared" si="1"/>
        <v>240</v>
      </c>
    </row>
    <row r="247">
      <c r="A247" s="140"/>
      <c r="B247" s="92" t="s">
        <v>29855</v>
      </c>
      <c r="C247" s="89" t="s">
        <v>29856</v>
      </c>
      <c r="D247" s="90" t="s">
        <v>491</v>
      </c>
      <c r="E247" s="91" t="s">
        <v>29857</v>
      </c>
      <c r="F247" s="91" t="s">
        <v>526</v>
      </c>
      <c r="G247" s="107"/>
      <c r="H247" s="93"/>
      <c r="I247" s="55">
        <f t="shared" si="1"/>
        <v>241</v>
      </c>
    </row>
    <row r="248">
      <c r="A248" s="140" t="s">
        <v>102</v>
      </c>
      <c r="B248" s="92" t="s">
        <v>29858</v>
      </c>
      <c r="C248" s="89" t="s">
        <v>128</v>
      </c>
      <c r="D248" s="90" t="s">
        <v>483</v>
      </c>
      <c r="E248" s="91" t="s">
        <v>29859</v>
      </c>
      <c r="F248" s="91" t="s">
        <v>547</v>
      </c>
      <c r="G248" s="107"/>
      <c r="H248" s="93"/>
      <c r="I248" s="55">
        <f t="shared" si="1"/>
        <v>242</v>
      </c>
    </row>
    <row r="249">
      <c r="A249" s="140" t="s">
        <v>102</v>
      </c>
      <c r="B249" s="92" t="s">
        <v>29860</v>
      </c>
      <c r="C249" s="89" t="s">
        <v>128</v>
      </c>
      <c r="D249" s="90" t="s">
        <v>483</v>
      </c>
      <c r="E249" s="91" t="s">
        <v>29861</v>
      </c>
      <c r="F249" s="91" t="s">
        <v>547</v>
      </c>
      <c r="G249" s="107"/>
      <c r="H249" s="93"/>
      <c r="I249" s="55">
        <f t="shared" si="1"/>
        <v>243</v>
      </c>
    </row>
    <row r="250">
      <c r="A250" s="140"/>
      <c r="B250" s="92" t="s">
        <v>29862</v>
      </c>
      <c r="C250" s="89" t="s">
        <v>128</v>
      </c>
      <c r="D250" s="90" t="s">
        <v>491</v>
      </c>
      <c r="E250" s="91" t="s">
        <v>29863</v>
      </c>
      <c r="F250" s="91" t="s">
        <v>526</v>
      </c>
      <c r="G250" s="107"/>
      <c r="H250" s="93"/>
      <c r="I250" s="55">
        <f t="shared" si="1"/>
        <v>244</v>
      </c>
    </row>
    <row r="251">
      <c r="A251" s="140"/>
      <c r="B251" s="92" t="s">
        <v>29864</v>
      </c>
      <c r="C251" s="89" t="s">
        <v>128</v>
      </c>
      <c r="D251" s="90" t="s">
        <v>491</v>
      </c>
      <c r="E251" s="91" t="s">
        <v>29865</v>
      </c>
      <c r="F251" s="91" t="s">
        <v>547</v>
      </c>
      <c r="G251" s="107"/>
      <c r="H251" s="93"/>
      <c r="I251" s="55">
        <f t="shared" si="1"/>
        <v>245</v>
      </c>
    </row>
    <row r="252">
      <c r="A252" s="140" t="s">
        <v>331</v>
      </c>
      <c r="B252" s="92" t="s">
        <v>29866</v>
      </c>
      <c r="C252" s="89" t="s">
        <v>128</v>
      </c>
      <c r="D252" s="90" t="s">
        <v>491</v>
      </c>
      <c r="E252" s="91" t="s">
        <v>29867</v>
      </c>
      <c r="F252" s="91" t="s">
        <v>526</v>
      </c>
      <c r="G252" s="107"/>
      <c r="H252" s="93"/>
      <c r="I252" s="55">
        <f t="shared" si="1"/>
        <v>246</v>
      </c>
    </row>
    <row r="253">
      <c r="A253" s="140"/>
      <c r="B253" s="92" t="s">
        <v>29868</v>
      </c>
      <c r="C253" s="89" t="s">
        <v>128</v>
      </c>
      <c r="D253" s="90" t="s">
        <v>491</v>
      </c>
      <c r="E253" s="91" t="s">
        <v>29869</v>
      </c>
      <c r="F253" s="91" t="s">
        <v>547</v>
      </c>
      <c r="G253" s="107"/>
      <c r="H253" s="93"/>
      <c r="I253" s="55">
        <f t="shared" si="1"/>
        <v>247</v>
      </c>
    </row>
    <row r="254">
      <c r="A254" s="140"/>
      <c r="B254" s="92" t="s">
        <v>29870</v>
      </c>
      <c r="C254" s="89" t="s">
        <v>128</v>
      </c>
      <c r="D254" s="96"/>
      <c r="E254" s="97"/>
      <c r="F254" s="97"/>
      <c r="G254" s="107"/>
      <c r="H254" s="93"/>
      <c r="I254" s="55">
        <f t="shared" si="1"/>
        <v>248</v>
      </c>
    </row>
    <row r="255">
      <c r="A255" s="140"/>
      <c r="B255" s="92" t="s">
        <v>29871</v>
      </c>
      <c r="C255" s="89" t="s">
        <v>128</v>
      </c>
      <c r="D255" s="90" t="s">
        <v>491</v>
      </c>
      <c r="E255" s="91" t="s">
        <v>29872</v>
      </c>
      <c r="F255" s="91" t="s">
        <v>526</v>
      </c>
      <c r="G255" s="107"/>
      <c r="H255" s="93"/>
      <c r="I255" s="55">
        <f t="shared" si="1"/>
        <v>249</v>
      </c>
    </row>
    <row r="256">
      <c r="A256" s="140" t="s">
        <v>102</v>
      </c>
      <c r="B256" s="92" t="s">
        <v>29873</v>
      </c>
      <c r="C256" s="89" t="s">
        <v>128</v>
      </c>
      <c r="D256" s="90" t="s">
        <v>483</v>
      </c>
      <c r="E256" s="91" t="s">
        <v>29874</v>
      </c>
      <c r="F256" s="91" t="s">
        <v>526</v>
      </c>
      <c r="G256" s="107"/>
      <c r="H256" s="93"/>
      <c r="I256" s="55">
        <f t="shared" si="1"/>
        <v>250</v>
      </c>
    </row>
    <row r="257">
      <c r="A257" s="140"/>
      <c r="B257" s="92" t="s">
        <v>29875</v>
      </c>
      <c r="C257" s="89" t="s">
        <v>128</v>
      </c>
      <c r="D257" s="90" t="s">
        <v>498</v>
      </c>
      <c r="E257" s="91" t="s">
        <v>29876</v>
      </c>
      <c r="F257" s="91" t="s">
        <v>547</v>
      </c>
      <c r="G257" s="107"/>
      <c r="H257" s="93"/>
      <c r="I257" s="55">
        <f t="shared" si="1"/>
        <v>251</v>
      </c>
    </row>
    <row r="258">
      <c r="A258" s="140"/>
      <c r="B258" s="92" t="s">
        <v>29877</v>
      </c>
      <c r="C258" s="89" t="s">
        <v>128</v>
      </c>
      <c r="D258" s="90" t="s">
        <v>491</v>
      </c>
      <c r="E258" s="91" t="s">
        <v>29878</v>
      </c>
      <c r="F258" s="91" t="s">
        <v>547</v>
      </c>
      <c r="G258" s="107"/>
      <c r="H258" s="93"/>
      <c r="I258" s="55">
        <f t="shared" si="1"/>
        <v>252</v>
      </c>
    </row>
    <row r="259">
      <c r="A259" s="140"/>
      <c r="B259" s="92" t="s">
        <v>29879</v>
      </c>
      <c r="C259" s="89" t="s">
        <v>29880</v>
      </c>
      <c r="D259" s="90" t="s">
        <v>2053</v>
      </c>
      <c r="E259" s="91" t="s">
        <v>128</v>
      </c>
      <c r="F259" s="91" t="s">
        <v>3043</v>
      </c>
      <c r="G259" s="107"/>
      <c r="H259" s="93"/>
      <c r="I259" s="55">
        <f t="shared" si="1"/>
        <v>253</v>
      </c>
    </row>
    <row r="260">
      <c r="A260" s="140"/>
      <c r="B260" s="92" t="s">
        <v>29881</v>
      </c>
      <c r="C260" s="89" t="s">
        <v>29882</v>
      </c>
      <c r="D260" s="90" t="s">
        <v>1265</v>
      </c>
      <c r="E260" s="91" t="s">
        <v>128</v>
      </c>
      <c r="F260" s="91" t="s">
        <v>547</v>
      </c>
      <c r="G260" s="107"/>
      <c r="H260" s="93"/>
      <c r="I260" s="55">
        <f t="shared" si="1"/>
        <v>254</v>
      </c>
    </row>
    <row r="261">
      <c r="A261" s="140" t="s">
        <v>102</v>
      </c>
      <c r="B261" s="92" t="s">
        <v>29883</v>
      </c>
      <c r="C261" s="89" t="s">
        <v>29884</v>
      </c>
      <c r="D261" s="90" t="s">
        <v>1008</v>
      </c>
      <c r="E261" s="91" t="s">
        <v>29885</v>
      </c>
      <c r="F261" s="91" t="s">
        <v>3043</v>
      </c>
      <c r="G261" s="93"/>
      <c r="H261" s="93"/>
      <c r="I261" s="55">
        <f t="shared" si="1"/>
        <v>255</v>
      </c>
    </row>
    <row r="262">
      <c r="A262" s="140" t="s">
        <v>92</v>
      </c>
      <c r="B262" s="92" t="s">
        <v>29886</v>
      </c>
      <c r="C262" s="89" t="s">
        <v>29887</v>
      </c>
      <c r="D262" s="90" t="s">
        <v>483</v>
      </c>
      <c r="E262" s="91" t="s">
        <v>29888</v>
      </c>
      <c r="F262" s="91" t="s">
        <v>526</v>
      </c>
      <c r="G262" s="93"/>
      <c r="H262" s="93"/>
      <c r="I262" s="55">
        <f t="shared" si="1"/>
        <v>256</v>
      </c>
    </row>
    <row r="263">
      <c r="A263" s="140"/>
      <c r="B263" s="92" t="s">
        <v>29889</v>
      </c>
      <c r="C263" s="89" t="s">
        <v>128</v>
      </c>
      <c r="D263" s="90" t="s">
        <v>491</v>
      </c>
      <c r="E263" s="91" t="s">
        <v>29890</v>
      </c>
      <c r="F263" s="91" t="s">
        <v>3043</v>
      </c>
      <c r="G263" s="93"/>
      <c r="H263" s="93"/>
      <c r="I263" s="55">
        <f t="shared" si="1"/>
        <v>257</v>
      </c>
    </row>
    <row r="264">
      <c r="A264" s="140" t="s">
        <v>102</v>
      </c>
      <c r="B264" s="92" t="s">
        <v>29891</v>
      </c>
      <c r="C264" s="89" t="s">
        <v>29892</v>
      </c>
      <c r="D264" s="90" t="s">
        <v>483</v>
      </c>
      <c r="E264" s="91" t="s">
        <v>29893</v>
      </c>
      <c r="F264" s="91" t="s">
        <v>547</v>
      </c>
      <c r="G264" s="93"/>
      <c r="H264" s="93"/>
      <c r="I264" s="55">
        <f t="shared" si="1"/>
        <v>258</v>
      </c>
    </row>
    <row r="265">
      <c r="A265" s="140" t="s">
        <v>102</v>
      </c>
      <c r="B265" s="92" t="s">
        <v>29894</v>
      </c>
      <c r="C265" s="89" t="s">
        <v>128</v>
      </c>
      <c r="D265" s="90" t="s">
        <v>483</v>
      </c>
      <c r="E265" s="91" t="s">
        <v>29895</v>
      </c>
      <c r="F265" s="91" t="s">
        <v>547</v>
      </c>
      <c r="G265" s="93"/>
      <c r="H265" s="93"/>
      <c r="I265" s="55">
        <f t="shared" si="1"/>
        <v>259</v>
      </c>
    </row>
    <row r="266">
      <c r="A266" s="140" t="s">
        <v>92</v>
      </c>
      <c r="B266" s="92" t="s">
        <v>29896</v>
      </c>
      <c r="C266" s="89" t="s">
        <v>29897</v>
      </c>
      <c r="D266" s="90" t="s">
        <v>483</v>
      </c>
      <c r="E266" s="91" t="s">
        <v>488</v>
      </c>
      <c r="F266" s="91" t="s">
        <v>3043</v>
      </c>
      <c r="G266" s="93"/>
      <c r="H266" s="93"/>
      <c r="I266" s="55">
        <f t="shared" si="1"/>
        <v>260</v>
      </c>
    </row>
    <row r="267">
      <c r="A267" s="140"/>
      <c r="B267" s="92" t="s">
        <v>29898</v>
      </c>
      <c r="C267" s="89" t="s">
        <v>128</v>
      </c>
      <c r="D267" s="90" t="s">
        <v>1166</v>
      </c>
      <c r="E267" s="91" t="s">
        <v>128</v>
      </c>
      <c r="F267" s="91" t="s">
        <v>547</v>
      </c>
      <c r="G267" s="93"/>
      <c r="H267" s="93"/>
      <c r="I267" s="55">
        <f t="shared" si="1"/>
        <v>261</v>
      </c>
    </row>
    <row r="268">
      <c r="A268" s="140"/>
      <c r="B268" s="92" t="s">
        <v>29899</v>
      </c>
      <c r="C268" s="89" t="s">
        <v>29900</v>
      </c>
      <c r="D268" s="90" t="s">
        <v>1166</v>
      </c>
      <c r="E268" s="91" t="s">
        <v>128</v>
      </c>
      <c r="F268" s="91" t="s">
        <v>547</v>
      </c>
      <c r="G268" s="93"/>
      <c r="H268" s="93"/>
      <c r="I268" s="55">
        <f t="shared" si="1"/>
        <v>262</v>
      </c>
    </row>
    <row r="269">
      <c r="A269" s="140"/>
      <c r="B269" s="92" t="s">
        <v>29901</v>
      </c>
      <c r="C269" s="89" t="s">
        <v>128</v>
      </c>
      <c r="D269" s="90" t="s">
        <v>1166</v>
      </c>
      <c r="E269" s="91" t="s">
        <v>128</v>
      </c>
      <c r="F269" s="91" t="s">
        <v>547</v>
      </c>
      <c r="G269" s="93"/>
      <c r="H269" s="93"/>
      <c r="I269" s="55">
        <f t="shared" si="1"/>
        <v>263</v>
      </c>
    </row>
    <row r="270">
      <c r="A270" s="140"/>
      <c r="B270" s="92" t="s">
        <v>29902</v>
      </c>
      <c r="C270" s="89" t="s">
        <v>128</v>
      </c>
      <c r="D270" s="90" t="s">
        <v>1166</v>
      </c>
      <c r="E270" s="91" t="s">
        <v>128</v>
      </c>
      <c r="F270" s="91" t="s">
        <v>526</v>
      </c>
      <c r="G270" s="93"/>
      <c r="H270" s="93"/>
      <c r="I270" s="55">
        <f t="shared" si="1"/>
        <v>264</v>
      </c>
    </row>
    <row r="271">
      <c r="A271" s="140"/>
      <c r="B271" s="92" t="s">
        <v>7104</v>
      </c>
      <c r="C271" s="89" t="s">
        <v>29903</v>
      </c>
      <c r="D271" s="90" t="s">
        <v>498</v>
      </c>
      <c r="E271" s="91" t="s">
        <v>29904</v>
      </c>
      <c r="F271" s="91" t="s">
        <v>3043</v>
      </c>
      <c r="G271" s="93"/>
      <c r="H271" s="93"/>
      <c r="I271" s="55">
        <f t="shared" si="1"/>
        <v>265</v>
      </c>
    </row>
    <row r="272">
      <c r="A272" s="140"/>
      <c r="B272" s="92" t="s">
        <v>29905</v>
      </c>
      <c r="C272" s="89" t="s">
        <v>29906</v>
      </c>
      <c r="D272" s="90" t="s">
        <v>491</v>
      </c>
      <c r="E272" s="91" t="s">
        <v>29907</v>
      </c>
      <c r="F272" s="91" t="s">
        <v>547</v>
      </c>
      <c r="G272" s="93"/>
      <c r="H272" s="93"/>
      <c r="I272" s="55">
        <f t="shared" si="1"/>
        <v>266</v>
      </c>
    </row>
    <row r="273">
      <c r="A273" s="140" t="s">
        <v>92</v>
      </c>
      <c r="B273" s="92" t="s">
        <v>29908</v>
      </c>
      <c r="C273" s="89" t="s">
        <v>128</v>
      </c>
      <c r="D273" s="90" t="s">
        <v>981</v>
      </c>
      <c r="E273" s="91" t="s">
        <v>29909</v>
      </c>
      <c r="F273" s="91" t="s">
        <v>547</v>
      </c>
      <c r="G273" s="93"/>
      <c r="H273" s="93"/>
      <c r="I273" s="55">
        <f t="shared" si="1"/>
        <v>267</v>
      </c>
    </row>
    <row r="274">
      <c r="A274" s="140"/>
      <c r="B274" s="92" t="s">
        <v>29910</v>
      </c>
      <c r="C274" s="89" t="s">
        <v>128</v>
      </c>
      <c r="D274" s="90" t="s">
        <v>1166</v>
      </c>
      <c r="E274" s="91" t="s">
        <v>128</v>
      </c>
      <c r="F274" s="91" t="s">
        <v>547</v>
      </c>
      <c r="G274" s="93"/>
      <c r="H274" s="93"/>
      <c r="I274" s="55">
        <f t="shared" si="1"/>
        <v>268</v>
      </c>
    </row>
    <row r="275">
      <c r="A275" s="140" t="s">
        <v>102</v>
      </c>
      <c r="B275" s="92" t="s">
        <v>29911</v>
      </c>
      <c r="C275" s="89" t="s">
        <v>128</v>
      </c>
      <c r="D275" s="90" t="s">
        <v>483</v>
      </c>
      <c r="E275" s="91" t="s">
        <v>29912</v>
      </c>
      <c r="F275" s="91" t="s">
        <v>547</v>
      </c>
      <c r="G275" s="93"/>
      <c r="H275" s="93"/>
      <c r="I275" s="55">
        <f t="shared" si="1"/>
        <v>269</v>
      </c>
    </row>
    <row r="276">
      <c r="A276" s="140"/>
      <c r="B276" s="92" t="s">
        <v>29913</v>
      </c>
      <c r="C276" s="89" t="s">
        <v>128</v>
      </c>
      <c r="D276" s="90" t="s">
        <v>3553</v>
      </c>
      <c r="E276" s="91" t="s">
        <v>128</v>
      </c>
      <c r="F276" s="91" t="s">
        <v>547</v>
      </c>
      <c r="G276" s="93"/>
      <c r="H276" s="93"/>
      <c r="I276" s="55">
        <f t="shared" si="1"/>
        <v>270</v>
      </c>
    </row>
    <row r="277">
      <c r="A277" s="140"/>
      <c r="B277" s="92" t="s">
        <v>29914</v>
      </c>
      <c r="C277" s="89" t="s">
        <v>29915</v>
      </c>
      <c r="D277" s="90" t="s">
        <v>1166</v>
      </c>
      <c r="E277" s="91" t="s">
        <v>128</v>
      </c>
      <c r="F277" s="91" t="s">
        <v>547</v>
      </c>
      <c r="G277" s="93"/>
      <c r="H277" s="93"/>
      <c r="I277" s="55">
        <f t="shared" si="1"/>
        <v>271</v>
      </c>
    </row>
    <row r="278">
      <c r="A278" s="140" t="s">
        <v>92</v>
      </c>
      <c r="B278" s="92" t="s">
        <v>29916</v>
      </c>
      <c r="C278" s="89" t="s">
        <v>29917</v>
      </c>
      <c r="D278" s="90" t="s">
        <v>483</v>
      </c>
      <c r="E278" s="91" t="s">
        <v>29918</v>
      </c>
      <c r="F278" s="91" t="s">
        <v>3043</v>
      </c>
      <c r="G278" s="93"/>
      <c r="H278" s="93"/>
      <c r="I278" s="55">
        <f t="shared" si="1"/>
        <v>272</v>
      </c>
    </row>
    <row r="279">
      <c r="A279" s="140" t="s">
        <v>102</v>
      </c>
      <c r="B279" s="92" t="s">
        <v>29919</v>
      </c>
      <c r="C279" s="89" t="s">
        <v>128</v>
      </c>
      <c r="D279" s="90" t="s">
        <v>483</v>
      </c>
      <c r="E279" s="91" t="s">
        <v>29920</v>
      </c>
      <c r="F279" s="91" t="s">
        <v>547</v>
      </c>
      <c r="G279" s="93"/>
      <c r="H279" s="93"/>
      <c r="I279" s="55">
        <f t="shared" si="1"/>
        <v>273</v>
      </c>
    </row>
    <row r="280">
      <c r="A280" s="140" t="s">
        <v>102</v>
      </c>
      <c r="B280" s="92" t="s">
        <v>29921</v>
      </c>
      <c r="C280" s="89" t="s">
        <v>29922</v>
      </c>
      <c r="D280" s="90" t="s">
        <v>483</v>
      </c>
      <c r="E280" s="91" t="s">
        <v>29923</v>
      </c>
      <c r="F280" s="91" t="s">
        <v>3043</v>
      </c>
      <c r="G280" s="93"/>
      <c r="H280" s="93"/>
      <c r="I280" s="55">
        <f t="shared" si="1"/>
        <v>274</v>
      </c>
    </row>
    <row r="281">
      <c r="A281" s="140" t="s">
        <v>102</v>
      </c>
      <c r="B281" s="92" t="s">
        <v>29924</v>
      </c>
      <c r="C281" s="89" t="s">
        <v>29925</v>
      </c>
      <c r="D281" s="90" t="s">
        <v>483</v>
      </c>
      <c r="E281" s="91" t="s">
        <v>29926</v>
      </c>
      <c r="F281" s="91" t="s">
        <v>526</v>
      </c>
      <c r="G281" s="93"/>
      <c r="H281" s="93"/>
      <c r="I281" s="55">
        <f t="shared" si="1"/>
        <v>275</v>
      </c>
    </row>
    <row r="282">
      <c r="A282" s="140" t="s">
        <v>102</v>
      </c>
      <c r="B282" s="92" t="s">
        <v>29927</v>
      </c>
      <c r="C282" s="89" t="s">
        <v>29928</v>
      </c>
      <c r="D282" s="90" t="s">
        <v>483</v>
      </c>
      <c r="E282" s="91" t="s">
        <v>29929</v>
      </c>
      <c r="F282" s="91" t="s">
        <v>547</v>
      </c>
      <c r="G282" s="93"/>
      <c r="H282" s="93"/>
      <c r="I282" s="55">
        <f t="shared" si="1"/>
        <v>276</v>
      </c>
    </row>
    <row r="283">
      <c r="A283" s="140" t="s">
        <v>92</v>
      </c>
      <c r="B283" s="92" t="s">
        <v>29930</v>
      </c>
      <c r="C283" s="89" t="s">
        <v>29931</v>
      </c>
      <c r="D283" s="90" t="s">
        <v>1008</v>
      </c>
      <c r="E283" s="91" t="s">
        <v>29932</v>
      </c>
      <c r="F283" s="91" t="s">
        <v>547</v>
      </c>
      <c r="G283" s="93"/>
      <c r="H283" s="93"/>
      <c r="I283" s="55">
        <f t="shared" si="1"/>
        <v>277</v>
      </c>
    </row>
    <row r="284">
      <c r="A284" s="140" t="s">
        <v>102</v>
      </c>
      <c r="B284" s="92" t="s">
        <v>29933</v>
      </c>
      <c r="C284" s="89" t="s">
        <v>128</v>
      </c>
      <c r="D284" s="90" t="s">
        <v>483</v>
      </c>
      <c r="E284" s="91" t="s">
        <v>488</v>
      </c>
      <c r="F284" s="91" t="s">
        <v>547</v>
      </c>
      <c r="G284" s="93"/>
      <c r="H284" s="93"/>
      <c r="I284" s="55">
        <f t="shared" si="1"/>
        <v>278</v>
      </c>
    </row>
    <row r="285">
      <c r="A285" s="140"/>
      <c r="B285" s="92" t="s">
        <v>29934</v>
      </c>
      <c r="C285" s="89" t="s">
        <v>128</v>
      </c>
      <c r="D285" s="90" t="s">
        <v>498</v>
      </c>
      <c r="E285" s="91" t="s">
        <v>29935</v>
      </c>
      <c r="F285" s="91" t="s">
        <v>547</v>
      </c>
      <c r="G285" s="93"/>
      <c r="H285" s="93"/>
      <c r="I285" s="55">
        <f t="shared" si="1"/>
        <v>279</v>
      </c>
    </row>
    <row r="286">
      <c r="A286" s="140"/>
      <c r="B286" s="92" t="s">
        <v>29936</v>
      </c>
      <c r="C286" s="89" t="s">
        <v>128</v>
      </c>
      <c r="D286" s="90" t="s">
        <v>498</v>
      </c>
      <c r="E286" s="91" t="s">
        <v>29937</v>
      </c>
      <c r="F286" s="91" t="s">
        <v>547</v>
      </c>
      <c r="G286" s="93"/>
      <c r="H286" s="93"/>
      <c r="I286" s="55">
        <f t="shared" si="1"/>
        <v>280</v>
      </c>
    </row>
    <row r="287">
      <c r="A287" s="140" t="s">
        <v>102</v>
      </c>
      <c r="B287" s="92" t="s">
        <v>29938</v>
      </c>
      <c r="C287" s="89" t="s">
        <v>29939</v>
      </c>
      <c r="D287" s="90" t="s">
        <v>483</v>
      </c>
      <c r="E287" s="91" t="s">
        <v>29940</v>
      </c>
      <c r="F287" s="91" t="s">
        <v>526</v>
      </c>
      <c r="G287" s="93"/>
      <c r="H287" s="93"/>
      <c r="I287" s="55">
        <f t="shared" si="1"/>
        <v>281</v>
      </c>
    </row>
    <row r="288">
      <c r="A288" s="140" t="s">
        <v>102</v>
      </c>
      <c r="B288" s="92" t="s">
        <v>29941</v>
      </c>
      <c r="C288" s="89" t="s">
        <v>128</v>
      </c>
      <c r="D288" s="90" t="s">
        <v>483</v>
      </c>
      <c r="E288" s="91" t="s">
        <v>29942</v>
      </c>
      <c r="F288" s="91" t="s">
        <v>526</v>
      </c>
      <c r="G288" s="93"/>
      <c r="H288" s="93"/>
      <c r="I288" s="55">
        <f t="shared" si="1"/>
        <v>282</v>
      </c>
    </row>
    <row r="289">
      <c r="A289" s="140" t="s">
        <v>102</v>
      </c>
      <c r="B289" s="92" t="s">
        <v>29943</v>
      </c>
      <c r="C289" s="89" t="s">
        <v>128</v>
      </c>
      <c r="D289" s="90" t="s">
        <v>483</v>
      </c>
      <c r="E289" s="91" t="s">
        <v>29944</v>
      </c>
      <c r="F289" s="91" t="s">
        <v>547</v>
      </c>
      <c r="G289" s="93"/>
      <c r="H289" s="93"/>
      <c r="I289" s="55">
        <f t="shared" si="1"/>
        <v>283</v>
      </c>
    </row>
    <row r="290">
      <c r="A290" s="140" t="s">
        <v>102</v>
      </c>
      <c r="B290" s="92" t="s">
        <v>29945</v>
      </c>
      <c r="C290" s="89" t="s">
        <v>128</v>
      </c>
      <c r="D290" s="90" t="s">
        <v>483</v>
      </c>
      <c r="E290" s="91" t="s">
        <v>29946</v>
      </c>
      <c r="F290" s="91" t="s">
        <v>526</v>
      </c>
      <c r="G290" s="93"/>
      <c r="H290" s="93"/>
      <c r="I290" s="55">
        <f t="shared" si="1"/>
        <v>284</v>
      </c>
    </row>
    <row r="291">
      <c r="A291" s="140" t="s">
        <v>102</v>
      </c>
      <c r="B291" s="92" t="s">
        <v>29947</v>
      </c>
      <c r="C291" s="89" t="s">
        <v>128</v>
      </c>
      <c r="D291" s="90" t="s">
        <v>483</v>
      </c>
      <c r="E291" s="91" t="s">
        <v>29948</v>
      </c>
      <c r="F291" s="91" t="s">
        <v>526</v>
      </c>
      <c r="G291" s="93"/>
      <c r="H291" s="93"/>
      <c r="I291" s="55">
        <f t="shared" si="1"/>
        <v>285</v>
      </c>
    </row>
    <row r="292">
      <c r="A292" s="140" t="s">
        <v>102</v>
      </c>
      <c r="B292" s="92" t="s">
        <v>29949</v>
      </c>
      <c r="C292" s="89" t="s">
        <v>128</v>
      </c>
      <c r="D292" s="90" t="s">
        <v>483</v>
      </c>
      <c r="E292" s="91" t="s">
        <v>29950</v>
      </c>
      <c r="F292" s="91" t="s">
        <v>547</v>
      </c>
      <c r="G292" s="93"/>
      <c r="H292" s="93"/>
      <c r="I292" s="55">
        <f t="shared" si="1"/>
        <v>286</v>
      </c>
    </row>
    <row r="293">
      <c r="A293" s="140" t="s">
        <v>102</v>
      </c>
      <c r="B293" s="92" t="s">
        <v>29951</v>
      </c>
      <c r="C293" s="89" t="s">
        <v>29952</v>
      </c>
      <c r="D293" s="90" t="s">
        <v>483</v>
      </c>
      <c r="E293" s="91" t="s">
        <v>29953</v>
      </c>
      <c r="F293" s="91" t="s">
        <v>547</v>
      </c>
      <c r="G293" s="93"/>
      <c r="H293" s="93"/>
      <c r="I293" s="55">
        <f t="shared" si="1"/>
        <v>287</v>
      </c>
    </row>
    <row r="294">
      <c r="A294" s="140" t="s">
        <v>102</v>
      </c>
      <c r="B294" s="92" t="s">
        <v>29954</v>
      </c>
      <c r="C294" s="89" t="s">
        <v>128</v>
      </c>
      <c r="D294" s="90" t="s">
        <v>483</v>
      </c>
      <c r="E294" s="91" t="s">
        <v>29955</v>
      </c>
      <c r="F294" s="91" t="s">
        <v>526</v>
      </c>
      <c r="G294" s="93"/>
      <c r="H294" s="93"/>
      <c r="I294" s="55">
        <f t="shared" si="1"/>
        <v>288</v>
      </c>
    </row>
    <row r="295">
      <c r="A295" s="140" t="s">
        <v>102</v>
      </c>
      <c r="B295" s="92" t="s">
        <v>29956</v>
      </c>
      <c r="C295" s="89" t="s">
        <v>128</v>
      </c>
      <c r="D295" s="90" t="s">
        <v>483</v>
      </c>
      <c r="E295" s="91" t="s">
        <v>29957</v>
      </c>
      <c r="F295" s="91" t="s">
        <v>547</v>
      </c>
      <c r="G295" s="93"/>
      <c r="H295" s="93"/>
      <c r="I295" s="55">
        <f t="shared" si="1"/>
        <v>289</v>
      </c>
    </row>
    <row r="296">
      <c r="A296" s="140" t="s">
        <v>102</v>
      </c>
      <c r="B296" s="92" t="s">
        <v>29958</v>
      </c>
      <c r="C296" s="89" t="s">
        <v>128</v>
      </c>
      <c r="D296" s="90" t="s">
        <v>483</v>
      </c>
      <c r="E296" s="91" t="s">
        <v>488</v>
      </c>
      <c r="F296" s="91" t="s">
        <v>547</v>
      </c>
      <c r="G296" s="93"/>
      <c r="H296" s="93"/>
      <c r="I296" s="55">
        <f t="shared" si="1"/>
        <v>290</v>
      </c>
    </row>
    <row r="297">
      <c r="A297" s="140" t="s">
        <v>102</v>
      </c>
      <c r="B297" s="92" t="s">
        <v>29959</v>
      </c>
      <c r="C297" s="89" t="s">
        <v>128</v>
      </c>
      <c r="D297" s="90" t="s">
        <v>483</v>
      </c>
      <c r="E297" s="91" t="s">
        <v>29960</v>
      </c>
      <c r="F297" s="91" t="s">
        <v>526</v>
      </c>
      <c r="G297" s="93"/>
      <c r="H297" s="93"/>
      <c r="I297" s="55">
        <f t="shared" si="1"/>
        <v>291</v>
      </c>
    </row>
    <row r="298">
      <c r="A298" s="140"/>
      <c r="B298" s="92" t="s">
        <v>29961</v>
      </c>
      <c r="C298" s="89" t="s">
        <v>29962</v>
      </c>
      <c r="D298" s="90" t="s">
        <v>8155</v>
      </c>
      <c r="E298" s="91" t="s">
        <v>128</v>
      </c>
      <c r="F298" s="91" t="s">
        <v>3043</v>
      </c>
      <c r="G298" s="93"/>
      <c r="H298" s="93"/>
      <c r="I298" s="55">
        <f t="shared" si="1"/>
        <v>292</v>
      </c>
    </row>
    <row r="299">
      <c r="A299" s="140" t="s">
        <v>92</v>
      </c>
      <c r="B299" s="92" t="s">
        <v>29961</v>
      </c>
      <c r="C299" s="89" t="s">
        <v>29962</v>
      </c>
      <c r="D299" s="90" t="s">
        <v>8155</v>
      </c>
      <c r="E299" s="91" t="s">
        <v>29963</v>
      </c>
      <c r="F299" s="91" t="s">
        <v>3043</v>
      </c>
      <c r="G299" s="93"/>
      <c r="H299" s="93"/>
      <c r="I299" s="55">
        <f t="shared" si="1"/>
        <v>293</v>
      </c>
    </row>
    <row r="300">
      <c r="A300" s="140"/>
      <c r="B300" s="92" t="s">
        <v>29964</v>
      </c>
      <c r="C300" s="89" t="s">
        <v>128</v>
      </c>
      <c r="D300" s="90" t="s">
        <v>491</v>
      </c>
      <c r="E300" s="91" t="s">
        <v>29965</v>
      </c>
      <c r="F300" s="91" t="s">
        <v>547</v>
      </c>
      <c r="G300" s="93"/>
      <c r="H300" s="93"/>
      <c r="I300" s="55">
        <f t="shared" si="1"/>
        <v>294</v>
      </c>
    </row>
    <row r="301">
      <c r="A301" s="140"/>
      <c r="B301" s="92" t="s">
        <v>29966</v>
      </c>
      <c r="C301" s="89" t="s">
        <v>128</v>
      </c>
      <c r="D301" s="90" t="s">
        <v>491</v>
      </c>
      <c r="E301" s="91" t="s">
        <v>29967</v>
      </c>
      <c r="F301" s="91" t="s">
        <v>547</v>
      </c>
      <c r="G301" s="93"/>
      <c r="H301" s="93"/>
      <c r="I301" s="55">
        <f t="shared" si="1"/>
        <v>295</v>
      </c>
    </row>
    <row r="302">
      <c r="A302" s="140"/>
      <c r="B302" s="92" t="s">
        <v>29968</v>
      </c>
      <c r="C302" s="89" t="s">
        <v>128</v>
      </c>
      <c r="D302" s="90" t="s">
        <v>491</v>
      </c>
      <c r="E302" s="91" t="s">
        <v>29969</v>
      </c>
      <c r="F302" s="91" t="s">
        <v>3043</v>
      </c>
      <c r="G302" s="93"/>
      <c r="H302" s="93"/>
      <c r="I302" s="55">
        <f t="shared" si="1"/>
        <v>296</v>
      </c>
    </row>
    <row r="303">
      <c r="A303" s="140" t="s">
        <v>102</v>
      </c>
      <c r="B303" s="92" t="s">
        <v>29970</v>
      </c>
      <c r="C303" s="89" t="s">
        <v>128</v>
      </c>
      <c r="D303" s="90" t="s">
        <v>483</v>
      </c>
      <c r="E303" s="91" t="s">
        <v>29971</v>
      </c>
      <c r="F303" s="91" t="s">
        <v>547</v>
      </c>
      <c r="G303" s="93"/>
      <c r="H303" s="93"/>
      <c r="I303" s="55">
        <f t="shared" si="1"/>
        <v>297</v>
      </c>
    </row>
    <row r="304">
      <c r="A304" s="140" t="s">
        <v>102</v>
      </c>
      <c r="B304" s="92" t="s">
        <v>29972</v>
      </c>
      <c r="C304" s="89" t="s">
        <v>128</v>
      </c>
      <c r="D304" s="90" t="s">
        <v>483</v>
      </c>
      <c r="E304" s="91" t="s">
        <v>29973</v>
      </c>
      <c r="F304" s="91" t="s">
        <v>547</v>
      </c>
      <c r="G304" s="93"/>
      <c r="H304" s="93"/>
      <c r="I304" s="55">
        <f t="shared" si="1"/>
        <v>298</v>
      </c>
    </row>
    <row r="305">
      <c r="A305" s="140" t="s">
        <v>102</v>
      </c>
      <c r="B305" s="92" t="s">
        <v>29974</v>
      </c>
      <c r="C305" s="89" t="s">
        <v>128</v>
      </c>
      <c r="D305" s="90" t="s">
        <v>483</v>
      </c>
      <c r="E305" s="91" t="s">
        <v>488</v>
      </c>
      <c r="F305" s="91" t="s">
        <v>526</v>
      </c>
      <c r="G305" s="93"/>
      <c r="H305" s="93"/>
      <c r="I305" s="55">
        <f t="shared" si="1"/>
        <v>299</v>
      </c>
    </row>
    <row r="306">
      <c r="A306" s="140" t="s">
        <v>102</v>
      </c>
      <c r="B306" s="92" t="s">
        <v>29975</v>
      </c>
      <c r="C306" s="89" t="s">
        <v>128</v>
      </c>
      <c r="D306" s="90" t="s">
        <v>483</v>
      </c>
      <c r="E306" s="91" t="s">
        <v>29976</v>
      </c>
      <c r="F306" s="91" t="s">
        <v>547</v>
      </c>
      <c r="G306" s="93"/>
      <c r="H306" s="93"/>
      <c r="I306" s="55">
        <f t="shared" si="1"/>
        <v>300</v>
      </c>
    </row>
    <row r="307">
      <c r="A307" s="140" t="s">
        <v>92</v>
      </c>
      <c r="B307" s="92" t="s">
        <v>29977</v>
      </c>
      <c r="C307" s="89" t="s">
        <v>29978</v>
      </c>
      <c r="D307" s="90" t="s">
        <v>483</v>
      </c>
      <c r="E307" s="91" t="s">
        <v>29979</v>
      </c>
      <c r="F307" s="91" t="s">
        <v>526</v>
      </c>
      <c r="G307" s="93"/>
      <c r="H307" s="93"/>
      <c r="I307" s="55">
        <f t="shared" si="1"/>
        <v>301</v>
      </c>
    </row>
    <row r="308">
      <c r="A308" s="140"/>
      <c r="B308" s="92" t="s">
        <v>29980</v>
      </c>
      <c r="C308" s="89" t="s">
        <v>29981</v>
      </c>
      <c r="D308" s="90" t="s">
        <v>9108</v>
      </c>
      <c r="E308" s="91" t="s">
        <v>128</v>
      </c>
      <c r="F308" s="91" t="s">
        <v>9</v>
      </c>
      <c r="G308" s="94">
        <v>10.0</v>
      </c>
      <c r="H308" s="93"/>
      <c r="I308" s="55">
        <f t="shared" si="1"/>
        <v>302</v>
      </c>
    </row>
    <row r="309">
      <c r="A309" s="140"/>
      <c r="B309" s="92" t="s">
        <v>29982</v>
      </c>
      <c r="C309" s="89" t="s">
        <v>29983</v>
      </c>
      <c r="D309" s="90" t="s">
        <v>8859</v>
      </c>
      <c r="E309" s="91" t="s">
        <v>128</v>
      </c>
      <c r="F309" s="91" t="s">
        <v>3043</v>
      </c>
      <c r="G309" s="94" t="s">
        <v>29984</v>
      </c>
      <c r="H309" s="93"/>
      <c r="I309" s="55">
        <f t="shared" si="1"/>
        <v>303</v>
      </c>
    </row>
    <row r="310">
      <c r="A310" s="140"/>
      <c r="B310" s="92" t="s">
        <v>29985</v>
      </c>
      <c r="C310" s="89" t="s">
        <v>128</v>
      </c>
      <c r="D310" s="90" t="s">
        <v>9108</v>
      </c>
      <c r="E310" s="91" t="s">
        <v>128</v>
      </c>
      <c r="F310" s="91" t="s">
        <v>526</v>
      </c>
      <c r="G310" s="94">
        <v>10000.0</v>
      </c>
      <c r="H310" s="93"/>
      <c r="I310" s="55">
        <f t="shared" si="1"/>
        <v>304</v>
      </c>
    </row>
    <row r="311">
      <c r="A311" s="140" t="s">
        <v>102</v>
      </c>
      <c r="B311" s="92" t="s">
        <v>29986</v>
      </c>
      <c r="C311" s="89" t="s">
        <v>128</v>
      </c>
      <c r="D311" s="90" t="s">
        <v>483</v>
      </c>
      <c r="E311" s="91" t="s">
        <v>29987</v>
      </c>
      <c r="F311" s="91" t="s">
        <v>526</v>
      </c>
      <c r="G311" s="93"/>
      <c r="H311" s="93"/>
      <c r="I311" s="55">
        <f t="shared" si="1"/>
        <v>305</v>
      </c>
    </row>
    <row r="312">
      <c r="A312" s="140" t="s">
        <v>92</v>
      </c>
      <c r="B312" s="92" t="s">
        <v>29988</v>
      </c>
      <c r="C312" s="89" t="s">
        <v>128</v>
      </c>
      <c r="D312" s="90" t="s">
        <v>483</v>
      </c>
      <c r="E312" s="91" t="s">
        <v>29989</v>
      </c>
      <c r="F312" s="91" t="s">
        <v>547</v>
      </c>
      <c r="G312" s="94" t="s">
        <v>29990</v>
      </c>
      <c r="H312" s="93"/>
      <c r="I312" s="55">
        <f t="shared" si="1"/>
        <v>306</v>
      </c>
    </row>
    <row r="313">
      <c r="A313" s="140" t="s">
        <v>92</v>
      </c>
      <c r="B313" s="92" t="s">
        <v>29991</v>
      </c>
      <c r="C313" s="89" t="s">
        <v>128</v>
      </c>
      <c r="D313" s="96"/>
      <c r="E313" s="97"/>
      <c r="F313" s="97"/>
      <c r="G313" s="93"/>
      <c r="H313" s="93"/>
      <c r="I313" s="55">
        <f t="shared" si="1"/>
        <v>307</v>
      </c>
    </row>
    <row r="314">
      <c r="A314" s="140"/>
      <c r="B314" s="92" t="s">
        <v>29992</v>
      </c>
      <c r="C314" s="89" t="s">
        <v>128</v>
      </c>
      <c r="D314" s="90" t="s">
        <v>491</v>
      </c>
      <c r="E314" s="91" t="s">
        <v>29993</v>
      </c>
      <c r="F314" s="91" t="s">
        <v>547</v>
      </c>
      <c r="G314" s="93"/>
      <c r="H314" s="93"/>
      <c r="I314" s="55">
        <f t="shared" si="1"/>
        <v>308</v>
      </c>
    </row>
    <row r="315">
      <c r="A315" s="140" t="s">
        <v>102</v>
      </c>
      <c r="B315" s="92" t="s">
        <v>29994</v>
      </c>
      <c r="C315" s="89" t="s">
        <v>29995</v>
      </c>
      <c r="D315" s="90" t="s">
        <v>483</v>
      </c>
      <c r="E315" s="91" t="s">
        <v>29996</v>
      </c>
      <c r="F315" s="91" t="s">
        <v>526</v>
      </c>
      <c r="G315" s="93"/>
      <c r="H315" s="93"/>
      <c r="I315" s="55">
        <f t="shared" si="1"/>
        <v>309</v>
      </c>
    </row>
    <row r="316">
      <c r="A316" s="140" t="s">
        <v>92</v>
      </c>
      <c r="B316" s="92" t="s">
        <v>29997</v>
      </c>
      <c r="C316" s="89" t="s">
        <v>29998</v>
      </c>
      <c r="D316" s="90" t="s">
        <v>483</v>
      </c>
      <c r="E316" s="91" t="s">
        <v>29999</v>
      </c>
      <c r="F316" s="91" t="s">
        <v>547</v>
      </c>
      <c r="G316" s="94" t="s">
        <v>30000</v>
      </c>
      <c r="H316" s="93"/>
      <c r="I316" s="55">
        <f t="shared" si="1"/>
        <v>310</v>
      </c>
    </row>
    <row r="317">
      <c r="A317" s="140" t="s">
        <v>102</v>
      </c>
      <c r="B317" s="92" t="s">
        <v>30001</v>
      </c>
      <c r="C317" s="89" t="s">
        <v>30002</v>
      </c>
      <c r="D317" s="90" t="s">
        <v>483</v>
      </c>
      <c r="E317" s="91" t="s">
        <v>30003</v>
      </c>
      <c r="F317" s="91" t="s">
        <v>3043</v>
      </c>
      <c r="G317" s="93"/>
      <c r="H317" s="93"/>
      <c r="I317" s="55">
        <f t="shared" si="1"/>
        <v>311</v>
      </c>
    </row>
    <row r="318">
      <c r="A318" s="140"/>
      <c r="B318" s="92" t="s">
        <v>30004</v>
      </c>
      <c r="C318" s="89" t="s">
        <v>128</v>
      </c>
      <c r="D318" s="90" t="s">
        <v>498</v>
      </c>
      <c r="E318" s="91" t="s">
        <v>30005</v>
      </c>
      <c r="F318" s="91" t="s">
        <v>526</v>
      </c>
      <c r="G318" s="93"/>
      <c r="H318" s="93"/>
      <c r="I318" s="55">
        <f t="shared" si="1"/>
        <v>312</v>
      </c>
    </row>
    <row r="319">
      <c r="A319" s="140"/>
      <c r="B319" s="92" t="s">
        <v>10388</v>
      </c>
      <c r="C319" s="89" t="s">
        <v>30006</v>
      </c>
      <c r="D319" s="90" t="s">
        <v>2408</v>
      </c>
      <c r="E319" s="91" t="s">
        <v>128</v>
      </c>
      <c r="F319" s="91" t="s">
        <v>526</v>
      </c>
      <c r="G319" s="93"/>
      <c r="H319" s="93"/>
      <c r="I319" s="55">
        <f t="shared" si="1"/>
        <v>313</v>
      </c>
    </row>
    <row r="320">
      <c r="A320" s="140" t="s">
        <v>102</v>
      </c>
      <c r="B320" s="92" t="s">
        <v>30007</v>
      </c>
      <c r="C320" s="89" t="s">
        <v>128</v>
      </c>
      <c r="D320" s="90" t="s">
        <v>483</v>
      </c>
      <c r="E320" s="91" t="s">
        <v>488</v>
      </c>
      <c r="F320" s="91" t="s">
        <v>547</v>
      </c>
      <c r="G320" s="93"/>
      <c r="H320" s="93"/>
      <c r="I320" s="55">
        <f t="shared" si="1"/>
        <v>314</v>
      </c>
    </row>
    <row r="321">
      <c r="A321" s="140"/>
      <c r="B321" s="92" t="s">
        <v>30008</v>
      </c>
      <c r="C321" s="89" t="s">
        <v>128</v>
      </c>
      <c r="D321" s="90" t="s">
        <v>498</v>
      </c>
      <c r="E321" s="91" t="s">
        <v>30009</v>
      </c>
      <c r="F321" s="91" t="s">
        <v>547</v>
      </c>
      <c r="G321" s="93"/>
      <c r="H321" s="93"/>
      <c r="I321" s="55">
        <f t="shared" si="1"/>
        <v>315</v>
      </c>
    </row>
    <row r="322">
      <c r="A322" s="140"/>
      <c r="B322" s="92" t="s">
        <v>30010</v>
      </c>
      <c r="C322" s="89" t="s">
        <v>128</v>
      </c>
      <c r="D322" s="90" t="s">
        <v>498</v>
      </c>
      <c r="E322" s="91" t="s">
        <v>30011</v>
      </c>
      <c r="F322" s="91" t="s">
        <v>547</v>
      </c>
      <c r="G322" s="93"/>
      <c r="H322" s="93"/>
      <c r="I322" s="55">
        <f t="shared" si="1"/>
        <v>316</v>
      </c>
    </row>
    <row r="323">
      <c r="A323" s="140" t="s">
        <v>92</v>
      </c>
      <c r="B323" s="92" t="s">
        <v>30012</v>
      </c>
      <c r="C323" s="89" t="s">
        <v>30013</v>
      </c>
      <c r="D323" s="90" t="s">
        <v>483</v>
      </c>
      <c r="E323" s="91" t="s">
        <v>30014</v>
      </c>
      <c r="F323" s="91" t="s">
        <v>547</v>
      </c>
      <c r="G323" s="93"/>
      <c r="H323" s="93"/>
      <c r="I323" s="55">
        <f t="shared" si="1"/>
        <v>317</v>
      </c>
    </row>
    <row r="324">
      <c r="A324" s="140" t="s">
        <v>102</v>
      </c>
      <c r="B324" s="92" t="s">
        <v>30015</v>
      </c>
      <c r="C324" s="89" t="s">
        <v>30016</v>
      </c>
      <c r="D324" s="90" t="s">
        <v>483</v>
      </c>
      <c r="E324" s="91" t="s">
        <v>30017</v>
      </c>
      <c r="F324" s="91" t="s">
        <v>547</v>
      </c>
      <c r="G324" s="93"/>
      <c r="H324" s="93"/>
      <c r="I324" s="55">
        <f t="shared" si="1"/>
        <v>318</v>
      </c>
    </row>
    <row r="325">
      <c r="A325" s="140" t="s">
        <v>92</v>
      </c>
      <c r="B325" s="92" t="s">
        <v>30018</v>
      </c>
      <c r="C325" s="89" t="s">
        <v>30019</v>
      </c>
      <c r="D325" s="90" t="s">
        <v>483</v>
      </c>
      <c r="E325" s="91" t="s">
        <v>30020</v>
      </c>
      <c r="F325" s="91" t="s">
        <v>3043</v>
      </c>
      <c r="G325" s="93"/>
      <c r="H325" s="93"/>
      <c r="I325" s="55">
        <f t="shared" si="1"/>
        <v>319</v>
      </c>
    </row>
    <row r="326">
      <c r="A326" s="140" t="s">
        <v>92</v>
      </c>
      <c r="B326" s="92" t="s">
        <v>30021</v>
      </c>
      <c r="C326" s="89" t="s">
        <v>30022</v>
      </c>
      <c r="D326" s="90" t="s">
        <v>483</v>
      </c>
      <c r="E326" s="91" t="s">
        <v>30023</v>
      </c>
      <c r="F326" s="91" t="s">
        <v>526</v>
      </c>
      <c r="G326" s="93"/>
      <c r="H326" s="93"/>
      <c r="I326" s="55">
        <f t="shared" si="1"/>
        <v>320</v>
      </c>
    </row>
    <row r="327">
      <c r="A327" s="140" t="s">
        <v>102</v>
      </c>
      <c r="B327" s="92" t="s">
        <v>30024</v>
      </c>
      <c r="C327" s="89" t="s">
        <v>30025</v>
      </c>
      <c r="D327" s="90" t="s">
        <v>483</v>
      </c>
      <c r="E327" s="91" t="s">
        <v>30026</v>
      </c>
      <c r="F327" s="91" t="s">
        <v>526</v>
      </c>
      <c r="G327" s="93"/>
      <c r="H327" s="93"/>
      <c r="I327" s="55">
        <f t="shared" si="1"/>
        <v>321</v>
      </c>
    </row>
    <row r="328">
      <c r="A328" s="140" t="s">
        <v>102</v>
      </c>
      <c r="B328" s="92" t="s">
        <v>30027</v>
      </c>
      <c r="C328" s="89" t="s">
        <v>30028</v>
      </c>
      <c r="D328" s="90" t="s">
        <v>483</v>
      </c>
      <c r="E328" s="91" t="s">
        <v>30029</v>
      </c>
      <c r="F328" s="91" t="s">
        <v>547</v>
      </c>
      <c r="G328" s="93"/>
      <c r="H328" s="93"/>
      <c r="I328" s="55">
        <f t="shared" si="1"/>
        <v>322</v>
      </c>
    </row>
    <row r="329">
      <c r="A329" s="140" t="s">
        <v>102</v>
      </c>
      <c r="B329" s="92" t="s">
        <v>30030</v>
      </c>
      <c r="C329" s="89" t="s">
        <v>30031</v>
      </c>
      <c r="D329" s="90" t="s">
        <v>3320</v>
      </c>
      <c r="E329" s="91" t="s">
        <v>30032</v>
      </c>
      <c r="F329" s="91" t="s">
        <v>3043</v>
      </c>
      <c r="G329" s="93"/>
      <c r="H329" s="93"/>
      <c r="I329" s="55">
        <f t="shared" si="1"/>
        <v>323</v>
      </c>
    </row>
    <row r="330">
      <c r="A330" s="140" t="s">
        <v>92</v>
      </c>
      <c r="B330" s="92" t="s">
        <v>30033</v>
      </c>
      <c r="C330" s="89" t="s">
        <v>128</v>
      </c>
      <c r="D330" s="96"/>
      <c r="E330" s="97"/>
      <c r="F330" s="97"/>
      <c r="G330" s="93"/>
      <c r="H330" s="93"/>
      <c r="I330" s="55">
        <f t="shared" si="1"/>
        <v>324</v>
      </c>
    </row>
    <row r="331">
      <c r="A331" s="140" t="s">
        <v>92</v>
      </c>
      <c r="B331" s="92" t="s">
        <v>30034</v>
      </c>
      <c r="C331" s="89" t="s">
        <v>128</v>
      </c>
      <c r="D331" s="96"/>
      <c r="E331" s="97"/>
      <c r="F331" s="97"/>
      <c r="G331" s="93"/>
      <c r="H331" s="93"/>
      <c r="I331" s="55">
        <f t="shared" si="1"/>
        <v>325</v>
      </c>
    </row>
    <row r="332">
      <c r="A332" s="140"/>
      <c r="B332" s="92" t="s">
        <v>30035</v>
      </c>
      <c r="C332" s="89" t="s">
        <v>30036</v>
      </c>
      <c r="D332" s="90" t="s">
        <v>491</v>
      </c>
      <c r="E332" s="91" t="s">
        <v>30037</v>
      </c>
      <c r="F332" s="91" t="s">
        <v>3043</v>
      </c>
      <c r="G332" s="93"/>
      <c r="H332" s="93"/>
      <c r="I332" s="55">
        <f t="shared" si="1"/>
        <v>326</v>
      </c>
    </row>
    <row r="333">
      <c r="A333" s="140"/>
      <c r="B333" s="92" t="s">
        <v>30038</v>
      </c>
      <c r="C333" s="89" t="s">
        <v>128</v>
      </c>
      <c r="D333" s="90" t="s">
        <v>491</v>
      </c>
      <c r="E333" s="91" t="s">
        <v>30039</v>
      </c>
      <c r="F333" s="91" t="s">
        <v>526</v>
      </c>
      <c r="G333" s="93"/>
      <c r="H333" s="93"/>
      <c r="I333" s="55">
        <f t="shared" si="1"/>
        <v>327</v>
      </c>
    </row>
    <row r="334">
      <c r="A334" s="140"/>
      <c r="B334" s="92" t="s">
        <v>30040</v>
      </c>
      <c r="C334" s="89" t="s">
        <v>128</v>
      </c>
      <c r="D334" s="96"/>
      <c r="E334" s="97"/>
      <c r="F334" s="97"/>
      <c r="G334" s="93"/>
      <c r="H334" s="93"/>
      <c r="I334" s="55">
        <f t="shared" si="1"/>
        <v>328</v>
      </c>
    </row>
    <row r="335">
      <c r="A335" s="140"/>
      <c r="B335" s="92" t="s">
        <v>30041</v>
      </c>
      <c r="C335" s="89" t="s">
        <v>128</v>
      </c>
      <c r="D335" s="90" t="s">
        <v>491</v>
      </c>
      <c r="E335" s="91" t="s">
        <v>30042</v>
      </c>
      <c r="F335" s="91" t="s">
        <v>547</v>
      </c>
      <c r="G335" s="93"/>
      <c r="H335" s="93"/>
      <c r="I335" s="55">
        <f t="shared" si="1"/>
        <v>329</v>
      </c>
    </row>
    <row r="336">
      <c r="A336" s="140"/>
      <c r="B336" s="92" t="s">
        <v>30043</v>
      </c>
      <c r="C336" s="89" t="s">
        <v>128</v>
      </c>
      <c r="D336" s="90" t="s">
        <v>498</v>
      </c>
      <c r="E336" s="91" t="s">
        <v>30044</v>
      </c>
      <c r="F336" s="91" t="s">
        <v>547</v>
      </c>
      <c r="G336" s="93"/>
      <c r="H336" s="93"/>
      <c r="I336" s="55">
        <f t="shared" si="1"/>
        <v>330</v>
      </c>
    </row>
    <row r="337">
      <c r="A337" s="140" t="s">
        <v>102</v>
      </c>
      <c r="B337" s="92" t="s">
        <v>30045</v>
      </c>
      <c r="C337" s="89" t="s">
        <v>30046</v>
      </c>
      <c r="D337" s="90" t="s">
        <v>483</v>
      </c>
      <c r="E337" s="91" t="s">
        <v>488</v>
      </c>
      <c r="F337" s="91" t="s">
        <v>547</v>
      </c>
      <c r="G337" s="93"/>
      <c r="H337" s="93"/>
      <c r="I337" s="55">
        <f t="shared" si="1"/>
        <v>331</v>
      </c>
    </row>
    <row r="338">
      <c r="A338" s="140"/>
      <c r="B338" s="92" t="s">
        <v>30047</v>
      </c>
      <c r="C338" s="89" t="s">
        <v>30048</v>
      </c>
      <c r="D338" s="90" t="s">
        <v>491</v>
      </c>
      <c r="E338" s="91" t="s">
        <v>30049</v>
      </c>
      <c r="F338" s="91" t="s">
        <v>3043</v>
      </c>
      <c r="G338" s="93"/>
      <c r="H338" s="93"/>
      <c r="I338" s="55">
        <f t="shared" si="1"/>
        <v>332</v>
      </c>
    </row>
    <row r="339">
      <c r="A339" s="140" t="s">
        <v>102</v>
      </c>
      <c r="B339" s="92" t="s">
        <v>30050</v>
      </c>
      <c r="C339" s="89" t="s">
        <v>30051</v>
      </c>
      <c r="D339" s="90" t="s">
        <v>483</v>
      </c>
      <c r="E339" s="91" t="s">
        <v>30052</v>
      </c>
      <c r="F339" s="91" t="s">
        <v>526</v>
      </c>
      <c r="G339" s="93"/>
      <c r="H339" s="93"/>
      <c r="I339" s="55">
        <f t="shared" si="1"/>
        <v>333</v>
      </c>
    </row>
    <row r="340">
      <c r="A340" s="140" t="s">
        <v>92</v>
      </c>
      <c r="B340" s="92" t="s">
        <v>30053</v>
      </c>
      <c r="C340" s="89" t="s">
        <v>30054</v>
      </c>
      <c r="D340" s="90" t="s">
        <v>1008</v>
      </c>
      <c r="E340" s="91" t="s">
        <v>488</v>
      </c>
      <c r="F340" s="91" t="s">
        <v>547</v>
      </c>
      <c r="G340" s="93"/>
      <c r="H340" s="93"/>
      <c r="I340" s="55">
        <f t="shared" si="1"/>
        <v>334</v>
      </c>
    </row>
    <row r="341">
      <c r="A341" s="140" t="s">
        <v>102</v>
      </c>
      <c r="B341" s="92" t="s">
        <v>30055</v>
      </c>
      <c r="C341" s="89" t="s">
        <v>128</v>
      </c>
      <c r="D341" s="90" t="s">
        <v>483</v>
      </c>
      <c r="E341" s="91" t="s">
        <v>30056</v>
      </c>
      <c r="F341" s="91" t="s">
        <v>547</v>
      </c>
      <c r="G341" s="93"/>
      <c r="H341" s="93"/>
      <c r="I341" s="55">
        <f t="shared" si="1"/>
        <v>335</v>
      </c>
    </row>
    <row r="342">
      <c r="A342" s="140"/>
      <c r="B342" s="92" t="s">
        <v>30057</v>
      </c>
      <c r="C342" s="89" t="s">
        <v>128</v>
      </c>
      <c r="D342" s="90" t="s">
        <v>491</v>
      </c>
      <c r="E342" s="91" t="s">
        <v>30058</v>
      </c>
      <c r="F342" s="91" t="s">
        <v>547</v>
      </c>
      <c r="G342" s="93"/>
      <c r="H342" s="93"/>
      <c r="I342" s="55">
        <f t="shared" si="1"/>
        <v>336</v>
      </c>
    </row>
    <row r="343">
      <c r="A343" s="140" t="s">
        <v>102</v>
      </c>
      <c r="B343" s="92" t="s">
        <v>30059</v>
      </c>
      <c r="C343" s="89" t="s">
        <v>128</v>
      </c>
      <c r="D343" s="90" t="s">
        <v>483</v>
      </c>
      <c r="E343" s="91" t="s">
        <v>30060</v>
      </c>
      <c r="F343" s="91" t="s">
        <v>547</v>
      </c>
      <c r="G343" s="93"/>
      <c r="H343" s="93"/>
      <c r="I343" s="55">
        <f t="shared" si="1"/>
        <v>337</v>
      </c>
    </row>
    <row r="344">
      <c r="A344" s="140" t="s">
        <v>102</v>
      </c>
      <c r="B344" s="92" t="s">
        <v>30061</v>
      </c>
      <c r="C344" s="89" t="s">
        <v>30062</v>
      </c>
      <c r="D344" s="90" t="s">
        <v>1008</v>
      </c>
      <c r="E344" s="91" t="s">
        <v>30063</v>
      </c>
      <c r="F344" s="91" t="s">
        <v>526</v>
      </c>
      <c r="G344" s="93"/>
      <c r="H344" s="93"/>
      <c r="I344" s="55">
        <f t="shared" si="1"/>
        <v>338</v>
      </c>
    </row>
    <row r="345">
      <c r="A345" s="140" t="s">
        <v>102</v>
      </c>
      <c r="B345" s="92" t="s">
        <v>30064</v>
      </c>
      <c r="C345" s="89" t="s">
        <v>128</v>
      </c>
      <c r="D345" s="90" t="s">
        <v>483</v>
      </c>
      <c r="E345" s="91" t="s">
        <v>30065</v>
      </c>
      <c r="F345" s="91" t="s">
        <v>547</v>
      </c>
      <c r="G345" s="93"/>
      <c r="H345" s="93"/>
      <c r="I345" s="55">
        <f t="shared" si="1"/>
        <v>339</v>
      </c>
    </row>
    <row r="346">
      <c r="A346" s="140"/>
      <c r="B346" s="92" t="s">
        <v>30066</v>
      </c>
      <c r="C346" s="89" t="s">
        <v>30067</v>
      </c>
      <c r="D346" s="90" t="s">
        <v>491</v>
      </c>
      <c r="E346" s="91" t="s">
        <v>30068</v>
      </c>
      <c r="F346" s="91" t="s">
        <v>547</v>
      </c>
      <c r="G346" s="93"/>
      <c r="H346" s="93"/>
      <c r="I346" s="55">
        <f t="shared" si="1"/>
        <v>340</v>
      </c>
    </row>
    <row r="347">
      <c r="A347" s="140"/>
      <c r="B347" s="92" t="s">
        <v>30069</v>
      </c>
      <c r="C347" s="89" t="s">
        <v>30070</v>
      </c>
      <c r="D347" s="90" t="s">
        <v>491</v>
      </c>
      <c r="E347" s="91" t="s">
        <v>30071</v>
      </c>
      <c r="F347" s="91" t="s">
        <v>547</v>
      </c>
      <c r="G347" s="93"/>
      <c r="H347" s="93"/>
      <c r="I347" s="55">
        <f t="shared" si="1"/>
        <v>341</v>
      </c>
    </row>
    <row r="348">
      <c r="A348" s="140" t="s">
        <v>102</v>
      </c>
      <c r="B348" s="92" t="s">
        <v>30072</v>
      </c>
      <c r="C348" s="89" t="s">
        <v>128</v>
      </c>
      <c r="D348" s="90" t="s">
        <v>483</v>
      </c>
      <c r="E348" s="91" t="s">
        <v>30073</v>
      </c>
      <c r="F348" s="91" t="s">
        <v>547</v>
      </c>
      <c r="G348" s="93"/>
      <c r="H348" s="93"/>
      <c r="I348" s="55">
        <f t="shared" si="1"/>
        <v>342</v>
      </c>
    </row>
    <row r="349">
      <c r="A349" s="140" t="s">
        <v>102</v>
      </c>
      <c r="B349" s="92" t="s">
        <v>30074</v>
      </c>
      <c r="C349" s="89" t="s">
        <v>128</v>
      </c>
      <c r="D349" s="90" t="s">
        <v>483</v>
      </c>
      <c r="E349" s="91" t="s">
        <v>30075</v>
      </c>
      <c r="F349" s="91" t="s">
        <v>547</v>
      </c>
      <c r="G349" s="93"/>
      <c r="H349" s="93"/>
      <c r="I349" s="55">
        <f t="shared" si="1"/>
        <v>343</v>
      </c>
    </row>
    <row r="350">
      <c r="A350" s="140"/>
      <c r="B350" s="92" t="s">
        <v>30076</v>
      </c>
      <c r="C350" s="89" t="s">
        <v>30077</v>
      </c>
      <c r="D350" s="90" t="s">
        <v>498</v>
      </c>
      <c r="E350" s="91" t="s">
        <v>30078</v>
      </c>
      <c r="F350" s="91" t="s">
        <v>547</v>
      </c>
      <c r="G350" s="93"/>
      <c r="H350" s="93"/>
      <c r="I350" s="55">
        <f t="shared" si="1"/>
        <v>344</v>
      </c>
    </row>
    <row r="351">
      <c r="A351" s="140" t="s">
        <v>102</v>
      </c>
      <c r="B351" s="92" t="s">
        <v>30079</v>
      </c>
      <c r="C351" s="89" t="s">
        <v>128</v>
      </c>
      <c r="D351" s="90" t="s">
        <v>483</v>
      </c>
      <c r="E351" s="91" t="s">
        <v>30080</v>
      </c>
      <c r="F351" s="91" t="s">
        <v>526</v>
      </c>
      <c r="G351" s="93"/>
      <c r="H351" s="93"/>
      <c r="I351" s="55">
        <f t="shared" si="1"/>
        <v>345</v>
      </c>
    </row>
    <row r="352">
      <c r="A352" s="140" t="s">
        <v>102</v>
      </c>
      <c r="B352" s="92" t="s">
        <v>30081</v>
      </c>
      <c r="C352" s="89" t="s">
        <v>128</v>
      </c>
      <c r="D352" s="90" t="s">
        <v>483</v>
      </c>
      <c r="E352" s="91" t="s">
        <v>30082</v>
      </c>
      <c r="F352" s="91" t="s">
        <v>526</v>
      </c>
      <c r="G352" s="93"/>
      <c r="H352" s="93"/>
      <c r="I352" s="55">
        <f t="shared" si="1"/>
        <v>346</v>
      </c>
    </row>
    <row r="353">
      <c r="A353" s="140" t="s">
        <v>102</v>
      </c>
      <c r="B353" s="92" t="s">
        <v>30083</v>
      </c>
      <c r="C353" s="89" t="s">
        <v>128</v>
      </c>
      <c r="D353" s="90" t="s">
        <v>483</v>
      </c>
      <c r="E353" s="91" t="s">
        <v>30084</v>
      </c>
      <c r="F353" s="91" t="s">
        <v>547</v>
      </c>
      <c r="G353" s="93"/>
      <c r="H353" s="93"/>
      <c r="I353" s="55">
        <f t="shared" si="1"/>
        <v>347</v>
      </c>
    </row>
    <row r="354">
      <c r="A354" s="140" t="s">
        <v>102</v>
      </c>
      <c r="B354" s="92" t="s">
        <v>30085</v>
      </c>
      <c r="C354" s="89" t="s">
        <v>128</v>
      </c>
      <c r="D354" s="90" t="s">
        <v>483</v>
      </c>
      <c r="E354" s="91" t="s">
        <v>30086</v>
      </c>
      <c r="F354" s="91" t="s">
        <v>547</v>
      </c>
      <c r="G354" s="93"/>
      <c r="H354" s="93"/>
      <c r="I354" s="55">
        <f t="shared" si="1"/>
        <v>348</v>
      </c>
    </row>
    <row r="355">
      <c r="A355" s="140"/>
      <c r="B355" s="92" t="s">
        <v>30087</v>
      </c>
      <c r="C355" s="89" t="s">
        <v>128</v>
      </c>
      <c r="D355" s="90" t="s">
        <v>1133</v>
      </c>
      <c r="E355" s="91" t="s">
        <v>128</v>
      </c>
      <c r="F355" s="91" t="s">
        <v>526</v>
      </c>
      <c r="G355" s="93"/>
      <c r="H355" s="93"/>
      <c r="I355" s="55">
        <f t="shared" si="1"/>
        <v>349</v>
      </c>
    </row>
    <row r="356">
      <c r="A356" s="140"/>
      <c r="B356" s="92" t="s">
        <v>30088</v>
      </c>
      <c r="C356" s="89" t="s">
        <v>128</v>
      </c>
      <c r="D356" s="90" t="s">
        <v>491</v>
      </c>
      <c r="E356" s="91" t="s">
        <v>30089</v>
      </c>
      <c r="F356" s="91" t="s">
        <v>526</v>
      </c>
      <c r="G356" s="93"/>
      <c r="H356" s="93"/>
      <c r="I356" s="55">
        <f t="shared" si="1"/>
        <v>350</v>
      </c>
    </row>
    <row r="357">
      <c r="A357" s="140" t="s">
        <v>102</v>
      </c>
      <c r="B357" s="92" t="s">
        <v>30090</v>
      </c>
      <c r="C357" s="89" t="s">
        <v>128</v>
      </c>
      <c r="D357" s="90" t="s">
        <v>483</v>
      </c>
      <c r="E357" s="91" t="s">
        <v>30091</v>
      </c>
      <c r="F357" s="91" t="s">
        <v>547</v>
      </c>
      <c r="G357" s="93"/>
      <c r="H357" s="93"/>
      <c r="I357" s="55">
        <f t="shared" si="1"/>
        <v>351</v>
      </c>
    </row>
    <row r="358">
      <c r="A358" s="140"/>
      <c r="B358" s="92" t="s">
        <v>30092</v>
      </c>
      <c r="C358" s="89" t="s">
        <v>128</v>
      </c>
      <c r="D358" s="90" t="s">
        <v>3553</v>
      </c>
      <c r="E358" s="91" t="s">
        <v>128</v>
      </c>
      <c r="F358" s="91" t="s">
        <v>547</v>
      </c>
      <c r="G358" s="93"/>
      <c r="H358" s="93"/>
      <c r="I358" s="55">
        <f t="shared" si="1"/>
        <v>352</v>
      </c>
    </row>
    <row r="359">
      <c r="A359" s="140"/>
      <c r="B359" s="92" t="s">
        <v>30093</v>
      </c>
      <c r="C359" s="89" t="s">
        <v>128</v>
      </c>
      <c r="D359" s="96"/>
      <c r="E359" s="97"/>
      <c r="F359" s="97"/>
      <c r="G359" s="94" t="s">
        <v>2569</v>
      </c>
      <c r="H359" s="93"/>
      <c r="I359" s="55">
        <f t="shared" si="1"/>
        <v>353</v>
      </c>
    </row>
    <row r="360">
      <c r="A360" s="140"/>
      <c r="B360" s="92" t="s">
        <v>30094</v>
      </c>
      <c r="C360" s="89" t="s">
        <v>128</v>
      </c>
      <c r="D360" s="90" t="s">
        <v>3553</v>
      </c>
      <c r="E360" s="91" t="s">
        <v>128</v>
      </c>
      <c r="F360" s="91" t="s">
        <v>547</v>
      </c>
      <c r="G360" s="94" t="s">
        <v>30095</v>
      </c>
      <c r="H360" s="93"/>
      <c r="I360" s="55">
        <f t="shared" si="1"/>
        <v>354</v>
      </c>
    </row>
    <row r="361">
      <c r="A361" s="140" t="s">
        <v>102</v>
      </c>
      <c r="B361" s="92" t="s">
        <v>30096</v>
      </c>
      <c r="C361" s="89" t="s">
        <v>30097</v>
      </c>
      <c r="D361" s="90" t="s">
        <v>483</v>
      </c>
      <c r="E361" s="91" t="s">
        <v>30098</v>
      </c>
      <c r="F361" s="91" t="s">
        <v>547</v>
      </c>
      <c r="G361" s="93"/>
      <c r="H361" s="93"/>
      <c r="I361" s="55">
        <f t="shared" si="1"/>
        <v>355</v>
      </c>
    </row>
    <row r="362">
      <c r="A362" s="140"/>
      <c r="B362" s="92" t="s">
        <v>30099</v>
      </c>
      <c r="C362" s="89" t="s">
        <v>30100</v>
      </c>
      <c r="D362" s="90" t="s">
        <v>491</v>
      </c>
      <c r="E362" s="91" t="s">
        <v>30101</v>
      </c>
      <c r="F362" s="91" t="s">
        <v>547</v>
      </c>
      <c r="G362" s="93"/>
      <c r="H362" s="93"/>
      <c r="I362" s="55">
        <f t="shared" si="1"/>
        <v>356</v>
      </c>
    </row>
    <row r="363">
      <c r="A363" s="140"/>
      <c r="B363" s="92" t="s">
        <v>30102</v>
      </c>
      <c r="C363" s="89" t="s">
        <v>128</v>
      </c>
      <c r="D363" s="96"/>
      <c r="E363" s="97"/>
      <c r="F363" s="97"/>
      <c r="G363" s="93"/>
      <c r="H363" s="93"/>
      <c r="I363" s="55">
        <f t="shared" si="1"/>
        <v>357</v>
      </c>
    </row>
    <row r="364">
      <c r="A364" s="140"/>
      <c r="B364" s="92" t="s">
        <v>30103</v>
      </c>
      <c r="C364" s="89" t="s">
        <v>30104</v>
      </c>
      <c r="D364" s="90" t="s">
        <v>1166</v>
      </c>
      <c r="E364" s="91" t="s">
        <v>128</v>
      </c>
      <c r="F364" s="91" t="s">
        <v>3043</v>
      </c>
      <c r="G364" s="93"/>
      <c r="H364" s="93"/>
      <c r="I364" s="55">
        <f t="shared" si="1"/>
        <v>358</v>
      </c>
    </row>
    <row r="365">
      <c r="A365" s="140" t="s">
        <v>102</v>
      </c>
      <c r="B365" s="92" t="s">
        <v>30105</v>
      </c>
      <c r="C365" s="89" t="s">
        <v>30106</v>
      </c>
      <c r="D365" s="90" t="s">
        <v>483</v>
      </c>
      <c r="E365" s="91" t="s">
        <v>30107</v>
      </c>
      <c r="F365" s="91" t="s">
        <v>526</v>
      </c>
      <c r="G365" s="94" t="s">
        <v>30108</v>
      </c>
      <c r="H365" s="93"/>
      <c r="I365" s="55">
        <f t="shared" si="1"/>
        <v>359</v>
      </c>
    </row>
    <row r="366">
      <c r="A366" s="140" t="s">
        <v>102</v>
      </c>
      <c r="B366" s="92" t="s">
        <v>30105</v>
      </c>
      <c r="C366" s="89" t="s">
        <v>30106</v>
      </c>
      <c r="D366" s="90" t="s">
        <v>483</v>
      </c>
      <c r="E366" s="91" t="s">
        <v>30107</v>
      </c>
      <c r="F366" s="91" t="s">
        <v>526</v>
      </c>
      <c r="G366" s="94" t="s">
        <v>30109</v>
      </c>
      <c r="H366" s="93"/>
      <c r="I366" s="55">
        <f t="shared" si="1"/>
        <v>359</v>
      </c>
    </row>
    <row r="367">
      <c r="A367" s="140"/>
      <c r="B367" s="92" t="s">
        <v>30110</v>
      </c>
      <c r="C367" s="89" t="s">
        <v>128</v>
      </c>
      <c r="D367" s="90" t="s">
        <v>491</v>
      </c>
      <c r="E367" s="91" t="s">
        <v>30111</v>
      </c>
      <c r="F367" s="91" t="s">
        <v>547</v>
      </c>
      <c r="G367" s="93"/>
      <c r="H367" s="93"/>
      <c r="I367" s="55">
        <f t="shared" si="1"/>
        <v>360</v>
      </c>
    </row>
    <row r="368">
      <c r="A368" s="140"/>
      <c r="B368" s="92" t="s">
        <v>30112</v>
      </c>
      <c r="C368" s="89" t="s">
        <v>30113</v>
      </c>
      <c r="D368" s="90" t="s">
        <v>30114</v>
      </c>
      <c r="E368" s="91" t="s">
        <v>128</v>
      </c>
      <c r="F368" s="91" t="s">
        <v>3043</v>
      </c>
      <c r="G368" s="94" t="s">
        <v>10876</v>
      </c>
      <c r="H368" s="93"/>
      <c r="I368" s="55">
        <f t="shared" si="1"/>
        <v>361</v>
      </c>
    </row>
    <row r="369">
      <c r="A369" s="140"/>
      <c r="B369" s="92" t="s">
        <v>30112</v>
      </c>
      <c r="C369" s="89" t="s">
        <v>30113</v>
      </c>
      <c r="D369" s="90" t="s">
        <v>30114</v>
      </c>
      <c r="E369" s="91" t="s">
        <v>128</v>
      </c>
      <c r="F369" s="91" t="s">
        <v>3043</v>
      </c>
      <c r="G369" s="94" t="s">
        <v>2186</v>
      </c>
      <c r="H369" s="93"/>
      <c r="I369" s="55">
        <f t="shared" si="1"/>
        <v>361</v>
      </c>
    </row>
    <row r="370">
      <c r="A370" s="140"/>
      <c r="B370" s="92" t="s">
        <v>30115</v>
      </c>
      <c r="C370" s="89" t="s">
        <v>128</v>
      </c>
      <c r="D370" s="90" t="s">
        <v>491</v>
      </c>
      <c r="E370" s="91" t="s">
        <v>30116</v>
      </c>
      <c r="F370" s="91" t="s">
        <v>547</v>
      </c>
      <c r="G370" s="94"/>
      <c r="H370" s="93"/>
      <c r="I370" s="55">
        <f t="shared" si="1"/>
        <v>362</v>
      </c>
    </row>
    <row r="371">
      <c r="A371" s="140" t="s">
        <v>92</v>
      </c>
      <c r="B371" s="92" t="s">
        <v>30117</v>
      </c>
      <c r="C371" s="89" t="s">
        <v>30118</v>
      </c>
      <c r="D371" s="90" t="s">
        <v>939</v>
      </c>
      <c r="E371" s="91" t="s">
        <v>30119</v>
      </c>
      <c r="F371" s="91" t="s">
        <v>547</v>
      </c>
      <c r="G371" s="94"/>
      <c r="H371" s="93"/>
      <c r="I371" s="55">
        <f t="shared" si="1"/>
        <v>363</v>
      </c>
    </row>
    <row r="372">
      <c r="A372" s="140"/>
      <c r="B372" s="92" t="s">
        <v>30120</v>
      </c>
      <c r="C372" s="89" t="s">
        <v>30121</v>
      </c>
      <c r="D372" s="90" t="s">
        <v>491</v>
      </c>
      <c r="E372" s="91" t="s">
        <v>30122</v>
      </c>
      <c r="F372" s="91" t="s">
        <v>547</v>
      </c>
      <c r="G372" s="94"/>
      <c r="H372" s="93"/>
      <c r="I372" s="55">
        <f t="shared" si="1"/>
        <v>364</v>
      </c>
    </row>
    <row r="373">
      <c r="A373" s="140"/>
      <c r="B373" s="92" t="s">
        <v>30123</v>
      </c>
      <c r="C373" s="89" t="s">
        <v>128</v>
      </c>
      <c r="D373" s="90" t="s">
        <v>491</v>
      </c>
      <c r="E373" s="91" t="s">
        <v>30124</v>
      </c>
      <c r="F373" s="91" t="s">
        <v>547</v>
      </c>
      <c r="G373" s="94"/>
      <c r="H373" s="93"/>
      <c r="I373" s="55">
        <f t="shared" si="1"/>
        <v>365</v>
      </c>
    </row>
    <row r="374">
      <c r="A374" s="140" t="s">
        <v>92</v>
      </c>
      <c r="B374" s="92" t="s">
        <v>30125</v>
      </c>
      <c r="C374" s="89" t="s">
        <v>128</v>
      </c>
      <c r="D374" s="90" t="s">
        <v>939</v>
      </c>
      <c r="E374" s="91" t="s">
        <v>488</v>
      </c>
      <c r="F374" s="91" t="s">
        <v>547</v>
      </c>
      <c r="G374" s="94"/>
      <c r="H374" s="93"/>
      <c r="I374" s="55">
        <f t="shared" si="1"/>
        <v>366</v>
      </c>
    </row>
    <row r="375">
      <c r="A375" s="140" t="s">
        <v>102</v>
      </c>
      <c r="B375" s="92" t="s">
        <v>30126</v>
      </c>
      <c r="C375" s="89" t="s">
        <v>128</v>
      </c>
      <c r="D375" s="90" t="s">
        <v>483</v>
      </c>
      <c r="E375" s="91" t="s">
        <v>30127</v>
      </c>
      <c r="F375" s="91" t="s">
        <v>547</v>
      </c>
      <c r="G375" s="94"/>
      <c r="H375" s="93"/>
      <c r="I375" s="55">
        <f t="shared" si="1"/>
        <v>367</v>
      </c>
    </row>
    <row r="376">
      <c r="A376" s="140" t="s">
        <v>331</v>
      </c>
      <c r="B376" s="92" t="s">
        <v>30128</v>
      </c>
      <c r="C376" s="89" t="s">
        <v>30129</v>
      </c>
      <c r="D376" s="90" t="s">
        <v>491</v>
      </c>
      <c r="E376" s="91" t="s">
        <v>30130</v>
      </c>
      <c r="F376" s="91" t="s">
        <v>547</v>
      </c>
      <c r="G376" s="94"/>
      <c r="H376" s="93"/>
      <c r="I376" s="55">
        <f t="shared" si="1"/>
        <v>368</v>
      </c>
    </row>
    <row r="377">
      <c r="A377" s="140" t="s">
        <v>102</v>
      </c>
      <c r="B377" s="92" t="s">
        <v>30131</v>
      </c>
      <c r="C377" s="89" t="s">
        <v>30132</v>
      </c>
      <c r="D377" s="90" t="s">
        <v>483</v>
      </c>
      <c r="E377" s="91" t="s">
        <v>30133</v>
      </c>
      <c r="F377" s="91" t="s">
        <v>526</v>
      </c>
      <c r="G377" s="93"/>
      <c r="H377" s="93"/>
      <c r="I377" s="55">
        <f t="shared" si="1"/>
        <v>369</v>
      </c>
    </row>
    <row r="378">
      <c r="A378" s="140" t="s">
        <v>92</v>
      </c>
      <c r="B378" s="92" t="s">
        <v>30134</v>
      </c>
      <c r="C378" s="89" t="s">
        <v>128</v>
      </c>
      <c r="D378" s="90" t="s">
        <v>483</v>
      </c>
      <c r="E378" s="91" t="s">
        <v>30135</v>
      </c>
      <c r="F378" s="91" t="s">
        <v>547</v>
      </c>
      <c r="G378" s="94"/>
      <c r="H378" s="93"/>
      <c r="I378" s="55">
        <f t="shared" si="1"/>
        <v>370</v>
      </c>
    </row>
    <row r="379">
      <c r="A379" s="140"/>
      <c r="B379" s="92" t="s">
        <v>30136</v>
      </c>
      <c r="C379" s="89" t="s">
        <v>128</v>
      </c>
      <c r="D379" s="90" t="s">
        <v>498</v>
      </c>
      <c r="E379" s="91" t="s">
        <v>30137</v>
      </c>
      <c r="F379" s="91" t="s">
        <v>526</v>
      </c>
      <c r="G379" s="94"/>
      <c r="H379" s="93"/>
      <c r="I379" s="55">
        <f t="shared" si="1"/>
        <v>371</v>
      </c>
    </row>
    <row r="380">
      <c r="A380" s="140"/>
      <c r="B380" s="92" t="s">
        <v>30138</v>
      </c>
      <c r="C380" s="89" t="s">
        <v>128</v>
      </c>
      <c r="D380" s="90" t="s">
        <v>498</v>
      </c>
      <c r="E380" s="91" t="s">
        <v>30139</v>
      </c>
      <c r="F380" s="91" t="s">
        <v>547</v>
      </c>
      <c r="G380" s="94"/>
      <c r="H380" s="93"/>
      <c r="I380" s="55">
        <f t="shared" si="1"/>
        <v>372</v>
      </c>
    </row>
    <row r="381">
      <c r="A381" s="140"/>
      <c r="B381" s="92" t="s">
        <v>30140</v>
      </c>
      <c r="C381" s="89" t="s">
        <v>30141</v>
      </c>
      <c r="D381" s="90" t="s">
        <v>491</v>
      </c>
      <c r="E381" s="91" t="s">
        <v>30142</v>
      </c>
      <c r="F381" s="91" t="s">
        <v>526</v>
      </c>
      <c r="G381" s="94"/>
      <c r="H381" s="93"/>
      <c r="I381" s="55">
        <f t="shared" si="1"/>
        <v>373</v>
      </c>
    </row>
    <row r="382">
      <c r="A382" s="140"/>
      <c r="B382" s="92" t="s">
        <v>30143</v>
      </c>
      <c r="C382" s="89" t="s">
        <v>128</v>
      </c>
      <c r="D382" s="96"/>
      <c r="E382" s="97"/>
      <c r="F382" s="97"/>
      <c r="G382" s="94"/>
      <c r="H382" s="93"/>
      <c r="I382" s="55">
        <f t="shared" si="1"/>
        <v>374</v>
      </c>
    </row>
    <row r="383">
      <c r="A383" s="140" t="s">
        <v>102</v>
      </c>
      <c r="B383" s="92" t="s">
        <v>30144</v>
      </c>
      <c r="C383" s="89" t="s">
        <v>30145</v>
      </c>
      <c r="D383" s="90" t="s">
        <v>483</v>
      </c>
      <c r="E383" s="91" t="s">
        <v>30146</v>
      </c>
      <c r="F383" s="91" t="s">
        <v>547</v>
      </c>
      <c r="G383" s="94"/>
      <c r="H383" s="93"/>
      <c r="I383" s="55">
        <f t="shared" si="1"/>
        <v>375</v>
      </c>
    </row>
    <row r="384">
      <c r="A384" s="140" t="s">
        <v>102</v>
      </c>
      <c r="B384" s="92" t="s">
        <v>30147</v>
      </c>
      <c r="C384" s="89" t="s">
        <v>128</v>
      </c>
      <c r="D384" s="90" t="s">
        <v>483</v>
      </c>
      <c r="E384" s="91" t="s">
        <v>30148</v>
      </c>
      <c r="F384" s="91" t="s">
        <v>547</v>
      </c>
      <c r="G384" s="94"/>
      <c r="H384" s="93"/>
      <c r="I384" s="55">
        <f t="shared" si="1"/>
        <v>376</v>
      </c>
    </row>
    <row r="385">
      <c r="A385" s="140" t="s">
        <v>102</v>
      </c>
      <c r="B385" s="92" t="s">
        <v>30149</v>
      </c>
      <c r="C385" s="89" t="s">
        <v>128</v>
      </c>
      <c r="D385" s="90" t="s">
        <v>483</v>
      </c>
      <c r="E385" s="91" t="s">
        <v>30150</v>
      </c>
      <c r="F385" s="91" t="s">
        <v>547</v>
      </c>
      <c r="G385" s="94"/>
      <c r="H385" s="93"/>
      <c r="I385" s="55">
        <f t="shared" si="1"/>
        <v>377</v>
      </c>
    </row>
    <row r="386">
      <c r="A386" s="140"/>
      <c r="B386" s="92" t="s">
        <v>30151</v>
      </c>
      <c r="C386" s="89" t="s">
        <v>128</v>
      </c>
      <c r="D386" s="90" t="s">
        <v>491</v>
      </c>
      <c r="E386" s="91" t="s">
        <v>30152</v>
      </c>
      <c r="F386" s="91" t="s">
        <v>526</v>
      </c>
      <c r="G386" s="94"/>
      <c r="H386" s="93"/>
      <c r="I386" s="55">
        <f t="shared" si="1"/>
        <v>378</v>
      </c>
    </row>
    <row r="387">
      <c r="A387" s="140" t="s">
        <v>102</v>
      </c>
      <c r="B387" s="92" t="s">
        <v>30153</v>
      </c>
      <c r="C387" s="89" t="s">
        <v>30154</v>
      </c>
      <c r="D387" s="90" t="s">
        <v>483</v>
      </c>
      <c r="E387" s="91" t="s">
        <v>30155</v>
      </c>
      <c r="F387" s="91" t="s">
        <v>547</v>
      </c>
      <c r="G387" s="94" t="s">
        <v>2532</v>
      </c>
      <c r="H387" s="93"/>
      <c r="I387" s="55">
        <f t="shared" si="1"/>
        <v>379</v>
      </c>
    </row>
    <row r="388">
      <c r="A388" s="140"/>
      <c r="B388" s="92" t="s">
        <v>30156</v>
      </c>
      <c r="C388" s="89" t="s">
        <v>128</v>
      </c>
      <c r="D388" s="90" t="s">
        <v>491</v>
      </c>
      <c r="E388" s="91" t="s">
        <v>30157</v>
      </c>
      <c r="F388" s="91" t="s">
        <v>547</v>
      </c>
      <c r="G388" s="93"/>
      <c r="H388" s="93"/>
      <c r="I388" s="55">
        <f t="shared" si="1"/>
        <v>380</v>
      </c>
    </row>
    <row r="389">
      <c r="A389" s="140"/>
      <c r="B389" s="92" t="s">
        <v>30158</v>
      </c>
      <c r="C389" s="89" t="s">
        <v>128</v>
      </c>
      <c r="D389" s="90" t="s">
        <v>491</v>
      </c>
      <c r="E389" s="91" t="s">
        <v>30159</v>
      </c>
      <c r="F389" s="91" t="s">
        <v>526</v>
      </c>
      <c r="G389" s="93"/>
      <c r="H389" s="93"/>
      <c r="I389" s="55">
        <f t="shared" si="1"/>
        <v>381</v>
      </c>
    </row>
    <row r="390">
      <c r="A390" s="140"/>
      <c r="B390" s="92" t="s">
        <v>30160</v>
      </c>
      <c r="C390" s="89" t="s">
        <v>128</v>
      </c>
      <c r="D390" s="90" t="s">
        <v>491</v>
      </c>
      <c r="E390" s="91" t="s">
        <v>30161</v>
      </c>
      <c r="F390" s="91" t="s">
        <v>547</v>
      </c>
      <c r="G390" s="94" t="s">
        <v>30162</v>
      </c>
      <c r="H390" s="93"/>
      <c r="I390" s="55">
        <f t="shared" si="1"/>
        <v>382</v>
      </c>
    </row>
    <row r="391">
      <c r="A391" s="140"/>
      <c r="B391" s="92" t="s">
        <v>30163</v>
      </c>
      <c r="C391" s="89" t="s">
        <v>128</v>
      </c>
      <c r="D391" s="96"/>
      <c r="E391" s="97"/>
      <c r="F391" s="97"/>
      <c r="G391" s="94"/>
      <c r="H391" s="93"/>
      <c r="I391" s="55">
        <f t="shared" si="1"/>
        <v>383</v>
      </c>
    </row>
    <row r="392">
      <c r="A392" s="140" t="s">
        <v>102</v>
      </c>
      <c r="B392" s="92" t="s">
        <v>30164</v>
      </c>
      <c r="C392" s="89" t="s">
        <v>30165</v>
      </c>
      <c r="D392" s="90" t="s">
        <v>483</v>
      </c>
      <c r="E392" s="91" t="s">
        <v>30166</v>
      </c>
      <c r="F392" s="91" t="s">
        <v>3043</v>
      </c>
      <c r="G392" s="94"/>
      <c r="H392" s="93"/>
      <c r="I392" s="55">
        <f t="shared" si="1"/>
        <v>384</v>
      </c>
    </row>
    <row r="393">
      <c r="A393" s="140"/>
      <c r="B393" s="92" t="s">
        <v>30167</v>
      </c>
      <c r="C393" s="89" t="s">
        <v>128</v>
      </c>
      <c r="D393" s="90" t="s">
        <v>498</v>
      </c>
      <c r="E393" s="91" t="s">
        <v>30168</v>
      </c>
      <c r="F393" s="91" t="s">
        <v>547</v>
      </c>
      <c r="G393" s="94"/>
      <c r="H393" s="93"/>
      <c r="I393" s="55">
        <f t="shared" si="1"/>
        <v>385</v>
      </c>
    </row>
    <row r="394">
      <c r="A394" s="140" t="s">
        <v>102</v>
      </c>
      <c r="B394" s="92" t="s">
        <v>30169</v>
      </c>
      <c r="C394" s="89" t="s">
        <v>128</v>
      </c>
      <c r="D394" s="90" t="s">
        <v>483</v>
      </c>
      <c r="E394" s="91" t="s">
        <v>30170</v>
      </c>
      <c r="F394" s="91" t="s">
        <v>547</v>
      </c>
      <c r="G394" s="94"/>
      <c r="H394" s="93"/>
      <c r="I394" s="55">
        <f t="shared" si="1"/>
        <v>386</v>
      </c>
    </row>
    <row r="395">
      <c r="A395" s="140"/>
      <c r="B395" s="92" t="s">
        <v>30171</v>
      </c>
      <c r="C395" s="89" t="s">
        <v>30172</v>
      </c>
      <c r="D395" s="90" t="s">
        <v>491</v>
      </c>
      <c r="E395" s="91" t="s">
        <v>30173</v>
      </c>
      <c r="F395" s="91" t="s">
        <v>526</v>
      </c>
      <c r="G395" s="93"/>
      <c r="H395" s="93"/>
      <c r="I395" s="55">
        <f t="shared" si="1"/>
        <v>387</v>
      </c>
    </row>
    <row r="396">
      <c r="A396" s="140" t="s">
        <v>331</v>
      </c>
      <c r="B396" s="92" t="s">
        <v>30174</v>
      </c>
      <c r="C396" s="89" t="s">
        <v>128</v>
      </c>
      <c r="D396" s="96"/>
      <c r="E396" s="97"/>
      <c r="F396" s="97"/>
      <c r="G396" s="93"/>
      <c r="H396" s="93"/>
      <c r="I396" s="55">
        <f t="shared" si="1"/>
        <v>388</v>
      </c>
    </row>
    <row r="397">
      <c r="A397" s="140"/>
      <c r="B397" s="92" t="s">
        <v>30175</v>
      </c>
      <c r="C397" s="89" t="s">
        <v>128</v>
      </c>
      <c r="D397" s="90" t="s">
        <v>491</v>
      </c>
      <c r="E397" s="91" t="s">
        <v>30176</v>
      </c>
      <c r="F397" s="91" t="s">
        <v>526</v>
      </c>
      <c r="G397" s="93"/>
      <c r="H397" s="93"/>
      <c r="I397" s="55">
        <f t="shared" si="1"/>
        <v>389</v>
      </c>
    </row>
    <row r="398">
      <c r="A398" s="140" t="s">
        <v>102</v>
      </c>
      <c r="B398" s="92" t="s">
        <v>30177</v>
      </c>
      <c r="C398" s="89" t="s">
        <v>128</v>
      </c>
      <c r="D398" s="90" t="s">
        <v>483</v>
      </c>
      <c r="E398" s="91" t="s">
        <v>30178</v>
      </c>
      <c r="F398" s="91" t="s">
        <v>526</v>
      </c>
      <c r="G398" s="93"/>
      <c r="H398" s="93"/>
      <c r="I398" s="55">
        <f t="shared" si="1"/>
        <v>390</v>
      </c>
    </row>
    <row r="399">
      <c r="A399" s="140" t="s">
        <v>102</v>
      </c>
      <c r="B399" s="92" t="s">
        <v>30179</v>
      </c>
      <c r="C399" s="89" t="s">
        <v>30180</v>
      </c>
      <c r="D399" s="90" t="s">
        <v>483</v>
      </c>
      <c r="E399" s="91" t="s">
        <v>488</v>
      </c>
      <c r="F399" s="91" t="s">
        <v>547</v>
      </c>
      <c r="G399" s="93"/>
      <c r="H399" s="93"/>
      <c r="I399" s="55">
        <f t="shared" si="1"/>
        <v>391</v>
      </c>
    </row>
    <row r="400">
      <c r="A400" s="140" t="s">
        <v>92</v>
      </c>
      <c r="B400" s="92" t="s">
        <v>30181</v>
      </c>
      <c r="C400" s="89" t="s">
        <v>128</v>
      </c>
      <c r="D400" s="96"/>
      <c r="E400" s="97"/>
      <c r="F400" s="97"/>
      <c r="G400" s="93"/>
      <c r="H400" s="93"/>
      <c r="I400" s="55">
        <f t="shared" si="1"/>
        <v>392</v>
      </c>
    </row>
    <row r="401">
      <c r="A401" s="140"/>
      <c r="B401" s="92" t="s">
        <v>30182</v>
      </c>
      <c r="C401" s="89" t="s">
        <v>30183</v>
      </c>
      <c r="D401" s="90" t="s">
        <v>2215</v>
      </c>
      <c r="E401" s="91" t="s">
        <v>128</v>
      </c>
      <c r="F401" s="91" t="s">
        <v>3043</v>
      </c>
      <c r="G401" s="93"/>
      <c r="H401" s="93"/>
      <c r="I401" s="55">
        <f t="shared" si="1"/>
        <v>393</v>
      </c>
    </row>
    <row r="402">
      <c r="A402" s="140"/>
      <c r="B402" s="92" t="s">
        <v>30182</v>
      </c>
      <c r="C402" s="89" t="s">
        <v>30183</v>
      </c>
      <c r="D402" s="90" t="s">
        <v>2215</v>
      </c>
      <c r="E402" s="91" t="s">
        <v>128</v>
      </c>
      <c r="F402" s="91" t="s">
        <v>3043</v>
      </c>
      <c r="G402" s="93"/>
      <c r="H402" s="93"/>
      <c r="I402" s="55">
        <f t="shared" si="1"/>
        <v>393</v>
      </c>
    </row>
    <row r="403">
      <c r="A403" s="140" t="s">
        <v>102</v>
      </c>
      <c r="B403" s="92" t="s">
        <v>30184</v>
      </c>
      <c r="C403" s="89" t="s">
        <v>30185</v>
      </c>
      <c r="D403" s="90" t="s">
        <v>483</v>
      </c>
      <c r="E403" s="91" t="s">
        <v>30186</v>
      </c>
      <c r="F403" s="91" t="s">
        <v>547</v>
      </c>
      <c r="G403" s="93"/>
      <c r="H403" s="93"/>
      <c r="I403" s="55">
        <f t="shared" si="1"/>
        <v>394</v>
      </c>
    </row>
    <row r="404">
      <c r="A404" s="140" t="s">
        <v>102</v>
      </c>
      <c r="B404" s="92" t="s">
        <v>30187</v>
      </c>
      <c r="C404" s="89" t="s">
        <v>128</v>
      </c>
      <c r="D404" s="90" t="s">
        <v>483</v>
      </c>
      <c r="E404" s="91" t="s">
        <v>30188</v>
      </c>
      <c r="F404" s="91" t="s">
        <v>547</v>
      </c>
      <c r="G404" s="93"/>
      <c r="H404" s="93"/>
      <c r="I404" s="55">
        <f t="shared" si="1"/>
        <v>395</v>
      </c>
    </row>
    <row r="405">
      <c r="A405" s="140"/>
      <c r="B405" s="92" t="s">
        <v>30189</v>
      </c>
      <c r="C405" s="89" t="s">
        <v>128</v>
      </c>
      <c r="D405" s="90" t="s">
        <v>498</v>
      </c>
      <c r="E405" s="91" t="s">
        <v>30190</v>
      </c>
      <c r="F405" s="91" t="s">
        <v>547</v>
      </c>
      <c r="G405" s="93"/>
      <c r="H405" s="93"/>
      <c r="I405" s="55">
        <f t="shared" si="1"/>
        <v>396</v>
      </c>
    </row>
    <row r="406">
      <c r="A406" s="140"/>
      <c r="B406" s="92" t="s">
        <v>30191</v>
      </c>
      <c r="C406" s="89" t="s">
        <v>128</v>
      </c>
      <c r="D406" s="90" t="s">
        <v>498</v>
      </c>
      <c r="E406" s="91" t="s">
        <v>30192</v>
      </c>
      <c r="F406" s="91" t="s">
        <v>547</v>
      </c>
      <c r="G406" s="93"/>
      <c r="H406" s="93"/>
      <c r="I406" s="55">
        <f t="shared" si="1"/>
        <v>397</v>
      </c>
    </row>
    <row r="407">
      <c r="A407" s="140"/>
      <c r="B407" s="92" t="s">
        <v>30193</v>
      </c>
      <c r="C407" s="89" t="s">
        <v>128</v>
      </c>
      <c r="D407" s="90" t="s">
        <v>491</v>
      </c>
      <c r="E407" s="91" t="s">
        <v>30194</v>
      </c>
      <c r="F407" s="91" t="s">
        <v>547</v>
      </c>
      <c r="G407" s="93"/>
      <c r="H407" s="93"/>
      <c r="I407" s="55">
        <f t="shared" si="1"/>
        <v>398</v>
      </c>
    </row>
    <row r="408">
      <c r="A408" s="140" t="s">
        <v>102</v>
      </c>
      <c r="B408" s="92" t="s">
        <v>30195</v>
      </c>
      <c r="C408" s="89" t="s">
        <v>128</v>
      </c>
      <c r="D408" s="90" t="s">
        <v>483</v>
      </c>
      <c r="E408" s="91" t="s">
        <v>30196</v>
      </c>
      <c r="F408" s="91" t="s">
        <v>547</v>
      </c>
      <c r="G408" s="93"/>
      <c r="H408" s="93"/>
      <c r="I408" s="55">
        <f t="shared" si="1"/>
        <v>399</v>
      </c>
    </row>
    <row r="409">
      <c r="A409" s="140" t="s">
        <v>102</v>
      </c>
      <c r="B409" s="92" t="s">
        <v>30197</v>
      </c>
      <c r="C409" s="89" t="s">
        <v>30198</v>
      </c>
      <c r="D409" s="90" t="s">
        <v>483</v>
      </c>
      <c r="E409" s="91" t="s">
        <v>30199</v>
      </c>
      <c r="F409" s="91" t="s">
        <v>547</v>
      </c>
      <c r="G409" s="93"/>
      <c r="H409" s="93"/>
      <c r="I409" s="55">
        <f t="shared" si="1"/>
        <v>400</v>
      </c>
    </row>
    <row r="410">
      <c r="A410" s="140"/>
      <c r="B410" s="92" t="s">
        <v>30200</v>
      </c>
      <c r="C410" s="89" t="s">
        <v>128</v>
      </c>
      <c r="D410" s="90" t="s">
        <v>498</v>
      </c>
      <c r="E410" s="91" t="s">
        <v>30201</v>
      </c>
      <c r="F410" s="91" t="s">
        <v>547</v>
      </c>
      <c r="G410" s="93"/>
      <c r="H410" s="93"/>
      <c r="I410" s="55">
        <f t="shared" si="1"/>
        <v>401</v>
      </c>
    </row>
    <row r="411">
      <c r="A411" s="140"/>
      <c r="B411" s="92" t="s">
        <v>30202</v>
      </c>
      <c r="C411" s="89" t="s">
        <v>128</v>
      </c>
      <c r="D411" s="90" t="s">
        <v>498</v>
      </c>
      <c r="E411" s="91" t="s">
        <v>30203</v>
      </c>
      <c r="F411" s="91" t="s">
        <v>547</v>
      </c>
      <c r="G411" s="93"/>
      <c r="H411" s="93"/>
      <c r="I411" s="55">
        <f t="shared" si="1"/>
        <v>402</v>
      </c>
    </row>
    <row r="412">
      <c r="A412" s="140"/>
      <c r="B412" s="92" t="s">
        <v>30204</v>
      </c>
      <c r="C412" s="89" t="s">
        <v>30205</v>
      </c>
      <c r="D412" s="90" t="s">
        <v>491</v>
      </c>
      <c r="E412" s="91" t="s">
        <v>30206</v>
      </c>
      <c r="F412" s="91" t="s">
        <v>547</v>
      </c>
      <c r="G412" s="93"/>
      <c r="H412" s="93"/>
      <c r="I412" s="55">
        <f t="shared" si="1"/>
        <v>403</v>
      </c>
    </row>
    <row r="413">
      <c r="A413" s="140" t="s">
        <v>92</v>
      </c>
      <c r="B413" s="92" t="s">
        <v>30207</v>
      </c>
      <c r="C413" s="89" t="s">
        <v>30208</v>
      </c>
      <c r="D413" s="90" t="s">
        <v>483</v>
      </c>
      <c r="E413" s="91" t="s">
        <v>488</v>
      </c>
      <c r="F413" s="91" t="s">
        <v>526</v>
      </c>
      <c r="G413" s="93"/>
      <c r="H413" s="93"/>
      <c r="I413" s="55">
        <f t="shared" si="1"/>
        <v>404</v>
      </c>
    </row>
    <row r="414">
      <c r="A414" s="140" t="s">
        <v>102</v>
      </c>
      <c r="B414" s="92" t="s">
        <v>30209</v>
      </c>
      <c r="C414" s="89" t="s">
        <v>30210</v>
      </c>
      <c r="D414" s="90" t="s">
        <v>483</v>
      </c>
      <c r="E414" s="91" t="s">
        <v>30211</v>
      </c>
      <c r="F414" s="91" t="s">
        <v>526</v>
      </c>
      <c r="G414" s="93"/>
      <c r="H414" s="93"/>
      <c r="I414" s="55">
        <f t="shared" si="1"/>
        <v>405</v>
      </c>
    </row>
    <row r="415">
      <c r="A415" s="140" t="s">
        <v>92</v>
      </c>
      <c r="B415" s="92" t="s">
        <v>30212</v>
      </c>
      <c r="C415" s="89" t="s">
        <v>30213</v>
      </c>
      <c r="D415" s="90" t="s">
        <v>483</v>
      </c>
      <c r="E415" s="91" t="s">
        <v>30214</v>
      </c>
      <c r="F415" s="91" t="s">
        <v>526</v>
      </c>
      <c r="G415" s="93"/>
      <c r="H415" s="93"/>
      <c r="I415" s="55">
        <f t="shared" si="1"/>
        <v>406</v>
      </c>
    </row>
    <row r="416">
      <c r="A416" s="140"/>
      <c r="B416" s="92" t="s">
        <v>30215</v>
      </c>
      <c r="C416" s="89" t="s">
        <v>128</v>
      </c>
      <c r="D416" s="90" t="s">
        <v>498</v>
      </c>
      <c r="E416" s="91" t="s">
        <v>30216</v>
      </c>
      <c r="F416" s="91" t="s">
        <v>547</v>
      </c>
      <c r="G416" s="93"/>
      <c r="H416" s="93"/>
      <c r="I416" s="55">
        <f t="shared" si="1"/>
        <v>407</v>
      </c>
    </row>
    <row r="417">
      <c r="A417" s="140" t="s">
        <v>102</v>
      </c>
      <c r="B417" s="92" t="s">
        <v>30217</v>
      </c>
      <c r="C417" s="89" t="s">
        <v>30218</v>
      </c>
      <c r="D417" s="90" t="s">
        <v>483</v>
      </c>
      <c r="E417" s="91" t="s">
        <v>30219</v>
      </c>
      <c r="F417" s="91" t="s">
        <v>547</v>
      </c>
      <c r="G417" s="93"/>
      <c r="H417" s="93"/>
      <c r="I417" s="55">
        <f t="shared" si="1"/>
        <v>408</v>
      </c>
    </row>
    <row r="418">
      <c r="A418" s="140" t="s">
        <v>102</v>
      </c>
      <c r="B418" s="92" t="s">
        <v>30220</v>
      </c>
      <c r="C418" s="89" t="s">
        <v>128</v>
      </c>
      <c r="D418" s="90" t="s">
        <v>483</v>
      </c>
      <c r="E418" s="91" t="s">
        <v>30221</v>
      </c>
      <c r="F418" s="91" t="s">
        <v>547</v>
      </c>
      <c r="G418" s="93"/>
      <c r="H418" s="93"/>
      <c r="I418" s="55">
        <f t="shared" si="1"/>
        <v>409</v>
      </c>
    </row>
    <row r="419">
      <c r="A419" s="140"/>
      <c r="B419" s="92" t="s">
        <v>30222</v>
      </c>
      <c r="C419" s="89" t="s">
        <v>128</v>
      </c>
      <c r="D419" s="96"/>
      <c r="E419" s="97"/>
      <c r="F419" s="97"/>
      <c r="G419" s="93"/>
      <c r="H419" s="93"/>
      <c r="I419" s="55">
        <f t="shared" si="1"/>
        <v>410</v>
      </c>
    </row>
    <row r="420">
      <c r="A420" s="140"/>
      <c r="B420" s="92" t="s">
        <v>30223</v>
      </c>
      <c r="C420" s="89" t="s">
        <v>30224</v>
      </c>
      <c r="D420" s="90" t="s">
        <v>491</v>
      </c>
      <c r="E420" s="91" t="s">
        <v>30225</v>
      </c>
      <c r="F420" s="91" t="s">
        <v>547</v>
      </c>
      <c r="G420" s="93"/>
      <c r="H420" s="93"/>
      <c r="I420" s="55">
        <f t="shared" si="1"/>
        <v>411</v>
      </c>
    </row>
    <row r="421">
      <c r="A421" s="140" t="s">
        <v>102</v>
      </c>
      <c r="B421" s="92" t="s">
        <v>30226</v>
      </c>
      <c r="C421" s="89" t="s">
        <v>30227</v>
      </c>
      <c r="D421" s="90" t="s">
        <v>483</v>
      </c>
      <c r="E421" s="91" t="s">
        <v>30228</v>
      </c>
      <c r="F421" s="91" t="s">
        <v>526</v>
      </c>
      <c r="G421" s="93"/>
      <c r="H421" s="93"/>
      <c r="I421" s="55">
        <f t="shared" si="1"/>
        <v>412</v>
      </c>
    </row>
    <row r="422">
      <c r="A422" s="140" t="s">
        <v>102</v>
      </c>
      <c r="B422" s="92" t="s">
        <v>30229</v>
      </c>
      <c r="C422" s="89" t="s">
        <v>30230</v>
      </c>
      <c r="D422" s="90" t="s">
        <v>483</v>
      </c>
      <c r="E422" s="91" t="s">
        <v>30231</v>
      </c>
      <c r="F422" s="91" t="s">
        <v>547</v>
      </c>
      <c r="G422" s="93"/>
      <c r="H422" s="93"/>
      <c r="I422" s="55">
        <f t="shared" si="1"/>
        <v>413</v>
      </c>
    </row>
    <row r="423">
      <c r="A423" s="140" t="s">
        <v>102</v>
      </c>
      <c r="B423" s="92" t="s">
        <v>30232</v>
      </c>
      <c r="C423" s="89" t="s">
        <v>30233</v>
      </c>
      <c r="D423" s="90" t="s">
        <v>483</v>
      </c>
      <c r="E423" s="91" t="s">
        <v>30234</v>
      </c>
      <c r="F423" s="91" t="s">
        <v>547</v>
      </c>
      <c r="G423" s="93"/>
      <c r="H423" s="93"/>
      <c r="I423" s="55">
        <f t="shared" si="1"/>
        <v>414</v>
      </c>
    </row>
    <row r="424">
      <c r="A424" s="140"/>
      <c r="B424" s="92" t="s">
        <v>30235</v>
      </c>
      <c r="C424" s="89" t="s">
        <v>128</v>
      </c>
      <c r="D424" s="96"/>
      <c r="E424" s="97"/>
      <c r="F424" s="97"/>
      <c r="G424" s="93"/>
      <c r="H424" s="93"/>
      <c r="I424" s="55">
        <f t="shared" si="1"/>
        <v>415</v>
      </c>
    </row>
    <row r="425">
      <c r="A425" s="140" t="s">
        <v>102</v>
      </c>
      <c r="B425" s="92" t="s">
        <v>30236</v>
      </c>
      <c r="C425" s="89" t="s">
        <v>30237</v>
      </c>
      <c r="D425" s="90" t="s">
        <v>483</v>
      </c>
      <c r="E425" s="91" t="s">
        <v>30238</v>
      </c>
      <c r="F425" s="91" t="s">
        <v>526</v>
      </c>
      <c r="G425" s="93"/>
      <c r="H425" s="93"/>
      <c r="I425" s="55">
        <f t="shared" si="1"/>
        <v>416</v>
      </c>
    </row>
    <row r="426">
      <c r="A426" s="140"/>
      <c r="B426" s="92" t="s">
        <v>30239</v>
      </c>
      <c r="C426" s="89" t="s">
        <v>30240</v>
      </c>
      <c r="D426" s="90" t="s">
        <v>491</v>
      </c>
      <c r="E426" s="91" t="s">
        <v>30241</v>
      </c>
      <c r="F426" s="91" t="s">
        <v>526</v>
      </c>
      <c r="G426" s="93"/>
      <c r="H426" s="93"/>
      <c r="I426" s="55">
        <f t="shared" si="1"/>
        <v>417</v>
      </c>
    </row>
    <row r="427">
      <c r="A427" s="140"/>
      <c r="B427" s="92" t="s">
        <v>9118</v>
      </c>
      <c r="C427" s="89" t="s">
        <v>128</v>
      </c>
      <c r="D427" s="90" t="s">
        <v>491</v>
      </c>
      <c r="E427" s="91" t="s">
        <v>30242</v>
      </c>
      <c r="F427" s="91" t="s">
        <v>526</v>
      </c>
      <c r="G427" s="93"/>
      <c r="H427" s="93"/>
      <c r="I427" s="55">
        <f t="shared" si="1"/>
        <v>418</v>
      </c>
    </row>
    <row r="428">
      <c r="A428" s="140" t="s">
        <v>102</v>
      </c>
      <c r="B428" s="92" t="s">
        <v>30243</v>
      </c>
      <c r="C428" s="89" t="s">
        <v>30244</v>
      </c>
      <c r="D428" s="90" t="s">
        <v>483</v>
      </c>
      <c r="E428" s="91" t="s">
        <v>30245</v>
      </c>
      <c r="F428" s="91" t="s">
        <v>526</v>
      </c>
      <c r="G428" s="93"/>
      <c r="H428" s="93"/>
      <c r="I428" s="55">
        <f t="shared" si="1"/>
        <v>419</v>
      </c>
    </row>
    <row r="429">
      <c r="A429" s="140" t="s">
        <v>92</v>
      </c>
      <c r="B429" s="92" t="s">
        <v>30246</v>
      </c>
      <c r="C429" s="89" t="s">
        <v>30247</v>
      </c>
      <c r="D429" s="90" t="s">
        <v>1008</v>
      </c>
      <c r="E429" s="91" t="s">
        <v>30248</v>
      </c>
      <c r="F429" s="91" t="s">
        <v>526</v>
      </c>
      <c r="G429" s="93"/>
      <c r="H429" s="93"/>
      <c r="I429" s="55">
        <f t="shared" si="1"/>
        <v>420</v>
      </c>
    </row>
    <row r="430">
      <c r="A430" s="140"/>
      <c r="B430" s="92" t="s">
        <v>30249</v>
      </c>
      <c r="C430" s="89" t="s">
        <v>30250</v>
      </c>
      <c r="D430" s="90" t="s">
        <v>491</v>
      </c>
      <c r="E430" s="91" t="s">
        <v>30251</v>
      </c>
      <c r="F430" s="91" t="s">
        <v>547</v>
      </c>
      <c r="G430" s="93"/>
      <c r="H430" s="93"/>
      <c r="I430" s="55">
        <f t="shared" si="1"/>
        <v>421</v>
      </c>
    </row>
    <row r="431">
      <c r="A431" s="140" t="s">
        <v>102</v>
      </c>
      <c r="B431" s="92" t="s">
        <v>30252</v>
      </c>
      <c r="C431" s="89" t="s">
        <v>30253</v>
      </c>
      <c r="D431" s="90" t="s">
        <v>483</v>
      </c>
      <c r="E431" s="91" t="s">
        <v>30254</v>
      </c>
      <c r="F431" s="91" t="s">
        <v>526</v>
      </c>
      <c r="G431" s="93"/>
      <c r="H431" s="93"/>
      <c r="I431" s="55">
        <f t="shared" si="1"/>
        <v>422</v>
      </c>
    </row>
    <row r="432">
      <c r="A432" s="140"/>
      <c r="B432" s="92" t="s">
        <v>30255</v>
      </c>
      <c r="C432" s="89" t="s">
        <v>128</v>
      </c>
      <c r="D432" s="90" t="s">
        <v>491</v>
      </c>
      <c r="E432" s="91" t="s">
        <v>30256</v>
      </c>
      <c r="F432" s="91" t="s">
        <v>526</v>
      </c>
      <c r="G432" s="93"/>
      <c r="H432" s="93"/>
      <c r="I432" s="55">
        <f t="shared" si="1"/>
        <v>423</v>
      </c>
    </row>
    <row r="433">
      <c r="A433" s="140" t="s">
        <v>102</v>
      </c>
      <c r="B433" s="92" t="s">
        <v>30257</v>
      </c>
      <c r="C433" s="89" t="s">
        <v>30258</v>
      </c>
      <c r="D433" s="90" t="s">
        <v>868</v>
      </c>
      <c r="E433" s="91" t="s">
        <v>30259</v>
      </c>
      <c r="F433" s="91" t="s">
        <v>3043</v>
      </c>
      <c r="G433" s="93"/>
      <c r="H433" s="93"/>
      <c r="I433" s="55">
        <f t="shared" si="1"/>
        <v>424</v>
      </c>
    </row>
    <row r="434">
      <c r="A434" s="140"/>
      <c r="B434" s="92" t="s">
        <v>30260</v>
      </c>
      <c r="C434" s="89" t="s">
        <v>128</v>
      </c>
      <c r="D434" s="90" t="s">
        <v>491</v>
      </c>
      <c r="E434" s="91" t="s">
        <v>30261</v>
      </c>
      <c r="F434" s="91" t="s">
        <v>3043</v>
      </c>
      <c r="G434" s="93"/>
      <c r="H434" s="93"/>
      <c r="I434" s="55">
        <f t="shared" si="1"/>
        <v>425</v>
      </c>
    </row>
    <row r="435">
      <c r="A435" s="140" t="s">
        <v>92</v>
      </c>
      <c r="B435" s="92" t="s">
        <v>30262</v>
      </c>
      <c r="C435" s="89" t="s">
        <v>30263</v>
      </c>
      <c r="D435" s="90" t="s">
        <v>483</v>
      </c>
      <c r="E435" s="91" t="s">
        <v>30264</v>
      </c>
      <c r="F435" s="91" t="s">
        <v>526</v>
      </c>
      <c r="G435" s="93"/>
      <c r="H435" s="93"/>
      <c r="I435" s="55">
        <f t="shared" si="1"/>
        <v>426</v>
      </c>
    </row>
    <row r="436">
      <c r="A436" s="140"/>
      <c r="B436" s="92" t="s">
        <v>30265</v>
      </c>
      <c r="C436" s="89" t="s">
        <v>30266</v>
      </c>
      <c r="D436" s="90" t="s">
        <v>491</v>
      </c>
      <c r="E436" s="91" t="s">
        <v>30267</v>
      </c>
      <c r="F436" s="91" t="s">
        <v>547</v>
      </c>
      <c r="G436" s="93"/>
      <c r="H436" s="93"/>
      <c r="I436" s="55">
        <f t="shared" si="1"/>
        <v>427</v>
      </c>
    </row>
    <row r="437">
      <c r="A437" s="140" t="s">
        <v>102</v>
      </c>
      <c r="B437" s="92" t="s">
        <v>30268</v>
      </c>
      <c r="C437" s="89" t="s">
        <v>30269</v>
      </c>
      <c r="D437" s="90" t="s">
        <v>483</v>
      </c>
      <c r="E437" s="91" t="s">
        <v>30270</v>
      </c>
      <c r="F437" s="91" t="s">
        <v>526</v>
      </c>
      <c r="G437" s="93"/>
      <c r="H437" s="93"/>
      <c r="I437" s="55">
        <f t="shared" si="1"/>
        <v>428</v>
      </c>
    </row>
    <row r="438">
      <c r="A438" s="140"/>
      <c r="B438" s="92" t="s">
        <v>30271</v>
      </c>
      <c r="C438" s="89" t="s">
        <v>128</v>
      </c>
      <c r="D438" s="90" t="s">
        <v>491</v>
      </c>
      <c r="E438" s="91" t="s">
        <v>30272</v>
      </c>
      <c r="F438" s="91" t="s">
        <v>526</v>
      </c>
      <c r="G438" s="93"/>
      <c r="H438" s="93"/>
      <c r="I438" s="55">
        <f t="shared" si="1"/>
        <v>429</v>
      </c>
    </row>
    <row r="439">
      <c r="A439" s="140" t="s">
        <v>92</v>
      </c>
      <c r="B439" s="92" t="s">
        <v>30273</v>
      </c>
      <c r="C439" s="89" t="s">
        <v>30274</v>
      </c>
      <c r="D439" s="90" t="s">
        <v>483</v>
      </c>
      <c r="E439" s="91" t="s">
        <v>30275</v>
      </c>
      <c r="F439" s="91" t="s">
        <v>526</v>
      </c>
      <c r="G439" s="93"/>
      <c r="H439" s="93"/>
      <c r="I439" s="55">
        <f t="shared" si="1"/>
        <v>430</v>
      </c>
    </row>
    <row r="440">
      <c r="A440" s="140" t="s">
        <v>102</v>
      </c>
      <c r="B440" s="92" t="s">
        <v>30276</v>
      </c>
      <c r="C440" s="89" t="s">
        <v>30277</v>
      </c>
      <c r="D440" s="90" t="s">
        <v>1008</v>
      </c>
      <c r="E440" s="91" t="s">
        <v>30278</v>
      </c>
      <c r="F440" s="91" t="s">
        <v>526</v>
      </c>
      <c r="G440" s="93"/>
      <c r="H440" s="93"/>
      <c r="I440" s="55">
        <f t="shared" si="1"/>
        <v>431</v>
      </c>
    </row>
    <row r="441">
      <c r="A441" s="140" t="s">
        <v>92</v>
      </c>
      <c r="B441" s="92" t="s">
        <v>30276</v>
      </c>
      <c r="C441" s="89" t="s">
        <v>30277</v>
      </c>
      <c r="D441" s="90" t="s">
        <v>1008</v>
      </c>
      <c r="E441" s="91" t="s">
        <v>488</v>
      </c>
      <c r="F441" s="91" t="s">
        <v>526</v>
      </c>
      <c r="G441" s="93"/>
      <c r="H441" s="93"/>
      <c r="I441" s="55">
        <f t="shared" si="1"/>
        <v>432</v>
      </c>
    </row>
    <row r="442">
      <c r="A442" s="140"/>
      <c r="B442" s="92" t="s">
        <v>30279</v>
      </c>
      <c r="C442" s="89" t="s">
        <v>128</v>
      </c>
      <c r="D442" s="90" t="s">
        <v>498</v>
      </c>
      <c r="E442" s="91" t="s">
        <v>30280</v>
      </c>
      <c r="F442" s="91" t="s">
        <v>3043</v>
      </c>
      <c r="G442" s="93"/>
      <c r="H442" s="93"/>
      <c r="I442" s="55">
        <f t="shared" si="1"/>
        <v>433</v>
      </c>
    </row>
    <row r="443">
      <c r="A443" s="140" t="s">
        <v>102</v>
      </c>
      <c r="B443" s="92" t="s">
        <v>30281</v>
      </c>
      <c r="C443" s="89" t="s">
        <v>128</v>
      </c>
      <c r="D443" s="90" t="s">
        <v>483</v>
      </c>
      <c r="E443" s="91" t="s">
        <v>30282</v>
      </c>
      <c r="F443" s="91" t="s">
        <v>547</v>
      </c>
      <c r="G443" s="93"/>
      <c r="H443" s="93"/>
      <c r="I443" s="55">
        <f t="shared" si="1"/>
        <v>434</v>
      </c>
    </row>
    <row r="444">
      <c r="A444" s="140"/>
      <c r="B444" s="92" t="s">
        <v>30283</v>
      </c>
      <c r="C444" s="89" t="s">
        <v>30284</v>
      </c>
      <c r="D444" s="90" t="s">
        <v>491</v>
      </c>
      <c r="E444" s="91" t="s">
        <v>30285</v>
      </c>
      <c r="F444" s="91" t="s">
        <v>547</v>
      </c>
      <c r="G444" s="93"/>
      <c r="H444" s="93"/>
      <c r="I444" s="55">
        <f t="shared" si="1"/>
        <v>435</v>
      </c>
    </row>
    <row r="445">
      <c r="A445" s="140" t="s">
        <v>102</v>
      </c>
      <c r="B445" s="92" t="s">
        <v>30286</v>
      </c>
      <c r="C445" s="89" t="s">
        <v>30287</v>
      </c>
      <c r="D445" s="90" t="s">
        <v>483</v>
      </c>
      <c r="E445" s="91" t="s">
        <v>30288</v>
      </c>
      <c r="F445" s="91" t="s">
        <v>547</v>
      </c>
      <c r="G445" s="93"/>
      <c r="H445" s="93"/>
      <c r="I445" s="55">
        <f t="shared" si="1"/>
        <v>436</v>
      </c>
    </row>
    <row r="446">
      <c r="A446" s="140"/>
      <c r="B446" s="92" t="s">
        <v>30289</v>
      </c>
      <c r="C446" s="89" t="s">
        <v>30290</v>
      </c>
      <c r="D446" s="90" t="s">
        <v>491</v>
      </c>
      <c r="E446" s="91" t="s">
        <v>30291</v>
      </c>
      <c r="F446" s="91" t="s">
        <v>11</v>
      </c>
      <c r="G446" s="93"/>
      <c r="H446" s="93"/>
      <c r="I446" s="55">
        <f t="shared" si="1"/>
        <v>437</v>
      </c>
    </row>
    <row r="447">
      <c r="A447" s="140" t="s">
        <v>102</v>
      </c>
      <c r="B447" s="92" t="s">
        <v>30292</v>
      </c>
      <c r="C447" s="89" t="s">
        <v>30293</v>
      </c>
      <c r="D447" s="90" t="s">
        <v>483</v>
      </c>
      <c r="E447" s="91" t="s">
        <v>30294</v>
      </c>
      <c r="F447" s="91" t="s">
        <v>547</v>
      </c>
      <c r="G447" s="93"/>
      <c r="H447" s="93"/>
      <c r="I447" s="55">
        <f t="shared" si="1"/>
        <v>438</v>
      </c>
    </row>
    <row r="448">
      <c r="A448" s="140"/>
      <c r="B448" s="92" t="s">
        <v>30295</v>
      </c>
      <c r="C448" s="89" t="s">
        <v>128</v>
      </c>
      <c r="D448" s="90" t="s">
        <v>491</v>
      </c>
      <c r="E448" s="91" t="s">
        <v>30296</v>
      </c>
      <c r="F448" s="91" t="s">
        <v>526</v>
      </c>
      <c r="G448" s="93"/>
      <c r="H448" s="93"/>
      <c r="I448" s="55">
        <f t="shared" si="1"/>
        <v>439</v>
      </c>
    </row>
    <row r="449">
      <c r="A449" s="140"/>
      <c r="B449" s="92" t="s">
        <v>30297</v>
      </c>
      <c r="C449" s="89" t="s">
        <v>128</v>
      </c>
      <c r="D449" s="90" t="s">
        <v>491</v>
      </c>
      <c r="E449" s="91" t="s">
        <v>30298</v>
      </c>
      <c r="F449" s="91" t="s">
        <v>547</v>
      </c>
      <c r="G449" s="93"/>
      <c r="H449" s="93"/>
      <c r="I449" s="55">
        <f t="shared" si="1"/>
        <v>440</v>
      </c>
    </row>
    <row r="450">
      <c r="A450" s="140" t="s">
        <v>92</v>
      </c>
      <c r="B450" s="92" t="s">
        <v>30299</v>
      </c>
      <c r="C450" s="89" t="s">
        <v>30300</v>
      </c>
      <c r="D450" s="90" t="s">
        <v>483</v>
      </c>
      <c r="E450" s="91" t="s">
        <v>30301</v>
      </c>
      <c r="F450" s="91" t="s">
        <v>547</v>
      </c>
      <c r="G450" s="93"/>
      <c r="H450" s="93"/>
      <c r="I450" s="55">
        <f t="shared" si="1"/>
        <v>441</v>
      </c>
    </row>
    <row r="451">
      <c r="A451" s="140" t="s">
        <v>102</v>
      </c>
      <c r="B451" s="92" t="s">
        <v>30302</v>
      </c>
      <c r="C451" s="89" t="s">
        <v>30303</v>
      </c>
      <c r="D451" s="90" t="s">
        <v>483</v>
      </c>
      <c r="E451" s="91" t="s">
        <v>30304</v>
      </c>
      <c r="F451" s="91" t="s">
        <v>547</v>
      </c>
      <c r="G451" s="93"/>
      <c r="H451" s="93"/>
      <c r="I451" s="55">
        <f t="shared" si="1"/>
        <v>442</v>
      </c>
    </row>
    <row r="452">
      <c r="A452" s="140" t="s">
        <v>102</v>
      </c>
      <c r="B452" s="92" t="s">
        <v>30305</v>
      </c>
      <c r="C452" s="89" t="s">
        <v>128</v>
      </c>
      <c r="D452" s="96"/>
      <c r="E452" s="97"/>
      <c r="F452" s="97"/>
      <c r="G452" s="93"/>
      <c r="H452" s="93"/>
      <c r="I452" s="55">
        <f t="shared" si="1"/>
        <v>443</v>
      </c>
    </row>
    <row r="453">
      <c r="A453" s="140"/>
      <c r="B453" s="92" t="s">
        <v>30306</v>
      </c>
      <c r="C453" s="89" t="s">
        <v>128</v>
      </c>
      <c r="D453" s="90" t="s">
        <v>491</v>
      </c>
      <c r="E453" s="91" t="s">
        <v>30307</v>
      </c>
      <c r="F453" s="91" t="s">
        <v>526</v>
      </c>
      <c r="G453" s="93"/>
      <c r="H453" s="93"/>
      <c r="I453" s="55">
        <f t="shared" si="1"/>
        <v>444</v>
      </c>
    </row>
    <row r="454">
      <c r="A454" s="140"/>
      <c r="B454" s="92" t="s">
        <v>30308</v>
      </c>
      <c r="C454" s="89" t="s">
        <v>30309</v>
      </c>
      <c r="D454" s="90" t="s">
        <v>498</v>
      </c>
      <c r="E454" s="91" t="s">
        <v>30310</v>
      </c>
      <c r="F454" s="91" t="s">
        <v>526</v>
      </c>
      <c r="G454" s="93"/>
      <c r="H454" s="93"/>
      <c r="I454" s="55">
        <f t="shared" si="1"/>
        <v>445</v>
      </c>
    </row>
    <row r="455">
      <c r="A455" s="140" t="s">
        <v>92</v>
      </c>
      <c r="B455" s="92" t="s">
        <v>30311</v>
      </c>
      <c r="C455" s="89" t="s">
        <v>30312</v>
      </c>
      <c r="D455" s="90" t="s">
        <v>483</v>
      </c>
      <c r="E455" s="91" t="s">
        <v>30313</v>
      </c>
      <c r="F455" s="91" t="s">
        <v>3043</v>
      </c>
      <c r="G455" s="93"/>
      <c r="H455" s="93"/>
      <c r="I455" s="55">
        <f t="shared" si="1"/>
        <v>446</v>
      </c>
    </row>
    <row r="456">
      <c r="A456" s="140"/>
      <c r="B456" s="92" t="s">
        <v>30314</v>
      </c>
      <c r="C456" s="89" t="s">
        <v>128</v>
      </c>
      <c r="D456" s="90" t="s">
        <v>491</v>
      </c>
      <c r="E456" s="91" t="s">
        <v>30315</v>
      </c>
      <c r="F456" s="91" t="s">
        <v>547</v>
      </c>
      <c r="G456" s="93"/>
      <c r="H456" s="93"/>
      <c r="I456" s="55">
        <f t="shared" si="1"/>
        <v>447</v>
      </c>
    </row>
    <row r="457">
      <c r="A457" s="140" t="s">
        <v>102</v>
      </c>
      <c r="B457" s="92" t="s">
        <v>30316</v>
      </c>
      <c r="C457" s="89" t="s">
        <v>30317</v>
      </c>
      <c r="D457" s="90" t="s">
        <v>1008</v>
      </c>
      <c r="E457" s="91" t="s">
        <v>30318</v>
      </c>
      <c r="F457" s="91" t="s">
        <v>526</v>
      </c>
      <c r="G457" s="93"/>
      <c r="H457" s="93"/>
      <c r="I457" s="55">
        <f t="shared" si="1"/>
        <v>448</v>
      </c>
    </row>
    <row r="458">
      <c r="A458" s="140"/>
      <c r="B458" s="92" t="s">
        <v>30319</v>
      </c>
      <c r="C458" s="89" t="s">
        <v>128</v>
      </c>
      <c r="D458" s="90" t="s">
        <v>498</v>
      </c>
      <c r="E458" s="91" t="s">
        <v>30320</v>
      </c>
      <c r="F458" s="91" t="s">
        <v>547</v>
      </c>
      <c r="G458" s="93"/>
      <c r="H458" s="93"/>
      <c r="I458" s="55">
        <f t="shared" si="1"/>
        <v>449</v>
      </c>
    </row>
    <row r="459">
      <c r="A459" s="140"/>
      <c r="B459" s="92" t="s">
        <v>30321</v>
      </c>
      <c r="C459" s="89" t="s">
        <v>128</v>
      </c>
      <c r="D459" s="90" t="s">
        <v>491</v>
      </c>
      <c r="E459" s="91" t="s">
        <v>30322</v>
      </c>
      <c r="F459" s="91" t="s">
        <v>547</v>
      </c>
      <c r="G459" s="93"/>
      <c r="H459" s="93"/>
      <c r="I459" s="55">
        <f t="shared" si="1"/>
        <v>450</v>
      </c>
    </row>
    <row r="460">
      <c r="A460" s="140" t="s">
        <v>102</v>
      </c>
      <c r="B460" s="92" t="s">
        <v>30323</v>
      </c>
      <c r="C460" s="89" t="s">
        <v>30324</v>
      </c>
      <c r="D460" s="90" t="s">
        <v>483</v>
      </c>
      <c r="E460" s="91" t="s">
        <v>30325</v>
      </c>
      <c r="F460" s="91" t="s">
        <v>12</v>
      </c>
      <c r="G460" s="93"/>
      <c r="H460" s="93"/>
      <c r="I460" s="55">
        <f t="shared" si="1"/>
        <v>451</v>
      </c>
    </row>
    <row r="461">
      <c r="A461" s="140"/>
      <c r="B461" s="92" t="s">
        <v>30326</v>
      </c>
      <c r="C461" s="89" t="s">
        <v>30327</v>
      </c>
      <c r="D461" s="90" t="s">
        <v>491</v>
      </c>
      <c r="E461" s="91" t="s">
        <v>30328</v>
      </c>
      <c r="F461" s="91" t="s">
        <v>526</v>
      </c>
      <c r="G461" s="93"/>
      <c r="H461" s="93"/>
      <c r="I461" s="55">
        <f t="shared" si="1"/>
        <v>452</v>
      </c>
    </row>
    <row r="462">
      <c r="A462" s="140" t="s">
        <v>102</v>
      </c>
      <c r="B462" s="92" t="s">
        <v>30329</v>
      </c>
      <c r="C462" s="89" t="s">
        <v>30330</v>
      </c>
      <c r="D462" s="90" t="s">
        <v>483</v>
      </c>
      <c r="E462" s="91" t="s">
        <v>30331</v>
      </c>
      <c r="F462" s="91" t="s">
        <v>3043</v>
      </c>
      <c r="G462" s="93"/>
      <c r="H462" s="93"/>
      <c r="I462" s="55">
        <f t="shared" si="1"/>
        <v>453</v>
      </c>
    </row>
    <row r="463">
      <c r="A463" s="140" t="s">
        <v>102</v>
      </c>
      <c r="B463" s="92" t="s">
        <v>30332</v>
      </c>
      <c r="C463" s="89" t="s">
        <v>30333</v>
      </c>
      <c r="D463" s="90" t="s">
        <v>483</v>
      </c>
      <c r="E463" s="91" t="s">
        <v>30334</v>
      </c>
      <c r="F463" s="91" t="s">
        <v>547</v>
      </c>
      <c r="G463" s="93"/>
      <c r="H463" s="93"/>
      <c r="I463" s="55">
        <f t="shared" si="1"/>
        <v>454</v>
      </c>
    </row>
    <row r="464">
      <c r="A464" s="140" t="s">
        <v>102</v>
      </c>
      <c r="B464" s="92" t="s">
        <v>30335</v>
      </c>
      <c r="C464" s="89" t="s">
        <v>128</v>
      </c>
      <c r="D464" s="90" t="s">
        <v>483</v>
      </c>
      <c r="E464" s="91" t="s">
        <v>30336</v>
      </c>
      <c r="F464" s="91" t="s">
        <v>547</v>
      </c>
      <c r="G464" s="93"/>
      <c r="H464" s="93"/>
      <c r="I464" s="55">
        <f t="shared" si="1"/>
        <v>455</v>
      </c>
    </row>
    <row r="465">
      <c r="A465" s="140" t="s">
        <v>102</v>
      </c>
      <c r="B465" s="92" t="s">
        <v>30337</v>
      </c>
      <c r="C465" s="89" t="s">
        <v>30338</v>
      </c>
      <c r="D465" s="90" t="s">
        <v>483</v>
      </c>
      <c r="E465" s="91" t="s">
        <v>30339</v>
      </c>
      <c r="F465" s="91" t="s">
        <v>11</v>
      </c>
      <c r="G465" s="94" t="s">
        <v>30340</v>
      </c>
      <c r="H465" s="93"/>
      <c r="I465" s="55">
        <f t="shared" si="1"/>
        <v>456</v>
      </c>
    </row>
    <row r="466">
      <c r="A466" s="140" t="s">
        <v>102</v>
      </c>
      <c r="B466" s="92" t="s">
        <v>30337</v>
      </c>
      <c r="C466" s="89" t="s">
        <v>30338</v>
      </c>
      <c r="D466" s="90" t="s">
        <v>483</v>
      </c>
      <c r="E466" s="91" t="s">
        <v>30339</v>
      </c>
      <c r="F466" s="91" t="s">
        <v>12</v>
      </c>
      <c r="G466" s="94" t="s">
        <v>30341</v>
      </c>
      <c r="H466" s="93"/>
      <c r="I466" s="55">
        <f t="shared" si="1"/>
        <v>456</v>
      </c>
    </row>
    <row r="467">
      <c r="A467" s="140" t="s">
        <v>92</v>
      </c>
      <c r="B467" s="92" t="s">
        <v>30342</v>
      </c>
      <c r="C467" s="89" t="s">
        <v>30343</v>
      </c>
      <c r="D467" s="90" t="s">
        <v>483</v>
      </c>
      <c r="E467" s="91" t="s">
        <v>30344</v>
      </c>
      <c r="F467" s="91" t="s">
        <v>11</v>
      </c>
      <c r="G467" s="94"/>
      <c r="H467" s="93"/>
      <c r="I467" s="55">
        <f t="shared" si="1"/>
        <v>457</v>
      </c>
    </row>
    <row r="468">
      <c r="A468" s="140" t="s">
        <v>102</v>
      </c>
      <c r="B468" s="92" t="s">
        <v>30345</v>
      </c>
      <c r="C468" s="89" t="s">
        <v>128</v>
      </c>
      <c r="D468" s="90" t="s">
        <v>483</v>
      </c>
      <c r="E468" s="91" t="s">
        <v>30346</v>
      </c>
      <c r="F468" s="91" t="s">
        <v>547</v>
      </c>
      <c r="G468" s="94"/>
      <c r="H468" s="93"/>
      <c r="I468" s="55">
        <f t="shared" si="1"/>
        <v>458</v>
      </c>
    </row>
    <row r="469">
      <c r="A469" s="140" t="s">
        <v>102</v>
      </c>
      <c r="B469" s="92" t="s">
        <v>30347</v>
      </c>
      <c r="C469" s="89" t="s">
        <v>128</v>
      </c>
      <c r="D469" s="90" t="s">
        <v>483</v>
      </c>
      <c r="E469" s="91" t="s">
        <v>30348</v>
      </c>
      <c r="F469" s="91" t="s">
        <v>547</v>
      </c>
      <c r="G469" s="94"/>
      <c r="H469" s="93"/>
      <c r="I469" s="55">
        <f t="shared" si="1"/>
        <v>459</v>
      </c>
    </row>
    <row r="470">
      <c r="A470" s="140" t="s">
        <v>92</v>
      </c>
      <c r="B470" s="92" t="s">
        <v>30349</v>
      </c>
      <c r="C470" s="89" t="s">
        <v>128</v>
      </c>
      <c r="D470" s="90" t="s">
        <v>483</v>
      </c>
      <c r="E470" s="91" t="s">
        <v>30350</v>
      </c>
      <c r="F470" s="91" t="s">
        <v>3043</v>
      </c>
      <c r="G470" s="94"/>
      <c r="H470" s="93"/>
      <c r="I470" s="55">
        <f t="shared" si="1"/>
        <v>460</v>
      </c>
    </row>
    <row r="471">
      <c r="A471" s="140"/>
      <c r="B471" s="92" t="s">
        <v>30351</v>
      </c>
      <c r="C471" s="89" t="s">
        <v>30352</v>
      </c>
      <c r="D471" s="90" t="s">
        <v>491</v>
      </c>
      <c r="E471" s="91" t="s">
        <v>30353</v>
      </c>
      <c r="F471" s="91" t="s">
        <v>11</v>
      </c>
      <c r="G471" s="94" t="s">
        <v>30354</v>
      </c>
      <c r="H471" s="93"/>
      <c r="I471" s="55">
        <f t="shared" si="1"/>
        <v>461</v>
      </c>
    </row>
    <row r="472">
      <c r="A472" s="140" t="s">
        <v>102</v>
      </c>
      <c r="B472" s="92" t="s">
        <v>30355</v>
      </c>
      <c r="C472" s="89" t="s">
        <v>30356</v>
      </c>
      <c r="D472" s="90" t="s">
        <v>483</v>
      </c>
      <c r="E472" s="91" t="s">
        <v>30357</v>
      </c>
      <c r="F472" s="91" t="s">
        <v>3043</v>
      </c>
      <c r="G472" s="94"/>
      <c r="H472" s="93"/>
      <c r="I472" s="55">
        <f t="shared" si="1"/>
        <v>462</v>
      </c>
    </row>
    <row r="473">
      <c r="A473" s="140" t="s">
        <v>102</v>
      </c>
      <c r="B473" s="92" t="s">
        <v>30358</v>
      </c>
      <c r="C473" s="89" t="s">
        <v>30359</v>
      </c>
      <c r="D473" s="90" t="s">
        <v>483</v>
      </c>
      <c r="E473" s="91" t="s">
        <v>30360</v>
      </c>
      <c r="F473" s="91" t="s">
        <v>547</v>
      </c>
      <c r="G473" s="94"/>
      <c r="H473" s="93"/>
      <c r="I473" s="55">
        <f t="shared" si="1"/>
        <v>463</v>
      </c>
    </row>
    <row r="474">
      <c r="A474" s="140" t="s">
        <v>102</v>
      </c>
      <c r="B474" s="92" t="s">
        <v>30361</v>
      </c>
      <c r="C474" s="89" t="s">
        <v>128</v>
      </c>
      <c r="D474" s="90" t="s">
        <v>483</v>
      </c>
      <c r="E474" s="91" t="s">
        <v>30362</v>
      </c>
      <c r="F474" s="91" t="s">
        <v>547</v>
      </c>
      <c r="G474" s="94"/>
      <c r="H474" s="93"/>
      <c r="I474" s="55">
        <f t="shared" si="1"/>
        <v>464</v>
      </c>
    </row>
    <row r="475">
      <c r="A475" s="140"/>
      <c r="B475" s="92" t="s">
        <v>30363</v>
      </c>
      <c r="C475" s="89" t="s">
        <v>128</v>
      </c>
      <c r="D475" s="90" t="s">
        <v>491</v>
      </c>
      <c r="E475" s="91" t="s">
        <v>30364</v>
      </c>
      <c r="F475" s="91" t="s">
        <v>547</v>
      </c>
      <c r="G475" s="94"/>
      <c r="H475" s="93"/>
      <c r="I475" s="55">
        <f t="shared" si="1"/>
        <v>465</v>
      </c>
    </row>
    <row r="476">
      <c r="A476" s="140" t="s">
        <v>102</v>
      </c>
      <c r="B476" s="92" t="s">
        <v>30365</v>
      </c>
      <c r="C476" s="89" t="s">
        <v>30366</v>
      </c>
      <c r="D476" s="90" t="s">
        <v>483</v>
      </c>
      <c r="E476" s="91" t="s">
        <v>30367</v>
      </c>
      <c r="F476" s="91" t="s">
        <v>547</v>
      </c>
      <c r="G476" s="94"/>
      <c r="H476" s="93"/>
      <c r="I476" s="55">
        <f t="shared" si="1"/>
        <v>466</v>
      </c>
    </row>
    <row r="477">
      <c r="A477" s="140" t="s">
        <v>102</v>
      </c>
      <c r="B477" s="92" t="s">
        <v>30368</v>
      </c>
      <c r="C477" s="89" t="s">
        <v>30369</v>
      </c>
      <c r="D477" s="90" t="s">
        <v>483</v>
      </c>
      <c r="E477" s="91" t="s">
        <v>30370</v>
      </c>
      <c r="F477" s="91" t="s">
        <v>11</v>
      </c>
      <c r="G477" s="94"/>
      <c r="H477" s="93"/>
      <c r="I477" s="55">
        <f t="shared" si="1"/>
        <v>467</v>
      </c>
    </row>
    <row r="478">
      <c r="A478" s="140"/>
      <c r="B478" s="92" t="s">
        <v>30371</v>
      </c>
      <c r="C478" s="89" t="s">
        <v>128</v>
      </c>
      <c r="D478" s="90" t="s">
        <v>498</v>
      </c>
      <c r="E478" s="91" t="s">
        <v>30372</v>
      </c>
      <c r="F478" s="91" t="s">
        <v>547</v>
      </c>
      <c r="G478" s="94"/>
      <c r="H478" s="93"/>
      <c r="I478" s="55">
        <f t="shared" si="1"/>
        <v>468</v>
      </c>
    </row>
    <row r="479">
      <c r="A479" s="140" t="s">
        <v>102</v>
      </c>
      <c r="B479" s="92" t="s">
        <v>30373</v>
      </c>
      <c r="C479" s="89" t="s">
        <v>30374</v>
      </c>
      <c r="D479" s="90" t="s">
        <v>483</v>
      </c>
      <c r="E479" s="91" t="s">
        <v>30375</v>
      </c>
      <c r="F479" s="91" t="s">
        <v>526</v>
      </c>
      <c r="G479" s="94"/>
      <c r="H479" s="93"/>
      <c r="I479" s="55">
        <f t="shared" si="1"/>
        <v>469</v>
      </c>
    </row>
    <row r="480">
      <c r="A480" s="140" t="s">
        <v>92</v>
      </c>
      <c r="B480" s="92" t="s">
        <v>30376</v>
      </c>
      <c r="C480" s="89" t="s">
        <v>30377</v>
      </c>
      <c r="D480" s="90" t="s">
        <v>483</v>
      </c>
      <c r="E480" s="91" t="s">
        <v>30378</v>
      </c>
      <c r="F480" s="91" t="s">
        <v>547</v>
      </c>
      <c r="G480" s="94"/>
      <c r="H480" s="93"/>
      <c r="I480" s="55">
        <f t="shared" si="1"/>
        <v>470</v>
      </c>
    </row>
    <row r="481">
      <c r="A481" s="140" t="s">
        <v>102</v>
      </c>
      <c r="B481" s="92" t="s">
        <v>30379</v>
      </c>
      <c r="C481" s="89" t="s">
        <v>30380</v>
      </c>
      <c r="D481" s="90" t="s">
        <v>483</v>
      </c>
      <c r="E481" s="91" t="s">
        <v>30381</v>
      </c>
      <c r="F481" s="91" t="s">
        <v>547</v>
      </c>
      <c r="G481" s="94"/>
      <c r="H481" s="93"/>
      <c r="I481" s="55">
        <f t="shared" si="1"/>
        <v>471</v>
      </c>
    </row>
    <row r="482">
      <c r="A482" s="140" t="s">
        <v>102</v>
      </c>
      <c r="B482" s="92" t="s">
        <v>30382</v>
      </c>
      <c r="C482" s="89" t="s">
        <v>128</v>
      </c>
      <c r="D482" s="90" t="s">
        <v>483</v>
      </c>
      <c r="E482" s="91" t="s">
        <v>488</v>
      </c>
      <c r="F482" s="91" t="s">
        <v>547</v>
      </c>
      <c r="G482" s="94"/>
      <c r="H482" s="93"/>
      <c r="I482" s="55">
        <f t="shared" si="1"/>
        <v>472</v>
      </c>
    </row>
    <row r="483">
      <c r="A483" s="140" t="s">
        <v>102</v>
      </c>
      <c r="B483" s="92" t="s">
        <v>30383</v>
      </c>
      <c r="C483" s="89" t="s">
        <v>128</v>
      </c>
      <c r="D483" s="90" t="s">
        <v>483</v>
      </c>
      <c r="E483" s="91" t="s">
        <v>30384</v>
      </c>
      <c r="F483" s="91" t="s">
        <v>547</v>
      </c>
      <c r="G483" s="94"/>
      <c r="H483" s="93"/>
      <c r="I483" s="55">
        <f t="shared" si="1"/>
        <v>473</v>
      </c>
    </row>
    <row r="484">
      <c r="A484" s="140" t="s">
        <v>102</v>
      </c>
      <c r="B484" s="92" t="s">
        <v>30385</v>
      </c>
      <c r="C484" s="89" t="s">
        <v>30386</v>
      </c>
      <c r="D484" s="90" t="s">
        <v>12157</v>
      </c>
      <c r="E484" s="91" t="s">
        <v>30387</v>
      </c>
      <c r="F484" s="91" t="s">
        <v>11</v>
      </c>
      <c r="G484" s="94"/>
      <c r="H484" s="93"/>
      <c r="I484" s="55">
        <f t="shared" si="1"/>
        <v>474</v>
      </c>
    </row>
    <row r="485">
      <c r="A485" s="140"/>
      <c r="B485" s="92" t="s">
        <v>30388</v>
      </c>
      <c r="C485" s="89" t="s">
        <v>128</v>
      </c>
      <c r="D485" s="96"/>
      <c r="E485" s="97"/>
      <c r="F485" s="97"/>
      <c r="G485" s="94"/>
      <c r="H485" s="93"/>
      <c r="I485" s="55">
        <f t="shared" si="1"/>
        <v>475</v>
      </c>
    </row>
    <row r="486">
      <c r="A486" s="140" t="s">
        <v>102</v>
      </c>
      <c r="B486" s="92" t="s">
        <v>30389</v>
      </c>
      <c r="C486" s="89" t="s">
        <v>128</v>
      </c>
      <c r="D486" s="90" t="s">
        <v>483</v>
      </c>
      <c r="E486" s="91" t="s">
        <v>30390</v>
      </c>
      <c r="F486" s="91" t="s">
        <v>547</v>
      </c>
      <c r="G486" s="94"/>
      <c r="H486" s="93"/>
      <c r="I486" s="55">
        <f t="shared" si="1"/>
        <v>476</v>
      </c>
    </row>
    <row r="487">
      <c r="A487" s="140" t="s">
        <v>92</v>
      </c>
      <c r="B487" s="92" t="s">
        <v>30391</v>
      </c>
      <c r="C487" s="89" t="s">
        <v>128</v>
      </c>
      <c r="D487" s="96"/>
      <c r="E487" s="97"/>
      <c r="F487" s="97"/>
      <c r="G487" s="94"/>
      <c r="H487" s="93"/>
      <c r="I487" s="55">
        <f t="shared" si="1"/>
        <v>477</v>
      </c>
    </row>
    <row r="488">
      <c r="A488" s="140" t="s">
        <v>102</v>
      </c>
      <c r="B488" s="92" t="s">
        <v>30392</v>
      </c>
      <c r="C488" s="89" t="s">
        <v>30393</v>
      </c>
      <c r="D488" s="90" t="s">
        <v>483</v>
      </c>
      <c r="E488" s="91" t="s">
        <v>30394</v>
      </c>
      <c r="F488" s="91" t="s">
        <v>547</v>
      </c>
      <c r="G488" s="94"/>
      <c r="H488" s="93"/>
      <c r="I488" s="55">
        <f t="shared" si="1"/>
        <v>478</v>
      </c>
    </row>
    <row r="489">
      <c r="A489" s="140" t="s">
        <v>102</v>
      </c>
      <c r="B489" s="92" t="s">
        <v>30395</v>
      </c>
      <c r="C489" s="89" t="s">
        <v>30396</v>
      </c>
      <c r="D489" s="90" t="s">
        <v>483</v>
      </c>
      <c r="E489" s="91" t="s">
        <v>30397</v>
      </c>
      <c r="F489" s="91" t="s">
        <v>526</v>
      </c>
      <c r="G489" s="94"/>
      <c r="H489" s="93"/>
      <c r="I489" s="55">
        <f t="shared" si="1"/>
        <v>479</v>
      </c>
    </row>
    <row r="490">
      <c r="A490" s="140" t="s">
        <v>92</v>
      </c>
      <c r="B490" s="92" t="s">
        <v>30398</v>
      </c>
      <c r="C490" s="89" t="s">
        <v>128</v>
      </c>
      <c r="D490" s="90" t="s">
        <v>483</v>
      </c>
      <c r="E490" s="91" t="s">
        <v>30399</v>
      </c>
      <c r="F490" s="91" t="s">
        <v>547</v>
      </c>
      <c r="G490" s="94"/>
      <c r="H490" s="93"/>
      <c r="I490" s="55">
        <f t="shared" si="1"/>
        <v>480</v>
      </c>
    </row>
    <row r="491">
      <c r="A491" s="140" t="s">
        <v>102</v>
      </c>
      <c r="B491" s="92" t="s">
        <v>30400</v>
      </c>
      <c r="C491" s="89" t="s">
        <v>128</v>
      </c>
      <c r="D491" s="90" t="s">
        <v>483</v>
      </c>
      <c r="E491" s="91" t="s">
        <v>488</v>
      </c>
      <c r="F491" s="91" t="s">
        <v>526</v>
      </c>
      <c r="G491" s="94"/>
      <c r="H491" s="93"/>
      <c r="I491" s="55">
        <f t="shared" si="1"/>
        <v>481</v>
      </c>
    </row>
    <row r="492">
      <c r="A492" s="140" t="s">
        <v>102</v>
      </c>
      <c r="B492" s="92" t="s">
        <v>30401</v>
      </c>
      <c r="C492" s="89" t="s">
        <v>128</v>
      </c>
      <c r="D492" s="90" t="s">
        <v>483</v>
      </c>
      <c r="E492" s="91" t="s">
        <v>488</v>
      </c>
      <c r="F492" s="91" t="s">
        <v>526</v>
      </c>
      <c r="G492" s="94"/>
      <c r="H492" s="93"/>
      <c r="I492" s="55">
        <f t="shared" si="1"/>
        <v>482</v>
      </c>
    </row>
    <row r="493">
      <c r="A493" s="140" t="s">
        <v>102</v>
      </c>
      <c r="B493" s="92" t="s">
        <v>30402</v>
      </c>
      <c r="C493" s="89" t="s">
        <v>30403</v>
      </c>
      <c r="D493" s="90" t="s">
        <v>483</v>
      </c>
      <c r="E493" s="91" t="s">
        <v>30404</v>
      </c>
      <c r="F493" s="91" t="s">
        <v>547</v>
      </c>
      <c r="G493" s="94"/>
      <c r="H493" s="93"/>
      <c r="I493" s="55">
        <f t="shared" si="1"/>
        <v>483</v>
      </c>
    </row>
    <row r="494">
      <c r="A494" s="140" t="s">
        <v>102</v>
      </c>
      <c r="B494" s="92" t="s">
        <v>30405</v>
      </c>
      <c r="C494" s="89" t="s">
        <v>30406</v>
      </c>
      <c r="D494" s="90" t="s">
        <v>483</v>
      </c>
      <c r="E494" s="91" t="s">
        <v>30407</v>
      </c>
      <c r="F494" s="91" t="s">
        <v>11</v>
      </c>
      <c r="G494" s="94" t="s">
        <v>30408</v>
      </c>
      <c r="H494" s="93"/>
      <c r="I494" s="55">
        <f t="shared" si="1"/>
        <v>484</v>
      </c>
    </row>
    <row r="495">
      <c r="A495" s="140" t="s">
        <v>102</v>
      </c>
      <c r="B495" s="92" t="s">
        <v>30405</v>
      </c>
      <c r="C495" s="89" t="s">
        <v>30406</v>
      </c>
      <c r="D495" s="90" t="s">
        <v>483</v>
      </c>
      <c r="E495" s="91" t="s">
        <v>30407</v>
      </c>
      <c r="F495" s="91" t="s">
        <v>526</v>
      </c>
      <c r="G495" s="94" t="s">
        <v>30409</v>
      </c>
      <c r="H495" s="93"/>
      <c r="I495" s="55">
        <f t="shared" si="1"/>
        <v>484</v>
      </c>
    </row>
    <row r="496">
      <c r="A496" s="140" t="s">
        <v>102</v>
      </c>
      <c r="B496" s="92" t="s">
        <v>30410</v>
      </c>
      <c r="C496" s="89" t="s">
        <v>128</v>
      </c>
      <c r="D496" s="90" t="s">
        <v>483</v>
      </c>
      <c r="E496" s="91" t="s">
        <v>30411</v>
      </c>
      <c r="F496" s="91" t="s">
        <v>547</v>
      </c>
      <c r="G496" s="94"/>
      <c r="H496" s="93"/>
      <c r="I496" s="55">
        <f t="shared" si="1"/>
        <v>485</v>
      </c>
    </row>
    <row r="497">
      <c r="A497" s="140"/>
      <c r="B497" s="92" t="s">
        <v>30412</v>
      </c>
      <c r="C497" s="89" t="s">
        <v>128</v>
      </c>
      <c r="D497" s="96"/>
      <c r="E497" s="97"/>
      <c r="F497" s="97"/>
      <c r="G497" s="94"/>
      <c r="H497" s="93"/>
      <c r="I497" s="55">
        <f t="shared" si="1"/>
        <v>486</v>
      </c>
    </row>
    <row r="498">
      <c r="A498" s="140"/>
      <c r="B498" s="92" t="s">
        <v>30413</v>
      </c>
      <c r="C498" s="89" t="s">
        <v>30414</v>
      </c>
      <c r="D498" s="90" t="s">
        <v>491</v>
      </c>
      <c r="E498" s="91" t="s">
        <v>30415</v>
      </c>
      <c r="F498" s="91" t="s">
        <v>547</v>
      </c>
      <c r="G498" s="94"/>
      <c r="H498" s="93"/>
      <c r="I498" s="55">
        <f t="shared" si="1"/>
        <v>487</v>
      </c>
    </row>
    <row r="499">
      <c r="A499" s="140" t="s">
        <v>102</v>
      </c>
      <c r="B499" s="92" t="s">
        <v>30416</v>
      </c>
      <c r="C499" s="89" t="s">
        <v>30417</v>
      </c>
      <c r="D499" s="90" t="s">
        <v>483</v>
      </c>
      <c r="E499" s="91" t="s">
        <v>30418</v>
      </c>
      <c r="F499" s="91" t="s">
        <v>547</v>
      </c>
      <c r="G499" s="94"/>
      <c r="H499" s="93"/>
      <c r="I499" s="55">
        <f t="shared" si="1"/>
        <v>488</v>
      </c>
    </row>
    <row r="500">
      <c r="A500" s="140"/>
      <c r="B500" s="92" t="s">
        <v>30419</v>
      </c>
      <c r="C500" s="89" t="s">
        <v>30420</v>
      </c>
      <c r="D500" s="90" t="s">
        <v>491</v>
      </c>
      <c r="E500" s="91" t="s">
        <v>30421</v>
      </c>
      <c r="F500" s="91" t="s">
        <v>547</v>
      </c>
      <c r="G500" s="94"/>
      <c r="H500" s="93"/>
      <c r="I500" s="55">
        <f t="shared" si="1"/>
        <v>489</v>
      </c>
    </row>
    <row r="501">
      <c r="A501" s="113" t="s">
        <v>102</v>
      </c>
      <c r="B501" s="92" t="s">
        <v>30422</v>
      </c>
      <c r="C501" s="89" t="s">
        <v>128</v>
      </c>
      <c r="D501" s="90" t="s">
        <v>483</v>
      </c>
      <c r="E501" s="91" t="s">
        <v>30423</v>
      </c>
      <c r="F501" s="91" t="s">
        <v>547</v>
      </c>
      <c r="G501" s="94"/>
      <c r="H501" s="93"/>
      <c r="I501" s="55">
        <f t="shared" si="1"/>
        <v>490</v>
      </c>
    </row>
    <row r="502">
      <c r="A502" s="113" t="s">
        <v>102</v>
      </c>
      <c r="B502" s="92" t="s">
        <v>30424</v>
      </c>
      <c r="C502" s="89" t="s">
        <v>30425</v>
      </c>
      <c r="D502" s="90" t="s">
        <v>483</v>
      </c>
      <c r="E502" s="91" t="s">
        <v>30426</v>
      </c>
      <c r="F502" s="91" t="s">
        <v>3043</v>
      </c>
      <c r="G502" s="94" t="s">
        <v>2569</v>
      </c>
      <c r="H502" s="93"/>
      <c r="I502" s="55">
        <f t="shared" si="1"/>
        <v>491</v>
      </c>
    </row>
    <row r="503">
      <c r="A503" s="140"/>
      <c r="B503" s="92" t="s">
        <v>30427</v>
      </c>
      <c r="C503" s="89" t="s">
        <v>30428</v>
      </c>
      <c r="D503" s="90" t="s">
        <v>18172</v>
      </c>
      <c r="E503" s="91" t="s">
        <v>128</v>
      </c>
      <c r="F503" s="91" t="s">
        <v>9</v>
      </c>
      <c r="G503" s="94"/>
      <c r="H503" s="93"/>
      <c r="I503" s="55">
        <f t="shared" si="1"/>
        <v>492</v>
      </c>
    </row>
    <row r="504">
      <c r="A504" s="140"/>
      <c r="B504" s="92" t="s">
        <v>30427</v>
      </c>
      <c r="C504" s="89" t="s">
        <v>30428</v>
      </c>
      <c r="D504" s="90" t="s">
        <v>18172</v>
      </c>
      <c r="E504" s="91" t="s">
        <v>128</v>
      </c>
      <c r="F504" s="91" t="s">
        <v>11</v>
      </c>
      <c r="G504" s="94"/>
      <c r="H504" s="93"/>
      <c r="I504" s="55">
        <f t="shared" si="1"/>
        <v>492</v>
      </c>
    </row>
    <row r="505">
      <c r="A505" s="140"/>
      <c r="B505" s="92" t="s">
        <v>30429</v>
      </c>
      <c r="C505" s="89" t="s">
        <v>30430</v>
      </c>
      <c r="D505" s="90" t="s">
        <v>981</v>
      </c>
      <c r="E505" s="91" t="s">
        <v>30431</v>
      </c>
      <c r="F505" s="91" t="s">
        <v>11</v>
      </c>
      <c r="G505" s="94"/>
      <c r="H505" s="93"/>
      <c r="I505" s="55">
        <f t="shared" si="1"/>
        <v>493</v>
      </c>
    </row>
    <row r="506">
      <c r="A506" s="140"/>
      <c r="B506" s="92" t="s">
        <v>30429</v>
      </c>
      <c r="C506" s="89" t="s">
        <v>30430</v>
      </c>
      <c r="D506" s="90" t="s">
        <v>981</v>
      </c>
      <c r="E506" s="91" t="s">
        <v>30431</v>
      </c>
      <c r="F506" s="91" t="s">
        <v>11</v>
      </c>
      <c r="G506" s="94"/>
      <c r="H506" s="93"/>
      <c r="I506" s="55">
        <f t="shared" si="1"/>
        <v>493</v>
      </c>
    </row>
    <row r="507">
      <c r="A507" s="140" t="s">
        <v>92</v>
      </c>
      <c r="B507" s="92" t="s">
        <v>30429</v>
      </c>
      <c r="C507" s="89" t="s">
        <v>30430</v>
      </c>
      <c r="D507" s="90" t="s">
        <v>981</v>
      </c>
      <c r="E507" s="91" t="s">
        <v>30432</v>
      </c>
      <c r="F507" s="91" t="s">
        <v>11</v>
      </c>
      <c r="G507" s="94"/>
      <c r="H507" s="93"/>
      <c r="I507" s="55">
        <f t="shared" si="1"/>
        <v>494</v>
      </c>
    </row>
    <row r="508">
      <c r="A508" s="140"/>
      <c r="B508" s="92" t="s">
        <v>30433</v>
      </c>
      <c r="C508" s="89" t="s">
        <v>128</v>
      </c>
      <c r="D508" s="90" t="s">
        <v>498</v>
      </c>
      <c r="E508" s="91" t="s">
        <v>439</v>
      </c>
      <c r="F508" s="91" t="s">
        <v>547</v>
      </c>
      <c r="G508" s="94"/>
      <c r="H508" s="93"/>
      <c r="I508" s="55">
        <f t="shared" si="1"/>
        <v>495</v>
      </c>
    </row>
    <row r="509">
      <c r="A509" s="140"/>
      <c r="B509" s="92" t="s">
        <v>30434</v>
      </c>
      <c r="C509" s="89" t="s">
        <v>30435</v>
      </c>
      <c r="D509" s="90" t="s">
        <v>2053</v>
      </c>
      <c r="E509" s="91" t="s">
        <v>128</v>
      </c>
      <c r="F509" s="91" t="s">
        <v>526</v>
      </c>
      <c r="G509" s="94"/>
      <c r="H509" s="93"/>
      <c r="I509" s="55">
        <f t="shared" si="1"/>
        <v>496</v>
      </c>
    </row>
    <row r="510">
      <c r="A510" s="140" t="s">
        <v>102</v>
      </c>
      <c r="B510" s="92" t="s">
        <v>30436</v>
      </c>
      <c r="C510" s="89" t="s">
        <v>128</v>
      </c>
      <c r="D510" s="90" t="s">
        <v>483</v>
      </c>
      <c r="E510" s="91" t="s">
        <v>30437</v>
      </c>
      <c r="F510" s="91" t="s">
        <v>547</v>
      </c>
      <c r="G510" s="94"/>
      <c r="H510" s="93"/>
      <c r="I510" s="55">
        <f t="shared" si="1"/>
        <v>497</v>
      </c>
    </row>
    <row r="511">
      <c r="A511" s="140" t="s">
        <v>102</v>
      </c>
      <c r="B511" s="92" t="s">
        <v>30438</v>
      </c>
      <c r="C511" s="89" t="s">
        <v>128</v>
      </c>
      <c r="D511" s="90" t="s">
        <v>483</v>
      </c>
      <c r="E511" s="91" t="s">
        <v>30439</v>
      </c>
      <c r="F511" s="91" t="s">
        <v>547</v>
      </c>
      <c r="G511" s="94"/>
      <c r="H511" s="93"/>
      <c r="I511" s="55">
        <f t="shared" si="1"/>
        <v>498</v>
      </c>
    </row>
    <row r="512">
      <c r="A512" s="140" t="s">
        <v>102</v>
      </c>
      <c r="B512" s="92" t="s">
        <v>30440</v>
      </c>
      <c r="C512" s="89" t="s">
        <v>128</v>
      </c>
      <c r="D512" s="90" t="s">
        <v>483</v>
      </c>
      <c r="E512" s="91" t="s">
        <v>30441</v>
      </c>
      <c r="F512" s="91" t="s">
        <v>526</v>
      </c>
      <c r="G512" s="94"/>
      <c r="H512" s="93"/>
      <c r="I512" s="55">
        <f t="shared" si="1"/>
        <v>499</v>
      </c>
    </row>
    <row r="513">
      <c r="A513" s="140" t="s">
        <v>102</v>
      </c>
      <c r="B513" s="92" t="s">
        <v>30442</v>
      </c>
      <c r="C513" s="89" t="s">
        <v>30443</v>
      </c>
      <c r="D513" s="90" t="s">
        <v>483</v>
      </c>
      <c r="E513" s="91" t="s">
        <v>30444</v>
      </c>
      <c r="F513" s="91" t="s">
        <v>547</v>
      </c>
      <c r="G513" s="94"/>
      <c r="H513" s="93"/>
      <c r="I513" s="55">
        <f t="shared" si="1"/>
        <v>500</v>
      </c>
    </row>
    <row r="514">
      <c r="A514" s="140" t="s">
        <v>102</v>
      </c>
      <c r="B514" s="92" t="s">
        <v>30445</v>
      </c>
      <c r="C514" s="89" t="s">
        <v>128</v>
      </c>
      <c r="D514" s="90" t="s">
        <v>483</v>
      </c>
      <c r="E514" s="91" t="s">
        <v>30446</v>
      </c>
      <c r="F514" s="91" t="s">
        <v>526</v>
      </c>
      <c r="G514" s="94"/>
      <c r="H514" s="93"/>
      <c r="I514" s="55">
        <f t="shared" si="1"/>
        <v>501</v>
      </c>
    </row>
    <row r="515">
      <c r="A515" s="140" t="s">
        <v>102</v>
      </c>
      <c r="B515" s="92" t="s">
        <v>30447</v>
      </c>
      <c r="C515" s="89" t="s">
        <v>128</v>
      </c>
      <c r="D515" s="90" t="s">
        <v>483</v>
      </c>
      <c r="E515" s="91" t="s">
        <v>30448</v>
      </c>
      <c r="F515" s="91" t="s">
        <v>547</v>
      </c>
      <c r="G515" s="94"/>
      <c r="H515" s="93"/>
      <c r="I515" s="55">
        <f t="shared" si="1"/>
        <v>502</v>
      </c>
    </row>
    <row r="516">
      <c r="A516" s="140" t="s">
        <v>92</v>
      </c>
      <c r="B516" s="92" t="s">
        <v>30449</v>
      </c>
      <c r="C516" s="89" t="s">
        <v>30450</v>
      </c>
      <c r="D516" s="90" t="s">
        <v>483</v>
      </c>
      <c r="E516" s="91" t="s">
        <v>30451</v>
      </c>
      <c r="F516" s="91" t="s">
        <v>11</v>
      </c>
      <c r="G516" s="93"/>
      <c r="H516" s="93"/>
      <c r="I516" s="55">
        <f t="shared" si="1"/>
        <v>503</v>
      </c>
    </row>
    <row r="517">
      <c r="A517" s="140"/>
      <c r="B517" s="92" t="s">
        <v>30452</v>
      </c>
      <c r="C517" s="89" t="s">
        <v>128</v>
      </c>
      <c r="D517" s="90" t="s">
        <v>3553</v>
      </c>
      <c r="E517" s="91" t="s">
        <v>128</v>
      </c>
      <c r="F517" s="91" t="s">
        <v>547</v>
      </c>
      <c r="G517" s="94" t="s">
        <v>30453</v>
      </c>
      <c r="H517" s="93"/>
      <c r="I517" s="55">
        <f t="shared" si="1"/>
        <v>504</v>
      </c>
    </row>
    <row r="518">
      <c r="A518" s="140" t="s">
        <v>102</v>
      </c>
      <c r="B518" s="92" t="s">
        <v>30454</v>
      </c>
      <c r="C518" s="89" t="s">
        <v>30455</v>
      </c>
      <c r="D518" s="90" t="s">
        <v>483</v>
      </c>
      <c r="E518" s="91" t="s">
        <v>30456</v>
      </c>
      <c r="F518" s="91" t="s">
        <v>526</v>
      </c>
      <c r="G518" s="93"/>
      <c r="H518" s="93"/>
      <c r="I518" s="55">
        <f t="shared" si="1"/>
        <v>505</v>
      </c>
    </row>
    <row r="519">
      <c r="A519" s="140" t="s">
        <v>102</v>
      </c>
      <c r="B519" s="92" t="s">
        <v>30457</v>
      </c>
      <c r="C519" s="89" t="s">
        <v>128</v>
      </c>
      <c r="D519" s="90" t="s">
        <v>483</v>
      </c>
      <c r="E519" s="91" t="s">
        <v>30458</v>
      </c>
      <c r="F519" s="91" t="s">
        <v>547</v>
      </c>
      <c r="G519" s="93"/>
      <c r="H519" s="93"/>
      <c r="I519" s="55">
        <f t="shared" si="1"/>
        <v>506</v>
      </c>
    </row>
    <row r="520">
      <c r="A520" s="140" t="s">
        <v>102</v>
      </c>
      <c r="B520" s="92" t="s">
        <v>30459</v>
      </c>
      <c r="C520" s="89" t="s">
        <v>128</v>
      </c>
      <c r="D520" s="90" t="s">
        <v>483</v>
      </c>
      <c r="E520" s="91" t="s">
        <v>30460</v>
      </c>
      <c r="F520" s="91" t="s">
        <v>526</v>
      </c>
      <c r="G520" s="93"/>
      <c r="H520" s="93"/>
      <c r="I520" s="55">
        <f t="shared" si="1"/>
        <v>507</v>
      </c>
    </row>
    <row r="521">
      <c r="A521" s="140"/>
      <c r="B521" s="92" t="s">
        <v>30461</v>
      </c>
      <c r="C521" s="89" t="s">
        <v>30462</v>
      </c>
      <c r="D521" s="90" t="s">
        <v>491</v>
      </c>
      <c r="E521" s="91" t="s">
        <v>30463</v>
      </c>
      <c r="F521" s="91" t="s">
        <v>526</v>
      </c>
      <c r="G521" s="93"/>
      <c r="H521" s="93"/>
      <c r="I521" s="55">
        <f t="shared" si="1"/>
        <v>508</v>
      </c>
    </row>
    <row r="522">
      <c r="A522" s="140" t="s">
        <v>102</v>
      </c>
      <c r="B522" s="92" t="s">
        <v>30464</v>
      </c>
      <c r="C522" s="89" t="s">
        <v>30465</v>
      </c>
      <c r="D522" s="90" t="s">
        <v>483</v>
      </c>
      <c r="E522" s="91" t="s">
        <v>488</v>
      </c>
      <c r="F522" s="91" t="s">
        <v>547</v>
      </c>
      <c r="G522" s="93"/>
      <c r="H522" s="93"/>
      <c r="I522" s="55">
        <f t="shared" si="1"/>
        <v>509</v>
      </c>
    </row>
    <row r="523">
      <c r="A523" s="140"/>
      <c r="B523" s="92" t="s">
        <v>30466</v>
      </c>
      <c r="C523" s="89" t="s">
        <v>30467</v>
      </c>
      <c r="D523" s="90" t="s">
        <v>498</v>
      </c>
      <c r="E523" s="91" t="s">
        <v>30468</v>
      </c>
      <c r="F523" s="91" t="s">
        <v>11</v>
      </c>
      <c r="G523" s="93"/>
      <c r="H523" s="93"/>
      <c r="I523" s="55">
        <f t="shared" si="1"/>
        <v>510</v>
      </c>
    </row>
    <row r="524">
      <c r="A524" s="140" t="s">
        <v>102</v>
      </c>
      <c r="B524" s="92" t="s">
        <v>30469</v>
      </c>
      <c r="C524" s="89" t="s">
        <v>30470</v>
      </c>
      <c r="D524" s="90" t="s">
        <v>1008</v>
      </c>
      <c r="E524" s="91" t="s">
        <v>488</v>
      </c>
      <c r="F524" s="91" t="s">
        <v>3043</v>
      </c>
      <c r="G524" s="93"/>
      <c r="H524" s="93"/>
      <c r="I524" s="55">
        <f t="shared" si="1"/>
        <v>511</v>
      </c>
    </row>
    <row r="525">
      <c r="A525" s="140" t="s">
        <v>92</v>
      </c>
      <c r="B525" s="92" t="s">
        <v>30471</v>
      </c>
      <c r="C525" s="89" t="s">
        <v>30472</v>
      </c>
      <c r="D525" s="90" t="s">
        <v>483</v>
      </c>
      <c r="E525" s="91" t="s">
        <v>30473</v>
      </c>
      <c r="F525" s="91" t="s">
        <v>547</v>
      </c>
      <c r="G525" s="93"/>
      <c r="H525" s="93"/>
      <c r="I525" s="55">
        <f t="shared" si="1"/>
        <v>512</v>
      </c>
    </row>
    <row r="526">
      <c r="A526" s="140"/>
      <c r="B526" s="92" t="s">
        <v>30474</v>
      </c>
      <c r="C526" s="89" t="s">
        <v>128</v>
      </c>
      <c r="D526" s="90" t="s">
        <v>491</v>
      </c>
      <c r="E526" s="91" t="s">
        <v>30475</v>
      </c>
      <c r="F526" s="91" t="s">
        <v>547</v>
      </c>
      <c r="G526" s="93"/>
      <c r="H526" s="93"/>
      <c r="I526" s="55">
        <f t="shared" si="1"/>
        <v>513</v>
      </c>
    </row>
    <row r="527">
      <c r="A527" s="140"/>
      <c r="B527" s="92" t="s">
        <v>30476</v>
      </c>
      <c r="C527" s="89" t="s">
        <v>30477</v>
      </c>
      <c r="D527" s="90" t="s">
        <v>491</v>
      </c>
      <c r="E527" s="91" t="s">
        <v>30478</v>
      </c>
      <c r="F527" s="91" t="s">
        <v>547</v>
      </c>
      <c r="G527" s="93"/>
      <c r="H527" s="93"/>
      <c r="I527" s="55">
        <f t="shared" si="1"/>
        <v>514</v>
      </c>
    </row>
    <row r="528">
      <c r="A528" s="140" t="s">
        <v>102</v>
      </c>
      <c r="B528" s="92" t="s">
        <v>30479</v>
      </c>
      <c r="C528" s="89" t="s">
        <v>128</v>
      </c>
      <c r="D528" s="90" t="s">
        <v>483</v>
      </c>
      <c r="E528" s="91" t="s">
        <v>30480</v>
      </c>
      <c r="F528" s="91" t="s">
        <v>3043</v>
      </c>
      <c r="G528" s="93"/>
      <c r="H528" s="93"/>
      <c r="I528" s="55">
        <f t="shared" si="1"/>
        <v>515</v>
      </c>
    </row>
    <row r="529">
      <c r="A529" s="140" t="s">
        <v>102</v>
      </c>
      <c r="B529" s="92" t="s">
        <v>30481</v>
      </c>
      <c r="C529" s="89" t="s">
        <v>30482</v>
      </c>
      <c r="D529" s="90" t="s">
        <v>483</v>
      </c>
      <c r="E529" s="91" t="s">
        <v>30483</v>
      </c>
      <c r="F529" s="91" t="s">
        <v>547</v>
      </c>
      <c r="G529" s="93"/>
      <c r="H529" s="93"/>
      <c r="I529" s="55">
        <f t="shared" si="1"/>
        <v>516</v>
      </c>
    </row>
    <row r="530">
      <c r="A530" s="140"/>
      <c r="B530" s="92" t="s">
        <v>30484</v>
      </c>
      <c r="C530" s="89" t="s">
        <v>128</v>
      </c>
      <c r="D530" s="90" t="s">
        <v>498</v>
      </c>
      <c r="E530" s="91" t="s">
        <v>30485</v>
      </c>
      <c r="F530" s="91" t="s">
        <v>11</v>
      </c>
      <c r="G530" s="93"/>
      <c r="H530" s="93"/>
      <c r="I530" s="55">
        <f t="shared" si="1"/>
        <v>517</v>
      </c>
    </row>
    <row r="531">
      <c r="A531" s="140" t="s">
        <v>102</v>
      </c>
      <c r="B531" s="92" t="s">
        <v>30486</v>
      </c>
      <c r="C531" s="89" t="s">
        <v>128</v>
      </c>
      <c r="D531" s="90" t="s">
        <v>483</v>
      </c>
      <c r="E531" s="91" t="s">
        <v>30487</v>
      </c>
      <c r="F531" s="91" t="s">
        <v>547</v>
      </c>
      <c r="G531" s="93"/>
      <c r="H531" s="93"/>
      <c r="I531" s="55">
        <f t="shared" si="1"/>
        <v>518</v>
      </c>
    </row>
    <row r="532">
      <c r="A532" s="140" t="s">
        <v>102</v>
      </c>
      <c r="B532" s="92" t="s">
        <v>30488</v>
      </c>
      <c r="C532" s="89" t="s">
        <v>128</v>
      </c>
      <c r="D532" s="90" t="s">
        <v>483</v>
      </c>
      <c r="E532" s="91" t="s">
        <v>488</v>
      </c>
      <c r="F532" s="91" t="s">
        <v>547</v>
      </c>
      <c r="G532" s="93"/>
      <c r="H532" s="93"/>
      <c r="I532" s="55">
        <f t="shared" si="1"/>
        <v>519</v>
      </c>
    </row>
    <row r="533">
      <c r="A533" s="140"/>
      <c r="B533" s="92" t="s">
        <v>30489</v>
      </c>
      <c r="C533" s="89" t="s">
        <v>30490</v>
      </c>
      <c r="D533" s="90" t="s">
        <v>498</v>
      </c>
      <c r="E533" s="91" t="s">
        <v>30491</v>
      </c>
      <c r="F533" s="91" t="s">
        <v>547</v>
      </c>
      <c r="G533" s="93"/>
      <c r="H533" s="93"/>
      <c r="I533" s="55">
        <f t="shared" si="1"/>
        <v>520</v>
      </c>
    </row>
    <row r="534">
      <c r="A534" s="140" t="s">
        <v>102</v>
      </c>
      <c r="B534" s="92" t="s">
        <v>30492</v>
      </c>
      <c r="C534" s="89" t="s">
        <v>128</v>
      </c>
      <c r="D534" s="90" t="s">
        <v>483</v>
      </c>
      <c r="E534" s="91" t="s">
        <v>30493</v>
      </c>
      <c r="F534" s="91" t="s">
        <v>547</v>
      </c>
      <c r="G534" s="93"/>
      <c r="H534" s="93"/>
      <c r="I534" s="55">
        <f t="shared" si="1"/>
        <v>521</v>
      </c>
    </row>
    <row r="535">
      <c r="A535" s="140"/>
      <c r="B535" s="92" t="s">
        <v>30494</v>
      </c>
      <c r="C535" s="89" t="s">
        <v>128</v>
      </c>
      <c r="D535" s="90" t="s">
        <v>491</v>
      </c>
      <c r="E535" s="91" t="s">
        <v>30495</v>
      </c>
      <c r="F535" s="91" t="s">
        <v>3043</v>
      </c>
      <c r="G535" s="93"/>
      <c r="H535" s="93"/>
      <c r="I535" s="55">
        <f t="shared" si="1"/>
        <v>522</v>
      </c>
    </row>
    <row r="536">
      <c r="A536" s="140" t="s">
        <v>102</v>
      </c>
      <c r="B536" s="92" t="s">
        <v>30496</v>
      </c>
      <c r="C536" s="89" t="s">
        <v>128</v>
      </c>
      <c r="D536" s="90" t="s">
        <v>483</v>
      </c>
      <c r="E536" s="91" t="s">
        <v>30497</v>
      </c>
      <c r="F536" s="91" t="s">
        <v>547</v>
      </c>
      <c r="G536" s="93"/>
      <c r="H536" s="93"/>
      <c r="I536" s="55">
        <f t="shared" si="1"/>
        <v>523</v>
      </c>
    </row>
    <row r="537">
      <c r="A537" s="140" t="s">
        <v>92</v>
      </c>
      <c r="B537" s="92" t="s">
        <v>30498</v>
      </c>
      <c r="C537" s="89" t="s">
        <v>128</v>
      </c>
      <c r="D537" s="90" t="s">
        <v>483</v>
      </c>
      <c r="E537" s="91" t="s">
        <v>30499</v>
      </c>
      <c r="F537" s="91" t="s">
        <v>547</v>
      </c>
      <c r="G537" s="93"/>
      <c r="H537" s="93"/>
      <c r="I537" s="55">
        <f t="shared" si="1"/>
        <v>524</v>
      </c>
    </row>
    <row r="538">
      <c r="A538" s="140"/>
      <c r="B538" s="92" t="s">
        <v>30500</v>
      </c>
      <c r="C538" s="89" t="s">
        <v>128</v>
      </c>
      <c r="D538" s="90" t="s">
        <v>491</v>
      </c>
      <c r="E538" s="91" t="s">
        <v>30501</v>
      </c>
      <c r="F538" s="91" t="s">
        <v>526</v>
      </c>
      <c r="G538" s="93"/>
      <c r="H538" s="93"/>
      <c r="I538" s="55">
        <f t="shared" si="1"/>
        <v>525</v>
      </c>
    </row>
    <row r="539">
      <c r="A539" s="140" t="s">
        <v>102</v>
      </c>
      <c r="B539" s="92" t="s">
        <v>30502</v>
      </c>
      <c r="C539" s="89" t="s">
        <v>30503</v>
      </c>
      <c r="D539" s="90" t="s">
        <v>483</v>
      </c>
      <c r="E539" s="91" t="s">
        <v>30504</v>
      </c>
      <c r="F539" s="91" t="s">
        <v>526</v>
      </c>
      <c r="G539" s="93"/>
      <c r="H539" s="93"/>
      <c r="I539" s="55">
        <f t="shared" si="1"/>
        <v>526</v>
      </c>
    </row>
    <row r="540">
      <c r="A540" s="140" t="s">
        <v>102</v>
      </c>
      <c r="B540" s="92" t="s">
        <v>30505</v>
      </c>
      <c r="C540" s="89" t="s">
        <v>30506</v>
      </c>
      <c r="D540" s="90" t="s">
        <v>483</v>
      </c>
      <c r="E540" s="91" t="s">
        <v>30507</v>
      </c>
      <c r="F540" s="91" t="s">
        <v>9</v>
      </c>
      <c r="G540" s="93"/>
      <c r="H540" s="93"/>
      <c r="I540" s="55">
        <f t="shared" si="1"/>
        <v>527</v>
      </c>
    </row>
    <row r="541">
      <c r="A541" s="140" t="s">
        <v>102</v>
      </c>
      <c r="B541" s="92" t="s">
        <v>30508</v>
      </c>
      <c r="C541" s="89" t="s">
        <v>30509</v>
      </c>
      <c r="D541" s="90" t="s">
        <v>483</v>
      </c>
      <c r="E541" s="91" t="s">
        <v>30510</v>
      </c>
      <c r="F541" s="91" t="s">
        <v>526</v>
      </c>
      <c r="G541" s="93"/>
      <c r="H541" s="93"/>
      <c r="I541" s="55">
        <f t="shared" si="1"/>
        <v>528</v>
      </c>
    </row>
    <row r="542">
      <c r="A542" s="140" t="s">
        <v>102</v>
      </c>
      <c r="B542" s="92" t="s">
        <v>30511</v>
      </c>
      <c r="C542" s="89" t="s">
        <v>128</v>
      </c>
      <c r="D542" s="90" t="s">
        <v>483</v>
      </c>
      <c r="E542" s="91" t="s">
        <v>30512</v>
      </c>
      <c r="F542" s="91" t="s">
        <v>547</v>
      </c>
      <c r="G542" s="93"/>
      <c r="H542" s="93"/>
      <c r="I542" s="55">
        <f t="shared" si="1"/>
        <v>529</v>
      </c>
    </row>
    <row r="543">
      <c r="A543" s="140"/>
      <c r="B543" s="92" t="s">
        <v>30513</v>
      </c>
      <c r="C543" s="89" t="s">
        <v>30514</v>
      </c>
      <c r="D543" s="90" t="s">
        <v>491</v>
      </c>
      <c r="E543" s="91" t="s">
        <v>30515</v>
      </c>
      <c r="F543" s="91" t="s">
        <v>3043</v>
      </c>
      <c r="G543" s="93"/>
      <c r="H543" s="93"/>
      <c r="I543" s="55">
        <f t="shared" si="1"/>
        <v>530</v>
      </c>
    </row>
    <row r="544">
      <c r="A544" s="140" t="s">
        <v>102</v>
      </c>
      <c r="B544" s="92" t="s">
        <v>30516</v>
      </c>
      <c r="C544" s="89" t="s">
        <v>128</v>
      </c>
      <c r="D544" s="90" t="s">
        <v>483</v>
      </c>
      <c r="E544" s="91" t="s">
        <v>30517</v>
      </c>
      <c r="F544" s="91" t="s">
        <v>547</v>
      </c>
      <c r="G544" s="93"/>
      <c r="H544" s="93"/>
      <c r="I544" s="55">
        <f t="shared" si="1"/>
        <v>531</v>
      </c>
    </row>
    <row r="545">
      <c r="A545" s="140" t="s">
        <v>102</v>
      </c>
      <c r="B545" s="92" t="s">
        <v>30518</v>
      </c>
      <c r="C545" s="89" t="s">
        <v>128</v>
      </c>
      <c r="D545" s="90" t="s">
        <v>483</v>
      </c>
      <c r="E545" s="91" t="s">
        <v>30519</v>
      </c>
      <c r="F545" s="91" t="s">
        <v>547</v>
      </c>
      <c r="G545" s="93"/>
      <c r="H545" s="93"/>
      <c r="I545" s="55">
        <f t="shared" si="1"/>
        <v>532</v>
      </c>
    </row>
    <row r="546">
      <c r="A546" s="140"/>
      <c r="B546" s="92" t="s">
        <v>30520</v>
      </c>
      <c r="C546" s="89" t="s">
        <v>128</v>
      </c>
      <c r="D546" s="90" t="s">
        <v>491</v>
      </c>
      <c r="E546" s="91" t="s">
        <v>30521</v>
      </c>
      <c r="F546" s="91" t="s">
        <v>547</v>
      </c>
      <c r="G546" s="93"/>
      <c r="H546" s="93"/>
      <c r="I546" s="55">
        <f t="shared" si="1"/>
        <v>533</v>
      </c>
    </row>
    <row r="547">
      <c r="A547" s="140" t="s">
        <v>102</v>
      </c>
      <c r="B547" s="92" t="s">
        <v>30522</v>
      </c>
      <c r="C547" s="89" t="s">
        <v>30523</v>
      </c>
      <c r="D547" s="90" t="s">
        <v>868</v>
      </c>
      <c r="E547" s="91" t="s">
        <v>30524</v>
      </c>
      <c r="F547" s="91" t="s">
        <v>526</v>
      </c>
      <c r="G547" s="93"/>
      <c r="H547" s="93"/>
      <c r="I547" s="55">
        <f t="shared" si="1"/>
        <v>534</v>
      </c>
    </row>
    <row r="548">
      <c r="A548" s="140"/>
      <c r="B548" s="92" t="s">
        <v>30525</v>
      </c>
      <c r="C548" s="89" t="s">
        <v>128</v>
      </c>
      <c r="D548" s="90" t="s">
        <v>868</v>
      </c>
      <c r="E548" s="91" t="s">
        <v>30526</v>
      </c>
      <c r="F548" s="91" t="s">
        <v>547</v>
      </c>
      <c r="G548" s="93"/>
      <c r="H548" s="93"/>
      <c r="I548" s="55">
        <f t="shared" si="1"/>
        <v>535</v>
      </c>
    </row>
    <row r="549">
      <c r="A549" s="140" t="s">
        <v>102</v>
      </c>
      <c r="B549" s="92" t="s">
        <v>30527</v>
      </c>
      <c r="C549" s="89" t="s">
        <v>128</v>
      </c>
      <c r="D549" s="90" t="s">
        <v>483</v>
      </c>
      <c r="E549" s="91" t="s">
        <v>30528</v>
      </c>
      <c r="F549" s="91" t="s">
        <v>547</v>
      </c>
      <c r="G549" s="93"/>
      <c r="H549" s="93"/>
      <c r="I549" s="55">
        <f t="shared" si="1"/>
        <v>536</v>
      </c>
    </row>
    <row r="550">
      <c r="A550" s="140"/>
      <c r="B550" s="92" t="s">
        <v>30529</v>
      </c>
      <c r="C550" s="89" t="s">
        <v>128</v>
      </c>
      <c r="D550" s="90" t="s">
        <v>491</v>
      </c>
      <c r="E550" s="91" t="s">
        <v>30530</v>
      </c>
      <c r="F550" s="91" t="s">
        <v>547</v>
      </c>
      <c r="G550" s="93"/>
      <c r="H550" s="93"/>
      <c r="I550" s="55">
        <f t="shared" si="1"/>
        <v>537</v>
      </c>
    </row>
    <row r="551">
      <c r="A551" s="140" t="s">
        <v>92</v>
      </c>
      <c r="B551" s="92" t="s">
        <v>30531</v>
      </c>
      <c r="C551" s="89" t="s">
        <v>30532</v>
      </c>
      <c r="D551" s="90" t="s">
        <v>483</v>
      </c>
      <c r="E551" s="91" t="s">
        <v>30533</v>
      </c>
      <c r="F551" s="91" t="s">
        <v>526</v>
      </c>
      <c r="G551" s="93"/>
      <c r="H551" s="93"/>
      <c r="I551" s="55">
        <f t="shared" si="1"/>
        <v>538</v>
      </c>
    </row>
    <row r="552">
      <c r="A552" s="140"/>
      <c r="B552" s="92" t="s">
        <v>30534</v>
      </c>
      <c r="C552" s="89" t="s">
        <v>128</v>
      </c>
      <c r="D552" s="90" t="s">
        <v>491</v>
      </c>
      <c r="E552" s="91" t="s">
        <v>30535</v>
      </c>
      <c r="F552" s="91" t="s">
        <v>547</v>
      </c>
      <c r="G552" s="93"/>
      <c r="H552" s="93"/>
      <c r="I552" s="55">
        <f t="shared" si="1"/>
        <v>539</v>
      </c>
    </row>
    <row r="553">
      <c r="A553" s="140" t="s">
        <v>102</v>
      </c>
      <c r="B553" s="92" t="s">
        <v>30536</v>
      </c>
      <c r="C553" s="89" t="s">
        <v>128</v>
      </c>
      <c r="D553" s="90" t="s">
        <v>483</v>
      </c>
      <c r="E553" s="91" t="s">
        <v>30537</v>
      </c>
      <c r="F553" s="91" t="s">
        <v>547</v>
      </c>
      <c r="G553" s="93"/>
      <c r="H553" s="93"/>
      <c r="I553" s="55">
        <f t="shared" si="1"/>
        <v>540</v>
      </c>
    </row>
    <row r="554">
      <c r="A554" s="140" t="s">
        <v>102</v>
      </c>
      <c r="B554" s="92" t="s">
        <v>30538</v>
      </c>
      <c r="C554" s="89" t="s">
        <v>30539</v>
      </c>
      <c r="D554" s="90" t="s">
        <v>1008</v>
      </c>
      <c r="E554" s="91" t="s">
        <v>30540</v>
      </c>
      <c r="F554" s="91" t="s">
        <v>11</v>
      </c>
      <c r="G554" s="93"/>
      <c r="H554" s="93"/>
      <c r="I554" s="55">
        <f t="shared" si="1"/>
        <v>541</v>
      </c>
    </row>
    <row r="555">
      <c r="A555" s="140"/>
      <c r="B555" s="92" t="s">
        <v>30541</v>
      </c>
      <c r="C555" s="89" t="s">
        <v>30542</v>
      </c>
      <c r="D555" s="90" t="s">
        <v>491</v>
      </c>
      <c r="E555" s="91" t="s">
        <v>30543</v>
      </c>
      <c r="F555" s="91" t="s">
        <v>526</v>
      </c>
      <c r="G555" s="93"/>
      <c r="H555" s="93"/>
      <c r="I555" s="55">
        <f t="shared" si="1"/>
        <v>542</v>
      </c>
    </row>
    <row r="556">
      <c r="A556" s="140"/>
      <c r="B556" s="92" t="s">
        <v>30544</v>
      </c>
      <c r="C556" s="89" t="s">
        <v>30545</v>
      </c>
      <c r="D556" s="90" t="s">
        <v>491</v>
      </c>
      <c r="E556" s="91" t="s">
        <v>30546</v>
      </c>
      <c r="F556" s="91" t="s">
        <v>3043</v>
      </c>
      <c r="G556" s="93"/>
      <c r="H556" s="93"/>
      <c r="I556" s="55">
        <f t="shared" si="1"/>
        <v>543</v>
      </c>
    </row>
    <row r="557">
      <c r="A557" s="140" t="s">
        <v>102</v>
      </c>
      <c r="B557" s="92" t="s">
        <v>30547</v>
      </c>
      <c r="C557" s="89" t="s">
        <v>128</v>
      </c>
      <c r="D557" s="90" t="s">
        <v>483</v>
      </c>
      <c r="E557" s="91" t="s">
        <v>30548</v>
      </c>
      <c r="F557" s="91" t="s">
        <v>547</v>
      </c>
      <c r="G557" s="93"/>
      <c r="H557" s="93"/>
      <c r="I557" s="55">
        <f t="shared" si="1"/>
        <v>544</v>
      </c>
    </row>
    <row r="558">
      <c r="A558" s="140" t="s">
        <v>92</v>
      </c>
      <c r="B558" s="92" t="s">
        <v>30549</v>
      </c>
      <c r="C558" s="89" t="s">
        <v>30550</v>
      </c>
      <c r="D558" s="90" t="s">
        <v>483</v>
      </c>
      <c r="E558" s="91" t="s">
        <v>30551</v>
      </c>
      <c r="F558" s="91" t="s">
        <v>547</v>
      </c>
      <c r="G558" s="93"/>
      <c r="H558" s="93"/>
      <c r="I558" s="55">
        <f t="shared" si="1"/>
        <v>545</v>
      </c>
    </row>
    <row r="559">
      <c r="A559" s="140"/>
      <c r="B559" s="92" t="s">
        <v>30552</v>
      </c>
      <c r="C559" s="89" t="s">
        <v>30553</v>
      </c>
      <c r="D559" s="90" t="s">
        <v>498</v>
      </c>
      <c r="E559" s="91" t="s">
        <v>30554</v>
      </c>
      <c r="F559" s="91" t="s">
        <v>547</v>
      </c>
      <c r="G559" s="93"/>
      <c r="H559" s="93"/>
      <c r="I559" s="55">
        <f t="shared" si="1"/>
        <v>546</v>
      </c>
    </row>
    <row r="560">
      <c r="A560" s="140" t="s">
        <v>102</v>
      </c>
      <c r="B560" s="92" t="s">
        <v>30555</v>
      </c>
      <c r="C560" s="89" t="s">
        <v>128</v>
      </c>
      <c r="D560" s="90" t="s">
        <v>483</v>
      </c>
      <c r="E560" s="91" t="s">
        <v>30556</v>
      </c>
      <c r="F560" s="91" t="s">
        <v>547</v>
      </c>
      <c r="G560" s="93"/>
      <c r="H560" s="93"/>
      <c r="I560" s="55">
        <f t="shared" si="1"/>
        <v>547</v>
      </c>
    </row>
    <row r="561">
      <c r="A561" s="140" t="s">
        <v>102</v>
      </c>
      <c r="B561" s="92" t="s">
        <v>30557</v>
      </c>
      <c r="C561" s="89" t="s">
        <v>30558</v>
      </c>
      <c r="D561" s="90" t="s">
        <v>483</v>
      </c>
      <c r="E561" s="91" t="s">
        <v>30559</v>
      </c>
      <c r="F561" s="91" t="s">
        <v>526</v>
      </c>
      <c r="G561" s="93"/>
      <c r="H561" s="93"/>
      <c r="I561" s="55">
        <f t="shared" si="1"/>
        <v>548</v>
      </c>
    </row>
    <row r="562">
      <c r="A562" s="140" t="s">
        <v>102</v>
      </c>
      <c r="B562" s="92" t="s">
        <v>30560</v>
      </c>
      <c r="C562" s="89" t="s">
        <v>128</v>
      </c>
      <c r="D562" s="90" t="s">
        <v>483</v>
      </c>
      <c r="E562" s="91" t="s">
        <v>30561</v>
      </c>
      <c r="F562" s="91" t="s">
        <v>547</v>
      </c>
      <c r="G562" s="93"/>
      <c r="H562" s="93"/>
      <c r="I562" s="55">
        <f t="shared" si="1"/>
        <v>549</v>
      </c>
    </row>
    <row r="563">
      <c r="A563" s="140" t="s">
        <v>102</v>
      </c>
      <c r="B563" s="92" t="s">
        <v>30562</v>
      </c>
      <c r="C563" s="89" t="s">
        <v>30563</v>
      </c>
      <c r="D563" s="90" t="s">
        <v>483</v>
      </c>
      <c r="E563" s="91" t="s">
        <v>30564</v>
      </c>
      <c r="F563" s="91" t="s">
        <v>526</v>
      </c>
      <c r="G563" s="93"/>
      <c r="H563" s="93"/>
      <c r="I563" s="55">
        <f t="shared" si="1"/>
        <v>550</v>
      </c>
    </row>
    <row r="564">
      <c r="A564" s="140"/>
      <c r="B564" s="92" t="s">
        <v>30565</v>
      </c>
      <c r="C564" s="89" t="s">
        <v>30566</v>
      </c>
      <c r="D564" s="90" t="s">
        <v>491</v>
      </c>
      <c r="E564" s="91" t="s">
        <v>30567</v>
      </c>
      <c r="F564" s="91" t="s">
        <v>11</v>
      </c>
      <c r="G564" s="93"/>
      <c r="H564" s="93"/>
      <c r="I564" s="55">
        <f t="shared" si="1"/>
        <v>551</v>
      </c>
    </row>
    <row r="565">
      <c r="A565" s="140"/>
      <c r="B565" s="92" t="s">
        <v>30568</v>
      </c>
      <c r="C565" s="89" t="s">
        <v>30569</v>
      </c>
      <c r="D565" s="90" t="s">
        <v>939</v>
      </c>
      <c r="E565" s="91" t="s">
        <v>30570</v>
      </c>
      <c r="F565" s="91" t="s">
        <v>526</v>
      </c>
      <c r="G565" s="93"/>
      <c r="H565" s="93"/>
      <c r="I565" s="55">
        <f t="shared" si="1"/>
        <v>552</v>
      </c>
    </row>
    <row r="566">
      <c r="A566" s="140" t="s">
        <v>92</v>
      </c>
      <c r="B566" s="92" t="s">
        <v>30568</v>
      </c>
      <c r="C566" s="89" t="s">
        <v>30569</v>
      </c>
      <c r="D566" s="90" t="s">
        <v>939</v>
      </c>
      <c r="E566" s="91" t="s">
        <v>488</v>
      </c>
      <c r="F566" s="91" t="s">
        <v>526</v>
      </c>
      <c r="G566" s="93"/>
      <c r="H566" s="93"/>
      <c r="I566" s="55">
        <f t="shared" si="1"/>
        <v>553</v>
      </c>
    </row>
    <row r="567">
      <c r="A567" s="140"/>
      <c r="B567" s="92" t="s">
        <v>30571</v>
      </c>
      <c r="C567" s="89" t="s">
        <v>128</v>
      </c>
      <c r="D567" s="90" t="s">
        <v>498</v>
      </c>
      <c r="E567" s="91" t="s">
        <v>30572</v>
      </c>
      <c r="F567" s="91" t="s">
        <v>547</v>
      </c>
      <c r="G567" s="93"/>
      <c r="H567" s="93"/>
      <c r="I567" s="55">
        <f t="shared" si="1"/>
        <v>554</v>
      </c>
    </row>
    <row r="568">
      <c r="A568" s="140" t="s">
        <v>102</v>
      </c>
      <c r="B568" s="92" t="s">
        <v>30573</v>
      </c>
      <c r="C568" s="89" t="s">
        <v>30574</v>
      </c>
      <c r="D568" s="90" t="s">
        <v>483</v>
      </c>
      <c r="E568" s="91" t="s">
        <v>30575</v>
      </c>
      <c r="F568" s="91" t="s">
        <v>547</v>
      </c>
      <c r="G568" s="93"/>
      <c r="H568" s="93"/>
      <c r="I568" s="55">
        <f t="shared" si="1"/>
        <v>555</v>
      </c>
    </row>
    <row r="569">
      <c r="A569" s="140" t="s">
        <v>92</v>
      </c>
      <c r="B569" s="92" t="s">
        <v>30576</v>
      </c>
      <c r="C569" s="89" t="s">
        <v>30577</v>
      </c>
      <c r="D569" s="90" t="s">
        <v>483</v>
      </c>
      <c r="E569" s="91" t="s">
        <v>30578</v>
      </c>
      <c r="F569" s="91" t="s">
        <v>547</v>
      </c>
      <c r="G569" s="93"/>
      <c r="H569" s="93"/>
      <c r="I569" s="55">
        <f t="shared" si="1"/>
        <v>556</v>
      </c>
    </row>
    <row r="570">
      <c r="A570" s="140"/>
      <c r="B570" s="92" t="s">
        <v>30579</v>
      </c>
      <c r="C570" s="89" t="s">
        <v>128</v>
      </c>
      <c r="D570" s="90" t="s">
        <v>498</v>
      </c>
      <c r="E570" s="91" t="s">
        <v>30580</v>
      </c>
      <c r="F570" s="91" t="s">
        <v>547</v>
      </c>
      <c r="G570" s="93"/>
      <c r="H570" s="93"/>
      <c r="I570" s="55">
        <f t="shared" si="1"/>
        <v>557</v>
      </c>
    </row>
    <row r="571">
      <c r="A571" s="140" t="s">
        <v>102</v>
      </c>
      <c r="B571" s="92" t="s">
        <v>30581</v>
      </c>
      <c r="C571" s="89" t="s">
        <v>30582</v>
      </c>
      <c r="D571" s="90" t="s">
        <v>483</v>
      </c>
      <c r="E571" s="91" t="s">
        <v>30583</v>
      </c>
      <c r="F571" s="91" t="s">
        <v>3043</v>
      </c>
      <c r="G571" s="93"/>
      <c r="H571" s="93"/>
      <c r="I571" s="55">
        <f t="shared" si="1"/>
        <v>558</v>
      </c>
    </row>
    <row r="572">
      <c r="A572" s="140"/>
      <c r="B572" s="92" t="s">
        <v>30584</v>
      </c>
      <c r="C572" s="89" t="s">
        <v>128</v>
      </c>
      <c r="D572" s="90" t="s">
        <v>491</v>
      </c>
      <c r="E572" s="91" t="s">
        <v>30585</v>
      </c>
      <c r="F572" s="91" t="s">
        <v>547</v>
      </c>
      <c r="G572" s="93"/>
      <c r="H572" s="93"/>
      <c r="I572" s="55">
        <f t="shared" si="1"/>
        <v>559</v>
      </c>
    </row>
    <row r="573">
      <c r="A573" s="140" t="s">
        <v>102</v>
      </c>
      <c r="B573" s="92" t="s">
        <v>30586</v>
      </c>
      <c r="C573" s="89" t="s">
        <v>30587</v>
      </c>
      <c r="D573" s="90" t="s">
        <v>483</v>
      </c>
      <c r="E573" s="91" t="s">
        <v>30588</v>
      </c>
      <c r="F573" s="91" t="s">
        <v>3043</v>
      </c>
      <c r="G573" s="93"/>
      <c r="H573" s="93"/>
      <c r="I573" s="55">
        <f t="shared" si="1"/>
        <v>560</v>
      </c>
    </row>
    <row r="574">
      <c r="A574" s="140"/>
      <c r="B574" s="92" t="s">
        <v>30589</v>
      </c>
      <c r="C574" s="89" t="s">
        <v>30590</v>
      </c>
      <c r="D574" s="90" t="s">
        <v>491</v>
      </c>
      <c r="E574" s="91" t="s">
        <v>30591</v>
      </c>
      <c r="F574" s="91" t="s">
        <v>11</v>
      </c>
      <c r="G574" s="93"/>
      <c r="H574" s="93"/>
      <c r="I574" s="55">
        <f t="shared" si="1"/>
        <v>561</v>
      </c>
    </row>
    <row r="575">
      <c r="A575" s="140" t="s">
        <v>102</v>
      </c>
      <c r="B575" s="92" t="s">
        <v>30592</v>
      </c>
      <c r="C575" s="89" t="s">
        <v>30593</v>
      </c>
      <c r="D575" s="90" t="s">
        <v>483</v>
      </c>
      <c r="E575" s="91" t="s">
        <v>30594</v>
      </c>
      <c r="F575" s="91" t="s">
        <v>547</v>
      </c>
      <c r="G575" s="93"/>
      <c r="H575" s="93"/>
      <c r="I575" s="55">
        <f t="shared" si="1"/>
        <v>562</v>
      </c>
    </row>
    <row r="576">
      <c r="A576" s="140" t="s">
        <v>102</v>
      </c>
      <c r="B576" s="92" t="s">
        <v>30595</v>
      </c>
      <c r="C576" s="89" t="s">
        <v>128</v>
      </c>
      <c r="D576" s="90" t="s">
        <v>483</v>
      </c>
      <c r="E576" s="91" t="s">
        <v>30596</v>
      </c>
      <c r="F576" s="91" t="s">
        <v>547</v>
      </c>
      <c r="G576" s="93"/>
      <c r="H576" s="93"/>
      <c r="I576" s="55">
        <f t="shared" si="1"/>
        <v>563</v>
      </c>
    </row>
    <row r="577">
      <c r="A577" s="140" t="s">
        <v>102</v>
      </c>
      <c r="B577" s="92" t="s">
        <v>30597</v>
      </c>
      <c r="C577" s="89" t="s">
        <v>30598</v>
      </c>
      <c r="D577" s="90" t="s">
        <v>483</v>
      </c>
      <c r="E577" s="91" t="s">
        <v>30599</v>
      </c>
      <c r="F577" s="91" t="s">
        <v>547</v>
      </c>
      <c r="G577" s="93"/>
      <c r="H577" s="93"/>
      <c r="I577" s="55">
        <f t="shared" si="1"/>
        <v>564</v>
      </c>
    </row>
    <row r="578">
      <c r="A578" s="140" t="s">
        <v>92</v>
      </c>
      <c r="B578" s="92" t="s">
        <v>30600</v>
      </c>
      <c r="C578" s="89" t="s">
        <v>128</v>
      </c>
      <c r="D578" s="90" t="s">
        <v>483</v>
      </c>
      <c r="E578" s="91" t="s">
        <v>30601</v>
      </c>
      <c r="F578" s="91" t="s">
        <v>547</v>
      </c>
      <c r="G578" s="93"/>
      <c r="H578" s="93"/>
      <c r="I578" s="55">
        <f t="shared" si="1"/>
        <v>565</v>
      </c>
    </row>
    <row r="579">
      <c r="A579" s="140" t="s">
        <v>102</v>
      </c>
      <c r="B579" s="92" t="s">
        <v>30602</v>
      </c>
      <c r="C579" s="89" t="s">
        <v>30603</v>
      </c>
      <c r="D579" s="90" t="s">
        <v>483</v>
      </c>
      <c r="E579" s="91" t="s">
        <v>30604</v>
      </c>
      <c r="F579" s="91" t="s">
        <v>547</v>
      </c>
      <c r="G579" s="93"/>
      <c r="H579" s="93"/>
      <c r="I579" s="55">
        <f t="shared" si="1"/>
        <v>566</v>
      </c>
    </row>
    <row r="580">
      <c r="A580" s="140"/>
      <c r="B580" s="92" t="s">
        <v>30605</v>
      </c>
      <c r="C580" s="89" t="s">
        <v>128</v>
      </c>
      <c r="D580" s="90" t="s">
        <v>498</v>
      </c>
      <c r="E580" s="91" t="s">
        <v>30606</v>
      </c>
      <c r="F580" s="91" t="s">
        <v>547</v>
      </c>
      <c r="G580" s="93"/>
      <c r="H580" s="93"/>
      <c r="I580" s="55">
        <f t="shared" si="1"/>
        <v>567</v>
      </c>
    </row>
    <row r="581">
      <c r="A581" s="140"/>
      <c r="B581" s="92" t="s">
        <v>30607</v>
      </c>
      <c r="C581" s="89" t="s">
        <v>30608</v>
      </c>
      <c r="D581" s="90" t="s">
        <v>491</v>
      </c>
      <c r="E581" s="91" t="s">
        <v>30609</v>
      </c>
      <c r="F581" s="91" t="s">
        <v>547</v>
      </c>
      <c r="G581" s="93"/>
      <c r="H581" s="93"/>
      <c r="I581" s="55">
        <f t="shared" si="1"/>
        <v>568</v>
      </c>
    </row>
    <row r="582">
      <c r="A582" s="140"/>
      <c r="B582" s="92" t="s">
        <v>30610</v>
      </c>
      <c r="C582" s="89" t="s">
        <v>128</v>
      </c>
      <c r="D582" s="90" t="s">
        <v>498</v>
      </c>
      <c r="E582" s="91" t="s">
        <v>30611</v>
      </c>
      <c r="F582" s="91" t="s">
        <v>526</v>
      </c>
      <c r="G582" s="93"/>
      <c r="H582" s="93"/>
      <c r="I582" s="55">
        <f t="shared" si="1"/>
        <v>569</v>
      </c>
    </row>
    <row r="583">
      <c r="A583" s="140"/>
      <c r="B583" s="92" t="s">
        <v>30612</v>
      </c>
      <c r="C583" s="89" t="s">
        <v>128</v>
      </c>
      <c r="D583" s="90" t="s">
        <v>491</v>
      </c>
      <c r="E583" s="91" t="s">
        <v>30613</v>
      </c>
      <c r="F583" s="91" t="s">
        <v>526</v>
      </c>
      <c r="G583" s="93"/>
      <c r="H583" s="93"/>
      <c r="I583" s="55">
        <f t="shared" si="1"/>
        <v>570</v>
      </c>
    </row>
    <row r="584">
      <c r="A584" s="140" t="s">
        <v>92</v>
      </c>
      <c r="B584" s="92" t="s">
        <v>30614</v>
      </c>
      <c r="C584" s="89" t="s">
        <v>128</v>
      </c>
      <c r="D584" s="90" t="s">
        <v>483</v>
      </c>
      <c r="E584" s="91" t="s">
        <v>30615</v>
      </c>
      <c r="F584" s="91" t="s">
        <v>547</v>
      </c>
      <c r="G584" s="93"/>
      <c r="H584" s="93"/>
      <c r="I584" s="55">
        <f t="shared" si="1"/>
        <v>571</v>
      </c>
    </row>
    <row r="585">
      <c r="A585" s="140" t="s">
        <v>102</v>
      </c>
      <c r="B585" s="92" t="s">
        <v>30616</v>
      </c>
      <c r="C585" s="89" t="s">
        <v>128</v>
      </c>
      <c r="D585" s="90" t="s">
        <v>483</v>
      </c>
      <c r="E585" s="91" t="s">
        <v>30617</v>
      </c>
      <c r="F585" s="91" t="s">
        <v>526</v>
      </c>
      <c r="G585" s="93"/>
      <c r="H585" s="93"/>
      <c r="I585" s="55">
        <f t="shared" si="1"/>
        <v>572</v>
      </c>
    </row>
    <row r="586">
      <c r="A586" s="140"/>
      <c r="B586" s="92" t="s">
        <v>3467</v>
      </c>
      <c r="C586" s="89" t="s">
        <v>128</v>
      </c>
      <c r="D586" s="90" t="s">
        <v>498</v>
      </c>
      <c r="E586" s="91" t="s">
        <v>30618</v>
      </c>
      <c r="F586" s="91" t="s">
        <v>526</v>
      </c>
      <c r="G586" s="93"/>
      <c r="H586" s="93"/>
      <c r="I586" s="55">
        <f t="shared" si="1"/>
        <v>573</v>
      </c>
    </row>
    <row r="587">
      <c r="A587" s="140"/>
      <c r="B587" s="92" t="s">
        <v>30619</v>
      </c>
      <c r="C587" s="89" t="s">
        <v>30620</v>
      </c>
      <c r="D587" s="90" t="s">
        <v>491</v>
      </c>
      <c r="E587" s="91" t="s">
        <v>30621</v>
      </c>
      <c r="F587" s="91" t="s">
        <v>526</v>
      </c>
      <c r="G587" s="93"/>
      <c r="H587" s="93"/>
      <c r="I587" s="55">
        <f t="shared" si="1"/>
        <v>574</v>
      </c>
    </row>
    <row r="588">
      <c r="A588" s="140" t="s">
        <v>102</v>
      </c>
      <c r="B588" s="92" t="s">
        <v>30622</v>
      </c>
      <c r="C588" s="89" t="s">
        <v>30623</v>
      </c>
      <c r="D588" s="90" t="s">
        <v>483</v>
      </c>
      <c r="E588" s="91" t="s">
        <v>30624</v>
      </c>
      <c r="F588" s="91" t="s">
        <v>526</v>
      </c>
      <c r="G588" s="93"/>
      <c r="H588" s="93"/>
      <c r="I588" s="55">
        <f t="shared" si="1"/>
        <v>575</v>
      </c>
    </row>
    <row r="589">
      <c r="A589" s="140" t="s">
        <v>102</v>
      </c>
      <c r="B589" s="92" t="s">
        <v>30625</v>
      </c>
      <c r="C589" s="89" t="s">
        <v>128</v>
      </c>
      <c r="D589" s="90" t="s">
        <v>483</v>
      </c>
      <c r="E589" s="91" t="s">
        <v>30626</v>
      </c>
      <c r="F589" s="91" t="s">
        <v>547</v>
      </c>
      <c r="G589" s="93"/>
      <c r="H589" s="93"/>
      <c r="I589" s="55">
        <f t="shared" si="1"/>
        <v>576</v>
      </c>
    </row>
    <row r="590">
      <c r="A590" s="140"/>
      <c r="B590" s="92" t="s">
        <v>30627</v>
      </c>
      <c r="C590" s="89" t="s">
        <v>128</v>
      </c>
      <c r="D590" s="90" t="s">
        <v>491</v>
      </c>
      <c r="E590" s="91" t="s">
        <v>30628</v>
      </c>
      <c r="F590" s="91" t="s">
        <v>547</v>
      </c>
      <c r="G590" s="93"/>
      <c r="H590" s="93"/>
      <c r="I590" s="55">
        <f t="shared" si="1"/>
        <v>577</v>
      </c>
    </row>
    <row r="591">
      <c r="A591" s="140" t="s">
        <v>92</v>
      </c>
      <c r="B591" s="92" t="s">
        <v>30629</v>
      </c>
      <c r="C591" s="89" t="s">
        <v>30630</v>
      </c>
      <c r="D591" s="90" t="s">
        <v>483</v>
      </c>
      <c r="E591" s="91" t="s">
        <v>30631</v>
      </c>
      <c r="F591" s="91" t="s">
        <v>547</v>
      </c>
      <c r="G591" s="93"/>
      <c r="H591" s="93"/>
      <c r="I591" s="55">
        <f t="shared" si="1"/>
        <v>578</v>
      </c>
    </row>
    <row r="592">
      <c r="A592" s="140" t="s">
        <v>102</v>
      </c>
      <c r="B592" s="92" t="s">
        <v>30632</v>
      </c>
      <c r="C592" s="89" t="s">
        <v>128</v>
      </c>
      <c r="D592" s="90" t="s">
        <v>483</v>
      </c>
      <c r="E592" s="91" t="s">
        <v>30633</v>
      </c>
      <c r="F592" s="91" t="s">
        <v>547</v>
      </c>
      <c r="G592" s="93"/>
      <c r="H592" s="93"/>
      <c r="I592" s="55">
        <f t="shared" si="1"/>
        <v>579</v>
      </c>
    </row>
    <row r="593">
      <c r="A593" s="140"/>
      <c r="B593" s="92" t="s">
        <v>30634</v>
      </c>
      <c r="C593" s="89" t="s">
        <v>128</v>
      </c>
      <c r="D593" s="90" t="s">
        <v>498</v>
      </c>
      <c r="E593" s="91" t="s">
        <v>30635</v>
      </c>
      <c r="F593" s="91" t="s">
        <v>547</v>
      </c>
      <c r="G593" s="93"/>
      <c r="H593" s="93"/>
      <c r="I593" s="55">
        <f t="shared" si="1"/>
        <v>580</v>
      </c>
    </row>
    <row r="594">
      <c r="A594" s="140" t="s">
        <v>102</v>
      </c>
      <c r="B594" s="92" t="s">
        <v>30636</v>
      </c>
      <c r="C594" s="89" t="s">
        <v>30637</v>
      </c>
      <c r="D594" s="90" t="s">
        <v>1008</v>
      </c>
      <c r="E594" s="91" t="s">
        <v>30638</v>
      </c>
      <c r="F594" s="91" t="s">
        <v>526</v>
      </c>
      <c r="G594" s="93"/>
      <c r="H594" s="93"/>
      <c r="I594" s="55">
        <f t="shared" si="1"/>
        <v>581</v>
      </c>
    </row>
    <row r="595">
      <c r="A595" s="140" t="s">
        <v>92</v>
      </c>
      <c r="B595" s="92" t="s">
        <v>30639</v>
      </c>
      <c r="C595" s="89" t="s">
        <v>30640</v>
      </c>
      <c r="D595" s="90" t="s">
        <v>483</v>
      </c>
      <c r="E595" s="91" t="s">
        <v>488</v>
      </c>
      <c r="F595" s="91" t="s">
        <v>547</v>
      </c>
      <c r="G595" s="93"/>
      <c r="H595" s="93"/>
      <c r="I595" s="55">
        <f t="shared" si="1"/>
        <v>582</v>
      </c>
    </row>
    <row r="596">
      <c r="A596" s="140"/>
      <c r="B596" s="92" t="s">
        <v>30641</v>
      </c>
      <c r="C596" s="89" t="s">
        <v>128</v>
      </c>
      <c r="D596" s="90" t="s">
        <v>491</v>
      </c>
      <c r="E596" s="91" t="s">
        <v>30642</v>
      </c>
      <c r="F596" s="91" t="s">
        <v>547</v>
      </c>
      <c r="G596" s="93"/>
      <c r="H596" s="93"/>
      <c r="I596" s="55">
        <f t="shared" si="1"/>
        <v>583</v>
      </c>
    </row>
    <row r="597">
      <c r="A597" s="140"/>
      <c r="B597" s="92" t="s">
        <v>30643</v>
      </c>
      <c r="C597" s="89" t="s">
        <v>30644</v>
      </c>
      <c r="D597" s="90" t="s">
        <v>498</v>
      </c>
      <c r="E597" s="91" t="s">
        <v>30645</v>
      </c>
      <c r="F597" s="91" t="s">
        <v>547</v>
      </c>
      <c r="G597" s="93"/>
      <c r="H597" s="93"/>
      <c r="I597" s="55">
        <f t="shared" si="1"/>
        <v>584</v>
      </c>
    </row>
    <row r="598">
      <c r="A598" s="140"/>
      <c r="B598" s="92" t="s">
        <v>30646</v>
      </c>
      <c r="C598" s="89" t="s">
        <v>30647</v>
      </c>
      <c r="D598" s="90" t="s">
        <v>498</v>
      </c>
      <c r="E598" s="91" t="s">
        <v>30648</v>
      </c>
      <c r="F598" s="91" t="s">
        <v>547</v>
      </c>
      <c r="G598" s="93"/>
      <c r="H598" s="93"/>
      <c r="I598" s="55">
        <f t="shared" si="1"/>
        <v>585</v>
      </c>
    </row>
    <row r="599">
      <c r="A599" s="140"/>
      <c r="B599" s="92" t="s">
        <v>30649</v>
      </c>
      <c r="C599" s="89" t="s">
        <v>30650</v>
      </c>
      <c r="D599" s="90" t="s">
        <v>483</v>
      </c>
      <c r="E599" s="91" t="s">
        <v>30651</v>
      </c>
      <c r="F599" s="91" t="s">
        <v>547</v>
      </c>
      <c r="G599" s="93"/>
      <c r="H599" s="93"/>
      <c r="I599" s="55">
        <f t="shared" si="1"/>
        <v>586</v>
      </c>
    </row>
    <row r="600">
      <c r="A600" s="140" t="s">
        <v>102</v>
      </c>
      <c r="B600" s="92" t="s">
        <v>30649</v>
      </c>
      <c r="C600" s="89" t="s">
        <v>30650</v>
      </c>
      <c r="D600" s="90" t="s">
        <v>483</v>
      </c>
      <c r="E600" s="91" t="s">
        <v>30651</v>
      </c>
      <c r="F600" s="91" t="s">
        <v>547</v>
      </c>
      <c r="G600" s="93"/>
      <c r="H600" s="93"/>
      <c r="I600" s="55">
        <f t="shared" si="1"/>
        <v>587</v>
      </c>
    </row>
    <row r="601">
      <c r="A601" s="140" t="s">
        <v>102</v>
      </c>
      <c r="B601" s="92" t="s">
        <v>30652</v>
      </c>
      <c r="C601" s="89" t="s">
        <v>30653</v>
      </c>
      <c r="D601" s="90" t="s">
        <v>483</v>
      </c>
      <c r="E601" s="91" t="s">
        <v>30654</v>
      </c>
      <c r="F601" s="91" t="s">
        <v>11</v>
      </c>
      <c r="G601" s="94" t="s">
        <v>30655</v>
      </c>
      <c r="H601" s="93"/>
      <c r="I601" s="55">
        <f t="shared" si="1"/>
        <v>588</v>
      </c>
    </row>
    <row r="602">
      <c r="A602" s="140" t="s">
        <v>102</v>
      </c>
      <c r="B602" s="92" t="s">
        <v>30656</v>
      </c>
      <c r="C602" s="89" t="s">
        <v>30657</v>
      </c>
      <c r="D602" s="90" t="s">
        <v>483</v>
      </c>
      <c r="E602" s="91" t="s">
        <v>30658</v>
      </c>
      <c r="F602" s="91" t="s">
        <v>547</v>
      </c>
      <c r="G602" s="93"/>
      <c r="H602" s="93"/>
      <c r="I602" s="55">
        <f t="shared" si="1"/>
        <v>589</v>
      </c>
    </row>
    <row r="603">
      <c r="A603" s="140" t="s">
        <v>102</v>
      </c>
      <c r="B603" s="92" t="s">
        <v>30659</v>
      </c>
      <c r="C603" s="89" t="s">
        <v>128</v>
      </c>
      <c r="D603" s="90" t="s">
        <v>483</v>
      </c>
      <c r="E603" s="91" t="s">
        <v>30660</v>
      </c>
      <c r="F603" s="91" t="s">
        <v>526</v>
      </c>
      <c r="G603" s="93"/>
      <c r="H603" s="93"/>
      <c r="I603" s="55">
        <f t="shared" si="1"/>
        <v>590</v>
      </c>
    </row>
    <row r="604">
      <c r="A604" s="140" t="s">
        <v>102</v>
      </c>
      <c r="B604" s="92" t="s">
        <v>30661</v>
      </c>
      <c r="C604" s="89" t="s">
        <v>30662</v>
      </c>
      <c r="D604" s="90" t="s">
        <v>483</v>
      </c>
      <c r="E604" s="91" t="s">
        <v>30663</v>
      </c>
      <c r="F604" s="91" t="s">
        <v>547</v>
      </c>
      <c r="G604" s="93"/>
      <c r="H604" s="93"/>
      <c r="I604" s="55">
        <f t="shared" si="1"/>
        <v>591</v>
      </c>
    </row>
    <row r="605">
      <c r="A605" s="140" t="s">
        <v>102</v>
      </c>
      <c r="B605" s="92" t="s">
        <v>30664</v>
      </c>
      <c r="C605" s="89" t="s">
        <v>30665</v>
      </c>
      <c r="D605" s="90" t="s">
        <v>483</v>
      </c>
      <c r="E605" s="91" t="s">
        <v>30666</v>
      </c>
      <c r="F605" s="91" t="s">
        <v>526</v>
      </c>
      <c r="G605" s="93"/>
      <c r="H605" s="93"/>
      <c r="I605" s="55">
        <f t="shared" si="1"/>
        <v>592</v>
      </c>
    </row>
    <row r="606">
      <c r="A606" s="140"/>
      <c r="B606" s="92" t="s">
        <v>30667</v>
      </c>
      <c r="C606" s="89" t="s">
        <v>128</v>
      </c>
      <c r="D606" s="90" t="s">
        <v>491</v>
      </c>
      <c r="E606" s="91" t="s">
        <v>30668</v>
      </c>
      <c r="F606" s="91" t="s">
        <v>526</v>
      </c>
      <c r="G606" s="93"/>
      <c r="H606" s="93"/>
      <c r="I606" s="55">
        <f t="shared" si="1"/>
        <v>593</v>
      </c>
    </row>
    <row r="607">
      <c r="A607" s="140" t="s">
        <v>102</v>
      </c>
      <c r="B607" s="92" t="s">
        <v>30669</v>
      </c>
      <c r="C607" s="89" t="s">
        <v>30670</v>
      </c>
      <c r="D607" s="90" t="s">
        <v>483</v>
      </c>
      <c r="E607" s="91" t="s">
        <v>30671</v>
      </c>
      <c r="F607" s="91" t="s">
        <v>526</v>
      </c>
      <c r="G607" s="93"/>
      <c r="H607" s="93"/>
      <c r="I607" s="55">
        <f t="shared" si="1"/>
        <v>594</v>
      </c>
    </row>
    <row r="608">
      <c r="A608" s="140" t="s">
        <v>102</v>
      </c>
      <c r="B608" s="92" t="s">
        <v>30672</v>
      </c>
      <c r="C608" s="89" t="s">
        <v>30673</v>
      </c>
      <c r="D608" s="90" t="s">
        <v>483</v>
      </c>
      <c r="E608" s="91" t="s">
        <v>30674</v>
      </c>
      <c r="F608" s="91" t="s">
        <v>526</v>
      </c>
      <c r="G608" s="93"/>
      <c r="H608" s="93"/>
      <c r="I608" s="55">
        <f t="shared" si="1"/>
        <v>595</v>
      </c>
    </row>
    <row r="609">
      <c r="A609" s="140" t="s">
        <v>102</v>
      </c>
      <c r="B609" s="92" t="s">
        <v>30675</v>
      </c>
      <c r="C609" s="89" t="s">
        <v>128</v>
      </c>
      <c r="D609" s="90" t="s">
        <v>483</v>
      </c>
      <c r="E609" s="91" t="s">
        <v>30676</v>
      </c>
      <c r="F609" s="91" t="s">
        <v>547</v>
      </c>
      <c r="G609" s="93"/>
      <c r="H609" s="93"/>
      <c r="I609" s="55">
        <f t="shared" si="1"/>
        <v>596</v>
      </c>
    </row>
    <row r="610">
      <c r="A610" s="140" t="s">
        <v>102</v>
      </c>
      <c r="B610" s="92" t="s">
        <v>30677</v>
      </c>
      <c r="C610" s="89" t="s">
        <v>30678</v>
      </c>
      <c r="D610" s="90" t="s">
        <v>483</v>
      </c>
      <c r="E610" s="91" t="s">
        <v>488</v>
      </c>
      <c r="F610" s="91" t="s">
        <v>526</v>
      </c>
      <c r="G610" s="93"/>
      <c r="H610" s="93"/>
      <c r="I610" s="55">
        <f t="shared" si="1"/>
        <v>597</v>
      </c>
    </row>
    <row r="611">
      <c r="A611" s="140"/>
      <c r="B611" s="92" t="s">
        <v>30679</v>
      </c>
      <c r="C611" s="89" t="s">
        <v>30680</v>
      </c>
      <c r="D611" s="90" t="s">
        <v>498</v>
      </c>
      <c r="E611" s="91" t="s">
        <v>30681</v>
      </c>
      <c r="F611" s="91" t="s">
        <v>547</v>
      </c>
      <c r="G611" s="93"/>
      <c r="H611" s="93"/>
      <c r="I611" s="55">
        <f t="shared" si="1"/>
        <v>598</v>
      </c>
    </row>
    <row r="612">
      <c r="A612" s="140"/>
      <c r="B612" s="92" t="s">
        <v>30682</v>
      </c>
      <c r="C612" s="89" t="s">
        <v>128</v>
      </c>
      <c r="D612" s="90" t="s">
        <v>491</v>
      </c>
      <c r="E612" s="91" t="s">
        <v>30683</v>
      </c>
      <c r="F612" s="91" t="s">
        <v>526</v>
      </c>
      <c r="G612" s="93"/>
      <c r="H612" s="93"/>
      <c r="I612" s="55">
        <f t="shared" si="1"/>
        <v>599</v>
      </c>
    </row>
    <row r="613">
      <c r="A613" s="140" t="s">
        <v>102</v>
      </c>
      <c r="B613" s="92" t="s">
        <v>30684</v>
      </c>
      <c r="C613" s="89" t="s">
        <v>30685</v>
      </c>
      <c r="D613" s="90" t="s">
        <v>483</v>
      </c>
      <c r="E613" s="91" t="s">
        <v>30686</v>
      </c>
      <c r="F613" s="91" t="s">
        <v>547</v>
      </c>
      <c r="G613" s="93"/>
      <c r="H613" s="93"/>
      <c r="I613" s="55">
        <f t="shared" si="1"/>
        <v>600</v>
      </c>
    </row>
    <row r="614">
      <c r="A614" s="140"/>
      <c r="B614" s="92" t="s">
        <v>30687</v>
      </c>
      <c r="C614" s="89" t="s">
        <v>30688</v>
      </c>
      <c r="D614" s="90" t="s">
        <v>498</v>
      </c>
      <c r="E614" s="91" t="s">
        <v>30689</v>
      </c>
      <c r="F614" s="91" t="s">
        <v>526</v>
      </c>
      <c r="G614" s="93"/>
      <c r="H614" s="93"/>
      <c r="I614" s="55">
        <f t="shared" si="1"/>
        <v>601</v>
      </c>
    </row>
    <row r="615">
      <c r="A615" s="140" t="s">
        <v>102</v>
      </c>
      <c r="B615" s="92" t="s">
        <v>30690</v>
      </c>
      <c r="C615" s="89" t="s">
        <v>30691</v>
      </c>
      <c r="D615" s="90" t="s">
        <v>483</v>
      </c>
      <c r="E615" s="91" t="s">
        <v>30692</v>
      </c>
      <c r="F615" s="91" t="s">
        <v>526</v>
      </c>
      <c r="G615" s="93"/>
      <c r="H615" s="93"/>
      <c r="I615" s="55">
        <f t="shared" si="1"/>
        <v>602</v>
      </c>
    </row>
    <row r="616">
      <c r="A616" s="140" t="s">
        <v>102</v>
      </c>
      <c r="B616" s="92" t="s">
        <v>30693</v>
      </c>
      <c r="C616" s="89" t="s">
        <v>128</v>
      </c>
      <c r="D616" s="96"/>
      <c r="E616" s="97"/>
      <c r="F616" s="97"/>
      <c r="G616" s="93"/>
      <c r="H616" s="93"/>
      <c r="I616" s="55">
        <f t="shared" si="1"/>
        <v>603</v>
      </c>
    </row>
    <row r="617">
      <c r="A617" s="140"/>
      <c r="B617" s="92" t="s">
        <v>30694</v>
      </c>
      <c r="C617" s="89" t="s">
        <v>128</v>
      </c>
      <c r="D617" s="90" t="s">
        <v>30695</v>
      </c>
      <c r="E617" s="91" t="s">
        <v>30696</v>
      </c>
      <c r="F617" s="91" t="s">
        <v>11</v>
      </c>
      <c r="G617" s="93"/>
      <c r="H617" s="93"/>
      <c r="I617" s="55">
        <f t="shared" si="1"/>
        <v>604</v>
      </c>
    </row>
    <row r="618">
      <c r="A618" s="140" t="s">
        <v>102</v>
      </c>
      <c r="B618" s="92" t="s">
        <v>30694</v>
      </c>
      <c r="C618" s="89" t="s">
        <v>128</v>
      </c>
      <c r="D618" s="90" t="s">
        <v>30695</v>
      </c>
      <c r="E618" s="91" t="s">
        <v>488</v>
      </c>
      <c r="F618" s="91" t="s">
        <v>12</v>
      </c>
      <c r="G618" s="93"/>
      <c r="H618" s="93"/>
      <c r="I618" s="55">
        <f t="shared" si="1"/>
        <v>605</v>
      </c>
    </row>
    <row r="619">
      <c r="A619" s="140"/>
      <c r="B619" s="92" t="s">
        <v>30697</v>
      </c>
      <c r="C619" s="89" t="s">
        <v>30698</v>
      </c>
      <c r="D619" s="90" t="s">
        <v>491</v>
      </c>
      <c r="E619" s="91" t="s">
        <v>30699</v>
      </c>
      <c r="F619" s="91" t="s">
        <v>547</v>
      </c>
      <c r="G619" s="93"/>
      <c r="H619" s="93"/>
      <c r="I619" s="55">
        <f t="shared" si="1"/>
        <v>606</v>
      </c>
    </row>
    <row r="620">
      <c r="A620" s="140" t="s">
        <v>92</v>
      </c>
      <c r="B620" s="92" t="s">
        <v>30700</v>
      </c>
      <c r="C620" s="89" t="s">
        <v>128</v>
      </c>
      <c r="D620" s="90" t="s">
        <v>483</v>
      </c>
      <c r="E620" s="91" t="s">
        <v>30701</v>
      </c>
      <c r="F620" s="91" t="s">
        <v>547</v>
      </c>
      <c r="G620" s="93"/>
      <c r="H620" s="93"/>
      <c r="I620" s="55">
        <f t="shared" si="1"/>
        <v>607</v>
      </c>
    </row>
    <row r="621">
      <c r="A621" s="140"/>
      <c r="B621" s="92" t="s">
        <v>30702</v>
      </c>
      <c r="C621" s="89" t="s">
        <v>30703</v>
      </c>
      <c r="D621" s="90" t="s">
        <v>1065</v>
      </c>
      <c r="E621" s="91" t="s">
        <v>30704</v>
      </c>
      <c r="F621" s="91" t="s">
        <v>11</v>
      </c>
      <c r="G621" s="93"/>
      <c r="H621" s="93"/>
      <c r="I621" s="55">
        <f t="shared" si="1"/>
        <v>608</v>
      </c>
    </row>
    <row r="622">
      <c r="A622" s="140" t="s">
        <v>102</v>
      </c>
      <c r="B622" s="92" t="s">
        <v>30702</v>
      </c>
      <c r="C622" s="89" t="s">
        <v>30703</v>
      </c>
      <c r="D622" s="90" t="s">
        <v>1065</v>
      </c>
      <c r="E622" s="91" t="s">
        <v>30705</v>
      </c>
      <c r="F622" s="91" t="s">
        <v>11</v>
      </c>
      <c r="G622" s="93"/>
      <c r="H622" s="93"/>
      <c r="I622" s="55">
        <f t="shared" si="1"/>
        <v>609</v>
      </c>
    </row>
    <row r="623">
      <c r="A623" s="140"/>
      <c r="B623" s="92" t="s">
        <v>30706</v>
      </c>
      <c r="C623" s="89" t="s">
        <v>30707</v>
      </c>
      <c r="D623" s="90" t="s">
        <v>491</v>
      </c>
      <c r="E623" s="91" t="s">
        <v>30708</v>
      </c>
      <c r="F623" s="91" t="s">
        <v>9</v>
      </c>
      <c r="G623" s="93"/>
      <c r="H623" s="93"/>
      <c r="I623" s="55">
        <f t="shared" si="1"/>
        <v>610</v>
      </c>
    </row>
    <row r="624">
      <c r="A624" s="140"/>
      <c r="B624" s="92" t="s">
        <v>30709</v>
      </c>
      <c r="C624" s="89" t="s">
        <v>30710</v>
      </c>
      <c r="D624" s="90" t="s">
        <v>1166</v>
      </c>
      <c r="E624" s="91" t="s">
        <v>128</v>
      </c>
      <c r="F624" s="91" t="s">
        <v>526</v>
      </c>
      <c r="G624" s="93"/>
      <c r="H624" s="93"/>
      <c r="I624" s="55">
        <f t="shared" si="1"/>
        <v>611</v>
      </c>
    </row>
    <row r="625">
      <c r="A625" s="140" t="s">
        <v>102</v>
      </c>
      <c r="B625" s="92" t="s">
        <v>30711</v>
      </c>
      <c r="C625" s="89" t="s">
        <v>30712</v>
      </c>
      <c r="D625" s="90" t="s">
        <v>483</v>
      </c>
      <c r="E625" s="91" t="s">
        <v>30713</v>
      </c>
      <c r="F625" s="91" t="s">
        <v>526</v>
      </c>
      <c r="G625" s="93"/>
      <c r="H625" s="93"/>
      <c r="I625" s="55">
        <f t="shared" si="1"/>
        <v>612</v>
      </c>
    </row>
    <row r="626">
      <c r="A626" s="140" t="s">
        <v>102</v>
      </c>
      <c r="B626" s="92" t="s">
        <v>30714</v>
      </c>
      <c r="C626" s="89" t="s">
        <v>30712</v>
      </c>
      <c r="D626" s="90" t="s">
        <v>483</v>
      </c>
      <c r="E626" s="91" t="s">
        <v>30715</v>
      </c>
      <c r="F626" s="91" t="s">
        <v>547</v>
      </c>
      <c r="G626" s="93"/>
      <c r="H626" s="93"/>
      <c r="I626" s="55">
        <f t="shared" si="1"/>
        <v>613</v>
      </c>
    </row>
    <row r="627">
      <c r="A627" s="140" t="s">
        <v>102</v>
      </c>
      <c r="B627" s="92" t="s">
        <v>30716</v>
      </c>
      <c r="C627" s="89" t="s">
        <v>30717</v>
      </c>
      <c r="D627" s="90" t="s">
        <v>1008</v>
      </c>
      <c r="E627" s="91" t="s">
        <v>30718</v>
      </c>
      <c r="F627" s="91" t="s">
        <v>11</v>
      </c>
      <c r="G627" s="93"/>
      <c r="H627" s="93"/>
      <c r="I627" s="55">
        <f t="shared" si="1"/>
        <v>614</v>
      </c>
    </row>
    <row r="628">
      <c r="A628" s="140" t="s">
        <v>102</v>
      </c>
      <c r="B628" s="92" t="s">
        <v>30719</v>
      </c>
      <c r="C628" s="89" t="s">
        <v>30720</v>
      </c>
      <c r="D628" s="90" t="s">
        <v>483</v>
      </c>
      <c r="E628" s="91" t="s">
        <v>30721</v>
      </c>
      <c r="F628" s="91" t="s">
        <v>526</v>
      </c>
      <c r="G628" s="93"/>
      <c r="H628" s="93"/>
      <c r="I628" s="55">
        <f t="shared" si="1"/>
        <v>615</v>
      </c>
    </row>
    <row r="629">
      <c r="A629" s="140"/>
      <c r="B629" s="92" t="s">
        <v>30722</v>
      </c>
      <c r="C629" s="89" t="s">
        <v>30723</v>
      </c>
      <c r="D629" s="90" t="s">
        <v>498</v>
      </c>
      <c r="E629" s="91" t="s">
        <v>30724</v>
      </c>
      <c r="F629" s="91" t="s">
        <v>547</v>
      </c>
      <c r="G629" s="93"/>
      <c r="H629" s="93"/>
      <c r="I629" s="55">
        <f t="shared" si="1"/>
        <v>616</v>
      </c>
    </row>
    <row r="630">
      <c r="A630" s="140" t="s">
        <v>102</v>
      </c>
      <c r="B630" s="92" t="s">
        <v>30725</v>
      </c>
      <c r="C630" s="89" t="s">
        <v>30726</v>
      </c>
      <c r="D630" s="90" t="s">
        <v>483</v>
      </c>
      <c r="E630" s="91" t="s">
        <v>30727</v>
      </c>
      <c r="F630" s="91" t="s">
        <v>547</v>
      </c>
      <c r="G630" s="93"/>
      <c r="H630" s="93"/>
      <c r="I630" s="55">
        <f t="shared" si="1"/>
        <v>617</v>
      </c>
    </row>
    <row r="631">
      <c r="A631" s="140" t="s">
        <v>92</v>
      </c>
      <c r="B631" s="92" t="s">
        <v>30728</v>
      </c>
      <c r="C631" s="89" t="s">
        <v>30729</v>
      </c>
      <c r="D631" s="90" t="s">
        <v>483</v>
      </c>
      <c r="E631" s="91" t="s">
        <v>30730</v>
      </c>
      <c r="F631" s="91" t="s">
        <v>3043</v>
      </c>
      <c r="G631" s="93"/>
      <c r="H631" s="93"/>
      <c r="I631" s="55">
        <f t="shared" si="1"/>
        <v>618</v>
      </c>
    </row>
    <row r="632">
      <c r="A632" s="140" t="s">
        <v>92</v>
      </c>
      <c r="B632" s="92" t="s">
        <v>30731</v>
      </c>
      <c r="C632" s="89" t="s">
        <v>128</v>
      </c>
      <c r="D632" s="96"/>
      <c r="E632" s="97"/>
      <c r="F632" s="97"/>
      <c r="G632" s="94" t="s">
        <v>30732</v>
      </c>
      <c r="H632" s="93"/>
      <c r="I632" s="55">
        <f t="shared" si="1"/>
        <v>619</v>
      </c>
    </row>
    <row r="633">
      <c r="A633" s="140" t="s">
        <v>102</v>
      </c>
      <c r="B633" s="92" t="s">
        <v>30733</v>
      </c>
      <c r="C633" s="89" t="s">
        <v>30734</v>
      </c>
      <c r="D633" s="90" t="s">
        <v>483</v>
      </c>
      <c r="E633" s="91" t="s">
        <v>30735</v>
      </c>
      <c r="F633" s="91" t="s">
        <v>547</v>
      </c>
      <c r="G633" s="93"/>
      <c r="H633" s="93"/>
      <c r="I633" s="55">
        <f t="shared" si="1"/>
        <v>620</v>
      </c>
    </row>
    <row r="634">
      <c r="A634" s="140" t="s">
        <v>102</v>
      </c>
      <c r="B634" s="92" t="s">
        <v>30736</v>
      </c>
      <c r="C634" s="89" t="s">
        <v>128</v>
      </c>
      <c r="D634" s="90" t="s">
        <v>483</v>
      </c>
      <c r="E634" s="91" t="s">
        <v>30737</v>
      </c>
      <c r="F634" s="91" t="s">
        <v>547</v>
      </c>
      <c r="G634" s="93"/>
      <c r="H634" s="93"/>
      <c r="I634" s="55">
        <f t="shared" si="1"/>
        <v>621</v>
      </c>
    </row>
    <row r="635">
      <c r="A635" s="140" t="s">
        <v>102</v>
      </c>
      <c r="B635" s="92" t="s">
        <v>30738</v>
      </c>
      <c r="C635" s="89" t="s">
        <v>128</v>
      </c>
      <c r="D635" s="90" t="s">
        <v>483</v>
      </c>
      <c r="E635" s="91" t="s">
        <v>30739</v>
      </c>
      <c r="F635" s="91" t="s">
        <v>526</v>
      </c>
      <c r="G635" s="93"/>
      <c r="H635" s="93"/>
      <c r="I635" s="55">
        <f t="shared" si="1"/>
        <v>622</v>
      </c>
    </row>
    <row r="636">
      <c r="A636" s="140" t="s">
        <v>102</v>
      </c>
      <c r="B636" s="92" t="s">
        <v>30740</v>
      </c>
      <c r="C636" s="89" t="s">
        <v>30741</v>
      </c>
      <c r="D636" s="90" t="s">
        <v>483</v>
      </c>
      <c r="E636" s="91" t="s">
        <v>488</v>
      </c>
      <c r="F636" s="91" t="s">
        <v>547</v>
      </c>
      <c r="G636" s="93"/>
      <c r="H636" s="93"/>
      <c r="I636" s="55">
        <f t="shared" si="1"/>
        <v>623</v>
      </c>
    </row>
    <row r="637">
      <c r="A637" s="140" t="s">
        <v>102</v>
      </c>
      <c r="B637" s="92" t="s">
        <v>30742</v>
      </c>
      <c r="C637" s="89" t="s">
        <v>128</v>
      </c>
      <c r="D637" s="90" t="s">
        <v>483</v>
      </c>
      <c r="E637" s="91" t="s">
        <v>30743</v>
      </c>
      <c r="F637" s="91" t="s">
        <v>547</v>
      </c>
      <c r="G637" s="93"/>
      <c r="H637" s="93"/>
      <c r="I637" s="55">
        <f t="shared" si="1"/>
        <v>624</v>
      </c>
    </row>
    <row r="638">
      <c r="A638" s="140" t="s">
        <v>92</v>
      </c>
      <c r="B638" s="92" t="s">
        <v>30744</v>
      </c>
      <c r="C638" s="89" t="s">
        <v>30745</v>
      </c>
      <c r="D638" s="90" t="s">
        <v>483</v>
      </c>
      <c r="E638" s="91" t="s">
        <v>30746</v>
      </c>
      <c r="F638" s="91" t="s">
        <v>547</v>
      </c>
      <c r="G638" s="93"/>
      <c r="H638" s="93"/>
      <c r="I638" s="55">
        <f t="shared" si="1"/>
        <v>625</v>
      </c>
    </row>
    <row r="639">
      <c r="A639" s="140"/>
      <c r="B639" s="92" t="s">
        <v>30747</v>
      </c>
      <c r="C639" s="89" t="s">
        <v>30748</v>
      </c>
      <c r="D639" s="90" t="s">
        <v>491</v>
      </c>
      <c r="E639" s="91" t="s">
        <v>30749</v>
      </c>
      <c r="F639" s="91" t="s">
        <v>526</v>
      </c>
      <c r="G639" s="93"/>
      <c r="H639" s="93"/>
      <c r="I639" s="55">
        <f t="shared" si="1"/>
        <v>626</v>
      </c>
    </row>
    <row r="640">
      <c r="A640" s="140" t="s">
        <v>102</v>
      </c>
      <c r="B640" s="92" t="s">
        <v>30750</v>
      </c>
      <c r="C640" s="89" t="s">
        <v>30751</v>
      </c>
      <c r="D640" s="90" t="s">
        <v>483</v>
      </c>
      <c r="E640" s="91" t="s">
        <v>30752</v>
      </c>
      <c r="F640" s="91" t="s">
        <v>3043</v>
      </c>
      <c r="G640" s="93"/>
      <c r="H640" s="93"/>
      <c r="I640" s="55">
        <f t="shared" si="1"/>
        <v>627</v>
      </c>
    </row>
    <row r="641">
      <c r="A641" s="140" t="s">
        <v>102</v>
      </c>
      <c r="B641" s="92" t="s">
        <v>30753</v>
      </c>
      <c r="C641" s="89" t="s">
        <v>30754</v>
      </c>
      <c r="D641" s="90" t="s">
        <v>483</v>
      </c>
      <c r="E641" s="91" t="s">
        <v>488</v>
      </c>
      <c r="F641" s="91" t="s">
        <v>526</v>
      </c>
      <c r="G641" s="93"/>
      <c r="H641" s="93"/>
      <c r="I641" s="55">
        <f t="shared" si="1"/>
        <v>628</v>
      </c>
    </row>
    <row r="642">
      <c r="A642" s="140" t="s">
        <v>102</v>
      </c>
      <c r="B642" s="92" t="s">
        <v>30755</v>
      </c>
      <c r="C642" s="89" t="s">
        <v>30756</v>
      </c>
      <c r="D642" s="90" t="s">
        <v>483</v>
      </c>
      <c r="E642" s="91" t="s">
        <v>30757</v>
      </c>
      <c r="F642" s="91" t="s">
        <v>526</v>
      </c>
      <c r="G642" s="93"/>
      <c r="H642" s="93"/>
      <c r="I642" s="55">
        <f t="shared" si="1"/>
        <v>629</v>
      </c>
    </row>
    <row r="643">
      <c r="A643" s="140"/>
      <c r="B643" s="92" t="s">
        <v>30758</v>
      </c>
      <c r="C643" s="89" t="s">
        <v>128</v>
      </c>
      <c r="D643" s="90" t="s">
        <v>491</v>
      </c>
      <c r="E643" s="91" t="s">
        <v>30759</v>
      </c>
      <c r="F643" s="91" t="s">
        <v>526</v>
      </c>
      <c r="G643" s="93"/>
      <c r="H643" s="93"/>
      <c r="I643" s="55">
        <f t="shared" si="1"/>
        <v>630</v>
      </c>
    </row>
    <row r="644">
      <c r="A644" s="140" t="s">
        <v>102</v>
      </c>
      <c r="B644" s="92" t="s">
        <v>30760</v>
      </c>
      <c r="C644" s="89" t="s">
        <v>30761</v>
      </c>
      <c r="D644" s="90" t="s">
        <v>483</v>
      </c>
      <c r="E644" s="91" t="s">
        <v>30762</v>
      </c>
      <c r="F644" s="91" t="s">
        <v>526</v>
      </c>
      <c r="G644" s="93"/>
      <c r="H644" s="93"/>
      <c r="I644" s="55">
        <f t="shared" si="1"/>
        <v>631</v>
      </c>
    </row>
    <row r="645">
      <c r="A645" s="140" t="s">
        <v>102</v>
      </c>
      <c r="B645" s="92" t="s">
        <v>30763</v>
      </c>
      <c r="C645" s="89" t="s">
        <v>30764</v>
      </c>
      <c r="D645" s="90" t="s">
        <v>483</v>
      </c>
      <c r="E645" s="91" t="s">
        <v>30765</v>
      </c>
      <c r="F645" s="91" t="s">
        <v>526</v>
      </c>
      <c r="G645" s="93"/>
      <c r="H645" s="93"/>
      <c r="I645" s="55">
        <f t="shared" si="1"/>
        <v>632</v>
      </c>
    </row>
    <row r="646">
      <c r="A646" s="140" t="s">
        <v>102</v>
      </c>
      <c r="B646" s="92" t="s">
        <v>30766</v>
      </c>
      <c r="C646" s="89" t="s">
        <v>30767</v>
      </c>
      <c r="D646" s="90" t="s">
        <v>483</v>
      </c>
      <c r="E646" s="91" t="s">
        <v>30768</v>
      </c>
      <c r="F646" s="91" t="s">
        <v>547</v>
      </c>
      <c r="G646" s="93"/>
      <c r="H646" s="93"/>
      <c r="I646" s="55">
        <f t="shared" si="1"/>
        <v>633</v>
      </c>
    </row>
    <row r="647">
      <c r="A647" s="140" t="s">
        <v>102</v>
      </c>
      <c r="B647" s="92" t="s">
        <v>30769</v>
      </c>
      <c r="C647" s="89" t="s">
        <v>30770</v>
      </c>
      <c r="D647" s="90" t="s">
        <v>483</v>
      </c>
      <c r="E647" s="91" t="s">
        <v>30771</v>
      </c>
      <c r="F647" s="91" t="s">
        <v>3043</v>
      </c>
      <c r="G647" s="93"/>
      <c r="H647" s="93"/>
      <c r="I647" s="55">
        <f t="shared" si="1"/>
        <v>634</v>
      </c>
    </row>
    <row r="648">
      <c r="A648" s="140" t="s">
        <v>102</v>
      </c>
      <c r="B648" s="92" t="s">
        <v>30772</v>
      </c>
      <c r="C648" s="89" t="s">
        <v>30773</v>
      </c>
      <c r="D648" s="90" t="s">
        <v>483</v>
      </c>
      <c r="E648" s="91" t="s">
        <v>30774</v>
      </c>
      <c r="F648" s="91" t="s">
        <v>526</v>
      </c>
      <c r="G648" s="93"/>
      <c r="H648" s="93"/>
      <c r="I648" s="55">
        <f t="shared" si="1"/>
        <v>635</v>
      </c>
    </row>
    <row r="649">
      <c r="A649" s="140" t="s">
        <v>92</v>
      </c>
      <c r="B649" s="92" t="s">
        <v>30775</v>
      </c>
      <c r="C649" s="89" t="s">
        <v>30776</v>
      </c>
      <c r="D649" s="90" t="s">
        <v>483</v>
      </c>
      <c r="E649" s="91" t="s">
        <v>30777</v>
      </c>
      <c r="F649" s="91" t="s">
        <v>547</v>
      </c>
      <c r="G649" s="93"/>
      <c r="H649" s="93"/>
      <c r="I649" s="55">
        <f t="shared" si="1"/>
        <v>636</v>
      </c>
    </row>
    <row r="650">
      <c r="A650" s="140" t="s">
        <v>102</v>
      </c>
      <c r="B650" s="92" t="s">
        <v>30778</v>
      </c>
      <c r="C650" s="89" t="s">
        <v>30779</v>
      </c>
      <c r="D650" s="90" t="s">
        <v>483</v>
      </c>
      <c r="E650" s="91" t="s">
        <v>30780</v>
      </c>
      <c r="F650" s="91" t="s">
        <v>526</v>
      </c>
      <c r="G650" s="93"/>
      <c r="H650" s="93"/>
      <c r="I650" s="55">
        <f t="shared" si="1"/>
        <v>637</v>
      </c>
    </row>
    <row r="651">
      <c r="A651" s="140"/>
      <c r="B651" s="92" t="s">
        <v>30781</v>
      </c>
      <c r="C651" s="89" t="s">
        <v>128</v>
      </c>
      <c r="D651" s="96"/>
      <c r="E651" s="97"/>
      <c r="F651" s="97"/>
      <c r="G651" s="93"/>
      <c r="H651" s="93"/>
      <c r="I651" s="55">
        <f t="shared" si="1"/>
        <v>638</v>
      </c>
    </row>
    <row r="652">
      <c r="A652" s="140"/>
      <c r="B652" s="92" t="s">
        <v>30782</v>
      </c>
      <c r="C652" s="89" t="s">
        <v>30783</v>
      </c>
      <c r="D652" s="90" t="s">
        <v>498</v>
      </c>
      <c r="E652" s="91" t="s">
        <v>30784</v>
      </c>
      <c r="F652" s="91" t="s">
        <v>547</v>
      </c>
      <c r="G652" s="93"/>
      <c r="H652" s="93"/>
      <c r="I652" s="55">
        <f t="shared" si="1"/>
        <v>639</v>
      </c>
    </row>
    <row r="653">
      <c r="A653" s="140"/>
      <c r="B653" s="92" t="s">
        <v>30785</v>
      </c>
      <c r="C653" s="89" t="s">
        <v>30786</v>
      </c>
      <c r="D653" s="90" t="s">
        <v>491</v>
      </c>
      <c r="E653" s="91" t="s">
        <v>30787</v>
      </c>
      <c r="F653" s="91" t="s">
        <v>547</v>
      </c>
      <c r="G653" s="93"/>
      <c r="H653" s="93"/>
      <c r="I653" s="55">
        <f t="shared" si="1"/>
        <v>640</v>
      </c>
    </row>
    <row r="654">
      <c r="A654" s="140" t="s">
        <v>102</v>
      </c>
      <c r="B654" s="92" t="s">
        <v>30788</v>
      </c>
      <c r="C654" s="89" t="s">
        <v>30789</v>
      </c>
      <c r="D654" s="90" t="s">
        <v>483</v>
      </c>
      <c r="E654" s="91" t="s">
        <v>30790</v>
      </c>
      <c r="F654" s="91" t="s">
        <v>547</v>
      </c>
      <c r="G654" s="93"/>
      <c r="H654" s="93"/>
      <c r="I654" s="55">
        <f t="shared" si="1"/>
        <v>641</v>
      </c>
    </row>
    <row r="655">
      <c r="A655" s="140"/>
      <c r="B655" s="92" t="s">
        <v>30791</v>
      </c>
      <c r="C655" s="89" t="s">
        <v>30792</v>
      </c>
      <c r="D655" s="96"/>
      <c r="E655" s="97"/>
      <c r="F655" s="97"/>
      <c r="G655" s="93"/>
      <c r="H655" s="93"/>
      <c r="I655" s="55">
        <f t="shared" si="1"/>
        <v>642</v>
      </c>
    </row>
    <row r="656">
      <c r="A656" s="140"/>
      <c r="B656" s="92" t="s">
        <v>30793</v>
      </c>
      <c r="C656" s="89" t="s">
        <v>128</v>
      </c>
      <c r="D656" s="90" t="s">
        <v>981</v>
      </c>
      <c r="E656" s="91" t="s">
        <v>30794</v>
      </c>
      <c r="F656" s="91" t="s">
        <v>547</v>
      </c>
      <c r="G656" s="93"/>
      <c r="H656" s="93"/>
      <c r="I656" s="55">
        <f t="shared" si="1"/>
        <v>643</v>
      </c>
    </row>
    <row r="657">
      <c r="A657" s="140"/>
      <c r="B657" s="92" t="s">
        <v>30795</v>
      </c>
      <c r="C657" s="89" t="s">
        <v>30796</v>
      </c>
      <c r="D657" s="90" t="s">
        <v>491</v>
      </c>
      <c r="E657" s="91" t="s">
        <v>30797</v>
      </c>
      <c r="F657" s="91" t="s">
        <v>526</v>
      </c>
      <c r="G657" s="93"/>
      <c r="H657" s="93"/>
      <c r="I657" s="55">
        <f t="shared" si="1"/>
        <v>644</v>
      </c>
    </row>
    <row r="658">
      <c r="A658" s="140"/>
      <c r="B658" s="92" t="s">
        <v>30798</v>
      </c>
      <c r="C658" s="89" t="s">
        <v>128</v>
      </c>
      <c r="D658" s="90" t="s">
        <v>981</v>
      </c>
      <c r="E658" s="91" t="s">
        <v>30799</v>
      </c>
      <c r="F658" s="91" t="s">
        <v>547</v>
      </c>
      <c r="G658" s="93"/>
      <c r="H658" s="93"/>
      <c r="I658" s="55">
        <f t="shared" si="1"/>
        <v>645</v>
      </c>
    </row>
    <row r="659">
      <c r="A659" s="140"/>
      <c r="B659" s="92" t="s">
        <v>30800</v>
      </c>
      <c r="C659" s="89" t="s">
        <v>30801</v>
      </c>
      <c r="D659" s="90" t="s">
        <v>491</v>
      </c>
      <c r="E659" s="91" t="s">
        <v>30802</v>
      </c>
      <c r="F659" s="91" t="s">
        <v>547</v>
      </c>
      <c r="G659" s="93"/>
      <c r="H659" s="93"/>
      <c r="I659" s="55">
        <f t="shared" si="1"/>
        <v>646</v>
      </c>
    </row>
    <row r="660">
      <c r="A660" s="140"/>
      <c r="B660" s="92" t="s">
        <v>30803</v>
      </c>
      <c r="C660" s="89" t="s">
        <v>30804</v>
      </c>
      <c r="D660" s="90" t="s">
        <v>2408</v>
      </c>
      <c r="E660" s="91" t="s">
        <v>128</v>
      </c>
      <c r="F660" s="91" t="s">
        <v>9</v>
      </c>
      <c r="G660" s="93"/>
      <c r="H660" s="93"/>
      <c r="I660" s="55">
        <f t="shared" si="1"/>
        <v>647</v>
      </c>
    </row>
    <row r="661">
      <c r="A661" s="140"/>
      <c r="B661" s="92" t="s">
        <v>30805</v>
      </c>
      <c r="C661" s="89" t="s">
        <v>128</v>
      </c>
      <c r="D661" s="90" t="s">
        <v>1166</v>
      </c>
      <c r="E661" s="91" t="s">
        <v>128</v>
      </c>
      <c r="F661" s="91" t="s">
        <v>547</v>
      </c>
      <c r="G661" s="93"/>
      <c r="H661" s="93"/>
      <c r="I661" s="55">
        <f t="shared" si="1"/>
        <v>648</v>
      </c>
    </row>
    <row r="662">
      <c r="A662" s="140"/>
      <c r="B662" s="92" t="s">
        <v>30806</v>
      </c>
      <c r="C662" s="89" t="s">
        <v>128</v>
      </c>
      <c r="D662" s="90" t="s">
        <v>1166</v>
      </c>
      <c r="E662" s="91" t="s">
        <v>128</v>
      </c>
      <c r="F662" s="91" t="s">
        <v>526</v>
      </c>
      <c r="G662" s="93"/>
      <c r="H662" s="93"/>
      <c r="I662" s="55">
        <f t="shared" si="1"/>
        <v>649</v>
      </c>
    </row>
    <row r="663">
      <c r="A663" s="140" t="s">
        <v>92</v>
      </c>
      <c r="B663" s="92" t="s">
        <v>30807</v>
      </c>
      <c r="C663" s="89" t="s">
        <v>30808</v>
      </c>
      <c r="D663" s="90" t="s">
        <v>483</v>
      </c>
      <c r="E663" s="91" t="s">
        <v>30809</v>
      </c>
      <c r="F663" s="91" t="s">
        <v>13</v>
      </c>
      <c r="G663" s="93"/>
      <c r="H663" s="94" t="s">
        <v>30810</v>
      </c>
      <c r="I663" s="55">
        <f t="shared" si="1"/>
        <v>650</v>
      </c>
    </row>
    <row r="664">
      <c r="A664" s="140"/>
      <c r="B664" s="92" t="s">
        <v>30811</v>
      </c>
      <c r="C664" s="89" t="s">
        <v>128</v>
      </c>
      <c r="D664" s="90" t="s">
        <v>1166</v>
      </c>
      <c r="E664" s="91" t="s">
        <v>128</v>
      </c>
      <c r="F664" s="91" t="s">
        <v>547</v>
      </c>
      <c r="G664" s="93"/>
      <c r="H664" s="93"/>
      <c r="I664" s="55">
        <f t="shared" si="1"/>
        <v>651</v>
      </c>
    </row>
    <row r="665">
      <c r="A665" s="140"/>
      <c r="B665" s="92" t="s">
        <v>30812</v>
      </c>
      <c r="C665" s="89" t="s">
        <v>128</v>
      </c>
      <c r="D665" s="90" t="s">
        <v>491</v>
      </c>
      <c r="E665" s="91" t="s">
        <v>30813</v>
      </c>
      <c r="F665" s="91" t="s">
        <v>547</v>
      </c>
      <c r="G665" s="93"/>
      <c r="H665" s="93"/>
      <c r="I665" s="55">
        <f t="shared" si="1"/>
        <v>652</v>
      </c>
    </row>
    <row r="666">
      <c r="A666" s="140" t="s">
        <v>102</v>
      </c>
      <c r="B666" s="92" t="s">
        <v>30814</v>
      </c>
      <c r="C666" s="89" t="s">
        <v>30815</v>
      </c>
      <c r="D666" s="90" t="s">
        <v>483</v>
      </c>
      <c r="E666" s="91" t="s">
        <v>30816</v>
      </c>
      <c r="F666" s="91" t="s">
        <v>547</v>
      </c>
      <c r="G666" s="93"/>
      <c r="H666" s="93"/>
      <c r="I666" s="55">
        <f t="shared" si="1"/>
        <v>653</v>
      </c>
    </row>
    <row r="667">
      <c r="A667" s="140" t="s">
        <v>102</v>
      </c>
      <c r="B667" s="92" t="s">
        <v>30817</v>
      </c>
      <c r="C667" s="89" t="s">
        <v>128</v>
      </c>
      <c r="D667" s="90" t="s">
        <v>483</v>
      </c>
      <c r="E667" s="91" t="s">
        <v>30818</v>
      </c>
      <c r="F667" s="91" t="s">
        <v>526</v>
      </c>
      <c r="G667" s="93"/>
      <c r="H667" s="93"/>
      <c r="I667" s="55">
        <f t="shared" si="1"/>
        <v>654</v>
      </c>
    </row>
    <row r="668">
      <c r="A668" s="140" t="s">
        <v>102</v>
      </c>
      <c r="B668" s="92" t="s">
        <v>30819</v>
      </c>
      <c r="C668" s="89" t="s">
        <v>128</v>
      </c>
      <c r="D668" s="90" t="s">
        <v>483</v>
      </c>
      <c r="E668" s="91" t="s">
        <v>30820</v>
      </c>
      <c r="F668" s="91" t="s">
        <v>547</v>
      </c>
      <c r="G668" s="93"/>
      <c r="H668" s="93"/>
      <c r="I668" s="55">
        <f t="shared" si="1"/>
        <v>655</v>
      </c>
    </row>
    <row r="669">
      <c r="A669" s="140" t="s">
        <v>102</v>
      </c>
      <c r="B669" s="92" t="s">
        <v>30821</v>
      </c>
      <c r="C669" s="89" t="s">
        <v>128</v>
      </c>
      <c r="D669" s="90" t="s">
        <v>483</v>
      </c>
      <c r="E669" s="91" t="s">
        <v>30822</v>
      </c>
      <c r="F669" s="91" t="s">
        <v>526</v>
      </c>
      <c r="G669" s="93"/>
      <c r="H669" s="93"/>
      <c r="I669" s="55">
        <f t="shared" si="1"/>
        <v>656</v>
      </c>
    </row>
    <row r="670">
      <c r="A670" s="140"/>
      <c r="B670" s="92" t="s">
        <v>30823</v>
      </c>
      <c r="C670" s="89" t="s">
        <v>30824</v>
      </c>
      <c r="D670" s="90" t="s">
        <v>491</v>
      </c>
      <c r="E670" s="91" t="s">
        <v>30825</v>
      </c>
      <c r="F670" s="91" t="s">
        <v>547</v>
      </c>
      <c r="G670" s="93"/>
      <c r="H670" s="93"/>
      <c r="I670" s="55">
        <f t="shared" si="1"/>
        <v>657</v>
      </c>
    </row>
    <row r="671">
      <c r="A671" s="140"/>
      <c r="B671" s="92" t="s">
        <v>30826</v>
      </c>
      <c r="C671" s="89" t="s">
        <v>128</v>
      </c>
      <c r="D671" s="90" t="s">
        <v>498</v>
      </c>
      <c r="E671" s="91" t="s">
        <v>30827</v>
      </c>
      <c r="F671" s="91" t="s">
        <v>547</v>
      </c>
      <c r="G671" s="93"/>
      <c r="H671" s="93"/>
      <c r="I671" s="55">
        <f t="shared" si="1"/>
        <v>658</v>
      </c>
    </row>
    <row r="672">
      <c r="A672" s="140" t="s">
        <v>102</v>
      </c>
      <c r="B672" s="92" t="s">
        <v>30828</v>
      </c>
      <c r="C672" s="89" t="s">
        <v>128</v>
      </c>
      <c r="D672" s="90" t="s">
        <v>483</v>
      </c>
      <c r="E672" s="91" t="s">
        <v>30829</v>
      </c>
      <c r="F672" s="91" t="s">
        <v>547</v>
      </c>
      <c r="G672" s="93"/>
      <c r="H672" s="93"/>
      <c r="I672" s="55">
        <f t="shared" si="1"/>
        <v>659</v>
      </c>
    </row>
    <row r="673">
      <c r="A673" s="140" t="s">
        <v>102</v>
      </c>
      <c r="B673" s="92" t="s">
        <v>30830</v>
      </c>
      <c r="C673" s="89" t="s">
        <v>128</v>
      </c>
      <c r="D673" s="90" t="s">
        <v>483</v>
      </c>
      <c r="E673" s="91" t="s">
        <v>30831</v>
      </c>
      <c r="F673" s="91" t="s">
        <v>9</v>
      </c>
      <c r="G673" s="93"/>
      <c r="H673" s="93"/>
      <c r="I673" s="55">
        <f t="shared" si="1"/>
        <v>660</v>
      </c>
    </row>
    <row r="674">
      <c r="A674" s="140"/>
      <c r="B674" s="92" t="s">
        <v>30832</v>
      </c>
      <c r="C674" s="89" t="s">
        <v>30833</v>
      </c>
      <c r="D674" s="90" t="s">
        <v>9108</v>
      </c>
      <c r="E674" s="91" t="s">
        <v>128</v>
      </c>
      <c r="F674" s="91" t="s">
        <v>9</v>
      </c>
      <c r="G674" s="94">
        <v>12.0</v>
      </c>
      <c r="H674" s="93"/>
      <c r="I674" s="55">
        <f t="shared" si="1"/>
        <v>661</v>
      </c>
    </row>
    <row r="675">
      <c r="A675" s="140"/>
      <c r="B675" s="92" t="s">
        <v>30834</v>
      </c>
      <c r="C675" s="89" t="s">
        <v>30835</v>
      </c>
      <c r="D675" s="90" t="s">
        <v>8859</v>
      </c>
      <c r="E675" s="106" t="s">
        <v>128</v>
      </c>
      <c r="F675" s="106" t="s">
        <v>9</v>
      </c>
      <c r="G675" s="107">
        <v>2.0</v>
      </c>
      <c r="H675" s="93"/>
      <c r="I675" s="55">
        <f t="shared" si="1"/>
        <v>662</v>
      </c>
    </row>
    <row r="676">
      <c r="A676" s="140"/>
      <c r="B676" s="92" t="s">
        <v>30836</v>
      </c>
      <c r="C676" s="89" t="s">
        <v>30837</v>
      </c>
      <c r="D676" s="90" t="s">
        <v>1285</v>
      </c>
      <c r="E676" s="91" t="s">
        <v>128</v>
      </c>
      <c r="F676" s="91" t="s">
        <v>3043</v>
      </c>
      <c r="G676" s="94" t="s">
        <v>30838</v>
      </c>
      <c r="H676" s="93"/>
      <c r="I676" s="55">
        <f t="shared" si="1"/>
        <v>663</v>
      </c>
    </row>
    <row r="677">
      <c r="A677" s="140"/>
      <c r="B677" s="92" t="s">
        <v>30839</v>
      </c>
      <c r="C677" s="89" t="s">
        <v>128</v>
      </c>
      <c r="D677" s="90" t="s">
        <v>498</v>
      </c>
      <c r="E677" s="91" t="s">
        <v>30840</v>
      </c>
      <c r="F677" s="91" t="s">
        <v>526</v>
      </c>
      <c r="G677" s="94"/>
      <c r="H677" s="93"/>
      <c r="I677" s="55">
        <f t="shared" si="1"/>
        <v>664</v>
      </c>
    </row>
    <row r="678">
      <c r="A678" s="140" t="s">
        <v>102</v>
      </c>
      <c r="B678" s="111" t="s">
        <v>30841</v>
      </c>
      <c r="C678" s="89" t="s">
        <v>128</v>
      </c>
      <c r="D678" s="96"/>
      <c r="E678" s="97"/>
      <c r="F678" s="97"/>
      <c r="G678" s="94"/>
      <c r="H678" s="93"/>
      <c r="I678" s="55">
        <f t="shared" si="1"/>
        <v>665</v>
      </c>
    </row>
    <row r="679">
      <c r="A679" s="140" t="s">
        <v>102</v>
      </c>
      <c r="B679" s="92" t="s">
        <v>30842</v>
      </c>
      <c r="C679" s="89" t="s">
        <v>30843</v>
      </c>
      <c r="D679" s="90" t="s">
        <v>483</v>
      </c>
      <c r="E679" s="91" t="s">
        <v>30844</v>
      </c>
      <c r="F679" s="91" t="s">
        <v>547</v>
      </c>
      <c r="G679" s="94"/>
      <c r="H679" s="93"/>
      <c r="I679" s="55">
        <f t="shared" si="1"/>
        <v>666</v>
      </c>
    </row>
    <row r="680">
      <c r="A680" s="140"/>
      <c r="B680" s="92" t="s">
        <v>30845</v>
      </c>
      <c r="C680" s="89" t="s">
        <v>128</v>
      </c>
      <c r="D680" s="90" t="s">
        <v>498</v>
      </c>
      <c r="E680" s="91" t="s">
        <v>439</v>
      </c>
      <c r="F680" s="91" t="s">
        <v>547</v>
      </c>
      <c r="G680" s="94"/>
      <c r="H680" s="93"/>
      <c r="I680" s="55">
        <f t="shared" si="1"/>
        <v>667</v>
      </c>
    </row>
    <row r="681">
      <c r="A681" s="140"/>
      <c r="B681" s="92" t="s">
        <v>30846</v>
      </c>
      <c r="C681" s="89" t="s">
        <v>128</v>
      </c>
      <c r="D681" s="90" t="s">
        <v>498</v>
      </c>
      <c r="E681" s="91" t="s">
        <v>30847</v>
      </c>
      <c r="F681" s="91" t="s">
        <v>547</v>
      </c>
      <c r="G681" s="94"/>
      <c r="H681" s="93"/>
      <c r="I681" s="55">
        <f t="shared" si="1"/>
        <v>668</v>
      </c>
    </row>
    <row r="682">
      <c r="A682" s="140" t="s">
        <v>102</v>
      </c>
      <c r="B682" s="92" t="s">
        <v>30848</v>
      </c>
      <c r="C682" s="89" t="s">
        <v>30849</v>
      </c>
      <c r="D682" s="90" t="s">
        <v>483</v>
      </c>
      <c r="E682" s="91" t="s">
        <v>30850</v>
      </c>
      <c r="F682" s="91" t="s">
        <v>526</v>
      </c>
      <c r="G682" s="94"/>
      <c r="H682" s="93"/>
      <c r="I682" s="55">
        <f t="shared" si="1"/>
        <v>669</v>
      </c>
    </row>
    <row r="683">
      <c r="A683" s="140" t="s">
        <v>102</v>
      </c>
      <c r="B683" s="92" t="s">
        <v>30851</v>
      </c>
      <c r="C683" s="89" t="s">
        <v>128</v>
      </c>
      <c r="D683" s="90" t="s">
        <v>1008</v>
      </c>
      <c r="E683" s="91" t="s">
        <v>30850</v>
      </c>
      <c r="F683" s="91" t="s">
        <v>526</v>
      </c>
      <c r="G683" s="94"/>
      <c r="H683" s="93"/>
      <c r="I683" s="55">
        <f t="shared" si="1"/>
        <v>670</v>
      </c>
    </row>
    <row r="684">
      <c r="A684" s="140"/>
      <c r="B684" s="92" t="s">
        <v>30852</v>
      </c>
      <c r="C684" s="89" t="s">
        <v>30853</v>
      </c>
      <c r="D684" s="90" t="s">
        <v>1166</v>
      </c>
      <c r="E684" s="91" t="s">
        <v>128</v>
      </c>
      <c r="F684" s="91" t="s">
        <v>547</v>
      </c>
      <c r="G684" s="94"/>
      <c r="H684" s="93"/>
      <c r="I684" s="55">
        <f t="shared" si="1"/>
        <v>671</v>
      </c>
    </row>
    <row r="685">
      <c r="A685" s="140" t="s">
        <v>102</v>
      </c>
      <c r="B685" s="92" t="s">
        <v>30854</v>
      </c>
      <c r="C685" s="89" t="s">
        <v>30855</v>
      </c>
      <c r="D685" s="90" t="s">
        <v>483</v>
      </c>
      <c r="E685" s="91" t="s">
        <v>30856</v>
      </c>
      <c r="F685" s="91" t="s">
        <v>547</v>
      </c>
      <c r="G685" s="94"/>
      <c r="H685" s="93"/>
      <c r="I685" s="55">
        <f t="shared" si="1"/>
        <v>672</v>
      </c>
    </row>
    <row r="686">
      <c r="A686" s="140" t="s">
        <v>102</v>
      </c>
      <c r="B686" s="92" t="s">
        <v>30857</v>
      </c>
      <c r="C686" s="89" t="s">
        <v>128</v>
      </c>
      <c r="D686" s="90" t="s">
        <v>483</v>
      </c>
      <c r="E686" s="91" t="s">
        <v>30858</v>
      </c>
      <c r="F686" s="91" t="s">
        <v>547</v>
      </c>
      <c r="G686" s="94"/>
      <c r="H686" s="93"/>
      <c r="I686" s="55">
        <f t="shared" si="1"/>
        <v>673</v>
      </c>
    </row>
    <row r="687">
      <c r="A687" s="140" t="s">
        <v>92</v>
      </c>
      <c r="B687" s="92" t="s">
        <v>30859</v>
      </c>
      <c r="C687" s="89" t="s">
        <v>30860</v>
      </c>
      <c r="D687" s="90" t="s">
        <v>483</v>
      </c>
      <c r="E687" s="91" t="s">
        <v>30861</v>
      </c>
      <c r="F687" s="91" t="s">
        <v>547</v>
      </c>
      <c r="G687" s="94"/>
      <c r="H687" s="93"/>
      <c r="I687" s="55">
        <f t="shared" si="1"/>
        <v>674</v>
      </c>
    </row>
    <row r="688">
      <c r="A688" s="140"/>
      <c r="B688" s="92" t="s">
        <v>30862</v>
      </c>
      <c r="C688" s="89" t="s">
        <v>128</v>
      </c>
      <c r="D688" s="90" t="s">
        <v>498</v>
      </c>
      <c r="E688" s="91" t="s">
        <v>30863</v>
      </c>
      <c r="F688" s="91" t="s">
        <v>526</v>
      </c>
      <c r="G688" s="94"/>
      <c r="H688" s="93"/>
      <c r="I688" s="55">
        <f t="shared" si="1"/>
        <v>675</v>
      </c>
    </row>
    <row r="689">
      <c r="A689" s="140" t="s">
        <v>102</v>
      </c>
      <c r="B689" s="92" t="s">
        <v>30864</v>
      </c>
      <c r="C689" s="89" t="s">
        <v>128</v>
      </c>
      <c r="D689" s="96"/>
      <c r="E689" s="97"/>
      <c r="F689" s="97"/>
      <c r="G689" s="94"/>
      <c r="H689" s="93"/>
      <c r="I689" s="55">
        <f t="shared" si="1"/>
        <v>676</v>
      </c>
    </row>
    <row r="690">
      <c r="A690" s="140"/>
      <c r="B690" s="92" t="s">
        <v>30865</v>
      </c>
      <c r="C690" s="89" t="s">
        <v>128</v>
      </c>
      <c r="D690" s="90" t="s">
        <v>498</v>
      </c>
      <c r="E690" s="91" t="s">
        <v>30866</v>
      </c>
      <c r="F690" s="91" t="s">
        <v>547</v>
      </c>
      <c r="G690" s="94"/>
      <c r="H690" s="93"/>
      <c r="I690" s="55">
        <f t="shared" si="1"/>
        <v>677</v>
      </c>
    </row>
    <row r="691">
      <c r="A691" s="140" t="s">
        <v>102</v>
      </c>
      <c r="B691" s="92" t="s">
        <v>30867</v>
      </c>
      <c r="C691" s="89" t="s">
        <v>30868</v>
      </c>
      <c r="D691" s="90" t="s">
        <v>483</v>
      </c>
      <c r="E691" s="106" t="s">
        <v>30869</v>
      </c>
      <c r="F691" s="106" t="s">
        <v>11</v>
      </c>
      <c r="G691" s="93"/>
      <c r="H691" s="93"/>
      <c r="I691" s="55">
        <f t="shared" si="1"/>
        <v>678</v>
      </c>
    </row>
    <row r="692">
      <c r="A692" s="140"/>
      <c r="B692" s="92" t="s">
        <v>30870</v>
      </c>
      <c r="C692" s="89" t="s">
        <v>30871</v>
      </c>
      <c r="D692" s="90" t="s">
        <v>498</v>
      </c>
      <c r="E692" s="106" t="s">
        <v>30872</v>
      </c>
      <c r="F692" s="106" t="s">
        <v>547</v>
      </c>
      <c r="G692" s="93"/>
      <c r="H692" s="93"/>
      <c r="I692" s="55">
        <f t="shared" si="1"/>
        <v>679</v>
      </c>
    </row>
    <row r="693">
      <c r="A693" s="140"/>
      <c r="B693" s="92" t="s">
        <v>30873</v>
      </c>
      <c r="C693" s="89" t="s">
        <v>30874</v>
      </c>
      <c r="D693" s="90" t="s">
        <v>491</v>
      </c>
      <c r="E693" s="106" t="s">
        <v>30875</v>
      </c>
      <c r="F693" s="106" t="s">
        <v>526</v>
      </c>
      <c r="G693" s="93"/>
      <c r="H693" s="93"/>
      <c r="I693" s="55">
        <f t="shared" si="1"/>
        <v>680</v>
      </c>
    </row>
    <row r="694">
      <c r="A694" s="140" t="s">
        <v>102</v>
      </c>
      <c r="B694" s="92" t="s">
        <v>30876</v>
      </c>
      <c r="C694" s="89" t="s">
        <v>30877</v>
      </c>
      <c r="D694" s="90" t="s">
        <v>483</v>
      </c>
      <c r="E694" s="106" t="s">
        <v>30878</v>
      </c>
      <c r="F694" s="106" t="s">
        <v>547</v>
      </c>
      <c r="G694" s="93"/>
      <c r="H694" s="93"/>
      <c r="I694" s="55">
        <f t="shared" si="1"/>
        <v>681</v>
      </c>
    </row>
    <row r="695">
      <c r="A695" s="140"/>
      <c r="B695" s="92" t="s">
        <v>30879</v>
      </c>
      <c r="C695" s="89" t="s">
        <v>128</v>
      </c>
      <c r="D695" s="90" t="s">
        <v>491</v>
      </c>
      <c r="E695" s="106" t="s">
        <v>30880</v>
      </c>
      <c r="F695" s="106" t="s">
        <v>547</v>
      </c>
      <c r="G695" s="93"/>
      <c r="H695" s="93"/>
      <c r="I695" s="55">
        <f t="shared" si="1"/>
        <v>682</v>
      </c>
    </row>
    <row r="696">
      <c r="A696" s="140"/>
      <c r="B696" s="92" t="s">
        <v>30881</v>
      </c>
      <c r="C696" s="89" t="s">
        <v>30882</v>
      </c>
      <c r="D696" s="90" t="s">
        <v>1289</v>
      </c>
      <c r="E696" s="106" t="s">
        <v>128</v>
      </c>
      <c r="F696" s="106" t="s">
        <v>9</v>
      </c>
      <c r="G696" s="107">
        <v>20.0</v>
      </c>
      <c r="H696" s="93"/>
      <c r="I696" s="55">
        <f t="shared" si="1"/>
        <v>683</v>
      </c>
    </row>
    <row r="697">
      <c r="A697" s="140"/>
      <c r="B697" s="92" t="s">
        <v>30883</v>
      </c>
      <c r="C697" s="89" t="s">
        <v>30884</v>
      </c>
      <c r="D697" s="90" t="s">
        <v>1289</v>
      </c>
      <c r="E697" s="106" t="s">
        <v>128</v>
      </c>
      <c r="F697" s="106" t="s">
        <v>9</v>
      </c>
      <c r="G697" s="107" t="s">
        <v>30885</v>
      </c>
      <c r="H697" s="93"/>
      <c r="I697" s="55">
        <f t="shared" si="1"/>
        <v>684</v>
      </c>
    </row>
    <row r="698">
      <c r="A698" s="140" t="s">
        <v>102</v>
      </c>
      <c r="B698" s="92" t="s">
        <v>30886</v>
      </c>
      <c r="C698" s="89" t="s">
        <v>128</v>
      </c>
      <c r="D698" s="90" t="s">
        <v>1008</v>
      </c>
      <c r="E698" s="106" t="s">
        <v>30887</v>
      </c>
      <c r="F698" s="106" t="s">
        <v>547</v>
      </c>
      <c r="G698" s="107"/>
      <c r="H698" s="93"/>
      <c r="I698" s="55">
        <f t="shared" si="1"/>
        <v>685</v>
      </c>
    </row>
    <row r="699">
      <c r="A699" s="140"/>
      <c r="B699" s="92" t="s">
        <v>30888</v>
      </c>
      <c r="C699" s="89" t="s">
        <v>30889</v>
      </c>
      <c r="D699" s="90" t="s">
        <v>491</v>
      </c>
      <c r="E699" s="106" t="s">
        <v>30890</v>
      </c>
      <c r="F699" s="106" t="s">
        <v>547</v>
      </c>
      <c r="G699" s="107"/>
      <c r="H699" s="93"/>
      <c r="I699" s="55">
        <f t="shared" si="1"/>
        <v>686</v>
      </c>
    </row>
    <row r="700">
      <c r="A700" s="140"/>
      <c r="B700" s="92" t="s">
        <v>30891</v>
      </c>
      <c r="C700" s="89" t="s">
        <v>128</v>
      </c>
      <c r="D700" s="90" t="s">
        <v>491</v>
      </c>
      <c r="E700" s="106" t="s">
        <v>30892</v>
      </c>
      <c r="F700" s="106" t="s">
        <v>547</v>
      </c>
      <c r="G700" s="107"/>
      <c r="H700" s="93"/>
      <c r="I700" s="55">
        <f t="shared" si="1"/>
        <v>687</v>
      </c>
    </row>
    <row r="701">
      <c r="A701" s="140" t="s">
        <v>102</v>
      </c>
      <c r="B701" s="92" t="s">
        <v>30893</v>
      </c>
      <c r="C701" s="89" t="s">
        <v>30894</v>
      </c>
      <c r="D701" s="90" t="s">
        <v>483</v>
      </c>
      <c r="E701" s="106" t="s">
        <v>30895</v>
      </c>
      <c r="F701" s="106" t="s">
        <v>547</v>
      </c>
      <c r="G701" s="107"/>
      <c r="H701" s="93"/>
      <c r="I701" s="55">
        <f t="shared" si="1"/>
        <v>688</v>
      </c>
    </row>
    <row r="702">
      <c r="A702" s="140" t="s">
        <v>92</v>
      </c>
      <c r="B702" s="92" t="s">
        <v>30896</v>
      </c>
      <c r="C702" s="89" t="s">
        <v>128</v>
      </c>
      <c r="D702" s="90" t="s">
        <v>483</v>
      </c>
      <c r="E702" s="106" t="s">
        <v>30897</v>
      </c>
      <c r="F702" s="106" t="s">
        <v>11</v>
      </c>
      <c r="G702" s="93"/>
      <c r="H702" s="93"/>
      <c r="I702" s="55">
        <f t="shared" si="1"/>
        <v>689</v>
      </c>
    </row>
    <row r="703">
      <c r="A703" s="140" t="s">
        <v>102</v>
      </c>
      <c r="B703" s="92" t="s">
        <v>30898</v>
      </c>
      <c r="C703" s="89" t="s">
        <v>128</v>
      </c>
      <c r="D703" s="90" t="s">
        <v>483</v>
      </c>
      <c r="E703" s="106" t="s">
        <v>30899</v>
      </c>
      <c r="F703" s="106" t="s">
        <v>547</v>
      </c>
      <c r="G703" s="93"/>
      <c r="H703" s="93"/>
      <c r="I703" s="55">
        <f t="shared" si="1"/>
        <v>690</v>
      </c>
    </row>
    <row r="704">
      <c r="A704" s="140"/>
      <c r="B704" s="92" t="s">
        <v>30900</v>
      </c>
      <c r="C704" s="89" t="s">
        <v>30901</v>
      </c>
      <c r="D704" s="90" t="s">
        <v>491</v>
      </c>
      <c r="E704" s="106" t="s">
        <v>30902</v>
      </c>
      <c r="F704" s="106" t="s">
        <v>526</v>
      </c>
      <c r="G704" s="93"/>
      <c r="H704" s="93"/>
      <c r="I704" s="55">
        <f t="shared" si="1"/>
        <v>691</v>
      </c>
    </row>
    <row r="705">
      <c r="A705" s="140"/>
      <c r="B705" s="92" t="s">
        <v>30903</v>
      </c>
      <c r="C705" s="89" t="s">
        <v>128</v>
      </c>
      <c r="D705" s="90" t="s">
        <v>491</v>
      </c>
      <c r="E705" s="106" t="s">
        <v>30904</v>
      </c>
      <c r="F705" s="106" t="s">
        <v>547</v>
      </c>
      <c r="G705" s="93"/>
      <c r="H705" s="93"/>
      <c r="I705" s="55">
        <f t="shared" si="1"/>
        <v>692</v>
      </c>
    </row>
    <row r="706">
      <c r="A706" s="140"/>
      <c r="B706" s="92" t="s">
        <v>30905</v>
      </c>
      <c r="C706" s="89" t="s">
        <v>128</v>
      </c>
      <c r="D706" s="90" t="s">
        <v>498</v>
      </c>
      <c r="E706" s="106" t="s">
        <v>30906</v>
      </c>
      <c r="F706" s="106" t="s">
        <v>547</v>
      </c>
      <c r="G706" s="93"/>
      <c r="H706" s="93"/>
      <c r="I706" s="55">
        <f t="shared" si="1"/>
        <v>693</v>
      </c>
    </row>
    <row r="707">
      <c r="A707" s="140"/>
      <c r="B707" s="92" t="s">
        <v>30907</v>
      </c>
      <c r="C707" s="89" t="s">
        <v>30908</v>
      </c>
      <c r="D707" s="90" t="s">
        <v>498</v>
      </c>
      <c r="E707" s="106" t="s">
        <v>30909</v>
      </c>
      <c r="F707" s="106" t="s">
        <v>11</v>
      </c>
      <c r="G707" s="93"/>
      <c r="H707" s="93"/>
      <c r="I707" s="55">
        <f t="shared" si="1"/>
        <v>694</v>
      </c>
    </row>
    <row r="708">
      <c r="A708" s="140"/>
      <c r="B708" s="92" t="s">
        <v>30910</v>
      </c>
      <c r="C708" s="89" t="s">
        <v>128</v>
      </c>
      <c r="D708" s="90" t="s">
        <v>3553</v>
      </c>
      <c r="E708" s="106" t="s">
        <v>128</v>
      </c>
      <c r="F708" s="106" t="s">
        <v>547</v>
      </c>
      <c r="G708" s="94" t="s">
        <v>30911</v>
      </c>
      <c r="H708" s="93"/>
      <c r="I708" s="55">
        <f t="shared" si="1"/>
        <v>695</v>
      </c>
    </row>
  </sheetData>
  <conditionalFormatting sqref="A1:A708">
    <cfRule type="cellIs" dxfId="0" priority="1" operator="equal">
      <formula>"de"</formula>
    </cfRule>
  </conditionalFormatting>
  <conditionalFormatting sqref="A1:A708">
    <cfRule type="cellIs" dxfId="1" priority="2" operator="equal">
      <formula>"het"</formula>
    </cfRule>
  </conditionalFormatting>
  <conditionalFormatting sqref="A1:A708">
    <cfRule type="notContainsBlanks" dxfId="2" priority="3">
      <formula>LEN(TRIM(A1))&gt;0</formula>
    </cfRule>
  </conditionalFormatting>
  <conditionalFormatting sqref="B1:I708">
    <cfRule type="expression" dxfId="3" priority="4">
      <formula>iseven(match($I1,unique($I:$I),0))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2.13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7"/>
      <c r="B2" s="88" t="s">
        <v>30912</v>
      </c>
      <c r="C2" s="105" t="s">
        <v>30913</v>
      </c>
      <c r="D2" s="90" t="s">
        <v>2139</v>
      </c>
      <c r="E2" s="106" t="s">
        <v>128</v>
      </c>
      <c r="F2" s="106" t="s">
        <v>9</v>
      </c>
      <c r="G2" s="107" t="s">
        <v>30914</v>
      </c>
      <c r="H2" s="107" t="s">
        <v>30915</v>
      </c>
      <c r="I2" s="55">
        <v>1.0</v>
      </c>
    </row>
    <row r="3">
      <c r="A3" s="56" t="s">
        <v>102</v>
      </c>
      <c r="B3" s="88" t="s">
        <v>30912</v>
      </c>
      <c r="C3" s="105" t="s">
        <v>30913</v>
      </c>
      <c r="D3" s="90" t="s">
        <v>2139</v>
      </c>
      <c r="E3" s="106" t="s">
        <v>30916</v>
      </c>
      <c r="F3" s="106" t="s">
        <v>9</v>
      </c>
      <c r="G3" s="107" t="s">
        <v>30917</v>
      </c>
      <c r="H3" s="94" t="s">
        <v>30918</v>
      </c>
      <c r="I3" s="55">
        <f t="shared" ref="I3:I52" si="1">IF(OR(A2&lt;&gt;A3, B2&lt;&gt;B3,D2&lt;&gt;D3),I2+1,I2)</f>
        <v>2</v>
      </c>
    </row>
    <row r="4">
      <c r="A4" s="57"/>
      <c r="B4" s="88" t="s">
        <v>30919</v>
      </c>
      <c r="C4" s="105" t="s">
        <v>128</v>
      </c>
      <c r="D4" s="90" t="s">
        <v>1166</v>
      </c>
      <c r="E4" s="91" t="s">
        <v>128</v>
      </c>
      <c r="F4" s="91" t="s">
        <v>13</v>
      </c>
      <c r="G4" s="94" t="s">
        <v>30920</v>
      </c>
      <c r="H4" s="93"/>
      <c r="I4" s="55">
        <f t="shared" si="1"/>
        <v>3</v>
      </c>
    </row>
    <row r="5">
      <c r="A5" s="56" t="s">
        <v>102</v>
      </c>
      <c r="B5" s="88" t="s">
        <v>30921</v>
      </c>
      <c r="C5" s="105" t="s">
        <v>30922</v>
      </c>
      <c r="D5" s="90" t="s">
        <v>1008</v>
      </c>
      <c r="E5" s="106" t="s">
        <v>30923</v>
      </c>
      <c r="F5" s="106" t="s">
        <v>11</v>
      </c>
      <c r="G5" s="107" t="s">
        <v>30924</v>
      </c>
      <c r="H5" s="93"/>
      <c r="I5" s="55">
        <f t="shared" si="1"/>
        <v>4</v>
      </c>
    </row>
    <row r="6">
      <c r="A6" s="56" t="s">
        <v>102</v>
      </c>
      <c r="B6" s="88" t="s">
        <v>30925</v>
      </c>
      <c r="C6" s="105" t="s">
        <v>30926</v>
      </c>
      <c r="D6" s="90" t="s">
        <v>483</v>
      </c>
      <c r="E6" s="91" t="s">
        <v>30927</v>
      </c>
      <c r="F6" s="91" t="s">
        <v>13</v>
      </c>
      <c r="G6" s="94" t="s">
        <v>30928</v>
      </c>
      <c r="H6" s="93"/>
      <c r="I6" s="55">
        <f t="shared" si="1"/>
        <v>5</v>
      </c>
    </row>
    <row r="7">
      <c r="A7" s="56" t="s">
        <v>102</v>
      </c>
      <c r="B7" s="88" t="s">
        <v>30929</v>
      </c>
      <c r="C7" s="105" t="s">
        <v>30930</v>
      </c>
      <c r="D7" s="90" t="s">
        <v>483</v>
      </c>
      <c r="E7" s="91" t="s">
        <v>30931</v>
      </c>
      <c r="F7" s="91" t="s">
        <v>526</v>
      </c>
      <c r="G7" s="107" t="s">
        <v>30932</v>
      </c>
      <c r="H7" s="93"/>
      <c r="I7" s="55">
        <f t="shared" si="1"/>
        <v>6</v>
      </c>
    </row>
    <row r="8">
      <c r="A8" s="56" t="s">
        <v>92</v>
      </c>
      <c r="B8" s="88" t="s">
        <v>30933</v>
      </c>
      <c r="C8" s="105" t="s">
        <v>128</v>
      </c>
      <c r="D8" s="96"/>
      <c r="E8" s="97"/>
      <c r="F8" s="97"/>
      <c r="G8" s="107" t="s">
        <v>30934</v>
      </c>
      <c r="H8" s="93"/>
      <c r="I8" s="55">
        <f t="shared" si="1"/>
        <v>7</v>
      </c>
    </row>
    <row r="9">
      <c r="A9" s="56" t="s">
        <v>92</v>
      </c>
      <c r="B9" s="88" t="s">
        <v>30933</v>
      </c>
      <c r="C9" s="105" t="s">
        <v>128</v>
      </c>
      <c r="D9" s="96"/>
      <c r="E9" s="97"/>
      <c r="F9" s="97"/>
      <c r="G9" s="141" t="s">
        <v>30935</v>
      </c>
      <c r="H9" s="93"/>
      <c r="I9" s="55">
        <f t="shared" si="1"/>
        <v>7</v>
      </c>
    </row>
    <row r="10">
      <c r="A10" s="57"/>
      <c r="B10" s="88" t="s">
        <v>30936</v>
      </c>
      <c r="C10" s="105" t="s">
        <v>30937</v>
      </c>
      <c r="D10" s="90" t="s">
        <v>2408</v>
      </c>
      <c r="E10" s="106" t="s">
        <v>128</v>
      </c>
      <c r="F10" s="106" t="s">
        <v>9</v>
      </c>
      <c r="G10" s="94" t="s">
        <v>30938</v>
      </c>
      <c r="H10" s="107" t="s">
        <v>30939</v>
      </c>
      <c r="I10" s="55">
        <f t="shared" si="1"/>
        <v>8</v>
      </c>
    </row>
    <row r="11">
      <c r="A11" s="57"/>
      <c r="B11" s="88" t="s">
        <v>30940</v>
      </c>
      <c r="C11" s="105" t="s">
        <v>128</v>
      </c>
      <c r="D11" s="90" t="s">
        <v>491</v>
      </c>
      <c r="E11" s="91" t="s">
        <v>30941</v>
      </c>
      <c r="F11" s="91" t="s">
        <v>526</v>
      </c>
      <c r="G11" s="94" t="s">
        <v>30942</v>
      </c>
      <c r="H11" s="93"/>
      <c r="I11" s="55">
        <f t="shared" si="1"/>
        <v>9</v>
      </c>
    </row>
    <row r="12">
      <c r="A12" s="56" t="s">
        <v>102</v>
      </c>
      <c r="B12" s="88" t="s">
        <v>30943</v>
      </c>
      <c r="C12" s="105" t="s">
        <v>30944</v>
      </c>
      <c r="D12" s="90" t="s">
        <v>483</v>
      </c>
      <c r="E12" s="91" t="s">
        <v>30945</v>
      </c>
      <c r="F12" s="91" t="s">
        <v>547</v>
      </c>
      <c r="G12" s="94" t="s">
        <v>30946</v>
      </c>
      <c r="H12" s="93"/>
      <c r="I12" s="55">
        <f t="shared" si="1"/>
        <v>10</v>
      </c>
    </row>
    <row r="13">
      <c r="A13" s="57"/>
      <c r="B13" s="88" t="s">
        <v>30947</v>
      </c>
      <c r="C13" s="105" t="s">
        <v>30948</v>
      </c>
      <c r="D13" s="90" t="s">
        <v>491</v>
      </c>
      <c r="E13" s="91" t="s">
        <v>30949</v>
      </c>
      <c r="F13" s="91" t="s">
        <v>526</v>
      </c>
      <c r="G13" s="93"/>
      <c r="H13" s="93"/>
      <c r="I13" s="55">
        <f t="shared" si="1"/>
        <v>11</v>
      </c>
    </row>
    <row r="14">
      <c r="A14" s="57"/>
      <c r="B14" s="88" t="s">
        <v>30950</v>
      </c>
      <c r="C14" s="105" t="s">
        <v>128</v>
      </c>
      <c r="D14" s="90" t="s">
        <v>491</v>
      </c>
      <c r="E14" s="91" t="s">
        <v>30951</v>
      </c>
      <c r="F14" s="91" t="s">
        <v>547</v>
      </c>
      <c r="G14" s="93"/>
      <c r="H14" s="93"/>
      <c r="I14" s="55">
        <f t="shared" si="1"/>
        <v>12</v>
      </c>
    </row>
    <row r="15">
      <c r="A15" s="57"/>
      <c r="B15" s="88" t="s">
        <v>30952</v>
      </c>
      <c r="C15" s="105" t="s">
        <v>128</v>
      </c>
      <c r="D15" s="90" t="s">
        <v>491</v>
      </c>
      <c r="E15" s="91" t="s">
        <v>30953</v>
      </c>
      <c r="F15" s="91" t="s">
        <v>547</v>
      </c>
      <c r="G15" s="94" t="s">
        <v>30954</v>
      </c>
      <c r="H15" s="93"/>
      <c r="I15" s="55">
        <f t="shared" si="1"/>
        <v>13</v>
      </c>
    </row>
    <row r="16">
      <c r="A16" s="57"/>
      <c r="B16" s="88" t="s">
        <v>30955</v>
      </c>
      <c r="C16" s="105" t="s">
        <v>30956</v>
      </c>
      <c r="D16" s="90" t="s">
        <v>491</v>
      </c>
      <c r="E16" s="91" t="s">
        <v>30957</v>
      </c>
      <c r="F16" s="91" t="s">
        <v>547</v>
      </c>
      <c r="G16" s="92" t="s">
        <v>30958</v>
      </c>
      <c r="H16" s="93"/>
      <c r="I16" s="55">
        <f t="shared" si="1"/>
        <v>14</v>
      </c>
    </row>
    <row r="17">
      <c r="A17" s="57"/>
      <c r="B17" s="88" t="s">
        <v>30959</v>
      </c>
      <c r="C17" s="105" t="s">
        <v>128</v>
      </c>
      <c r="D17" s="96"/>
      <c r="E17" s="97"/>
      <c r="F17" s="97"/>
      <c r="G17" s="93"/>
      <c r="H17" s="93"/>
      <c r="I17" s="55">
        <f t="shared" si="1"/>
        <v>15</v>
      </c>
    </row>
    <row r="18">
      <c r="A18" s="56" t="s">
        <v>102</v>
      </c>
      <c r="B18" s="88" t="s">
        <v>30960</v>
      </c>
      <c r="C18" s="105" t="s">
        <v>128</v>
      </c>
      <c r="D18" s="90" t="s">
        <v>483</v>
      </c>
      <c r="E18" s="91" t="s">
        <v>30961</v>
      </c>
      <c r="F18" s="91" t="s">
        <v>547</v>
      </c>
      <c r="G18" s="93"/>
      <c r="H18" s="93"/>
      <c r="I18" s="55">
        <f t="shared" si="1"/>
        <v>16</v>
      </c>
    </row>
    <row r="19">
      <c r="A19" s="56" t="s">
        <v>102</v>
      </c>
      <c r="B19" s="88" t="s">
        <v>30962</v>
      </c>
      <c r="C19" s="105" t="s">
        <v>128</v>
      </c>
      <c r="D19" s="90" t="s">
        <v>483</v>
      </c>
      <c r="E19" s="91" t="s">
        <v>30963</v>
      </c>
      <c r="F19" s="91" t="s">
        <v>547</v>
      </c>
      <c r="G19" s="93"/>
      <c r="H19" s="93"/>
      <c r="I19" s="55">
        <f t="shared" si="1"/>
        <v>17</v>
      </c>
    </row>
    <row r="20">
      <c r="A20" s="57"/>
      <c r="B20" s="88" t="s">
        <v>30964</v>
      </c>
      <c r="C20" s="105" t="s">
        <v>128</v>
      </c>
      <c r="D20" s="90" t="s">
        <v>491</v>
      </c>
      <c r="E20" s="91" t="s">
        <v>30965</v>
      </c>
      <c r="F20" s="91" t="s">
        <v>526</v>
      </c>
      <c r="G20" s="107" t="s">
        <v>30966</v>
      </c>
      <c r="H20" s="93"/>
      <c r="I20" s="55">
        <f t="shared" si="1"/>
        <v>18</v>
      </c>
    </row>
    <row r="21">
      <c r="A21" s="56" t="s">
        <v>331</v>
      </c>
      <c r="B21" s="88" t="s">
        <v>30964</v>
      </c>
      <c r="C21" s="105" t="s">
        <v>128</v>
      </c>
      <c r="D21" s="90" t="s">
        <v>491</v>
      </c>
      <c r="E21" s="91" t="s">
        <v>30965</v>
      </c>
      <c r="F21" s="91" t="s">
        <v>526</v>
      </c>
      <c r="G21" s="107" t="s">
        <v>30967</v>
      </c>
      <c r="H21" s="93"/>
      <c r="I21" s="55">
        <f t="shared" si="1"/>
        <v>19</v>
      </c>
    </row>
    <row r="22">
      <c r="A22" s="57"/>
      <c r="B22" s="88" t="s">
        <v>30968</v>
      </c>
      <c r="C22" s="105" t="s">
        <v>128</v>
      </c>
      <c r="D22" s="90" t="s">
        <v>491</v>
      </c>
      <c r="E22" s="91" t="s">
        <v>30969</v>
      </c>
      <c r="F22" s="91" t="s">
        <v>547</v>
      </c>
      <c r="G22" s="93"/>
      <c r="H22" s="93"/>
      <c r="I22" s="55">
        <f t="shared" si="1"/>
        <v>20</v>
      </c>
    </row>
    <row r="23">
      <c r="A23" s="57"/>
      <c r="B23" s="88" t="s">
        <v>30970</v>
      </c>
      <c r="C23" s="105" t="s">
        <v>30971</v>
      </c>
      <c r="D23" s="90" t="s">
        <v>491</v>
      </c>
      <c r="E23" s="91" t="s">
        <v>30972</v>
      </c>
      <c r="F23" s="91" t="s">
        <v>547</v>
      </c>
      <c r="G23" s="93"/>
      <c r="H23" s="93"/>
      <c r="I23" s="55">
        <f t="shared" si="1"/>
        <v>21</v>
      </c>
    </row>
    <row r="24">
      <c r="A24" s="57"/>
      <c r="B24" s="88" t="s">
        <v>30973</v>
      </c>
      <c r="C24" s="105" t="s">
        <v>30974</v>
      </c>
      <c r="D24" s="90" t="s">
        <v>491</v>
      </c>
      <c r="E24" s="91" t="s">
        <v>30975</v>
      </c>
      <c r="F24" s="91" t="s">
        <v>547</v>
      </c>
      <c r="G24" s="93"/>
      <c r="H24" s="93"/>
      <c r="I24" s="55">
        <f t="shared" si="1"/>
        <v>22</v>
      </c>
    </row>
    <row r="25">
      <c r="A25" s="57"/>
      <c r="B25" s="88" t="s">
        <v>30976</v>
      </c>
      <c r="C25" s="105" t="s">
        <v>30977</v>
      </c>
      <c r="D25" s="90" t="s">
        <v>498</v>
      </c>
      <c r="E25" s="91" t="s">
        <v>30978</v>
      </c>
      <c r="F25" s="91" t="s">
        <v>547</v>
      </c>
      <c r="G25" s="93"/>
      <c r="H25" s="93"/>
      <c r="I25" s="55">
        <f t="shared" si="1"/>
        <v>23</v>
      </c>
    </row>
    <row r="26">
      <c r="A26" s="57"/>
      <c r="B26" s="88" t="s">
        <v>30979</v>
      </c>
      <c r="C26" s="105" t="s">
        <v>30980</v>
      </c>
      <c r="D26" s="90" t="s">
        <v>491</v>
      </c>
      <c r="E26" s="91" t="s">
        <v>30981</v>
      </c>
      <c r="F26" s="91" t="s">
        <v>526</v>
      </c>
      <c r="G26" s="94"/>
      <c r="H26" s="93"/>
      <c r="I26" s="55">
        <f t="shared" si="1"/>
        <v>24</v>
      </c>
    </row>
    <row r="27">
      <c r="A27" s="57"/>
      <c r="B27" s="88" t="s">
        <v>30982</v>
      </c>
      <c r="C27" s="105" t="s">
        <v>128</v>
      </c>
      <c r="D27" s="90" t="s">
        <v>498</v>
      </c>
      <c r="E27" s="91" t="s">
        <v>30983</v>
      </c>
      <c r="F27" s="91" t="s">
        <v>526</v>
      </c>
      <c r="G27" s="94" t="s">
        <v>30984</v>
      </c>
      <c r="H27" s="93"/>
      <c r="I27" s="55">
        <f t="shared" si="1"/>
        <v>25</v>
      </c>
    </row>
    <row r="28">
      <c r="A28" s="56" t="s">
        <v>102</v>
      </c>
      <c r="B28" s="88" t="s">
        <v>30985</v>
      </c>
      <c r="C28" s="105" t="s">
        <v>30986</v>
      </c>
      <c r="D28" s="90" t="s">
        <v>483</v>
      </c>
      <c r="E28" s="91" t="s">
        <v>30987</v>
      </c>
      <c r="F28" s="91" t="s">
        <v>526</v>
      </c>
      <c r="G28" s="94" t="s">
        <v>30988</v>
      </c>
      <c r="H28" s="93"/>
      <c r="I28" s="55">
        <f t="shared" si="1"/>
        <v>26</v>
      </c>
    </row>
    <row r="29">
      <c r="A29" s="57"/>
      <c r="B29" s="88" t="s">
        <v>30989</v>
      </c>
      <c r="C29" s="105" t="s">
        <v>30990</v>
      </c>
      <c r="D29" s="90" t="s">
        <v>491</v>
      </c>
      <c r="E29" s="91" t="s">
        <v>30991</v>
      </c>
      <c r="F29" s="91" t="s">
        <v>11</v>
      </c>
      <c r="G29" s="94" t="s">
        <v>30992</v>
      </c>
      <c r="H29" s="93"/>
      <c r="I29" s="55">
        <f t="shared" si="1"/>
        <v>27</v>
      </c>
    </row>
    <row r="30">
      <c r="A30" s="57"/>
      <c r="B30" s="88" t="s">
        <v>30993</v>
      </c>
      <c r="C30" s="105" t="s">
        <v>128</v>
      </c>
      <c r="D30" s="90" t="s">
        <v>491</v>
      </c>
      <c r="E30" s="91" t="s">
        <v>30994</v>
      </c>
      <c r="F30" s="91" t="s">
        <v>547</v>
      </c>
      <c r="G30" s="93"/>
      <c r="H30" s="93"/>
      <c r="I30" s="55">
        <f t="shared" si="1"/>
        <v>28</v>
      </c>
    </row>
    <row r="31">
      <c r="A31" s="57"/>
      <c r="B31" s="88" t="s">
        <v>30995</v>
      </c>
      <c r="C31" s="105" t="s">
        <v>30996</v>
      </c>
      <c r="D31" s="90" t="s">
        <v>491</v>
      </c>
      <c r="E31" s="91" t="s">
        <v>30997</v>
      </c>
      <c r="F31" s="91" t="s">
        <v>547</v>
      </c>
      <c r="G31" s="93"/>
      <c r="H31" s="93"/>
      <c r="I31" s="55">
        <f t="shared" si="1"/>
        <v>29</v>
      </c>
    </row>
    <row r="32">
      <c r="A32" s="57"/>
      <c r="B32" s="88" t="s">
        <v>30998</v>
      </c>
      <c r="C32" s="105" t="s">
        <v>128</v>
      </c>
      <c r="D32" s="90" t="s">
        <v>491</v>
      </c>
      <c r="E32" s="91" t="s">
        <v>30999</v>
      </c>
      <c r="F32" s="91" t="s">
        <v>547</v>
      </c>
      <c r="G32" s="93"/>
      <c r="H32" s="93"/>
      <c r="I32" s="55">
        <f t="shared" si="1"/>
        <v>30</v>
      </c>
    </row>
    <row r="33">
      <c r="A33" s="57"/>
      <c r="B33" s="88" t="s">
        <v>31000</v>
      </c>
      <c r="C33" s="105" t="s">
        <v>31001</v>
      </c>
      <c r="D33" s="90" t="s">
        <v>491</v>
      </c>
      <c r="E33" s="91" t="s">
        <v>31002</v>
      </c>
      <c r="F33" s="91" t="s">
        <v>547</v>
      </c>
      <c r="G33" s="93"/>
      <c r="H33" s="93"/>
      <c r="I33" s="55">
        <f t="shared" si="1"/>
        <v>31</v>
      </c>
    </row>
    <row r="34">
      <c r="A34" s="57"/>
      <c r="B34" s="88" t="s">
        <v>31003</v>
      </c>
      <c r="C34" s="105" t="s">
        <v>128</v>
      </c>
      <c r="D34" s="90" t="s">
        <v>498</v>
      </c>
      <c r="E34" s="91" t="s">
        <v>31004</v>
      </c>
      <c r="F34" s="91" t="s">
        <v>547</v>
      </c>
      <c r="G34" s="94" t="s">
        <v>31005</v>
      </c>
      <c r="H34" s="93"/>
      <c r="I34" s="55">
        <f t="shared" si="1"/>
        <v>32</v>
      </c>
    </row>
    <row r="35">
      <c r="A35" s="57"/>
      <c r="B35" s="88" t="s">
        <v>31006</v>
      </c>
      <c r="C35" s="105" t="s">
        <v>31007</v>
      </c>
      <c r="D35" s="90" t="s">
        <v>491</v>
      </c>
      <c r="E35" s="91" t="s">
        <v>31008</v>
      </c>
      <c r="F35" s="91" t="s">
        <v>547</v>
      </c>
      <c r="G35" s="107" t="s">
        <v>31009</v>
      </c>
      <c r="H35" s="93"/>
      <c r="I35" s="55">
        <f t="shared" si="1"/>
        <v>33</v>
      </c>
    </row>
    <row r="36">
      <c r="A36" s="56" t="s">
        <v>102</v>
      </c>
      <c r="B36" s="88" t="s">
        <v>31010</v>
      </c>
      <c r="C36" s="105" t="s">
        <v>31011</v>
      </c>
      <c r="D36" s="90" t="s">
        <v>483</v>
      </c>
      <c r="E36" s="106" t="s">
        <v>31012</v>
      </c>
      <c r="F36" s="106" t="s">
        <v>11</v>
      </c>
      <c r="G36" s="94" t="s">
        <v>31013</v>
      </c>
      <c r="H36" s="93"/>
      <c r="I36" s="55">
        <f t="shared" si="1"/>
        <v>34</v>
      </c>
    </row>
    <row r="37">
      <c r="A37" s="56" t="s">
        <v>102</v>
      </c>
      <c r="B37" s="88" t="s">
        <v>31010</v>
      </c>
      <c r="C37" s="105" t="s">
        <v>31011</v>
      </c>
      <c r="D37" s="90" t="s">
        <v>483</v>
      </c>
      <c r="E37" s="106" t="s">
        <v>31012</v>
      </c>
      <c r="F37" s="106" t="s">
        <v>11</v>
      </c>
      <c r="G37" s="94" t="s">
        <v>31014</v>
      </c>
      <c r="H37" s="93"/>
      <c r="I37" s="55">
        <f t="shared" si="1"/>
        <v>34</v>
      </c>
    </row>
    <row r="38">
      <c r="A38" s="57"/>
      <c r="B38" s="88" t="s">
        <v>31015</v>
      </c>
      <c r="C38" s="105" t="s">
        <v>128</v>
      </c>
      <c r="D38" s="90" t="s">
        <v>1166</v>
      </c>
      <c r="E38" s="91" t="s">
        <v>128</v>
      </c>
      <c r="F38" s="91" t="s">
        <v>547</v>
      </c>
      <c r="G38" s="94" t="s">
        <v>31016</v>
      </c>
      <c r="H38" s="93"/>
      <c r="I38" s="55">
        <f t="shared" si="1"/>
        <v>35</v>
      </c>
    </row>
    <row r="39">
      <c r="A39" s="57"/>
      <c r="B39" s="88" t="s">
        <v>31017</v>
      </c>
      <c r="C39" s="105" t="s">
        <v>128</v>
      </c>
      <c r="D39" s="90" t="s">
        <v>491</v>
      </c>
      <c r="E39" s="91" t="s">
        <v>31018</v>
      </c>
      <c r="F39" s="91" t="s">
        <v>547</v>
      </c>
      <c r="G39" s="142" t="s">
        <v>31019</v>
      </c>
      <c r="H39" s="93"/>
      <c r="I39" s="55">
        <f t="shared" si="1"/>
        <v>36</v>
      </c>
    </row>
    <row r="40">
      <c r="A40" s="57"/>
      <c r="B40" s="88" t="s">
        <v>31017</v>
      </c>
      <c r="C40" s="105" t="s">
        <v>128</v>
      </c>
      <c r="D40" s="90" t="s">
        <v>491</v>
      </c>
      <c r="E40" s="91" t="s">
        <v>31018</v>
      </c>
      <c r="F40" s="91" t="s">
        <v>547</v>
      </c>
      <c r="G40" s="142" t="s">
        <v>31020</v>
      </c>
      <c r="H40" s="93"/>
      <c r="I40" s="55">
        <f t="shared" si="1"/>
        <v>36</v>
      </c>
    </row>
    <row r="41">
      <c r="A41" s="57"/>
      <c r="B41" s="88" t="s">
        <v>31021</v>
      </c>
      <c r="C41" s="105" t="s">
        <v>128</v>
      </c>
      <c r="D41" s="90" t="s">
        <v>491</v>
      </c>
      <c r="E41" s="91" t="s">
        <v>31022</v>
      </c>
      <c r="F41" s="91" t="s">
        <v>547</v>
      </c>
      <c r="G41" s="94" t="s">
        <v>31023</v>
      </c>
      <c r="H41" s="93"/>
      <c r="I41" s="55">
        <f t="shared" si="1"/>
        <v>37</v>
      </c>
    </row>
    <row r="42">
      <c r="A42" s="57"/>
      <c r="B42" s="88" t="s">
        <v>31024</v>
      </c>
      <c r="C42" s="105" t="s">
        <v>128</v>
      </c>
      <c r="D42" s="90" t="s">
        <v>491</v>
      </c>
      <c r="E42" s="91" t="s">
        <v>31025</v>
      </c>
      <c r="F42" s="91" t="s">
        <v>547</v>
      </c>
      <c r="G42" s="93"/>
      <c r="H42" s="93"/>
      <c r="I42" s="55">
        <f t="shared" si="1"/>
        <v>38</v>
      </c>
    </row>
    <row r="43">
      <c r="A43" s="56" t="s">
        <v>102</v>
      </c>
      <c r="B43" s="88" t="s">
        <v>31026</v>
      </c>
      <c r="C43" s="105" t="s">
        <v>128</v>
      </c>
      <c r="D43" s="90" t="s">
        <v>483</v>
      </c>
      <c r="E43" s="91" t="s">
        <v>31027</v>
      </c>
      <c r="F43" s="91" t="s">
        <v>547</v>
      </c>
      <c r="G43" s="94" t="s">
        <v>31028</v>
      </c>
      <c r="H43" s="93"/>
      <c r="I43" s="55">
        <f t="shared" si="1"/>
        <v>39</v>
      </c>
    </row>
    <row r="44">
      <c r="A44" s="56" t="s">
        <v>92</v>
      </c>
      <c r="B44" s="88" t="s">
        <v>31029</v>
      </c>
      <c r="C44" s="105" t="s">
        <v>31030</v>
      </c>
      <c r="D44" s="90" t="s">
        <v>483</v>
      </c>
      <c r="E44" s="91" t="s">
        <v>31031</v>
      </c>
      <c r="F44" s="91" t="s">
        <v>526</v>
      </c>
      <c r="G44" s="93"/>
      <c r="H44" s="93"/>
      <c r="I44" s="55">
        <f t="shared" si="1"/>
        <v>40</v>
      </c>
    </row>
    <row r="45">
      <c r="A45" s="57"/>
      <c r="B45" s="88" t="s">
        <v>31032</v>
      </c>
      <c r="C45" s="105" t="s">
        <v>128</v>
      </c>
      <c r="D45" s="90" t="s">
        <v>498</v>
      </c>
      <c r="E45" s="106" t="s">
        <v>31033</v>
      </c>
      <c r="F45" s="106" t="s">
        <v>11</v>
      </c>
      <c r="G45" s="94" t="s">
        <v>31034</v>
      </c>
      <c r="H45" s="93"/>
      <c r="I45" s="55">
        <f t="shared" si="1"/>
        <v>41</v>
      </c>
    </row>
    <row r="46">
      <c r="A46" s="57"/>
      <c r="B46" s="88" t="s">
        <v>31035</v>
      </c>
      <c r="C46" s="105" t="s">
        <v>31036</v>
      </c>
      <c r="D46" s="90" t="s">
        <v>491</v>
      </c>
      <c r="E46" s="91" t="s">
        <v>31037</v>
      </c>
      <c r="F46" s="91" t="s">
        <v>547</v>
      </c>
      <c r="G46" s="107" t="s">
        <v>31038</v>
      </c>
      <c r="H46" s="93"/>
      <c r="I46" s="55">
        <f t="shared" si="1"/>
        <v>42</v>
      </c>
    </row>
    <row r="47">
      <c r="A47" s="57"/>
      <c r="B47" s="88" t="s">
        <v>31035</v>
      </c>
      <c r="C47" s="105" t="s">
        <v>31036</v>
      </c>
      <c r="D47" s="90" t="s">
        <v>491</v>
      </c>
      <c r="E47" s="91" t="s">
        <v>31037</v>
      </c>
      <c r="F47" s="91" t="s">
        <v>547</v>
      </c>
      <c r="G47" s="141" t="s">
        <v>31039</v>
      </c>
      <c r="H47" s="93"/>
      <c r="I47" s="55">
        <f t="shared" si="1"/>
        <v>42</v>
      </c>
    </row>
    <row r="48">
      <c r="A48" s="57"/>
      <c r="B48" s="88" t="s">
        <v>31040</v>
      </c>
      <c r="C48" s="105" t="s">
        <v>128</v>
      </c>
      <c r="D48" s="90" t="s">
        <v>1166</v>
      </c>
      <c r="E48" s="106" t="s">
        <v>128</v>
      </c>
      <c r="F48" s="106" t="s">
        <v>13</v>
      </c>
      <c r="G48" s="142" t="s">
        <v>31041</v>
      </c>
      <c r="H48" s="93"/>
      <c r="I48" s="55">
        <f t="shared" si="1"/>
        <v>43</v>
      </c>
    </row>
    <row r="49">
      <c r="A49" s="57"/>
      <c r="B49" s="88" t="s">
        <v>31042</v>
      </c>
      <c r="C49" s="105" t="s">
        <v>128</v>
      </c>
      <c r="D49" s="90" t="s">
        <v>868</v>
      </c>
      <c r="E49" s="91" t="s">
        <v>31043</v>
      </c>
      <c r="F49" s="91" t="s">
        <v>526</v>
      </c>
      <c r="G49" s="94" t="s">
        <v>25951</v>
      </c>
      <c r="H49" s="107" t="s">
        <v>31044</v>
      </c>
      <c r="I49" s="55">
        <f t="shared" si="1"/>
        <v>44</v>
      </c>
    </row>
    <row r="50">
      <c r="A50" s="57"/>
      <c r="B50" s="88" t="s">
        <v>31042</v>
      </c>
      <c r="C50" s="105" t="s">
        <v>128</v>
      </c>
      <c r="D50" s="90" t="s">
        <v>868</v>
      </c>
      <c r="E50" s="91" t="s">
        <v>31043</v>
      </c>
      <c r="F50" s="91" t="s">
        <v>526</v>
      </c>
      <c r="G50" s="94" t="s">
        <v>31045</v>
      </c>
      <c r="H50" s="143" t="s">
        <v>31046</v>
      </c>
      <c r="I50" s="55">
        <f t="shared" si="1"/>
        <v>44</v>
      </c>
    </row>
    <row r="51">
      <c r="A51" s="56" t="s">
        <v>92</v>
      </c>
      <c r="B51" s="88" t="s">
        <v>31042</v>
      </c>
      <c r="C51" s="105" t="s">
        <v>128</v>
      </c>
      <c r="D51" s="90" t="s">
        <v>868</v>
      </c>
      <c r="E51" s="91" t="s">
        <v>31047</v>
      </c>
      <c r="F51" s="91" t="s">
        <v>526</v>
      </c>
      <c r="G51" s="93"/>
      <c r="H51" s="93"/>
      <c r="I51" s="55">
        <f t="shared" si="1"/>
        <v>45</v>
      </c>
    </row>
    <row r="52">
      <c r="A52" s="57"/>
      <c r="B52" s="88" t="s">
        <v>31048</v>
      </c>
      <c r="C52" s="105" t="s">
        <v>128</v>
      </c>
      <c r="D52" s="90" t="s">
        <v>1166</v>
      </c>
      <c r="E52" s="91" t="s">
        <v>128</v>
      </c>
      <c r="F52" s="91" t="s">
        <v>13</v>
      </c>
      <c r="G52" s="94" t="s">
        <v>31049</v>
      </c>
      <c r="H52" s="93"/>
      <c r="I52" s="55">
        <f t="shared" si="1"/>
        <v>46</v>
      </c>
    </row>
    <row r="53">
      <c r="A53" s="57"/>
      <c r="B53" s="88" t="s">
        <v>31050</v>
      </c>
      <c r="C53" s="105" t="s">
        <v>31051</v>
      </c>
      <c r="D53" s="90" t="s">
        <v>498</v>
      </c>
      <c r="E53" s="106" t="s">
        <v>31052</v>
      </c>
      <c r="F53" s="106" t="s">
        <v>13</v>
      </c>
      <c r="G53" s="94" t="s">
        <v>31053</v>
      </c>
      <c r="H53" s="107" t="s">
        <v>31054</v>
      </c>
      <c r="I53" s="55"/>
    </row>
    <row r="54">
      <c r="A54" s="57"/>
      <c r="B54" s="88" t="s">
        <v>31050</v>
      </c>
      <c r="C54" s="105" t="s">
        <v>31051</v>
      </c>
      <c r="D54" s="90" t="s">
        <v>498</v>
      </c>
      <c r="E54" s="106" t="s">
        <v>31052</v>
      </c>
      <c r="F54" s="106" t="s">
        <v>12</v>
      </c>
      <c r="G54" s="94" t="s">
        <v>31055</v>
      </c>
      <c r="H54" s="107" t="s">
        <v>31056</v>
      </c>
      <c r="I54" s="55">
        <f>IF(OR(A52&lt;&gt;A54, B52&lt;&gt;B54,D52&lt;&gt;D54),I52+1,I52)</f>
        <v>47</v>
      </c>
    </row>
    <row r="55">
      <c r="A55" s="56" t="s">
        <v>92</v>
      </c>
      <c r="B55" s="88" t="s">
        <v>31057</v>
      </c>
      <c r="C55" s="105" t="s">
        <v>128</v>
      </c>
      <c r="D55" s="90" t="s">
        <v>483</v>
      </c>
      <c r="E55" s="91" t="s">
        <v>31058</v>
      </c>
      <c r="F55" s="91" t="s">
        <v>547</v>
      </c>
      <c r="G55" s="93"/>
      <c r="H55" s="93"/>
      <c r="I55" s="55">
        <f t="shared" ref="I55:I101" si="2">IF(OR(A54&lt;&gt;A55, B54&lt;&gt;B55,D54&lt;&gt;D55),I54+1,I54)</f>
        <v>48</v>
      </c>
    </row>
    <row r="56">
      <c r="A56" s="57"/>
      <c r="B56" s="88" t="s">
        <v>31059</v>
      </c>
      <c r="C56" s="105" t="s">
        <v>31060</v>
      </c>
      <c r="D56" s="90" t="s">
        <v>491</v>
      </c>
      <c r="E56" s="106" t="s">
        <v>31061</v>
      </c>
      <c r="F56" s="106" t="s">
        <v>11</v>
      </c>
      <c r="G56" s="94" t="s">
        <v>31062</v>
      </c>
      <c r="H56" s="93"/>
      <c r="I56" s="55">
        <f t="shared" si="2"/>
        <v>49</v>
      </c>
    </row>
    <row r="57">
      <c r="A57" s="57"/>
      <c r="B57" s="88" t="s">
        <v>31063</v>
      </c>
      <c r="C57" s="105" t="s">
        <v>128</v>
      </c>
      <c r="D57" s="96"/>
      <c r="E57" s="97"/>
      <c r="F57" s="97"/>
      <c r="G57" s="94" t="s">
        <v>31064</v>
      </c>
      <c r="H57" s="93"/>
      <c r="I57" s="55">
        <f t="shared" si="2"/>
        <v>50</v>
      </c>
    </row>
    <row r="58">
      <c r="A58" s="56" t="s">
        <v>102</v>
      </c>
      <c r="B58" s="88" t="s">
        <v>31065</v>
      </c>
      <c r="C58" s="105" t="s">
        <v>31066</v>
      </c>
      <c r="D58" s="90" t="s">
        <v>483</v>
      </c>
      <c r="E58" s="91" t="s">
        <v>31067</v>
      </c>
      <c r="F58" s="91" t="s">
        <v>9</v>
      </c>
      <c r="G58" s="142" t="s">
        <v>31068</v>
      </c>
      <c r="H58" s="93"/>
      <c r="I58" s="55">
        <f t="shared" si="2"/>
        <v>51</v>
      </c>
    </row>
    <row r="59">
      <c r="A59" s="56" t="s">
        <v>102</v>
      </c>
      <c r="B59" s="88" t="s">
        <v>31065</v>
      </c>
      <c r="C59" s="105" t="s">
        <v>31066</v>
      </c>
      <c r="D59" s="90" t="s">
        <v>483</v>
      </c>
      <c r="E59" s="91" t="s">
        <v>31067</v>
      </c>
      <c r="F59" s="91" t="s">
        <v>13</v>
      </c>
      <c r="G59" s="94" t="s">
        <v>31069</v>
      </c>
      <c r="H59" s="93"/>
      <c r="I59" s="55">
        <f t="shared" si="2"/>
        <v>51</v>
      </c>
    </row>
    <row r="60">
      <c r="A60" s="56" t="s">
        <v>92</v>
      </c>
      <c r="B60" s="88" t="s">
        <v>31070</v>
      </c>
      <c r="C60" s="105" t="s">
        <v>31071</v>
      </c>
      <c r="D60" s="90" t="s">
        <v>483</v>
      </c>
      <c r="E60" s="106" t="s">
        <v>31072</v>
      </c>
      <c r="F60" s="106" t="s">
        <v>13</v>
      </c>
      <c r="G60" s="94" t="s">
        <v>31073</v>
      </c>
      <c r="H60" s="93"/>
      <c r="I60" s="55">
        <f t="shared" si="2"/>
        <v>52</v>
      </c>
    </row>
    <row r="61">
      <c r="A61" s="56" t="s">
        <v>102</v>
      </c>
      <c r="B61" s="88" t="s">
        <v>31074</v>
      </c>
      <c r="C61" s="105" t="s">
        <v>31075</v>
      </c>
      <c r="D61" s="90" t="s">
        <v>483</v>
      </c>
      <c r="E61" s="91" t="s">
        <v>31076</v>
      </c>
      <c r="F61" s="91" t="s">
        <v>547</v>
      </c>
      <c r="G61" s="94" t="s">
        <v>31077</v>
      </c>
      <c r="H61" s="93"/>
      <c r="I61" s="55">
        <f t="shared" si="2"/>
        <v>53</v>
      </c>
    </row>
    <row r="62">
      <c r="A62" s="56" t="s">
        <v>102</v>
      </c>
      <c r="B62" s="88" t="s">
        <v>31074</v>
      </c>
      <c r="C62" s="105" t="s">
        <v>31075</v>
      </c>
      <c r="D62" s="90" t="s">
        <v>483</v>
      </c>
      <c r="E62" s="91" t="s">
        <v>31076</v>
      </c>
      <c r="F62" s="91" t="s">
        <v>547</v>
      </c>
      <c r="G62" s="94" t="s">
        <v>31078</v>
      </c>
      <c r="H62" s="93"/>
      <c r="I62" s="55">
        <f t="shared" si="2"/>
        <v>53</v>
      </c>
    </row>
    <row r="63">
      <c r="A63" s="57"/>
      <c r="B63" s="88" t="s">
        <v>31079</v>
      </c>
      <c r="C63" s="105" t="s">
        <v>128</v>
      </c>
      <c r="D63" s="90" t="s">
        <v>498</v>
      </c>
      <c r="E63" s="91" t="s">
        <v>31080</v>
      </c>
      <c r="F63" s="91" t="s">
        <v>526</v>
      </c>
      <c r="G63" s="94" t="s">
        <v>31081</v>
      </c>
      <c r="H63" s="93"/>
      <c r="I63" s="55">
        <f t="shared" si="2"/>
        <v>54</v>
      </c>
    </row>
    <row r="64">
      <c r="A64" s="57"/>
      <c r="B64" s="88" t="s">
        <v>31082</v>
      </c>
      <c r="C64" s="105" t="s">
        <v>128</v>
      </c>
      <c r="D64" s="96"/>
      <c r="E64" s="97"/>
      <c r="F64" s="97"/>
      <c r="G64" s="93"/>
      <c r="H64" s="93"/>
      <c r="I64" s="55">
        <f t="shared" si="2"/>
        <v>55</v>
      </c>
    </row>
    <row r="65">
      <c r="A65" s="57"/>
      <c r="B65" s="88" t="s">
        <v>31083</v>
      </c>
      <c r="C65" s="105" t="s">
        <v>128</v>
      </c>
      <c r="D65" s="90" t="s">
        <v>498</v>
      </c>
      <c r="E65" s="91" t="s">
        <v>31084</v>
      </c>
      <c r="F65" s="91" t="s">
        <v>547</v>
      </c>
      <c r="G65" s="93"/>
      <c r="H65" s="93"/>
      <c r="I65" s="55">
        <f t="shared" si="2"/>
        <v>56</v>
      </c>
    </row>
    <row r="66">
      <c r="A66" s="57"/>
      <c r="B66" s="88" t="s">
        <v>31085</v>
      </c>
      <c r="C66" s="105" t="s">
        <v>31086</v>
      </c>
      <c r="D66" s="90" t="s">
        <v>498</v>
      </c>
      <c r="E66" s="91" t="s">
        <v>31087</v>
      </c>
      <c r="F66" s="91" t="s">
        <v>547</v>
      </c>
      <c r="G66" s="93"/>
      <c r="H66" s="93"/>
      <c r="I66" s="55">
        <f t="shared" si="2"/>
        <v>57</v>
      </c>
    </row>
    <row r="67">
      <c r="A67" s="57"/>
      <c r="B67" s="88" t="s">
        <v>31088</v>
      </c>
      <c r="C67" s="105" t="s">
        <v>128</v>
      </c>
      <c r="D67" s="90" t="s">
        <v>498</v>
      </c>
      <c r="E67" s="91" t="s">
        <v>31089</v>
      </c>
      <c r="F67" s="91" t="s">
        <v>547</v>
      </c>
      <c r="G67" s="107" t="s">
        <v>31090</v>
      </c>
      <c r="H67" s="93"/>
      <c r="I67" s="55">
        <f t="shared" si="2"/>
        <v>58</v>
      </c>
    </row>
    <row r="68">
      <c r="A68" s="57"/>
      <c r="B68" s="88" t="s">
        <v>31091</v>
      </c>
      <c r="C68" s="105" t="s">
        <v>128</v>
      </c>
      <c r="D68" s="90" t="s">
        <v>498</v>
      </c>
      <c r="E68" s="91" t="s">
        <v>31092</v>
      </c>
      <c r="F68" s="91" t="s">
        <v>547</v>
      </c>
      <c r="G68" s="94" t="s">
        <v>31093</v>
      </c>
      <c r="H68" s="93"/>
      <c r="I68" s="55">
        <f t="shared" si="2"/>
        <v>59</v>
      </c>
    </row>
    <row r="69">
      <c r="A69" s="57"/>
      <c r="B69" s="88" t="s">
        <v>31094</v>
      </c>
      <c r="C69" s="105" t="s">
        <v>31095</v>
      </c>
      <c r="D69" s="90" t="s">
        <v>498</v>
      </c>
      <c r="E69" s="91" t="s">
        <v>31096</v>
      </c>
      <c r="F69" s="91" t="s">
        <v>526</v>
      </c>
      <c r="G69" s="94" t="s">
        <v>31097</v>
      </c>
      <c r="H69" s="93"/>
      <c r="I69" s="55">
        <f t="shared" si="2"/>
        <v>60</v>
      </c>
    </row>
    <row r="70">
      <c r="A70" s="57"/>
      <c r="B70" s="88" t="s">
        <v>31094</v>
      </c>
      <c r="C70" s="105" t="s">
        <v>31095</v>
      </c>
      <c r="D70" s="90" t="s">
        <v>498</v>
      </c>
      <c r="E70" s="91" t="s">
        <v>31096</v>
      </c>
      <c r="F70" s="91" t="s">
        <v>526</v>
      </c>
      <c r="G70" s="144" t="s">
        <v>31098</v>
      </c>
      <c r="H70" s="93"/>
      <c r="I70" s="55">
        <f t="shared" si="2"/>
        <v>60</v>
      </c>
    </row>
    <row r="71">
      <c r="A71" s="57"/>
      <c r="B71" s="88" t="s">
        <v>31099</v>
      </c>
      <c r="C71" s="105" t="s">
        <v>128</v>
      </c>
      <c r="D71" s="90" t="s">
        <v>498</v>
      </c>
      <c r="E71" s="91" t="s">
        <v>31100</v>
      </c>
      <c r="F71" s="91" t="s">
        <v>526</v>
      </c>
      <c r="G71" s="107" t="s">
        <v>31101</v>
      </c>
      <c r="H71" s="93"/>
      <c r="I71" s="55">
        <f t="shared" si="2"/>
        <v>61</v>
      </c>
    </row>
    <row r="72">
      <c r="A72" s="57"/>
      <c r="B72" s="88" t="s">
        <v>31099</v>
      </c>
      <c r="C72" s="105" t="s">
        <v>128</v>
      </c>
      <c r="D72" s="90" t="s">
        <v>498</v>
      </c>
      <c r="E72" s="91" t="s">
        <v>31100</v>
      </c>
      <c r="F72" s="91" t="s">
        <v>526</v>
      </c>
      <c r="G72" s="143" t="s">
        <v>31102</v>
      </c>
      <c r="H72" s="93"/>
      <c r="I72" s="55">
        <f t="shared" si="2"/>
        <v>61</v>
      </c>
    </row>
    <row r="73">
      <c r="A73" s="57"/>
      <c r="B73" s="88" t="s">
        <v>31103</v>
      </c>
      <c r="C73" s="105" t="s">
        <v>31104</v>
      </c>
      <c r="D73" s="90" t="s">
        <v>498</v>
      </c>
      <c r="E73" s="106" t="s">
        <v>439</v>
      </c>
      <c r="F73" s="106" t="s">
        <v>12</v>
      </c>
      <c r="G73" s="145" t="s">
        <v>20958</v>
      </c>
      <c r="H73" s="93"/>
      <c r="I73" s="55">
        <f t="shared" si="2"/>
        <v>62</v>
      </c>
    </row>
    <row r="74">
      <c r="A74" s="57"/>
      <c r="B74" s="88" t="s">
        <v>31105</v>
      </c>
      <c r="C74" s="105" t="s">
        <v>128</v>
      </c>
      <c r="D74" s="90" t="s">
        <v>498</v>
      </c>
      <c r="E74" s="91" t="s">
        <v>439</v>
      </c>
      <c r="F74" s="91" t="s">
        <v>12</v>
      </c>
      <c r="G74" s="94" t="s">
        <v>31106</v>
      </c>
      <c r="H74" s="93"/>
      <c r="I74" s="55">
        <f t="shared" si="2"/>
        <v>63</v>
      </c>
    </row>
    <row r="75">
      <c r="A75" s="57"/>
      <c r="B75" s="88" t="s">
        <v>31105</v>
      </c>
      <c r="C75" s="105" t="s">
        <v>128</v>
      </c>
      <c r="D75" s="90" t="s">
        <v>498</v>
      </c>
      <c r="E75" s="91" t="s">
        <v>439</v>
      </c>
      <c r="F75" s="91" t="s">
        <v>13</v>
      </c>
      <c r="G75" s="94" t="s">
        <v>31107</v>
      </c>
      <c r="H75" s="93"/>
      <c r="I75" s="55">
        <f t="shared" si="2"/>
        <v>63</v>
      </c>
    </row>
    <row r="76">
      <c r="A76" s="57"/>
      <c r="B76" s="88" t="s">
        <v>31108</v>
      </c>
      <c r="C76" s="105" t="s">
        <v>128</v>
      </c>
      <c r="D76" s="90" t="s">
        <v>498</v>
      </c>
      <c r="E76" s="91" t="s">
        <v>31109</v>
      </c>
      <c r="F76" s="91" t="s">
        <v>547</v>
      </c>
      <c r="G76" s="93"/>
      <c r="H76" s="93"/>
      <c r="I76" s="55">
        <f t="shared" si="2"/>
        <v>64</v>
      </c>
    </row>
    <row r="77">
      <c r="A77" s="57"/>
      <c r="B77" s="88" t="s">
        <v>31110</v>
      </c>
      <c r="C77" s="105" t="s">
        <v>128</v>
      </c>
      <c r="D77" s="96"/>
      <c r="E77" s="97"/>
      <c r="F77" s="97"/>
      <c r="G77" s="94" t="s">
        <v>31111</v>
      </c>
      <c r="H77" s="93"/>
      <c r="I77" s="55">
        <f t="shared" si="2"/>
        <v>65</v>
      </c>
    </row>
    <row r="78">
      <c r="A78" s="57"/>
      <c r="B78" s="88" t="s">
        <v>31112</v>
      </c>
      <c r="C78" s="105" t="s">
        <v>31113</v>
      </c>
      <c r="D78" s="90" t="s">
        <v>491</v>
      </c>
      <c r="E78" s="91" t="s">
        <v>31114</v>
      </c>
      <c r="F78" s="91" t="s">
        <v>526</v>
      </c>
      <c r="G78" s="94" t="s">
        <v>31115</v>
      </c>
      <c r="H78" s="93"/>
      <c r="I78" s="55">
        <f t="shared" si="2"/>
        <v>66</v>
      </c>
    </row>
    <row r="79">
      <c r="A79" s="57"/>
      <c r="B79" s="88" t="s">
        <v>31112</v>
      </c>
      <c r="C79" s="105" t="s">
        <v>31113</v>
      </c>
      <c r="D79" s="90" t="s">
        <v>491</v>
      </c>
      <c r="E79" s="91" t="s">
        <v>31114</v>
      </c>
      <c r="F79" s="91" t="s">
        <v>526</v>
      </c>
      <c r="G79" s="94" t="s">
        <v>23549</v>
      </c>
      <c r="H79" s="93"/>
      <c r="I79" s="55">
        <f t="shared" si="2"/>
        <v>66</v>
      </c>
    </row>
    <row r="80">
      <c r="A80" s="57"/>
      <c r="B80" s="88" t="s">
        <v>31116</v>
      </c>
      <c r="C80" s="105" t="s">
        <v>128</v>
      </c>
      <c r="D80" s="96"/>
      <c r="E80" s="97"/>
      <c r="F80" s="97"/>
      <c r="G80" s="107" t="s">
        <v>31117</v>
      </c>
      <c r="H80" s="93"/>
      <c r="I80" s="55">
        <f t="shared" si="2"/>
        <v>67</v>
      </c>
    </row>
    <row r="81">
      <c r="A81" s="56" t="s">
        <v>102</v>
      </c>
      <c r="B81" s="88" t="s">
        <v>31118</v>
      </c>
      <c r="C81" s="105" t="s">
        <v>31119</v>
      </c>
      <c r="D81" s="90" t="s">
        <v>483</v>
      </c>
      <c r="E81" s="91" t="s">
        <v>31120</v>
      </c>
      <c r="F81" s="91" t="s">
        <v>547</v>
      </c>
      <c r="G81" s="107" t="s">
        <v>31121</v>
      </c>
      <c r="H81" s="93"/>
      <c r="I81" s="55">
        <f t="shared" si="2"/>
        <v>68</v>
      </c>
    </row>
    <row r="82">
      <c r="A82" s="56" t="s">
        <v>102</v>
      </c>
      <c r="B82" s="88" t="s">
        <v>31122</v>
      </c>
      <c r="C82" s="105" t="s">
        <v>31123</v>
      </c>
      <c r="D82" s="90" t="s">
        <v>483</v>
      </c>
      <c r="E82" s="91" t="s">
        <v>31124</v>
      </c>
      <c r="F82" s="91" t="s">
        <v>547</v>
      </c>
      <c r="G82" s="145" t="s">
        <v>31125</v>
      </c>
      <c r="H82" s="93"/>
      <c r="I82" s="55">
        <f t="shared" si="2"/>
        <v>69</v>
      </c>
    </row>
    <row r="83">
      <c r="A83" s="57"/>
      <c r="B83" s="88" t="s">
        <v>31126</v>
      </c>
      <c r="C83" s="105" t="s">
        <v>128</v>
      </c>
      <c r="D83" s="90" t="s">
        <v>18172</v>
      </c>
      <c r="E83" s="91" t="s">
        <v>128</v>
      </c>
      <c r="F83" s="91" t="s">
        <v>547</v>
      </c>
      <c r="G83" s="94" t="s">
        <v>3625</v>
      </c>
      <c r="H83" s="93"/>
      <c r="I83" s="55">
        <f t="shared" si="2"/>
        <v>70</v>
      </c>
    </row>
    <row r="84">
      <c r="A84" s="57"/>
      <c r="B84" s="88" t="s">
        <v>31127</v>
      </c>
      <c r="C84" s="105" t="s">
        <v>128</v>
      </c>
      <c r="D84" s="96"/>
      <c r="E84" s="97"/>
      <c r="F84" s="97"/>
      <c r="G84" s="93"/>
      <c r="H84" s="93"/>
      <c r="I84" s="55">
        <f t="shared" si="2"/>
        <v>71</v>
      </c>
    </row>
    <row r="85">
      <c r="A85" s="57"/>
      <c r="B85" s="88" t="s">
        <v>31128</v>
      </c>
      <c r="C85" s="105" t="s">
        <v>128</v>
      </c>
      <c r="D85" s="90" t="s">
        <v>491</v>
      </c>
      <c r="E85" s="91" t="s">
        <v>31129</v>
      </c>
      <c r="F85" s="91" t="s">
        <v>526</v>
      </c>
      <c r="G85" s="93"/>
      <c r="H85" s="93"/>
      <c r="I85" s="55">
        <f t="shared" si="2"/>
        <v>72</v>
      </c>
    </row>
    <row r="86">
      <c r="A86" s="57"/>
      <c r="B86" s="88" t="s">
        <v>31130</v>
      </c>
      <c r="C86" s="105" t="s">
        <v>128</v>
      </c>
      <c r="D86" s="96"/>
      <c r="E86" s="97"/>
      <c r="F86" s="97"/>
      <c r="G86" s="93"/>
      <c r="H86" s="93"/>
      <c r="I86" s="55">
        <f t="shared" si="2"/>
        <v>73</v>
      </c>
    </row>
    <row r="87">
      <c r="A87" s="57"/>
      <c r="B87" s="88" t="s">
        <v>31131</v>
      </c>
      <c r="C87" s="105" t="s">
        <v>31132</v>
      </c>
      <c r="D87" s="90" t="s">
        <v>498</v>
      </c>
      <c r="E87" s="91" t="s">
        <v>31133</v>
      </c>
      <c r="F87" s="91" t="s">
        <v>547</v>
      </c>
      <c r="G87" s="93"/>
      <c r="H87" s="93"/>
      <c r="I87" s="55">
        <f t="shared" si="2"/>
        <v>74</v>
      </c>
    </row>
    <row r="88">
      <c r="A88" s="56" t="s">
        <v>102</v>
      </c>
      <c r="B88" s="88" t="s">
        <v>31134</v>
      </c>
      <c r="C88" s="105" t="s">
        <v>31135</v>
      </c>
      <c r="D88" s="90" t="s">
        <v>483</v>
      </c>
      <c r="E88" s="91" t="s">
        <v>31136</v>
      </c>
      <c r="F88" s="91" t="s">
        <v>547</v>
      </c>
      <c r="G88" s="107" t="s">
        <v>31137</v>
      </c>
      <c r="H88" s="93"/>
      <c r="I88" s="55">
        <f t="shared" si="2"/>
        <v>75</v>
      </c>
    </row>
    <row r="89">
      <c r="A89" s="57"/>
      <c r="B89" s="88" t="s">
        <v>31138</v>
      </c>
      <c r="C89" s="105" t="s">
        <v>128</v>
      </c>
      <c r="D89" s="90" t="s">
        <v>491</v>
      </c>
      <c r="E89" s="91" t="s">
        <v>31139</v>
      </c>
      <c r="F89" s="91" t="s">
        <v>526</v>
      </c>
      <c r="G89" s="107" t="s">
        <v>31140</v>
      </c>
      <c r="H89" s="93"/>
      <c r="I89" s="55">
        <f t="shared" si="2"/>
        <v>76</v>
      </c>
    </row>
    <row r="90">
      <c r="A90" s="57"/>
      <c r="B90" s="88" t="s">
        <v>31141</v>
      </c>
      <c r="C90" s="105" t="s">
        <v>128</v>
      </c>
      <c r="D90" s="90" t="s">
        <v>491</v>
      </c>
      <c r="E90" s="91" t="s">
        <v>31142</v>
      </c>
      <c r="F90" s="91" t="s">
        <v>547</v>
      </c>
      <c r="G90" s="93"/>
      <c r="H90" s="93"/>
      <c r="I90" s="55">
        <f t="shared" si="2"/>
        <v>77</v>
      </c>
    </row>
    <row r="91">
      <c r="A91" s="56" t="s">
        <v>102</v>
      </c>
      <c r="B91" s="88" t="s">
        <v>31143</v>
      </c>
      <c r="C91" s="105" t="s">
        <v>31144</v>
      </c>
      <c r="D91" s="90" t="s">
        <v>483</v>
      </c>
      <c r="E91" s="106" t="s">
        <v>31145</v>
      </c>
      <c r="F91" s="106" t="s">
        <v>11</v>
      </c>
      <c r="G91" s="107" t="s">
        <v>31146</v>
      </c>
      <c r="H91" s="93"/>
      <c r="I91" s="55">
        <f t="shared" si="2"/>
        <v>78</v>
      </c>
    </row>
    <row r="92">
      <c r="A92" s="56" t="s">
        <v>92</v>
      </c>
      <c r="B92" s="88" t="s">
        <v>31147</v>
      </c>
      <c r="C92" s="105" t="s">
        <v>31148</v>
      </c>
      <c r="D92" s="90" t="s">
        <v>483</v>
      </c>
      <c r="E92" s="91" t="s">
        <v>31149</v>
      </c>
      <c r="F92" s="91" t="s">
        <v>11</v>
      </c>
      <c r="G92" s="94" t="s">
        <v>31150</v>
      </c>
      <c r="H92" s="94" t="s">
        <v>31151</v>
      </c>
      <c r="I92" s="55">
        <f t="shared" si="2"/>
        <v>79</v>
      </c>
    </row>
    <row r="93">
      <c r="A93" s="57"/>
      <c r="B93" s="88" t="s">
        <v>31152</v>
      </c>
      <c r="C93" s="105" t="s">
        <v>128</v>
      </c>
      <c r="D93" s="90" t="s">
        <v>491</v>
      </c>
      <c r="E93" s="91" t="s">
        <v>31153</v>
      </c>
      <c r="F93" s="91" t="s">
        <v>547</v>
      </c>
      <c r="G93" s="93"/>
      <c r="H93" s="93"/>
      <c r="I93" s="55">
        <f t="shared" si="2"/>
        <v>80</v>
      </c>
    </row>
    <row r="94">
      <c r="A94" s="57"/>
      <c r="B94" s="88" t="s">
        <v>31154</v>
      </c>
      <c r="C94" s="105" t="s">
        <v>31155</v>
      </c>
      <c r="D94" s="90" t="s">
        <v>491</v>
      </c>
      <c r="E94" s="91" t="s">
        <v>31156</v>
      </c>
      <c r="F94" s="91" t="s">
        <v>526</v>
      </c>
      <c r="G94" s="93"/>
      <c r="H94" s="93"/>
      <c r="I94" s="55">
        <f t="shared" si="2"/>
        <v>81</v>
      </c>
    </row>
    <row r="95">
      <c r="A95" s="56" t="s">
        <v>102</v>
      </c>
      <c r="B95" s="88" t="s">
        <v>31157</v>
      </c>
      <c r="C95" s="105" t="s">
        <v>31158</v>
      </c>
      <c r="D95" s="90" t="s">
        <v>483</v>
      </c>
      <c r="E95" s="91" t="s">
        <v>31159</v>
      </c>
      <c r="F95" s="91" t="s">
        <v>12</v>
      </c>
      <c r="G95" s="94" t="s">
        <v>31160</v>
      </c>
      <c r="H95" s="93"/>
      <c r="I95" s="55">
        <f t="shared" si="2"/>
        <v>82</v>
      </c>
    </row>
    <row r="96">
      <c r="A96" s="56" t="s">
        <v>102</v>
      </c>
      <c r="B96" s="88" t="s">
        <v>31161</v>
      </c>
      <c r="C96" s="105" t="s">
        <v>128</v>
      </c>
      <c r="D96" s="90" t="s">
        <v>483</v>
      </c>
      <c r="E96" s="91" t="s">
        <v>31162</v>
      </c>
      <c r="F96" s="91" t="s">
        <v>547</v>
      </c>
      <c r="G96" s="93"/>
      <c r="H96" s="93"/>
      <c r="I96" s="55">
        <f t="shared" si="2"/>
        <v>83</v>
      </c>
    </row>
    <row r="97">
      <c r="A97" s="57"/>
      <c r="B97" s="88" t="s">
        <v>31163</v>
      </c>
      <c r="C97" s="105" t="s">
        <v>128</v>
      </c>
      <c r="D97" s="90" t="s">
        <v>491</v>
      </c>
      <c r="E97" s="91" t="s">
        <v>31164</v>
      </c>
      <c r="F97" s="91" t="s">
        <v>526</v>
      </c>
      <c r="G97" s="93"/>
      <c r="H97" s="93"/>
      <c r="I97" s="55">
        <f t="shared" si="2"/>
        <v>84</v>
      </c>
    </row>
    <row r="98">
      <c r="A98" s="57"/>
      <c r="B98" s="88" t="s">
        <v>31165</v>
      </c>
      <c r="C98" s="105" t="s">
        <v>31166</v>
      </c>
      <c r="D98" s="90" t="s">
        <v>491</v>
      </c>
      <c r="E98" s="91" t="s">
        <v>31167</v>
      </c>
      <c r="F98" s="91" t="s">
        <v>526</v>
      </c>
      <c r="G98" s="94" t="s">
        <v>31168</v>
      </c>
      <c r="H98" s="93"/>
      <c r="I98" s="55">
        <f t="shared" si="2"/>
        <v>85</v>
      </c>
    </row>
    <row r="99">
      <c r="A99" s="57"/>
      <c r="B99" s="88" t="s">
        <v>31169</v>
      </c>
      <c r="C99" s="105" t="s">
        <v>128</v>
      </c>
      <c r="D99" s="96"/>
      <c r="E99" s="97"/>
      <c r="F99" s="97"/>
      <c r="G99" s="94" t="s">
        <v>31170</v>
      </c>
      <c r="H99" s="93"/>
      <c r="I99" s="55">
        <f t="shared" si="2"/>
        <v>86</v>
      </c>
    </row>
    <row r="100">
      <c r="A100" s="57"/>
      <c r="B100" s="88" t="s">
        <v>31171</v>
      </c>
      <c r="C100" s="105" t="s">
        <v>128</v>
      </c>
      <c r="D100" s="90" t="s">
        <v>491</v>
      </c>
      <c r="E100" s="91" t="s">
        <v>31172</v>
      </c>
      <c r="F100" s="91" t="s">
        <v>11</v>
      </c>
      <c r="G100" s="94" t="s">
        <v>31173</v>
      </c>
      <c r="H100" s="93"/>
      <c r="I100" s="55">
        <f t="shared" si="2"/>
        <v>87</v>
      </c>
    </row>
    <row r="101">
      <c r="A101" s="57"/>
      <c r="B101" s="88" t="s">
        <v>31174</v>
      </c>
      <c r="C101" s="105" t="s">
        <v>31175</v>
      </c>
      <c r="D101" s="90" t="s">
        <v>491</v>
      </c>
      <c r="E101" s="106" t="s">
        <v>31176</v>
      </c>
      <c r="F101" s="106" t="s">
        <v>12</v>
      </c>
      <c r="G101" s="94" t="s">
        <v>31177</v>
      </c>
      <c r="H101" s="93"/>
      <c r="I101" s="55">
        <f t="shared" si="2"/>
        <v>88</v>
      </c>
    </row>
    <row r="102">
      <c r="A102" s="57"/>
      <c r="B102" s="88" t="s">
        <v>31174</v>
      </c>
      <c r="C102" s="105" t="s">
        <v>31175</v>
      </c>
      <c r="D102" s="90" t="s">
        <v>491</v>
      </c>
      <c r="E102" s="106" t="s">
        <v>31176</v>
      </c>
      <c r="F102" s="106" t="s">
        <v>12</v>
      </c>
      <c r="G102" s="94" t="s">
        <v>31178</v>
      </c>
      <c r="H102" s="94" t="s">
        <v>31179</v>
      </c>
      <c r="I102" s="55"/>
    </row>
    <row r="103">
      <c r="A103" s="57"/>
      <c r="B103" s="88" t="s">
        <v>31180</v>
      </c>
      <c r="C103" s="105" t="s">
        <v>128</v>
      </c>
      <c r="D103" s="96"/>
      <c r="E103" s="97"/>
      <c r="F103" s="97"/>
      <c r="G103" s="94" t="s">
        <v>31181</v>
      </c>
      <c r="H103" s="93"/>
      <c r="I103" s="55">
        <f>IF(OR(A101&lt;&gt;A103, B101&lt;&gt;B103,D101&lt;&gt;D103),I101+1,I101)</f>
        <v>89</v>
      </c>
    </row>
    <row r="104">
      <c r="A104" s="56" t="s">
        <v>102</v>
      </c>
      <c r="B104" s="88" t="s">
        <v>31182</v>
      </c>
      <c r="C104" s="105" t="s">
        <v>31183</v>
      </c>
      <c r="D104" s="90" t="s">
        <v>483</v>
      </c>
      <c r="E104" s="91" t="s">
        <v>31184</v>
      </c>
      <c r="F104" s="91" t="s">
        <v>12</v>
      </c>
      <c r="G104" s="94" t="s">
        <v>31185</v>
      </c>
      <c r="H104" s="93"/>
      <c r="I104" s="55">
        <f t="shared" ref="I104:I120" si="3">IF(OR(A103&lt;&gt;A104, B103&lt;&gt;B104,D103&lt;&gt;D104),I103+1,I103)</f>
        <v>90</v>
      </c>
    </row>
    <row r="105">
      <c r="A105" s="56" t="s">
        <v>102</v>
      </c>
      <c r="B105" s="88" t="s">
        <v>31186</v>
      </c>
      <c r="C105" s="105" t="s">
        <v>31187</v>
      </c>
      <c r="D105" s="90" t="s">
        <v>483</v>
      </c>
      <c r="E105" s="91" t="s">
        <v>31188</v>
      </c>
      <c r="F105" s="91" t="s">
        <v>547</v>
      </c>
      <c r="G105" s="93"/>
      <c r="H105" s="93"/>
      <c r="I105" s="55">
        <f t="shared" si="3"/>
        <v>91</v>
      </c>
    </row>
    <row r="106">
      <c r="A106" s="56" t="s">
        <v>92</v>
      </c>
      <c r="B106" s="88" t="s">
        <v>31189</v>
      </c>
      <c r="C106" s="105" t="s">
        <v>31190</v>
      </c>
      <c r="D106" s="90" t="s">
        <v>483</v>
      </c>
      <c r="E106" s="91" t="s">
        <v>31191</v>
      </c>
      <c r="F106" s="91" t="s">
        <v>526</v>
      </c>
      <c r="G106" s="93"/>
      <c r="H106" s="93"/>
      <c r="I106" s="55">
        <f t="shared" si="3"/>
        <v>92</v>
      </c>
    </row>
    <row r="107">
      <c r="A107" s="57"/>
      <c r="B107" s="88" t="s">
        <v>31192</v>
      </c>
      <c r="C107" s="105" t="s">
        <v>128</v>
      </c>
      <c r="D107" s="90" t="s">
        <v>491</v>
      </c>
      <c r="E107" s="91" t="s">
        <v>31193</v>
      </c>
      <c r="F107" s="91" t="s">
        <v>12</v>
      </c>
      <c r="G107" s="94" t="s">
        <v>31194</v>
      </c>
      <c r="H107" s="93"/>
      <c r="I107" s="55">
        <f t="shared" si="3"/>
        <v>93</v>
      </c>
    </row>
    <row r="108">
      <c r="A108" s="57"/>
      <c r="B108" s="88" t="s">
        <v>31195</v>
      </c>
      <c r="C108" s="105" t="s">
        <v>31196</v>
      </c>
      <c r="D108" s="90" t="s">
        <v>491</v>
      </c>
      <c r="E108" s="91" t="s">
        <v>31197</v>
      </c>
      <c r="F108" s="91" t="s">
        <v>526</v>
      </c>
      <c r="G108" s="145" t="s">
        <v>31198</v>
      </c>
      <c r="H108" s="93"/>
      <c r="I108" s="55">
        <f t="shared" si="3"/>
        <v>94</v>
      </c>
    </row>
    <row r="109">
      <c r="A109" s="56" t="s">
        <v>331</v>
      </c>
      <c r="B109" s="88" t="s">
        <v>31199</v>
      </c>
      <c r="C109" s="105" t="s">
        <v>128</v>
      </c>
      <c r="D109" s="96"/>
      <c r="E109" s="97"/>
      <c r="F109" s="97"/>
      <c r="G109" s="93"/>
      <c r="H109" s="93"/>
      <c r="I109" s="55">
        <f t="shared" si="3"/>
        <v>95</v>
      </c>
    </row>
    <row r="110">
      <c r="A110" s="56" t="s">
        <v>102</v>
      </c>
      <c r="B110" s="88" t="s">
        <v>31200</v>
      </c>
      <c r="C110" s="105" t="s">
        <v>128</v>
      </c>
      <c r="D110" s="90" t="s">
        <v>483</v>
      </c>
      <c r="E110" s="91" t="s">
        <v>31201</v>
      </c>
      <c r="F110" s="91" t="s">
        <v>547</v>
      </c>
      <c r="G110" s="93"/>
      <c r="H110" s="93"/>
      <c r="I110" s="55">
        <f t="shared" si="3"/>
        <v>96</v>
      </c>
    </row>
    <row r="111">
      <c r="A111" s="56" t="s">
        <v>102</v>
      </c>
      <c r="B111" s="88" t="s">
        <v>31202</v>
      </c>
      <c r="C111" s="105" t="s">
        <v>31203</v>
      </c>
      <c r="D111" s="90" t="s">
        <v>483</v>
      </c>
      <c r="E111" s="91" t="s">
        <v>31204</v>
      </c>
      <c r="F111" s="91" t="s">
        <v>526</v>
      </c>
      <c r="G111" s="145" t="s">
        <v>31205</v>
      </c>
      <c r="H111" s="93"/>
      <c r="I111" s="55">
        <f t="shared" si="3"/>
        <v>97</v>
      </c>
    </row>
    <row r="112">
      <c r="A112" s="57"/>
      <c r="B112" s="88" t="s">
        <v>31206</v>
      </c>
      <c r="C112" s="105" t="s">
        <v>31207</v>
      </c>
      <c r="D112" s="90" t="s">
        <v>491</v>
      </c>
      <c r="E112" s="106" t="s">
        <v>31208</v>
      </c>
      <c r="F112" s="106" t="s">
        <v>11</v>
      </c>
      <c r="G112" s="94" t="s">
        <v>31209</v>
      </c>
      <c r="H112" s="93"/>
      <c r="I112" s="55">
        <f t="shared" si="3"/>
        <v>98</v>
      </c>
    </row>
    <row r="113">
      <c r="A113" s="57"/>
      <c r="B113" s="88" t="s">
        <v>31210</v>
      </c>
      <c r="C113" s="105" t="s">
        <v>128</v>
      </c>
      <c r="D113" s="90" t="s">
        <v>491</v>
      </c>
      <c r="E113" s="91" t="s">
        <v>31211</v>
      </c>
      <c r="F113" s="91" t="s">
        <v>547</v>
      </c>
      <c r="G113" s="93"/>
      <c r="H113" s="93"/>
      <c r="I113" s="55">
        <f t="shared" si="3"/>
        <v>99</v>
      </c>
    </row>
    <row r="114">
      <c r="A114" s="56" t="s">
        <v>331</v>
      </c>
      <c r="B114" s="88" t="s">
        <v>31212</v>
      </c>
      <c r="C114" s="105" t="s">
        <v>128</v>
      </c>
      <c r="D114" s="90" t="s">
        <v>491</v>
      </c>
      <c r="E114" s="91" t="s">
        <v>31213</v>
      </c>
      <c r="F114" s="91" t="s">
        <v>547</v>
      </c>
      <c r="G114" s="93"/>
      <c r="H114" s="93"/>
      <c r="I114" s="55">
        <f t="shared" si="3"/>
        <v>100</v>
      </c>
    </row>
    <row r="115">
      <c r="A115" s="57"/>
      <c r="B115" s="88" t="s">
        <v>31214</v>
      </c>
      <c r="C115" s="105" t="s">
        <v>31215</v>
      </c>
      <c r="D115" s="90" t="s">
        <v>491</v>
      </c>
      <c r="E115" s="91" t="s">
        <v>31216</v>
      </c>
      <c r="F115" s="91" t="s">
        <v>13</v>
      </c>
      <c r="G115" s="94" t="s">
        <v>31217</v>
      </c>
      <c r="H115" s="93"/>
      <c r="I115" s="55">
        <f t="shared" si="3"/>
        <v>101</v>
      </c>
    </row>
    <row r="116">
      <c r="A116" s="57"/>
      <c r="B116" s="88" t="s">
        <v>31218</v>
      </c>
      <c r="C116" s="105" t="s">
        <v>128</v>
      </c>
      <c r="D116" s="90" t="s">
        <v>491</v>
      </c>
      <c r="E116" s="91" t="s">
        <v>31219</v>
      </c>
      <c r="F116" s="91" t="s">
        <v>526</v>
      </c>
      <c r="G116" s="94" t="s">
        <v>31220</v>
      </c>
      <c r="H116" s="93"/>
      <c r="I116" s="55">
        <f t="shared" si="3"/>
        <v>102</v>
      </c>
    </row>
    <row r="117">
      <c r="A117" s="57"/>
      <c r="B117" s="88" t="s">
        <v>31221</v>
      </c>
      <c r="C117" s="105" t="s">
        <v>128</v>
      </c>
      <c r="D117" s="90" t="s">
        <v>491</v>
      </c>
      <c r="E117" s="91" t="s">
        <v>31222</v>
      </c>
      <c r="F117" s="91" t="s">
        <v>526</v>
      </c>
      <c r="G117" s="94" t="s">
        <v>31223</v>
      </c>
      <c r="H117" s="93"/>
      <c r="I117" s="55">
        <f t="shared" si="3"/>
        <v>103</v>
      </c>
    </row>
    <row r="118">
      <c r="A118" s="57"/>
      <c r="B118" s="88" t="s">
        <v>31224</v>
      </c>
      <c r="C118" s="105" t="s">
        <v>128</v>
      </c>
      <c r="D118" s="96"/>
      <c r="E118" s="97"/>
      <c r="F118" s="97"/>
      <c r="G118" s="107" t="s">
        <v>31225</v>
      </c>
      <c r="H118" s="93"/>
      <c r="I118" s="55">
        <f t="shared" si="3"/>
        <v>104</v>
      </c>
    </row>
    <row r="119">
      <c r="A119" s="57"/>
      <c r="B119" s="88" t="s">
        <v>31226</v>
      </c>
      <c r="C119" s="105" t="s">
        <v>128</v>
      </c>
      <c r="D119" s="90" t="s">
        <v>491</v>
      </c>
      <c r="E119" s="91" t="s">
        <v>31227</v>
      </c>
      <c r="F119" s="91" t="s">
        <v>547</v>
      </c>
      <c r="G119" s="93"/>
      <c r="H119" s="93"/>
      <c r="I119" s="55">
        <f t="shared" si="3"/>
        <v>105</v>
      </c>
    </row>
    <row r="120">
      <c r="A120" s="57"/>
      <c r="B120" s="88" t="s">
        <v>31228</v>
      </c>
      <c r="C120" s="105" t="s">
        <v>31229</v>
      </c>
      <c r="D120" s="90" t="s">
        <v>491</v>
      </c>
      <c r="E120" s="106" t="s">
        <v>31230</v>
      </c>
      <c r="F120" s="106" t="s">
        <v>11</v>
      </c>
      <c r="G120" s="107" t="s">
        <v>31231</v>
      </c>
      <c r="H120" s="93"/>
      <c r="I120" s="55">
        <f t="shared" si="3"/>
        <v>106</v>
      </c>
    </row>
    <row r="121">
      <c r="A121" s="57"/>
      <c r="B121" s="88" t="s">
        <v>31228</v>
      </c>
      <c r="C121" s="105" t="s">
        <v>31229</v>
      </c>
      <c r="D121" s="90" t="s">
        <v>491</v>
      </c>
      <c r="E121" s="106" t="s">
        <v>31230</v>
      </c>
      <c r="F121" s="106" t="s">
        <v>11</v>
      </c>
      <c r="G121" s="107" t="s">
        <v>31232</v>
      </c>
      <c r="H121" s="93"/>
      <c r="I121" s="55"/>
    </row>
    <row r="122">
      <c r="A122" s="57"/>
      <c r="B122" s="88" t="s">
        <v>31233</v>
      </c>
      <c r="C122" s="105" t="s">
        <v>128</v>
      </c>
      <c r="D122" s="96"/>
      <c r="E122" s="97"/>
      <c r="F122" s="97"/>
      <c r="G122" s="93"/>
      <c r="H122" s="93"/>
      <c r="I122" s="55">
        <f>IF(OR(A120&lt;&gt;A122, B120&lt;&gt;B122,D120&lt;&gt;D122),I120+1,I120)</f>
        <v>107</v>
      </c>
    </row>
    <row r="123">
      <c r="A123" s="57"/>
      <c r="B123" s="88" t="s">
        <v>31234</v>
      </c>
      <c r="C123" s="105" t="s">
        <v>128</v>
      </c>
      <c r="D123" s="96"/>
      <c r="E123" s="109"/>
      <c r="F123" s="106" t="s">
        <v>13</v>
      </c>
      <c r="G123" s="93"/>
      <c r="H123" s="93"/>
      <c r="I123" s="55">
        <f t="shared" ref="I123:I158" si="4">IF(OR(A122&lt;&gt;A123, B122&lt;&gt;B123,D122&lt;&gt;D123),I122+1,I122)</f>
        <v>108</v>
      </c>
    </row>
    <row r="124">
      <c r="A124" s="57"/>
      <c r="B124" s="88" t="s">
        <v>31235</v>
      </c>
      <c r="C124" s="105" t="s">
        <v>128</v>
      </c>
      <c r="D124" s="90" t="s">
        <v>498</v>
      </c>
      <c r="E124" s="106" t="s">
        <v>31236</v>
      </c>
      <c r="F124" s="106" t="s">
        <v>13</v>
      </c>
      <c r="G124" s="107" t="s">
        <v>31237</v>
      </c>
      <c r="H124" s="93"/>
      <c r="I124" s="55">
        <f t="shared" si="4"/>
        <v>109</v>
      </c>
    </row>
    <row r="125">
      <c r="A125" s="57"/>
      <c r="B125" s="88" t="s">
        <v>31238</v>
      </c>
      <c r="C125" s="105" t="s">
        <v>128</v>
      </c>
      <c r="D125" s="90" t="s">
        <v>491</v>
      </c>
      <c r="E125" s="106" t="s">
        <v>31239</v>
      </c>
      <c r="F125" s="106" t="s">
        <v>12</v>
      </c>
      <c r="G125" s="94" t="s">
        <v>31240</v>
      </c>
      <c r="H125" s="93"/>
      <c r="I125" s="55">
        <f t="shared" si="4"/>
        <v>110</v>
      </c>
    </row>
    <row r="126">
      <c r="A126" s="57"/>
      <c r="B126" s="88" t="s">
        <v>31241</v>
      </c>
      <c r="C126" s="105" t="s">
        <v>128</v>
      </c>
      <c r="D126" s="96"/>
      <c r="E126" s="109"/>
      <c r="F126" s="106" t="s">
        <v>13</v>
      </c>
      <c r="G126" s="145" t="s">
        <v>31242</v>
      </c>
      <c r="H126" s="93"/>
      <c r="I126" s="55">
        <f t="shared" si="4"/>
        <v>111</v>
      </c>
    </row>
    <row r="127">
      <c r="A127" s="57"/>
      <c r="B127" s="88" t="s">
        <v>31243</v>
      </c>
      <c r="C127" s="105" t="s">
        <v>128</v>
      </c>
      <c r="D127" s="90" t="s">
        <v>498</v>
      </c>
      <c r="E127" s="106" t="s">
        <v>31244</v>
      </c>
      <c r="F127" s="106" t="s">
        <v>13</v>
      </c>
      <c r="G127" s="145" t="s">
        <v>31245</v>
      </c>
      <c r="H127" s="93"/>
      <c r="I127" s="55">
        <f t="shared" si="4"/>
        <v>112</v>
      </c>
    </row>
    <row r="128">
      <c r="A128" s="56" t="s">
        <v>102</v>
      </c>
      <c r="B128" s="88" t="s">
        <v>31246</v>
      </c>
      <c r="C128" s="105" t="s">
        <v>31247</v>
      </c>
      <c r="D128" s="90" t="s">
        <v>483</v>
      </c>
      <c r="E128" s="106" t="s">
        <v>31248</v>
      </c>
      <c r="F128" s="106" t="s">
        <v>12</v>
      </c>
      <c r="G128" s="93"/>
      <c r="H128" s="93"/>
      <c r="I128" s="55">
        <f t="shared" si="4"/>
        <v>113</v>
      </c>
    </row>
    <row r="129">
      <c r="A129" s="57"/>
      <c r="B129" s="88" t="s">
        <v>31249</v>
      </c>
      <c r="C129" s="105" t="s">
        <v>128</v>
      </c>
      <c r="D129" s="90" t="s">
        <v>491</v>
      </c>
      <c r="E129" s="106" t="s">
        <v>31250</v>
      </c>
      <c r="F129" s="106" t="s">
        <v>12</v>
      </c>
      <c r="G129" s="93"/>
      <c r="H129" s="93"/>
      <c r="I129" s="55">
        <f t="shared" si="4"/>
        <v>114</v>
      </c>
    </row>
    <row r="130">
      <c r="A130" s="57"/>
      <c r="B130" s="88" t="s">
        <v>31251</v>
      </c>
      <c r="C130" s="105" t="s">
        <v>31252</v>
      </c>
      <c r="D130" s="90" t="s">
        <v>491</v>
      </c>
      <c r="E130" s="106" t="s">
        <v>31253</v>
      </c>
      <c r="F130" s="106" t="s">
        <v>11</v>
      </c>
      <c r="G130" s="94" t="s">
        <v>31254</v>
      </c>
      <c r="H130" s="107" t="s">
        <v>31255</v>
      </c>
      <c r="I130" s="55">
        <f t="shared" si="4"/>
        <v>115</v>
      </c>
    </row>
    <row r="131">
      <c r="A131" s="57"/>
      <c r="B131" s="88" t="s">
        <v>31256</v>
      </c>
      <c r="C131" s="105" t="s">
        <v>128</v>
      </c>
      <c r="D131" s="96"/>
      <c r="E131" s="97"/>
      <c r="F131" s="97"/>
      <c r="G131" s="93"/>
      <c r="H131" s="93"/>
      <c r="I131" s="55">
        <f t="shared" si="4"/>
        <v>116</v>
      </c>
    </row>
    <row r="132">
      <c r="A132" s="57"/>
      <c r="B132" s="88" t="s">
        <v>31257</v>
      </c>
      <c r="C132" s="105" t="s">
        <v>128</v>
      </c>
      <c r="D132" s="90" t="s">
        <v>491</v>
      </c>
      <c r="E132" s="106" t="s">
        <v>31258</v>
      </c>
      <c r="F132" s="106" t="s">
        <v>13</v>
      </c>
      <c r="G132" s="93"/>
      <c r="H132" s="93"/>
      <c r="I132" s="55">
        <f t="shared" si="4"/>
        <v>117</v>
      </c>
    </row>
    <row r="133">
      <c r="A133" s="57"/>
      <c r="B133" s="88" t="s">
        <v>31259</v>
      </c>
      <c r="C133" s="105" t="s">
        <v>128</v>
      </c>
      <c r="D133" s="90" t="s">
        <v>491</v>
      </c>
      <c r="E133" s="106" t="s">
        <v>31260</v>
      </c>
      <c r="F133" s="106" t="s">
        <v>12</v>
      </c>
      <c r="G133" s="94" t="s">
        <v>31261</v>
      </c>
      <c r="H133" s="93"/>
      <c r="I133" s="55">
        <f t="shared" si="4"/>
        <v>118</v>
      </c>
    </row>
    <row r="134">
      <c r="A134" s="57"/>
      <c r="B134" s="88" t="s">
        <v>31262</v>
      </c>
      <c r="C134" s="105" t="s">
        <v>128</v>
      </c>
      <c r="D134" s="90" t="s">
        <v>491</v>
      </c>
      <c r="E134" s="106" t="s">
        <v>31263</v>
      </c>
      <c r="F134" s="106" t="s">
        <v>12</v>
      </c>
      <c r="G134" s="94" t="s">
        <v>29889</v>
      </c>
      <c r="H134" s="93"/>
      <c r="I134" s="55">
        <f t="shared" si="4"/>
        <v>119</v>
      </c>
    </row>
    <row r="135">
      <c r="A135" s="57"/>
      <c r="B135" s="88" t="s">
        <v>31264</v>
      </c>
      <c r="C135" s="105" t="s">
        <v>128</v>
      </c>
      <c r="D135" s="90" t="s">
        <v>491</v>
      </c>
      <c r="E135" s="106" t="s">
        <v>31265</v>
      </c>
      <c r="F135" s="106" t="s">
        <v>13</v>
      </c>
      <c r="G135" s="93"/>
      <c r="H135" s="93"/>
      <c r="I135" s="55">
        <f t="shared" si="4"/>
        <v>120</v>
      </c>
    </row>
    <row r="136">
      <c r="A136" s="57"/>
      <c r="B136" s="88" t="s">
        <v>31266</v>
      </c>
      <c r="C136" s="105" t="s">
        <v>31267</v>
      </c>
      <c r="D136" s="90" t="s">
        <v>491</v>
      </c>
      <c r="E136" s="106" t="s">
        <v>31268</v>
      </c>
      <c r="F136" s="106" t="s">
        <v>12</v>
      </c>
      <c r="G136" s="107" t="s">
        <v>31269</v>
      </c>
      <c r="H136" s="93"/>
      <c r="I136" s="55">
        <f t="shared" si="4"/>
        <v>121</v>
      </c>
    </row>
    <row r="137">
      <c r="A137" s="56" t="s">
        <v>331</v>
      </c>
      <c r="B137" s="88" t="s">
        <v>31270</v>
      </c>
      <c r="C137" s="105" t="s">
        <v>128</v>
      </c>
      <c r="D137" s="96"/>
      <c r="E137" s="97"/>
      <c r="F137" s="97"/>
      <c r="G137" s="93"/>
      <c r="H137" s="93"/>
      <c r="I137" s="55">
        <f t="shared" si="4"/>
        <v>122</v>
      </c>
    </row>
    <row r="138">
      <c r="A138" s="57"/>
      <c r="B138" s="88" t="s">
        <v>31271</v>
      </c>
      <c r="C138" s="105" t="s">
        <v>128</v>
      </c>
      <c r="D138" s="90" t="s">
        <v>498</v>
      </c>
      <c r="E138" s="91" t="s">
        <v>31272</v>
      </c>
      <c r="F138" s="91" t="s">
        <v>547</v>
      </c>
      <c r="G138" s="93"/>
      <c r="H138" s="93"/>
      <c r="I138" s="55">
        <f t="shared" si="4"/>
        <v>123</v>
      </c>
    </row>
    <row r="139">
      <c r="A139" s="56" t="s">
        <v>102</v>
      </c>
      <c r="B139" s="88" t="s">
        <v>31273</v>
      </c>
      <c r="C139" s="105" t="s">
        <v>128</v>
      </c>
      <c r="D139" s="90" t="s">
        <v>483</v>
      </c>
      <c r="E139" s="91" t="s">
        <v>31274</v>
      </c>
      <c r="F139" s="91" t="s">
        <v>526</v>
      </c>
      <c r="G139" s="93"/>
      <c r="H139" s="93"/>
      <c r="I139" s="55">
        <f t="shared" si="4"/>
        <v>124</v>
      </c>
    </row>
    <row r="140">
      <c r="A140" s="57"/>
      <c r="B140" s="88" t="s">
        <v>31275</v>
      </c>
      <c r="C140" s="105" t="s">
        <v>31276</v>
      </c>
      <c r="D140" s="90" t="s">
        <v>491</v>
      </c>
      <c r="E140" s="91" t="s">
        <v>31277</v>
      </c>
      <c r="F140" s="91" t="s">
        <v>547</v>
      </c>
      <c r="G140" s="93"/>
      <c r="H140" s="93"/>
      <c r="I140" s="55">
        <f t="shared" si="4"/>
        <v>125</v>
      </c>
    </row>
    <row r="141">
      <c r="A141" s="57"/>
      <c r="B141" s="88" t="s">
        <v>31278</v>
      </c>
      <c r="C141" s="105" t="s">
        <v>31279</v>
      </c>
      <c r="D141" s="90" t="s">
        <v>491</v>
      </c>
      <c r="E141" s="91" t="s">
        <v>31280</v>
      </c>
      <c r="F141" s="91" t="s">
        <v>526</v>
      </c>
      <c r="G141" s="93"/>
      <c r="H141" s="93"/>
      <c r="I141" s="55">
        <f t="shared" si="4"/>
        <v>126</v>
      </c>
    </row>
    <row r="142">
      <c r="A142" s="56" t="s">
        <v>102</v>
      </c>
      <c r="B142" s="88" t="s">
        <v>31281</v>
      </c>
      <c r="C142" s="105" t="s">
        <v>128</v>
      </c>
      <c r="D142" s="90" t="s">
        <v>483</v>
      </c>
      <c r="E142" s="91" t="s">
        <v>31282</v>
      </c>
      <c r="F142" s="91" t="s">
        <v>526</v>
      </c>
      <c r="G142" s="93"/>
      <c r="H142" s="93"/>
      <c r="I142" s="55">
        <f t="shared" si="4"/>
        <v>127</v>
      </c>
    </row>
    <row r="143">
      <c r="A143" s="57"/>
      <c r="B143" s="88" t="s">
        <v>31283</v>
      </c>
      <c r="C143" s="105" t="s">
        <v>128</v>
      </c>
      <c r="D143" s="90" t="s">
        <v>491</v>
      </c>
      <c r="E143" s="91" t="s">
        <v>31284</v>
      </c>
      <c r="F143" s="91" t="s">
        <v>547</v>
      </c>
      <c r="G143" s="93"/>
      <c r="H143" s="93"/>
      <c r="I143" s="55">
        <f t="shared" si="4"/>
        <v>128</v>
      </c>
    </row>
    <row r="144">
      <c r="A144" s="56" t="s">
        <v>102</v>
      </c>
      <c r="B144" s="88" t="s">
        <v>31285</v>
      </c>
      <c r="C144" s="105" t="s">
        <v>128</v>
      </c>
      <c r="D144" s="90" t="s">
        <v>483</v>
      </c>
      <c r="E144" s="91" t="s">
        <v>31286</v>
      </c>
      <c r="F144" s="91" t="s">
        <v>547</v>
      </c>
      <c r="G144" s="93"/>
      <c r="H144" s="93"/>
      <c r="I144" s="55">
        <f t="shared" si="4"/>
        <v>129</v>
      </c>
    </row>
    <row r="145">
      <c r="A145" s="57"/>
      <c r="B145" s="88" t="s">
        <v>31287</v>
      </c>
      <c r="C145" s="105" t="s">
        <v>128</v>
      </c>
      <c r="D145" s="90" t="s">
        <v>491</v>
      </c>
      <c r="E145" s="91" t="s">
        <v>31288</v>
      </c>
      <c r="F145" s="91" t="s">
        <v>547</v>
      </c>
      <c r="G145" s="93"/>
      <c r="H145" s="93"/>
      <c r="I145" s="55">
        <f t="shared" si="4"/>
        <v>130</v>
      </c>
    </row>
    <row r="146">
      <c r="A146" s="57"/>
      <c r="B146" s="88" t="s">
        <v>31289</v>
      </c>
      <c r="C146" s="105" t="s">
        <v>128</v>
      </c>
      <c r="D146" s="96"/>
      <c r="E146" s="97"/>
      <c r="F146" s="97"/>
      <c r="G146" s="93"/>
      <c r="H146" s="93"/>
      <c r="I146" s="55">
        <f t="shared" si="4"/>
        <v>131</v>
      </c>
    </row>
    <row r="147">
      <c r="A147" s="56" t="s">
        <v>92</v>
      </c>
      <c r="B147" s="88" t="s">
        <v>31290</v>
      </c>
      <c r="C147" s="105" t="s">
        <v>128</v>
      </c>
      <c r="D147" s="90" t="s">
        <v>483</v>
      </c>
      <c r="E147" s="91" t="s">
        <v>31291</v>
      </c>
      <c r="F147" s="91" t="s">
        <v>547</v>
      </c>
      <c r="G147" s="93"/>
      <c r="H147" s="93"/>
      <c r="I147" s="55">
        <f t="shared" si="4"/>
        <v>132</v>
      </c>
    </row>
    <row r="148">
      <c r="A148" s="57"/>
      <c r="B148" s="88" t="s">
        <v>31292</v>
      </c>
      <c r="C148" s="105" t="s">
        <v>31293</v>
      </c>
      <c r="D148" s="90" t="s">
        <v>491</v>
      </c>
      <c r="E148" s="91" t="s">
        <v>31294</v>
      </c>
      <c r="F148" s="91" t="s">
        <v>11</v>
      </c>
      <c r="G148" s="94" t="s">
        <v>31295</v>
      </c>
      <c r="H148" s="93"/>
      <c r="I148" s="55">
        <f t="shared" si="4"/>
        <v>133</v>
      </c>
    </row>
    <row r="149">
      <c r="A149" s="57"/>
      <c r="B149" s="88" t="s">
        <v>31296</v>
      </c>
      <c r="C149" s="105" t="s">
        <v>128</v>
      </c>
      <c r="D149" s="96"/>
      <c r="E149" s="97"/>
      <c r="F149" s="97"/>
      <c r="G149" s="107" t="s">
        <v>31297</v>
      </c>
      <c r="H149" s="93"/>
      <c r="I149" s="55">
        <f t="shared" si="4"/>
        <v>134</v>
      </c>
    </row>
    <row r="150">
      <c r="A150" s="56" t="s">
        <v>102</v>
      </c>
      <c r="B150" s="88" t="s">
        <v>31298</v>
      </c>
      <c r="C150" s="105" t="s">
        <v>128</v>
      </c>
      <c r="D150" s="90" t="s">
        <v>483</v>
      </c>
      <c r="E150" s="91" t="s">
        <v>31299</v>
      </c>
      <c r="F150" s="91" t="s">
        <v>547</v>
      </c>
      <c r="G150" s="93"/>
      <c r="H150" s="93"/>
      <c r="I150" s="55">
        <f t="shared" si="4"/>
        <v>135</v>
      </c>
    </row>
    <row r="151">
      <c r="A151" s="57"/>
      <c r="B151" s="88" t="s">
        <v>31300</v>
      </c>
      <c r="C151" s="105" t="s">
        <v>128</v>
      </c>
      <c r="D151" s="90" t="s">
        <v>491</v>
      </c>
      <c r="E151" s="91" t="s">
        <v>31301</v>
      </c>
      <c r="F151" s="91" t="s">
        <v>526</v>
      </c>
      <c r="G151" s="93"/>
      <c r="H151" s="93"/>
      <c r="I151" s="55">
        <f t="shared" si="4"/>
        <v>136</v>
      </c>
    </row>
    <row r="152">
      <c r="A152" s="57"/>
      <c r="B152" s="88" t="s">
        <v>31302</v>
      </c>
      <c r="C152" s="105" t="s">
        <v>31303</v>
      </c>
      <c r="D152" s="90" t="s">
        <v>1969</v>
      </c>
      <c r="E152" s="91" t="s">
        <v>31304</v>
      </c>
      <c r="F152" s="91" t="s">
        <v>547</v>
      </c>
      <c r="G152" s="93"/>
      <c r="H152" s="93"/>
      <c r="I152" s="55">
        <f t="shared" si="4"/>
        <v>137</v>
      </c>
    </row>
    <row r="153">
      <c r="A153" s="57"/>
      <c r="B153" s="88" t="s">
        <v>31305</v>
      </c>
      <c r="C153" s="105" t="s">
        <v>31306</v>
      </c>
      <c r="D153" s="90" t="s">
        <v>491</v>
      </c>
      <c r="E153" s="91" t="s">
        <v>31307</v>
      </c>
      <c r="F153" s="91" t="s">
        <v>526</v>
      </c>
      <c r="G153" s="93"/>
      <c r="H153" s="93"/>
      <c r="I153" s="55">
        <f t="shared" si="4"/>
        <v>138</v>
      </c>
    </row>
    <row r="154">
      <c r="A154" s="56" t="s">
        <v>102</v>
      </c>
      <c r="B154" s="88" t="s">
        <v>31308</v>
      </c>
      <c r="C154" s="105" t="s">
        <v>128</v>
      </c>
      <c r="D154" s="90" t="s">
        <v>483</v>
      </c>
      <c r="E154" s="91" t="s">
        <v>31309</v>
      </c>
      <c r="F154" s="91" t="s">
        <v>547</v>
      </c>
      <c r="G154" s="107" t="s">
        <v>31310</v>
      </c>
      <c r="H154" s="93"/>
      <c r="I154" s="55">
        <f t="shared" si="4"/>
        <v>139</v>
      </c>
    </row>
    <row r="155">
      <c r="A155" s="57"/>
      <c r="B155" s="88" t="s">
        <v>31311</v>
      </c>
      <c r="C155" s="105" t="s">
        <v>128</v>
      </c>
      <c r="D155" s="90" t="s">
        <v>491</v>
      </c>
      <c r="E155" s="91" t="s">
        <v>31312</v>
      </c>
      <c r="F155" s="91" t="s">
        <v>547</v>
      </c>
      <c r="G155" s="93"/>
      <c r="H155" s="93"/>
      <c r="I155" s="55">
        <f t="shared" si="4"/>
        <v>140</v>
      </c>
    </row>
    <row r="156">
      <c r="A156" s="56" t="s">
        <v>92</v>
      </c>
      <c r="B156" s="88" t="s">
        <v>31313</v>
      </c>
      <c r="C156" s="105" t="s">
        <v>31314</v>
      </c>
      <c r="D156" s="90" t="s">
        <v>483</v>
      </c>
      <c r="E156" s="91" t="s">
        <v>31315</v>
      </c>
      <c r="F156" s="91" t="s">
        <v>547</v>
      </c>
      <c r="G156" s="94" t="s">
        <v>31316</v>
      </c>
      <c r="H156" s="93"/>
      <c r="I156" s="55">
        <f t="shared" si="4"/>
        <v>141</v>
      </c>
    </row>
    <row r="157">
      <c r="A157" s="57"/>
      <c r="B157" s="88" t="s">
        <v>31317</v>
      </c>
      <c r="C157" s="105" t="s">
        <v>128</v>
      </c>
      <c r="D157" s="90" t="s">
        <v>491</v>
      </c>
      <c r="E157" s="91" t="s">
        <v>31318</v>
      </c>
      <c r="F157" s="91" t="s">
        <v>547</v>
      </c>
      <c r="G157" s="145" t="s">
        <v>31319</v>
      </c>
      <c r="H157" s="93"/>
      <c r="I157" s="55">
        <f t="shared" si="4"/>
        <v>142</v>
      </c>
    </row>
    <row r="158">
      <c r="A158" s="146"/>
      <c r="B158" s="147" t="s">
        <v>31317</v>
      </c>
      <c r="C158" s="148" t="s">
        <v>128</v>
      </c>
      <c r="D158" s="149" t="s">
        <v>491</v>
      </c>
      <c r="E158" s="150" t="s">
        <v>31318</v>
      </c>
      <c r="F158" s="150" t="s">
        <v>547</v>
      </c>
      <c r="G158" s="151" t="s">
        <v>31320</v>
      </c>
      <c r="H158" s="152"/>
      <c r="I158" s="153">
        <f t="shared" si="4"/>
        <v>142</v>
      </c>
    </row>
    <row r="159">
      <c r="A159" s="56" t="s">
        <v>102</v>
      </c>
      <c r="B159" s="88" t="s">
        <v>31321</v>
      </c>
      <c r="C159" s="105" t="s">
        <v>31322</v>
      </c>
      <c r="D159" s="90" t="s">
        <v>483</v>
      </c>
      <c r="E159" s="91" t="s">
        <v>31323</v>
      </c>
      <c r="F159" s="91" t="s">
        <v>526</v>
      </c>
      <c r="G159" s="94" t="s">
        <v>31324</v>
      </c>
      <c r="H159" s="93"/>
      <c r="I159" s="55">
        <f>IF(OR(A157&lt;&gt;A159, B157&lt;&gt;B159,D157&lt;&gt;D159),I157+1,I157)</f>
        <v>143</v>
      </c>
    </row>
    <row r="160">
      <c r="A160" s="57"/>
      <c r="B160" s="88" t="s">
        <v>31325</v>
      </c>
      <c r="C160" s="105" t="s">
        <v>128</v>
      </c>
      <c r="D160" s="90" t="s">
        <v>491</v>
      </c>
      <c r="E160" s="91" t="s">
        <v>31326</v>
      </c>
      <c r="F160" s="91" t="s">
        <v>526</v>
      </c>
      <c r="G160" s="94" t="s">
        <v>31327</v>
      </c>
      <c r="H160" s="93"/>
      <c r="I160" s="55">
        <f t="shared" ref="I160:I270" si="5">IF(OR(A159&lt;&gt;A160, B159&lt;&gt;B160,D159&lt;&gt;D160),I159+1,I159)</f>
        <v>144</v>
      </c>
    </row>
    <row r="161">
      <c r="A161" s="57"/>
      <c r="B161" s="88" t="s">
        <v>31328</v>
      </c>
      <c r="C161" s="105" t="s">
        <v>128</v>
      </c>
      <c r="D161" s="90" t="s">
        <v>491</v>
      </c>
      <c r="E161" s="91" t="s">
        <v>31329</v>
      </c>
      <c r="F161" s="91" t="s">
        <v>547</v>
      </c>
      <c r="G161" s="93"/>
      <c r="H161" s="93"/>
      <c r="I161" s="55">
        <f t="shared" si="5"/>
        <v>145</v>
      </c>
    </row>
    <row r="162">
      <c r="A162" s="57"/>
      <c r="B162" s="88" t="s">
        <v>31330</v>
      </c>
      <c r="C162" s="105" t="s">
        <v>128</v>
      </c>
      <c r="D162" s="90" t="s">
        <v>491</v>
      </c>
      <c r="E162" s="106" t="s">
        <v>31331</v>
      </c>
      <c r="F162" s="106" t="s">
        <v>31332</v>
      </c>
      <c r="G162" s="93"/>
      <c r="H162" s="93"/>
      <c r="I162" s="55">
        <f t="shared" si="5"/>
        <v>146</v>
      </c>
    </row>
    <row r="163">
      <c r="A163" s="57"/>
      <c r="B163" s="88" t="s">
        <v>31333</v>
      </c>
      <c r="C163" s="105" t="s">
        <v>128</v>
      </c>
      <c r="D163" s="96"/>
      <c r="E163" s="97"/>
      <c r="F163" s="97"/>
      <c r="G163" s="93"/>
      <c r="H163" s="93"/>
      <c r="I163" s="55">
        <f t="shared" si="5"/>
        <v>147</v>
      </c>
    </row>
    <row r="164">
      <c r="A164" s="57"/>
      <c r="B164" s="88" t="s">
        <v>31334</v>
      </c>
      <c r="C164" s="105" t="s">
        <v>128</v>
      </c>
      <c r="D164" s="90" t="s">
        <v>498</v>
      </c>
      <c r="E164" s="106" t="s">
        <v>31335</v>
      </c>
      <c r="F164" s="106" t="s">
        <v>31332</v>
      </c>
      <c r="G164" s="93"/>
      <c r="H164" s="93"/>
      <c r="I164" s="55">
        <f t="shared" si="5"/>
        <v>148</v>
      </c>
    </row>
    <row r="165">
      <c r="A165" s="56" t="s">
        <v>92</v>
      </c>
      <c r="B165" s="88" t="s">
        <v>31336</v>
      </c>
      <c r="C165" s="105" t="s">
        <v>128</v>
      </c>
      <c r="D165" s="90" t="s">
        <v>483</v>
      </c>
      <c r="E165" s="91" t="s">
        <v>31337</v>
      </c>
      <c r="F165" s="91" t="s">
        <v>547</v>
      </c>
      <c r="G165" s="107" t="s">
        <v>31338</v>
      </c>
      <c r="H165" s="93"/>
      <c r="I165" s="55">
        <f t="shared" si="5"/>
        <v>149</v>
      </c>
    </row>
    <row r="166">
      <c r="A166" s="56" t="s">
        <v>102</v>
      </c>
      <c r="B166" s="88" t="s">
        <v>31339</v>
      </c>
      <c r="C166" s="105" t="s">
        <v>128</v>
      </c>
      <c r="D166" s="90" t="s">
        <v>483</v>
      </c>
      <c r="E166" s="91" t="s">
        <v>31340</v>
      </c>
      <c r="F166" s="91" t="s">
        <v>547</v>
      </c>
      <c r="G166" s="93"/>
      <c r="H166" s="93"/>
      <c r="I166" s="55">
        <f t="shared" si="5"/>
        <v>150</v>
      </c>
    </row>
    <row r="167">
      <c r="A167" s="56" t="s">
        <v>102</v>
      </c>
      <c r="B167" s="88" t="s">
        <v>31341</v>
      </c>
      <c r="C167" s="105" t="s">
        <v>128</v>
      </c>
      <c r="D167" s="90" t="s">
        <v>483</v>
      </c>
      <c r="E167" s="91" t="s">
        <v>31342</v>
      </c>
      <c r="F167" s="91" t="s">
        <v>547</v>
      </c>
      <c r="G167" s="93"/>
      <c r="H167" s="93"/>
      <c r="I167" s="55">
        <f t="shared" si="5"/>
        <v>151</v>
      </c>
    </row>
    <row r="168">
      <c r="A168" s="56" t="s">
        <v>102</v>
      </c>
      <c r="B168" s="88" t="s">
        <v>31343</v>
      </c>
      <c r="C168" s="105" t="s">
        <v>128</v>
      </c>
      <c r="D168" s="90" t="s">
        <v>483</v>
      </c>
      <c r="E168" s="91" t="s">
        <v>31344</v>
      </c>
      <c r="F168" s="91" t="s">
        <v>547</v>
      </c>
      <c r="G168" s="93"/>
      <c r="H168" s="93"/>
      <c r="I168" s="55">
        <f t="shared" si="5"/>
        <v>152</v>
      </c>
    </row>
    <row r="169">
      <c r="A169" s="57"/>
      <c r="B169" s="88" t="s">
        <v>31345</v>
      </c>
      <c r="C169" s="105" t="s">
        <v>128</v>
      </c>
      <c r="D169" s="90" t="s">
        <v>491</v>
      </c>
      <c r="E169" s="91" t="s">
        <v>31346</v>
      </c>
      <c r="F169" s="91" t="s">
        <v>547</v>
      </c>
      <c r="G169" s="107" t="s">
        <v>31347</v>
      </c>
      <c r="H169" s="107" t="s">
        <v>31348</v>
      </c>
      <c r="I169" s="55">
        <f t="shared" si="5"/>
        <v>153</v>
      </c>
    </row>
    <row r="170">
      <c r="A170" s="57"/>
      <c r="B170" s="88" t="s">
        <v>31349</v>
      </c>
      <c r="C170" s="105" t="s">
        <v>128</v>
      </c>
      <c r="D170" s="96"/>
      <c r="E170" s="97"/>
      <c r="F170" s="97"/>
      <c r="G170" s="93"/>
      <c r="H170" s="93"/>
      <c r="I170" s="55">
        <f t="shared" si="5"/>
        <v>154</v>
      </c>
    </row>
    <row r="171">
      <c r="A171" s="56" t="s">
        <v>102</v>
      </c>
      <c r="B171" s="88" t="s">
        <v>31350</v>
      </c>
      <c r="C171" s="105" t="s">
        <v>31351</v>
      </c>
      <c r="D171" s="90" t="s">
        <v>51</v>
      </c>
      <c r="E171" s="91" t="s">
        <v>31352</v>
      </c>
      <c r="F171" s="91" t="s">
        <v>11</v>
      </c>
      <c r="G171" s="107" t="s">
        <v>31353</v>
      </c>
      <c r="H171" s="93"/>
      <c r="I171" s="55">
        <f t="shared" si="5"/>
        <v>155</v>
      </c>
    </row>
    <row r="172">
      <c r="A172" s="56" t="s">
        <v>102</v>
      </c>
      <c r="B172" s="88" t="s">
        <v>31350</v>
      </c>
      <c r="C172" s="105" t="s">
        <v>31351</v>
      </c>
      <c r="D172" s="90" t="s">
        <v>51</v>
      </c>
      <c r="E172" s="91" t="s">
        <v>31352</v>
      </c>
      <c r="F172" s="91" t="s">
        <v>11</v>
      </c>
      <c r="G172" s="143" t="s">
        <v>31354</v>
      </c>
      <c r="H172" s="93"/>
      <c r="I172" s="55">
        <f t="shared" si="5"/>
        <v>155</v>
      </c>
    </row>
    <row r="173">
      <c r="A173" s="56" t="s">
        <v>102</v>
      </c>
      <c r="B173" s="88" t="s">
        <v>31350</v>
      </c>
      <c r="C173" s="105" t="s">
        <v>31351</v>
      </c>
      <c r="D173" s="90" t="s">
        <v>51</v>
      </c>
      <c r="E173" s="91" t="s">
        <v>31352</v>
      </c>
      <c r="F173" s="91" t="s">
        <v>12</v>
      </c>
      <c r="G173" s="107" t="s">
        <v>31355</v>
      </c>
      <c r="H173" s="93"/>
      <c r="I173" s="55">
        <f t="shared" si="5"/>
        <v>155</v>
      </c>
    </row>
    <row r="174">
      <c r="A174" s="57"/>
      <c r="B174" s="88" t="s">
        <v>31356</v>
      </c>
      <c r="C174" s="105" t="s">
        <v>31357</v>
      </c>
      <c r="D174" s="90" t="s">
        <v>491</v>
      </c>
      <c r="E174" s="106" t="s">
        <v>31358</v>
      </c>
      <c r="F174" s="106" t="s">
        <v>11</v>
      </c>
      <c r="G174" s="94" t="s">
        <v>31359</v>
      </c>
      <c r="H174" s="94" t="s">
        <v>31360</v>
      </c>
      <c r="I174" s="55">
        <f t="shared" si="5"/>
        <v>156</v>
      </c>
    </row>
    <row r="175">
      <c r="A175" s="57"/>
      <c r="B175" s="88" t="s">
        <v>31361</v>
      </c>
      <c r="C175" s="105" t="s">
        <v>128</v>
      </c>
      <c r="D175" s="90" t="s">
        <v>939</v>
      </c>
      <c r="E175" s="91" t="s">
        <v>31362</v>
      </c>
      <c r="F175" s="91" t="s">
        <v>547</v>
      </c>
      <c r="G175" s="93"/>
      <c r="H175" s="93"/>
      <c r="I175" s="55">
        <f t="shared" si="5"/>
        <v>157</v>
      </c>
    </row>
    <row r="176">
      <c r="A176" s="57"/>
      <c r="B176" s="88" t="s">
        <v>31363</v>
      </c>
      <c r="C176" s="105" t="s">
        <v>128</v>
      </c>
      <c r="D176" s="90" t="s">
        <v>491</v>
      </c>
      <c r="E176" s="91" t="s">
        <v>31364</v>
      </c>
      <c r="F176" s="91" t="s">
        <v>547</v>
      </c>
      <c r="G176" s="93"/>
      <c r="H176" s="93"/>
      <c r="I176" s="55">
        <f t="shared" si="5"/>
        <v>158</v>
      </c>
    </row>
    <row r="177">
      <c r="A177" s="56" t="s">
        <v>92</v>
      </c>
      <c r="B177" s="88" t="s">
        <v>31365</v>
      </c>
      <c r="C177" s="105" t="s">
        <v>128</v>
      </c>
      <c r="D177" s="90" t="s">
        <v>483</v>
      </c>
      <c r="E177" s="91" t="s">
        <v>31366</v>
      </c>
      <c r="F177" s="91" t="s">
        <v>547</v>
      </c>
      <c r="G177" s="94" t="s">
        <v>31367</v>
      </c>
      <c r="H177" s="93"/>
      <c r="I177" s="55">
        <f t="shared" si="5"/>
        <v>159</v>
      </c>
    </row>
    <row r="178">
      <c r="A178" s="56" t="s">
        <v>92</v>
      </c>
      <c r="B178" s="88" t="s">
        <v>31368</v>
      </c>
      <c r="C178" s="105" t="s">
        <v>31369</v>
      </c>
      <c r="D178" s="96"/>
      <c r="E178" s="97"/>
      <c r="F178" s="97"/>
      <c r="G178" s="94" t="s">
        <v>31370</v>
      </c>
      <c r="H178" s="93"/>
      <c r="I178" s="55">
        <f t="shared" si="5"/>
        <v>160</v>
      </c>
    </row>
    <row r="179">
      <c r="A179" s="57"/>
      <c r="B179" s="88" t="s">
        <v>31371</v>
      </c>
      <c r="C179" s="105" t="s">
        <v>128</v>
      </c>
      <c r="D179" s="90" t="s">
        <v>491</v>
      </c>
      <c r="E179" s="91" t="s">
        <v>31372</v>
      </c>
      <c r="F179" s="91" t="s">
        <v>11</v>
      </c>
      <c r="G179" s="94" t="s">
        <v>31373</v>
      </c>
      <c r="H179" s="93"/>
      <c r="I179" s="55">
        <f t="shared" si="5"/>
        <v>161</v>
      </c>
    </row>
    <row r="180">
      <c r="A180" s="57"/>
      <c r="B180" s="88" t="s">
        <v>31374</v>
      </c>
      <c r="C180" s="105" t="s">
        <v>31375</v>
      </c>
      <c r="D180" s="96"/>
      <c r="E180" s="97"/>
      <c r="F180" s="97"/>
      <c r="G180" s="93"/>
      <c r="H180" s="93"/>
      <c r="I180" s="55">
        <f t="shared" si="5"/>
        <v>162</v>
      </c>
    </row>
    <row r="181">
      <c r="A181" s="57"/>
      <c r="B181" s="88" t="s">
        <v>31376</v>
      </c>
      <c r="C181" s="105" t="s">
        <v>31377</v>
      </c>
      <c r="D181" s="90" t="s">
        <v>491</v>
      </c>
      <c r="E181" s="91" t="s">
        <v>31378</v>
      </c>
      <c r="F181" s="91" t="s">
        <v>526</v>
      </c>
      <c r="G181" s="145" t="s">
        <v>31379</v>
      </c>
      <c r="H181" s="93"/>
      <c r="I181" s="55">
        <f t="shared" si="5"/>
        <v>163</v>
      </c>
    </row>
    <row r="182">
      <c r="A182" s="57"/>
      <c r="B182" s="88" t="s">
        <v>31376</v>
      </c>
      <c r="C182" s="105" t="s">
        <v>31377</v>
      </c>
      <c r="D182" s="90" t="s">
        <v>491</v>
      </c>
      <c r="E182" s="91" t="s">
        <v>31378</v>
      </c>
      <c r="F182" s="154" t="s">
        <v>12</v>
      </c>
      <c r="G182" s="145" t="s">
        <v>31380</v>
      </c>
      <c r="H182" s="93"/>
      <c r="I182" s="55">
        <f t="shared" si="5"/>
        <v>163</v>
      </c>
    </row>
    <row r="183">
      <c r="A183" s="57"/>
      <c r="B183" s="88" t="s">
        <v>31381</v>
      </c>
      <c r="C183" s="105" t="s">
        <v>128</v>
      </c>
      <c r="D183" s="96"/>
      <c r="E183" s="97"/>
      <c r="F183" s="97"/>
      <c r="G183" s="93"/>
      <c r="H183" s="93"/>
      <c r="I183" s="55">
        <f t="shared" si="5"/>
        <v>164</v>
      </c>
    </row>
    <row r="184">
      <c r="A184" s="57"/>
      <c r="B184" s="88" t="s">
        <v>31382</v>
      </c>
      <c r="C184" s="105" t="s">
        <v>31383</v>
      </c>
      <c r="D184" s="90" t="s">
        <v>31384</v>
      </c>
      <c r="E184" s="106" t="s">
        <v>31385</v>
      </c>
      <c r="F184" s="106" t="s">
        <v>11</v>
      </c>
      <c r="G184" s="107" t="s">
        <v>31237</v>
      </c>
      <c r="H184" s="93"/>
      <c r="I184" s="55">
        <f t="shared" si="5"/>
        <v>165</v>
      </c>
    </row>
    <row r="185">
      <c r="A185" s="56" t="s">
        <v>92</v>
      </c>
      <c r="B185" s="88" t="s">
        <v>31386</v>
      </c>
      <c r="C185" s="105" t="s">
        <v>31387</v>
      </c>
      <c r="D185" s="90" t="s">
        <v>483</v>
      </c>
      <c r="E185" s="91" t="s">
        <v>488</v>
      </c>
      <c r="F185" s="91" t="s">
        <v>526</v>
      </c>
      <c r="G185" s="93"/>
      <c r="H185" s="93"/>
      <c r="I185" s="55">
        <f t="shared" si="5"/>
        <v>166</v>
      </c>
    </row>
    <row r="186">
      <c r="A186" s="57"/>
      <c r="B186" s="88" t="s">
        <v>31388</v>
      </c>
      <c r="C186" s="105" t="s">
        <v>31389</v>
      </c>
      <c r="D186" s="90" t="s">
        <v>491</v>
      </c>
      <c r="E186" s="91" t="s">
        <v>31390</v>
      </c>
      <c r="F186" s="91" t="s">
        <v>526</v>
      </c>
      <c r="G186" s="145" t="s">
        <v>31391</v>
      </c>
      <c r="H186" s="93"/>
      <c r="I186" s="55">
        <f t="shared" si="5"/>
        <v>167</v>
      </c>
    </row>
    <row r="187">
      <c r="A187" s="57"/>
      <c r="B187" s="88" t="s">
        <v>31392</v>
      </c>
      <c r="C187" s="105" t="s">
        <v>128</v>
      </c>
      <c r="D187" s="90" t="s">
        <v>491</v>
      </c>
      <c r="E187" s="91" t="s">
        <v>31393</v>
      </c>
      <c r="F187" s="91" t="s">
        <v>12</v>
      </c>
      <c r="G187" s="94" t="s">
        <v>31394</v>
      </c>
      <c r="H187" s="93"/>
      <c r="I187" s="55">
        <f t="shared" si="5"/>
        <v>168</v>
      </c>
    </row>
    <row r="188">
      <c r="A188" s="57"/>
      <c r="B188" s="88" t="s">
        <v>31395</v>
      </c>
      <c r="C188" s="105" t="s">
        <v>128</v>
      </c>
      <c r="D188" s="90" t="s">
        <v>491</v>
      </c>
      <c r="E188" s="91" t="s">
        <v>31396</v>
      </c>
      <c r="F188" s="91" t="s">
        <v>547</v>
      </c>
      <c r="G188" s="93"/>
      <c r="H188" s="93"/>
      <c r="I188" s="55">
        <f t="shared" si="5"/>
        <v>169</v>
      </c>
    </row>
    <row r="189">
      <c r="A189" s="56" t="s">
        <v>102</v>
      </c>
      <c r="B189" s="88" t="s">
        <v>31397</v>
      </c>
      <c r="C189" s="105" t="s">
        <v>128</v>
      </c>
      <c r="D189" s="90" t="s">
        <v>483</v>
      </c>
      <c r="E189" s="91" t="s">
        <v>31398</v>
      </c>
      <c r="F189" s="91" t="s">
        <v>547</v>
      </c>
      <c r="G189" s="93"/>
      <c r="H189" s="93"/>
      <c r="I189" s="55">
        <f t="shared" si="5"/>
        <v>170</v>
      </c>
    </row>
    <row r="190">
      <c r="A190" s="56" t="s">
        <v>331</v>
      </c>
      <c r="B190" s="88" t="s">
        <v>31399</v>
      </c>
      <c r="C190" s="105" t="s">
        <v>128</v>
      </c>
      <c r="D190" s="90" t="s">
        <v>491</v>
      </c>
      <c r="E190" s="91" t="s">
        <v>31400</v>
      </c>
      <c r="F190" s="91" t="s">
        <v>547</v>
      </c>
      <c r="G190" s="93"/>
      <c r="H190" s="93"/>
      <c r="I190" s="55">
        <f t="shared" si="5"/>
        <v>171</v>
      </c>
    </row>
    <row r="191">
      <c r="A191" s="56" t="s">
        <v>92</v>
      </c>
      <c r="B191" s="88" t="s">
        <v>31401</v>
      </c>
      <c r="C191" s="105" t="s">
        <v>128</v>
      </c>
      <c r="D191" s="90" t="s">
        <v>483</v>
      </c>
      <c r="E191" s="91" t="s">
        <v>31402</v>
      </c>
      <c r="F191" s="91" t="s">
        <v>547</v>
      </c>
      <c r="G191" s="93"/>
      <c r="H191" s="93"/>
      <c r="I191" s="55">
        <f t="shared" si="5"/>
        <v>172</v>
      </c>
    </row>
    <row r="192">
      <c r="A192" s="56" t="s">
        <v>102</v>
      </c>
      <c r="B192" s="88" t="s">
        <v>31403</v>
      </c>
      <c r="C192" s="105" t="s">
        <v>31404</v>
      </c>
      <c r="D192" s="90" t="s">
        <v>483</v>
      </c>
      <c r="E192" s="91" t="s">
        <v>31405</v>
      </c>
      <c r="F192" s="91" t="s">
        <v>547</v>
      </c>
      <c r="G192" s="93"/>
      <c r="H192" s="93"/>
      <c r="I192" s="55">
        <f t="shared" si="5"/>
        <v>173</v>
      </c>
    </row>
    <row r="193">
      <c r="A193" s="57"/>
      <c r="B193" s="88" t="s">
        <v>31406</v>
      </c>
      <c r="C193" s="105" t="s">
        <v>31407</v>
      </c>
      <c r="D193" s="90" t="s">
        <v>491</v>
      </c>
      <c r="E193" s="91" t="s">
        <v>31408</v>
      </c>
      <c r="F193" s="91" t="s">
        <v>526</v>
      </c>
      <c r="G193" s="93"/>
      <c r="H193" s="93"/>
      <c r="I193" s="55">
        <f t="shared" si="5"/>
        <v>174</v>
      </c>
    </row>
    <row r="194">
      <c r="A194" s="57"/>
      <c r="B194" s="88" t="s">
        <v>31409</v>
      </c>
      <c r="C194" s="105" t="s">
        <v>128</v>
      </c>
      <c r="D194" s="96"/>
      <c r="E194" s="97"/>
      <c r="F194" s="97"/>
      <c r="G194" s="93"/>
      <c r="H194" s="93"/>
      <c r="I194" s="55">
        <f t="shared" si="5"/>
        <v>175</v>
      </c>
    </row>
    <row r="195">
      <c r="A195" s="56" t="s">
        <v>92</v>
      </c>
      <c r="B195" s="88" t="s">
        <v>31410</v>
      </c>
      <c r="C195" s="105" t="s">
        <v>128</v>
      </c>
      <c r="D195" s="90" t="s">
        <v>483</v>
      </c>
      <c r="E195" s="91" t="s">
        <v>31411</v>
      </c>
      <c r="F195" s="91" t="s">
        <v>547</v>
      </c>
      <c r="G195" s="93"/>
      <c r="H195" s="93"/>
      <c r="I195" s="55">
        <f t="shared" si="5"/>
        <v>176</v>
      </c>
    </row>
    <row r="196">
      <c r="A196" s="57"/>
      <c r="B196" s="88" t="s">
        <v>31412</v>
      </c>
      <c r="C196" s="105" t="s">
        <v>128</v>
      </c>
      <c r="D196" s="90" t="s">
        <v>491</v>
      </c>
      <c r="E196" s="91" t="s">
        <v>31413</v>
      </c>
      <c r="F196" s="91" t="s">
        <v>547</v>
      </c>
      <c r="G196" s="93"/>
      <c r="H196" s="93"/>
      <c r="I196" s="55">
        <f t="shared" si="5"/>
        <v>177</v>
      </c>
    </row>
    <row r="197">
      <c r="A197" s="56" t="s">
        <v>102</v>
      </c>
      <c r="B197" s="88" t="s">
        <v>31414</v>
      </c>
      <c r="C197" s="105" t="s">
        <v>128</v>
      </c>
      <c r="D197" s="90" t="s">
        <v>483</v>
      </c>
      <c r="E197" s="91" t="s">
        <v>31415</v>
      </c>
      <c r="F197" s="91" t="s">
        <v>547</v>
      </c>
      <c r="G197" s="94" t="s">
        <v>31416</v>
      </c>
      <c r="H197" s="93"/>
      <c r="I197" s="55">
        <f t="shared" si="5"/>
        <v>178</v>
      </c>
    </row>
    <row r="198">
      <c r="A198" s="56" t="s">
        <v>102</v>
      </c>
      <c r="B198" s="88" t="s">
        <v>31417</v>
      </c>
      <c r="C198" s="105" t="s">
        <v>128</v>
      </c>
      <c r="D198" s="90" t="s">
        <v>483</v>
      </c>
      <c r="E198" s="91" t="s">
        <v>31418</v>
      </c>
      <c r="F198" s="91" t="s">
        <v>526</v>
      </c>
      <c r="G198" s="93"/>
      <c r="H198" s="93"/>
      <c r="I198" s="55">
        <f t="shared" si="5"/>
        <v>179</v>
      </c>
    </row>
    <row r="199">
      <c r="A199" s="57"/>
      <c r="B199" s="88" t="s">
        <v>31419</v>
      </c>
      <c r="C199" s="105" t="s">
        <v>128</v>
      </c>
      <c r="D199" s="90" t="s">
        <v>491</v>
      </c>
      <c r="E199" s="91" t="s">
        <v>31420</v>
      </c>
      <c r="F199" s="91" t="s">
        <v>526</v>
      </c>
      <c r="G199" s="93"/>
      <c r="H199" s="93"/>
      <c r="I199" s="55">
        <f t="shared" si="5"/>
        <v>180</v>
      </c>
    </row>
    <row r="200">
      <c r="A200" s="57"/>
      <c r="B200" s="88" t="s">
        <v>31421</v>
      </c>
      <c r="C200" s="105" t="s">
        <v>128</v>
      </c>
      <c r="D200" s="90" t="s">
        <v>491</v>
      </c>
      <c r="E200" s="91" t="s">
        <v>31422</v>
      </c>
      <c r="F200" s="91" t="s">
        <v>547</v>
      </c>
      <c r="G200" s="93"/>
      <c r="H200" s="93"/>
      <c r="I200" s="55">
        <f t="shared" si="5"/>
        <v>181</v>
      </c>
    </row>
    <row r="201">
      <c r="A201" s="57"/>
      <c r="B201" s="88" t="s">
        <v>31423</v>
      </c>
      <c r="C201" s="105" t="s">
        <v>31424</v>
      </c>
      <c r="D201" s="90" t="s">
        <v>491</v>
      </c>
      <c r="E201" s="91" t="s">
        <v>31425</v>
      </c>
      <c r="F201" s="91" t="s">
        <v>547</v>
      </c>
      <c r="G201" s="93"/>
      <c r="H201" s="93"/>
      <c r="I201" s="55">
        <f t="shared" si="5"/>
        <v>182</v>
      </c>
    </row>
    <row r="202">
      <c r="A202" s="57"/>
      <c r="B202" s="88" t="s">
        <v>31426</v>
      </c>
      <c r="C202" s="105" t="s">
        <v>31427</v>
      </c>
      <c r="D202" s="90" t="s">
        <v>491</v>
      </c>
      <c r="E202" s="91" t="s">
        <v>31428</v>
      </c>
      <c r="F202" s="91" t="s">
        <v>547</v>
      </c>
      <c r="G202" s="93"/>
      <c r="H202" s="93"/>
      <c r="I202" s="55">
        <f t="shared" si="5"/>
        <v>183</v>
      </c>
    </row>
    <row r="203">
      <c r="A203" s="57"/>
      <c r="B203" s="88" t="s">
        <v>31429</v>
      </c>
      <c r="C203" s="105" t="s">
        <v>31430</v>
      </c>
      <c r="D203" s="90" t="s">
        <v>498</v>
      </c>
      <c r="E203" s="91" t="s">
        <v>31431</v>
      </c>
      <c r="F203" s="91" t="s">
        <v>526</v>
      </c>
      <c r="G203" s="145" t="s">
        <v>31432</v>
      </c>
      <c r="H203" s="93"/>
      <c r="I203" s="55">
        <f t="shared" si="5"/>
        <v>184</v>
      </c>
    </row>
    <row r="204">
      <c r="A204" s="56" t="s">
        <v>102</v>
      </c>
      <c r="B204" s="88" t="s">
        <v>31433</v>
      </c>
      <c r="C204" s="105" t="s">
        <v>31434</v>
      </c>
      <c r="D204" s="90" t="s">
        <v>483</v>
      </c>
      <c r="E204" s="91" t="s">
        <v>31435</v>
      </c>
      <c r="F204" s="91" t="s">
        <v>12</v>
      </c>
      <c r="G204" s="94" t="s">
        <v>31436</v>
      </c>
      <c r="H204" s="93"/>
      <c r="I204" s="55">
        <f t="shared" si="5"/>
        <v>185</v>
      </c>
    </row>
    <row r="205">
      <c r="A205" s="57"/>
      <c r="B205" s="88" t="s">
        <v>31437</v>
      </c>
      <c r="C205" s="105" t="s">
        <v>31438</v>
      </c>
      <c r="D205" s="90" t="s">
        <v>498</v>
      </c>
      <c r="E205" s="91" t="s">
        <v>31439</v>
      </c>
      <c r="F205" s="91" t="s">
        <v>547</v>
      </c>
      <c r="G205" s="93"/>
      <c r="H205" s="93"/>
      <c r="I205" s="55">
        <f t="shared" si="5"/>
        <v>186</v>
      </c>
    </row>
    <row r="206">
      <c r="A206" s="57"/>
      <c r="B206" s="88" t="s">
        <v>31440</v>
      </c>
      <c r="C206" s="105" t="s">
        <v>128</v>
      </c>
      <c r="D206" s="90" t="s">
        <v>491</v>
      </c>
      <c r="E206" s="91" t="s">
        <v>31441</v>
      </c>
      <c r="F206" s="91" t="s">
        <v>526</v>
      </c>
      <c r="G206" s="145" t="s">
        <v>31442</v>
      </c>
      <c r="H206" s="93"/>
      <c r="I206" s="55">
        <f t="shared" si="5"/>
        <v>187</v>
      </c>
    </row>
    <row r="207">
      <c r="A207" s="56" t="s">
        <v>102</v>
      </c>
      <c r="B207" s="88" t="s">
        <v>31443</v>
      </c>
      <c r="C207" s="105" t="s">
        <v>31444</v>
      </c>
      <c r="D207" s="90" t="s">
        <v>483</v>
      </c>
      <c r="E207" s="91" t="s">
        <v>31445</v>
      </c>
      <c r="F207" s="91" t="s">
        <v>526</v>
      </c>
      <c r="G207" s="145" t="s">
        <v>31446</v>
      </c>
      <c r="H207" s="93"/>
      <c r="I207" s="55">
        <f t="shared" si="5"/>
        <v>188</v>
      </c>
    </row>
    <row r="208">
      <c r="A208" s="56" t="s">
        <v>92</v>
      </c>
      <c r="B208" s="88" t="s">
        <v>31447</v>
      </c>
      <c r="C208" s="105" t="s">
        <v>128</v>
      </c>
      <c r="D208" s="90" t="s">
        <v>483</v>
      </c>
      <c r="E208" s="91" t="s">
        <v>31448</v>
      </c>
      <c r="F208" s="91" t="s">
        <v>547</v>
      </c>
      <c r="G208" s="93"/>
      <c r="H208" s="93"/>
      <c r="I208" s="55">
        <f t="shared" si="5"/>
        <v>189</v>
      </c>
    </row>
    <row r="209">
      <c r="A209" s="56" t="s">
        <v>102</v>
      </c>
      <c r="B209" s="88" t="s">
        <v>31449</v>
      </c>
      <c r="C209" s="105" t="s">
        <v>128</v>
      </c>
      <c r="D209" s="90" t="s">
        <v>483</v>
      </c>
      <c r="E209" s="91" t="s">
        <v>31450</v>
      </c>
      <c r="F209" s="91" t="s">
        <v>547</v>
      </c>
      <c r="G209" s="93"/>
      <c r="H209" s="93"/>
      <c r="I209" s="55">
        <f t="shared" si="5"/>
        <v>190</v>
      </c>
    </row>
    <row r="210">
      <c r="A210" s="56" t="s">
        <v>102</v>
      </c>
      <c r="B210" s="88" t="s">
        <v>31451</v>
      </c>
      <c r="C210" s="105" t="s">
        <v>128</v>
      </c>
      <c r="D210" s="90" t="s">
        <v>483</v>
      </c>
      <c r="E210" s="91" t="s">
        <v>31452</v>
      </c>
      <c r="F210" s="91" t="s">
        <v>526</v>
      </c>
      <c r="G210" s="145" t="s">
        <v>31453</v>
      </c>
      <c r="H210" s="93"/>
      <c r="I210" s="55">
        <f t="shared" si="5"/>
        <v>191</v>
      </c>
    </row>
    <row r="211">
      <c r="A211" s="57"/>
      <c r="B211" s="88" t="s">
        <v>31454</v>
      </c>
      <c r="C211" s="105" t="s">
        <v>31455</v>
      </c>
      <c r="D211" s="90" t="s">
        <v>491</v>
      </c>
      <c r="E211" s="106" t="s">
        <v>31456</v>
      </c>
      <c r="F211" s="106" t="s">
        <v>526</v>
      </c>
      <c r="G211" s="107" t="s">
        <v>31457</v>
      </c>
      <c r="H211" s="93"/>
      <c r="I211" s="55">
        <f t="shared" si="5"/>
        <v>192</v>
      </c>
    </row>
    <row r="212">
      <c r="A212" s="57"/>
      <c r="B212" s="88" t="s">
        <v>31454</v>
      </c>
      <c r="C212" s="105" t="s">
        <v>31455</v>
      </c>
      <c r="D212" s="90" t="s">
        <v>491</v>
      </c>
      <c r="E212" s="106" t="s">
        <v>31456</v>
      </c>
      <c r="F212" s="106" t="s">
        <v>526</v>
      </c>
      <c r="G212" s="107" t="s">
        <v>25932</v>
      </c>
      <c r="H212" s="93"/>
      <c r="I212" s="55">
        <f t="shared" si="5"/>
        <v>192</v>
      </c>
    </row>
    <row r="213">
      <c r="A213" s="57"/>
      <c r="B213" s="88" t="s">
        <v>31454</v>
      </c>
      <c r="C213" s="105" t="s">
        <v>31455</v>
      </c>
      <c r="D213" s="90" t="s">
        <v>491</v>
      </c>
      <c r="E213" s="106" t="s">
        <v>31456</v>
      </c>
      <c r="F213" s="106" t="s">
        <v>11</v>
      </c>
      <c r="G213" s="107" t="s">
        <v>31458</v>
      </c>
      <c r="H213" s="93"/>
      <c r="I213" s="55">
        <f t="shared" si="5"/>
        <v>192</v>
      </c>
    </row>
    <row r="214">
      <c r="A214" s="57"/>
      <c r="B214" s="88" t="s">
        <v>31459</v>
      </c>
      <c r="C214" s="105" t="s">
        <v>128</v>
      </c>
      <c r="D214" s="90" t="s">
        <v>498</v>
      </c>
      <c r="E214" s="106" t="s">
        <v>31460</v>
      </c>
      <c r="F214" s="106" t="s">
        <v>11</v>
      </c>
      <c r="G214" s="107" t="s">
        <v>31461</v>
      </c>
      <c r="H214" s="93"/>
      <c r="I214" s="55">
        <f t="shared" si="5"/>
        <v>193</v>
      </c>
    </row>
    <row r="215">
      <c r="A215" s="56" t="s">
        <v>102</v>
      </c>
      <c r="B215" s="88" t="s">
        <v>31462</v>
      </c>
      <c r="C215" s="105" t="s">
        <v>128</v>
      </c>
      <c r="D215" s="90" t="s">
        <v>483</v>
      </c>
      <c r="E215" s="106" t="s">
        <v>31463</v>
      </c>
      <c r="F215" s="106" t="s">
        <v>11</v>
      </c>
      <c r="G215" s="94" t="s">
        <v>31464</v>
      </c>
      <c r="H215" s="93"/>
      <c r="I215" s="55">
        <f t="shared" si="5"/>
        <v>194</v>
      </c>
    </row>
    <row r="216">
      <c r="A216" s="56" t="s">
        <v>102</v>
      </c>
      <c r="B216" s="88" t="s">
        <v>31465</v>
      </c>
      <c r="C216" s="105" t="s">
        <v>128</v>
      </c>
      <c r="D216" s="90" t="s">
        <v>483</v>
      </c>
      <c r="E216" s="91" t="s">
        <v>31466</v>
      </c>
      <c r="F216" s="91" t="s">
        <v>547</v>
      </c>
      <c r="G216" s="107" t="s">
        <v>31467</v>
      </c>
      <c r="H216" s="93"/>
      <c r="I216" s="55">
        <f t="shared" si="5"/>
        <v>195</v>
      </c>
    </row>
    <row r="217">
      <c r="A217" s="56" t="s">
        <v>102</v>
      </c>
      <c r="B217" s="88" t="s">
        <v>31468</v>
      </c>
      <c r="C217" s="105" t="s">
        <v>128</v>
      </c>
      <c r="D217" s="90" t="s">
        <v>483</v>
      </c>
      <c r="E217" s="91" t="s">
        <v>31469</v>
      </c>
      <c r="F217" s="91" t="s">
        <v>547</v>
      </c>
      <c r="G217" s="93"/>
      <c r="H217" s="93"/>
      <c r="I217" s="55">
        <f t="shared" si="5"/>
        <v>196</v>
      </c>
    </row>
    <row r="218">
      <c r="A218" s="57"/>
      <c r="B218" s="88" t="s">
        <v>31470</v>
      </c>
      <c r="C218" s="105" t="s">
        <v>128</v>
      </c>
      <c r="D218" s="90" t="s">
        <v>491</v>
      </c>
      <c r="E218" s="91" t="s">
        <v>31471</v>
      </c>
      <c r="F218" s="91" t="s">
        <v>547</v>
      </c>
      <c r="G218" s="93"/>
      <c r="H218" s="93"/>
      <c r="I218" s="55">
        <f t="shared" si="5"/>
        <v>197</v>
      </c>
    </row>
    <row r="219">
      <c r="A219" s="57"/>
      <c r="B219" s="88" t="s">
        <v>31472</v>
      </c>
      <c r="C219" s="105" t="s">
        <v>128</v>
      </c>
      <c r="D219" s="90" t="s">
        <v>498</v>
      </c>
      <c r="E219" s="91" t="s">
        <v>31473</v>
      </c>
      <c r="F219" s="91" t="s">
        <v>547</v>
      </c>
      <c r="G219" s="93"/>
      <c r="H219" s="93"/>
      <c r="I219" s="55">
        <f t="shared" si="5"/>
        <v>198</v>
      </c>
    </row>
    <row r="220">
      <c r="A220" s="57"/>
      <c r="B220" s="88" t="s">
        <v>31474</v>
      </c>
      <c r="C220" s="105" t="s">
        <v>128</v>
      </c>
      <c r="D220" s="90" t="s">
        <v>491</v>
      </c>
      <c r="E220" s="91" t="s">
        <v>31475</v>
      </c>
      <c r="F220" s="91" t="s">
        <v>526</v>
      </c>
      <c r="G220" s="94"/>
      <c r="H220" s="93"/>
      <c r="I220" s="55">
        <f t="shared" si="5"/>
        <v>199</v>
      </c>
    </row>
    <row r="221">
      <c r="A221" s="56" t="s">
        <v>102</v>
      </c>
      <c r="B221" s="88" t="s">
        <v>31476</v>
      </c>
      <c r="C221" s="105" t="s">
        <v>128</v>
      </c>
      <c r="D221" s="96"/>
      <c r="E221" s="97"/>
      <c r="F221" s="97"/>
      <c r="G221" s="94" t="s">
        <v>31477</v>
      </c>
      <c r="H221" s="93"/>
      <c r="I221" s="55">
        <f t="shared" si="5"/>
        <v>200</v>
      </c>
    </row>
    <row r="222">
      <c r="A222" s="57"/>
      <c r="B222" s="88" t="s">
        <v>31478</v>
      </c>
      <c r="C222" s="105" t="s">
        <v>128</v>
      </c>
      <c r="D222" s="90" t="s">
        <v>491</v>
      </c>
      <c r="E222" s="91" t="s">
        <v>31479</v>
      </c>
      <c r="F222" s="91" t="s">
        <v>547</v>
      </c>
      <c r="G222" s="94" t="s">
        <v>31480</v>
      </c>
      <c r="H222" s="93"/>
      <c r="I222" s="55">
        <f t="shared" si="5"/>
        <v>201</v>
      </c>
    </row>
    <row r="223">
      <c r="A223" s="57"/>
      <c r="B223" s="88" t="s">
        <v>31481</v>
      </c>
      <c r="C223" s="105" t="s">
        <v>128</v>
      </c>
      <c r="D223" s="90" t="s">
        <v>491</v>
      </c>
      <c r="E223" s="91" t="s">
        <v>31482</v>
      </c>
      <c r="F223" s="91" t="s">
        <v>526</v>
      </c>
      <c r="G223" s="94" t="s">
        <v>31483</v>
      </c>
      <c r="H223" s="93"/>
      <c r="I223" s="55">
        <f t="shared" si="5"/>
        <v>202</v>
      </c>
    </row>
    <row r="224">
      <c r="A224" s="57"/>
      <c r="B224" s="88" t="s">
        <v>31481</v>
      </c>
      <c r="C224" s="105" t="s">
        <v>128</v>
      </c>
      <c r="D224" s="90" t="s">
        <v>491</v>
      </c>
      <c r="E224" s="91" t="s">
        <v>31482</v>
      </c>
      <c r="F224" s="91" t="s">
        <v>526</v>
      </c>
      <c r="G224" s="94" t="s">
        <v>31484</v>
      </c>
      <c r="H224" s="93"/>
      <c r="I224" s="55">
        <f t="shared" si="5"/>
        <v>202</v>
      </c>
    </row>
    <row r="225">
      <c r="A225" s="57"/>
      <c r="B225" s="88" t="s">
        <v>31485</v>
      </c>
      <c r="C225" s="105" t="s">
        <v>128</v>
      </c>
      <c r="D225" s="90" t="s">
        <v>491</v>
      </c>
      <c r="E225" s="91" t="s">
        <v>31486</v>
      </c>
      <c r="F225" s="91" t="s">
        <v>526</v>
      </c>
      <c r="G225" s="93"/>
      <c r="H225" s="93"/>
      <c r="I225" s="55">
        <f t="shared" si="5"/>
        <v>203</v>
      </c>
    </row>
    <row r="226">
      <c r="A226" s="56" t="s">
        <v>102</v>
      </c>
      <c r="B226" s="88" t="s">
        <v>31487</v>
      </c>
      <c r="C226" s="105" t="s">
        <v>31488</v>
      </c>
      <c r="D226" s="90" t="s">
        <v>483</v>
      </c>
      <c r="E226" s="91" t="s">
        <v>31489</v>
      </c>
      <c r="F226" s="91" t="s">
        <v>526</v>
      </c>
      <c r="G226" s="93"/>
      <c r="H226" s="93"/>
      <c r="I226" s="55">
        <f t="shared" si="5"/>
        <v>204</v>
      </c>
    </row>
    <row r="227">
      <c r="A227" s="56" t="s">
        <v>92</v>
      </c>
      <c r="B227" s="88" t="s">
        <v>31490</v>
      </c>
      <c r="C227" s="105" t="s">
        <v>128</v>
      </c>
      <c r="D227" s="90" t="s">
        <v>483</v>
      </c>
      <c r="E227" s="91" t="s">
        <v>31491</v>
      </c>
      <c r="F227" s="91" t="s">
        <v>526</v>
      </c>
      <c r="G227" s="93"/>
      <c r="H227" s="93"/>
      <c r="I227" s="55">
        <f t="shared" si="5"/>
        <v>205</v>
      </c>
    </row>
    <row r="228">
      <c r="A228" s="57"/>
      <c r="B228" s="88" t="s">
        <v>31492</v>
      </c>
      <c r="C228" s="105" t="s">
        <v>128</v>
      </c>
      <c r="D228" s="90" t="s">
        <v>491</v>
      </c>
      <c r="E228" s="91" t="s">
        <v>31493</v>
      </c>
      <c r="F228" s="91" t="s">
        <v>526</v>
      </c>
      <c r="G228" s="93"/>
      <c r="H228" s="93"/>
      <c r="I228" s="55">
        <f t="shared" si="5"/>
        <v>206</v>
      </c>
    </row>
    <row r="229">
      <c r="A229" s="56" t="s">
        <v>102</v>
      </c>
      <c r="B229" s="88" t="s">
        <v>31494</v>
      </c>
      <c r="C229" s="105" t="s">
        <v>128</v>
      </c>
      <c r="D229" s="90" t="s">
        <v>483</v>
      </c>
      <c r="E229" s="91" t="s">
        <v>31495</v>
      </c>
      <c r="F229" s="91" t="s">
        <v>526</v>
      </c>
      <c r="G229" s="93"/>
      <c r="H229" s="93"/>
      <c r="I229" s="55">
        <f t="shared" si="5"/>
        <v>207</v>
      </c>
    </row>
    <row r="230">
      <c r="A230" s="56" t="s">
        <v>102</v>
      </c>
      <c r="B230" s="88" t="s">
        <v>31496</v>
      </c>
      <c r="C230" s="105" t="s">
        <v>128</v>
      </c>
      <c r="D230" s="90" t="s">
        <v>483</v>
      </c>
      <c r="E230" s="91" t="s">
        <v>31497</v>
      </c>
      <c r="F230" s="91" t="s">
        <v>526</v>
      </c>
      <c r="G230" s="93"/>
      <c r="H230" s="93"/>
      <c r="I230" s="55">
        <f t="shared" si="5"/>
        <v>208</v>
      </c>
    </row>
    <row r="231">
      <c r="A231" s="56" t="s">
        <v>92</v>
      </c>
      <c r="B231" s="88" t="s">
        <v>31498</v>
      </c>
      <c r="C231" s="105" t="s">
        <v>128</v>
      </c>
      <c r="D231" s="90" t="s">
        <v>483</v>
      </c>
      <c r="E231" s="91" t="s">
        <v>31499</v>
      </c>
      <c r="F231" s="91" t="s">
        <v>547</v>
      </c>
      <c r="G231" s="93"/>
      <c r="H231" s="93"/>
      <c r="I231" s="55">
        <f t="shared" si="5"/>
        <v>209</v>
      </c>
    </row>
    <row r="232">
      <c r="A232" s="57"/>
      <c r="B232" s="88" t="s">
        <v>31500</v>
      </c>
      <c r="C232" s="105" t="s">
        <v>31501</v>
      </c>
      <c r="D232" s="90" t="s">
        <v>491</v>
      </c>
      <c r="E232" s="91" t="s">
        <v>31502</v>
      </c>
      <c r="F232" s="91" t="s">
        <v>526</v>
      </c>
      <c r="G232" s="93"/>
      <c r="H232" s="93"/>
      <c r="I232" s="55">
        <f t="shared" si="5"/>
        <v>210</v>
      </c>
    </row>
    <row r="233">
      <c r="A233" s="56" t="s">
        <v>92</v>
      </c>
      <c r="B233" s="88" t="s">
        <v>31503</v>
      </c>
      <c r="C233" s="105" t="s">
        <v>128</v>
      </c>
      <c r="D233" s="90" t="s">
        <v>483</v>
      </c>
      <c r="E233" s="91" t="s">
        <v>31504</v>
      </c>
      <c r="F233" s="91" t="s">
        <v>526</v>
      </c>
      <c r="G233" s="93"/>
      <c r="H233" s="93"/>
      <c r="I233" s="55">
        <f t="shared" si="5"/>
        <v>211</v>
      </c>
    </row>
    <row r="234">
      <c r="A234" s="57"/>
      <c r="B234" s="88" t="s">
        <v>31505</v>
      </c>
      <c r="C234" s="105" t="s">
        <v>31506</v>
      </c>
      <c r="D234" s="90" t="s">
        <v>498</v>
      </c>
      <c r="E234" s="91" t="s">
        <v>31507</v>
      </c>
      <c r="F234" s="91" t="s">
        <v>547</v>
      </c>
      <c r="G234" s="94" t="s">
        <v>31508</v>
      </c>
      <c r="H234" s="93"/>
      <c r="I234" s="55">
        <f t="shared" si="5"/>
        <v>212</v>
      </c>
    </row>
    <row r="235">
      <c r="A235" s="57"/>
      <c r="B235" s="88" t="s">
        <v>31509</v>
      </c>
      <c r="C235" s="105" t="s">
        <v>128</v>
      </c>
      <c r="D235" s="96"/>
      <c r="E235" s="109"/>
      <c r="F235" s="106" t="s">
        <v>11</v>
      </c>
      <c r="G235" s="94" t="s">
        <v>16931</v>
      </c>
      <c r="H235" s="93"/>
      <c r="I235" s="55">
        <f t="shared" si="5"/>
        <v>213</v>
      </c>
    </row>
    <row r="236">
      <c r="A236" s="57"/>
      <c r="B236" s="88" t="s">
        <v>31510</v>
      </c>
      <c r="C236" s="105" t="s">
        <v>128</v>
      </c>
      <c r="D236" s="96"/>
      <c r="E236" s="109"/>
      <c r="F236" s="106" t="s">
        <v>12</v>
      </c>
      <c r="G236" s="94" t="s">
        <v>31511</v>
      </c>
      <c r="H236" s="93"/>
      <c r="I236" s="55">
        <f t="shared" si="5"/>
        <v>214</v>
      </c>
    </row>
    <row r="237">
      <c r="A237" s="57"/>
      <c r="B237" s="88" t="s">
        <v>31512</v>
      </c>
      <c r="C237" s="105" t="s">
        <v>128</v>
      </c>
      <c r="D237" s="96"/>
      <c r="E237" s="97"/>
      <c r="F237" s="91" t="s">
        <v>13</v>
      </c>
      <c r="G237" s="94" t="s">
        <v>31513</v>
      </c>
      <c r="H237" s="94" t="s">
        <v>31514</v>
      </c>
      <c r="I237" s="55">
        <f t="shared" si="5"/>
        <v>215</v>
      </c>
    </row>
    <row r="238">
      <c r="A238" s="57"/>
      <c r="B238" s="88" t="s">
        <v>31515</v>
      </c>
      <c r="C238" s="105" t="s">
        <v>128</v>
      </c>
      <c r="D238" s="90" t="s">
        <v>498</v>
      </c>
      <c r="E238" s="91" t="s">
        <v>31516</v>
      </c>
      <c r="F238" s="91" t="s">
        <v>547</v>
      </c>
      <c r="G238" s="93"/>
      <c r="H238" s="93"/>
      <c r="I238" s="55">
        <f t="shared" si="5"/>
        <v>216</v>
      </c>
    </row>
    <row r="239">
      <c r="A239" s="57"/>
      <c r="B239" s="88" t="s">
        <v>31517</v>
      </c>
      <c r="C239" s="105" t="s">
        <v>31518</v>
      </c>
      <c r="D239" s="90" t="s">
        <v>491</v>
      </c>
      <c r="E239" s="91" t="s">
        <v>31519</v>
      </c>
      <c r="F239" s="91" t="s">
        <v>547</v>
      </c>
      <c r="G239" s="107" t="s">
        <v>31520</v>
      </c>
      <c r="H239" s="93"/>
      <c r="I239" s="55">
        <f t="shared" si="5"/>
        <v>217</v>
      </c>
    </row>
    <row r="240">
      <c r="A240" s="57"/>
      <c r="B240" s="88" t="s">
        <v>31521</v>
      </c>
      <c r="C240" s="105" t="s">
        <v>128</v>
      </c>
      <c r="D240" s="90" t="s">
        <v>491</v>
      </c>
      <c r="E240" s="91" t="s">
        <v>31522</v>
      </c>
      <c r="F240" s="91" t="s">
        <v>526</v>
      </c>
      <c r="G240" s="93"/>
      <c r="H240" s="93"/>
      <c r="I240" s="55">
        <f t="shared" si="5"/>
        <v>218</v>
      </c>
    </row>
    <row r="241">
      <c r="A241" s="56" t="s">
        <v>102</v>
      </c>
      <c r="B241" s="88" t="s">
        <v>31523</v>
      </c>
      <c r="C241" s="105" t="s">
        <v>31524</v>
      </c>
      <c r="D241" s="90" t="s">
        <v>483</v>
      </c>
      <c r="E241" s="106" t="s">
        <v>31525</v>
      </c>
      <c r="F241" s="106" t="s">
        <v>11</v>
      </c>
      <c r="G241" s="94" t="s">
        <v>31526</v>
      </c>
      <c r="H241" s="93"/>
      <c r="I241" s="55">
        <f t="shared" si="5"/>
        <v>219</v>
      </c>
    </row>
    <row r="242">
      <c r="A242" s="57"/>
      <c r="B242" s="88" t="s">
        <v>31527</v>
      </c>
      <c r="C242" s="105" t="s">
        <v>31528</v>
      </c>
      <c r="D242" s="90" t="s">
        <v>498</v>
      </c>
      <c r="E242" s="91" t="s">
        <v>31529</v>
      </c>
      <c r="F242" s="91" t="s">
        <v>547</v>
      </c>
      <c r="G242" s="145" t="s">
        <v>31530</v>
      </c>
      <c r="H242" s="93"/>
      <c r="I242" s="55">
        <f t="shared" si="5"/>
        <v>220</v>
      </c>
    </row>
    <row r="243">
      <c r="A243" s="57"/>
      <c r="B243" s="88" t="s">
        <v>31531</v>
      </c>
      <c r="C243" s="105" t="s">
        <v>128</v>
      </c>
      <c r="D243" s="90" t="s">
        <v>498</v>
      </c>
      <c r="E243" s="91" t="s">
        <v>31532</v>
      </c>
      <c r="F243" s="91" t="s">
        <v>547</v>
      </c>
      <c r="G243" s="94" t="s">
        <v>31533</v>
      </c>
      <c r="H243" s="93"/>
      <c r="I243" s="55">
        <f t="shared" si="5"/>
        <v>221</v>
      </c>
    </row>
    <row r="244">
      <c r="A244" s="56" t="s">
        <v>92</v>
      </c>
      <c r="B244" s="88" t="s">
        <v>31534</v>
      </c>
      <c r="C244" s="105" t="s">
        <v>31535</v>
      </c>
      <c r="D244" s="90" t="s">
        <v>483</v>
      </c>
      <c r="E244" s="91" t="s">
        <v>31536</v>
      </c>
      <c r="F244" s="91" t="s">
        <v>547</v>
      </c>
      <c r="G244" s="94" t="s">
        <v>31537</v>
      </c>
      <c r="H244" s="93"/>
      <c r="I244" s="55">
        <f t="shared" si="5"/>
        <v>222</v>
      </c>
    </row>
    <row r="245">
      <c r="A245" s="56" t="s">
        <v>102</v>
      </c>
      <c r="B245" s="88" t="s">
        <v>31538</v>
      </c>
      <c r="C245" s="105" t="s">
        <v>31539</v>
      </c>
      <c r="D245" s="90" t="s">
        <v>483</v>
      </c>
      <c r="E245" s="91" t="s">
        <v>31540</v>
      </c>
      <c r="F245" s="91" t="s">
        <v>547</v>
      </c>
      <c r="G245" s="94" t="s">
        <v>31541</v>
      </c>
      <c r="H245" s="93"/>
      <c r="I245" s="55">
        <f t="shared" si="5"/>
        <v>223</v>
      </c>
    </row>
    <row r="246">
      <c r="A246" s="57"/>
      <c r="B246" s="88" t="s">
        <v>31542</v>
      </c>
      <c r="C246" s="105" t="s">
        <v>31543</v>
      </c>
      <c r="D246" s="90" t="s">
        <v>498</v>
      </c>
      <c r="E246" s="91" t="s">
        <v>31544</v>
      </c>
      <c r="F246" s="91" t="s">
        <v>547</v>
      </c>
      <c r="G246" s="94" t="s">
        <v>31545</v>
      </c>
      <c r="H246" s="93"/>
      <c r="I246" s="55">
        <f t="shared" si="5"/>
        <v>224</v>
      </c>
    </row>
    <row r="247">
      <c r="A247" s="56" t="s">
        <v>102</v>
      </c>
      <c r="B247" s="88" t="s">
        <v>31546</v>
      </c>
      <c r="C247" s="105" t="s">
        <v>128</v>
      </c>
      <c r="D247" s="90" t="s">
        <v>483</v>
      </c>
      <c r="E247" s="91" t="s">
        <v>31547</v>
      </c>
      <c r="F247" s="91" t="s">
        <v>547</v>
      </c>
      <c r="G247" s="94" t="s">
        <v>31548</v>
      </c>
      <c r="H247" s="93"/>
      <c r="I247" s="55">
        <f t="shared" si="5"/>
        <v>225</v>
      </c>
    </row>
    <row r="248">
      <c r="A248" s="56" t="s">
        <v>102</v>
      </c>
      <c r="B248" s="88" t="s">
        <v>31549</v>
      </c>
      <c r="C248" s="105" t="s">
        <v>31550</v>
      </c>
      <c r="D248" s="96"/>
      <c r="E248" s="97"/>
      <c r="F248" s="97"/>
      <c r="G248" s="94" t="s">
        <v>31551</v>
      </c>
      <c r="H248" s="93"/>
      <c r="I248" s="55">
        <f t="shared" si="5"/>
        <v>226</v>
      </c>
    </row>
    <row r="249">
      <c r="A249" s="56" t="s">
        <v>102</v>
      </c>
      <c r="B249" s="88" t="s">
        <v>31552</v>
      </c>
      <c r="C249" s="105" t="s">
        <v>128</v>
      </c>
      <c r="D249" s="90" t="s">
        <v>25605</v>
      </c>
      <c r="E249" s="97"/>
      <c r="F249" s="97"/>
      <c r="G249" s="94" t="s">
        <v>31553</v>
      </c>
      <c r="H249" s="93"/>
      <c r="I249" s="55">
        <f t="shared" si="5"/>
        <v>227</v>
      </c>
    </row>
    <row r="250">
      <c r="A250" s="56" t="s">
        <v>92</v>
      </c>
      <c r="B250" s="88" t="s">
        <v>31554</v>
      </c>
      <c r="C250" s="105" t="s">
        <v>128</v>
      </c>
      <c r="D250" s="96"/>
      <c r="E250" s="97"/>
      <c r="F250" s="97"/>
      <c r="G250" s="94" t="s">
        <v>31555</v>
      </c>
      <c r="H250" s="93"/>
      <c r="I250" s="55">
        <f t="shared" si="5"/>
        <v>228</v>
      </c>
    </row>
    <row r="251">
      <c r="A251" s="56" t="s">
        <v>102</v>
      </c>
      <c r="B251" s="88" t="s">
        <v>31556</v>
      </c>
      <c r="C251" s="105" t="s">
        <v>31557</v>
      </c>
      <c r="D251" s="90" t="s">
        <v>483</v>
      </c>
      <c r="E251" s="91" t="s">
        <v>31558</v>
      </c>
      <c r="F251" s="91" t="s">
        <v>547</v>
      </c>
      <c r="G251" s="94" t="s">
        <v>31559</v>
      </c>
      <c r="H251" s="93"/>
      <c r="I251" s="55">
        <f t="shared" si="5"/>
        <v>229</v>
      </c>
    </row>
    <row r="252">
      <c r="A252" s="56" t="s">
        <v>102</v>
      </c>
      <c r="B252" s="88" t="s">
        <v>31560</v>
      </c>
      <c r="C252" s="105" t="s">
        <v>128</v>
      </c>
      <c r="D252" s="90" t="s">
        <v>483</v>
      </c>
      <c r="E252" s="91" t="s">
        <v>31561</v>
      </c>
      <c r="F252" s="91" t="s">
        <v>547</v>
      </c>
      <c r="G252" s="94" t="s">
        <v>31562</v>
      </c>
      <c r="H252" s="93"/>
      <c r="I252" s="55">
        <f t="shared" si="5"/>
        <v>230</v>
      </c>
    </row>
    <row r="253">
      <c r="A253" s="57"/>
      <c r="B253" s="88" t="s">
        <v>31563</v>
      </c>
      <c r="C253" s="105" t="s">
        <v>128</v>
      </c>
      <c r="D253" s="90" t="s">
        <v>498</v>
      </c>
      <c r="E253" s="106" t="s">
        <v>31564</v>
      </c>
      <c r="F253" s="106" t="s">
        <v>12</v>
      </c>
      <c r="G253" s="94" t="s">
        <v>31565</v>
      </c>
      <c r="H253" s="93"/>
      <c r="I253" s="55">
        <f t="shared" si="5"/>
        <v>231</v>
      </c>
    </row>
    <row r="254">
      <c r="A254" s="57"/>
      <c r="B254" s="88" t="s">
        <v>31566</v>
      </c>
      <c r="C254" s="105" t="s">
        <v>31567</v>
      </c>
      <c r="D254" s="90" t="s">
        <v>981</v>
      </c>
      <c r="E254" s="106" t="s">
        <v>31568</v>
      </c>
      <c r="F254" s="106" t="s">
        <v>13</v>
      </c>
      <c r="G254" s="107" t="s">
        <v>31569</v>
      </c>
      <c r="H254" s="93"/>
      <c r="I254" s="55">
        <f t="shared" si="5"/>
        <v>232</v>
      </c>
    </row>
    <row r="255">
      <c r="A255" s="56" t="s">
        <v>92</v>
      </c>
      <c r="B255" s="88" t="s">
        <v>31566</v>
      </c>
      <c r="C255" s="105" t="s">
        <v>31567</v>
      </c>
      <c r="D255" s="90" t="s">
        <v>981</v>
      </c>
      <c r="E255" s="106" t="s">
        <v>31568</v>
      </c>
      <c r="F255" s="106" t="s">
        <v>12</v>
      </c>
      <c r="G255" s="107" t="s">
        <v>31570</v>
      </c>
      <c r="H255" s="93"/>
      <c r="I255" s="55">
        <f t="shared" si="5"/>
        <v>233</v>
      </c>
    </row>
    <row r="256">
      <c r="A256" s="56" t="s">
        <v>102</v>
      </c>
      <c r="B256" s="88" t="s">
        <v>31571</v>
      </c>
      <c r="C256" s="105" t="s">
        <v>128</v>
      </c>
      <c r="D256" s="90" t="s">
        <v>483</v>
      </c>
      <c r="E256" s="106" t="s">
        <v>31572</v>
      </c>
      <c r="F256" s="106" t="s">
        <v>13</v>
      </c>
      <c r="G256" s="107" t="s">
        <v>1466</v>
      </c>
      <c r="H256" s="93"/>
      <c r="I256" s="55">
        <f t="shared" si="5"/>
        <v>234</v>
      </c>
    </row>
    <row r="257">
      <c r="A257" s="57"/>
      <c r="B257" s="88" t="s">
        <v>31573</v>
      </c>
      <c r="C257" s="105" t="s">
        <v>31574</v>
      </c>
      <c r="D257" s="90" t="s">
        <v>498</v>
      </c>
      <c r="E257" s="106" t="s">
        <v>31575</v>
      </c>
      <c r="F257" s="106" t="s">
        <v>13</v>
      </c>
      <c r="G257" s="107" t="s">
        <v>31576</v>
      </c>
      <c r="H257" s="93"/>
      <c r="I257" s="55">
        <f t="shared" si="5"/>
        <v>235</v>
      </c>
    </row>
    <row r="258">
      <c r="A258" s="57"/>
      <c r="B258" s="88" t="s">
        <v>31577</v>
      </c>
      <c r="C258" s="105" t="s">
        <v>31578</v>
      </c>
      <c r="D258" s="90" t="s">
        <v>498</v>
      </c>
      <c r="E258" s="106" t="s">
        <v>31579</v>
      </c>
      <c r="F258" s="106" t="s">
        <v>12</v>
      </c>
      <c r="G258" s="94" t="s">
        <v>31580</v>
      </c>
      <c r="H258" s="93"/>
      <c r="I258" s="55">
        <f t="shared" si="5"/>
        <v>236</v>
      </c>
    </row>
    <row r="259">
      <c r="A259" s="56" t="s">
        <v>102</v>
      </c>
      <c r="B259" s="88" t="s">
        <v>31581</v>
      </c>
      <c r="C259" s="105" t="s">
        <v>31582</v>
      </c>
      <c r="D259" s="90" t="s">
        <v>483</v>
      </c>
      <c r="E259" s="106" t="s">
        <v>31583</v>
      </c>
      <c r="F259" s="106" t="s">
        <v>11</v>
      </c>
      <c r="G259" s="94" t="s">
        <v>31584</v>
      </c>
      <c r="H259" s="93"/>
      <c r="I259" s="55">
        <f t="shared" si="5"/>
        <v>237</v>
      </c>
    </row>
    <row r="260">
      <c r="A260" s="56" t="s">
        <v>92</v>
      </c>
      <c r="B260" s="88" t="s">
        <v>31585</v>
      </c>
      <c r="C260" s="105" t="s">
        <v>31586</v>
      </c>
      <c r="D260" s="90" t="s">
        <v>483</v>
      </c>
      <c r="E260" s="106" t="s">
        <v>31587</v>
      </c>
      <c r="F260" s="106" t="s">
        <v>12</v>
      </c>
      <c r="G260" s="94" t="s">
        <v>12105</v>
      </c>
      <c r="H260" s="93"/>
      <c r="I260" s="55">
        <f t="shared" si="5"/>
        <v>238</v>
      </c>
    </row>
    <row r="261">
      <c r="A261" s="56" t="s">
        <v>92</v>
      </c>
      <c r="B261" s="88" t="s">
        <v>31588</v>
      </c>
      <c r="C261" s="105" t="s">
        <v>31589</v>
      </c>
      <c r="D261" s="90" t="s">
        <v>483</v>
      </c>
      <c r="E261" s="106" t="s">
        <v>488</v>
      </c>
      <c r="F261" s="106" t="s">
        <v>13</v>
      </c>
      <c r="G261" s="94" t="s">
        <v>31590</v>
      </c>
      <c r="H261" s="93"/>
      <c r="I261" s="55">
        <f t="shared" si="5"/>
        <v>239</v>
      </c>
    </row>
    <row r="262">
      <c r="A262" s="57"/>
      <c r="B262" s="88" t="s">
        <v>31591</v>
      </c>
      <c r="C262" s="105" t="s">
        <v>31592</v>
      </c>
      <c r="D262" s="90" t="s">
        <v>498</v>
      </c>
      <c r="E262" s="106" t="s">
        <v>31593</v>
      </c>
      <c r="F262" s="106" t="s">
        <v>12</v>
      </c>
      <c r="G262" s="94" t="s">
        <v>31594</v>
      </c>
      <c r="H262" s="93"/>
      <c r="I262" s="55">
        <f t="shared" si="5"/>
        <v>240</v>
      </c>
    </row>
    <row r="263">
      <c r="A263" s="57"/>
      <c r="B263" s="88" t="s">
        <v>31595</v>
      </c>
      <c r="C263" s="105" t="s">
        <v>128</v>
      </c>
      <c r="D263" s="90" t="s">
        <v>498</v>
      </c>
      <c r="E263" s="106" t="s">
        <v>31596</v>
      </c>
      <c r="F263" s="106" t="s">
        <v>13</v>
      </c>
      <c r="G263" s="107" t="s">
        <v>31597</v>
      </c>
      <c r="H263" s="93"/>
      <c r="I263" s="55">
        <f t="shared" si="5"/>
        <v>241</v>
      </c>
    </row>
    <row r="264">
      <c r="A264" s="56" t="s">
        <v>102</v>
      </c>
      <c r="B264" s="88" t="s">
        <v>31598</v>
      </c>
      <c r="C264" s="105" t="s">
        <v>31599</v>
      </c>
      <c r="D264" s="90" t="s">
        <v>483</v>
      </c>
      <c r="E264" s="106" t="s">
        <v>488</v>
      </c>
      <c r="F264" s="106" t="s">
        <v>12</v>
      </c>
      <c r="G264" s="107" t="s">
        <v>22649</v>
      </c>
      <c r="H264" s="93"/>
      <c r="I264" s="55">
        <f t="shared" si="5"/>
        <v>242</v>
      </c>
    </row>
    <row r="265">
      <c r="A265" s="56" t="s">
        <v>92</v>
      </c>
      <c r="B265" s="88" t="s">
        <v>31600</v>
      </c>
      <c r="C265" s="105" t="s">
        <v>31601</v>
      </c>
      <c r="D265" s="90" t="s">
        <v>483</v>
      </c>
      <c r="E265" s="106" t="s">
        <v>31602</v>
      </c>
      <c r="F265" s="106" t="s">
        <v>13</v>
      </c>
      <c r="G265" s="107" t="s">
        <v>31603</v>
      </c>
      <c r="H265" s="93"/>
      <c r="I265" s="55">
        <f t="shared" si="5"/>
        <v>243</v>
      </c>
    </row>
    <row r="266">
      <c r="A266" s="56" t="s">
        <v>102</v>
      </c>
      <c r="B266" s="88" t="s">
        <v>31604</v>
      </c>
      <c r="C266" s="105" t="s">
        <v>31605</v>
      </c>
      <c r="D266" s="90" t="s">
        <v>483</v>
      </c>
      <c r="E266" s="106" t="s">
        <v>31606</v>
      </c>
      <c r="F266" s="106" t="s">
        <v>13</v>
      </c>
      <c r="G266" s="107" t="s">
        <v>31607</v>
      </c>
      <c r="H266" s="93"/>
      <c r="I266" s="55">
        <f t="shared" si="5"/>
        <v>244</v>
      </c>
    </row>
    <row r="267">
      <c r="A267" s="56" t="s">
        <v>102</v>
      </c>
      <c r="B267" s="88" t="s">
        <v>31608</v>
      </c>
      <c r="C267" s="105" t="s">
        <v>31609</v>
      </c>
      <c r="D267" s="90" t="s">
        <v>483</v>
      </c>
      <c r="E267" s="106" t="s">
        <v>31610</v>
      </c>
      <c r="F267" s="106" t="s">
        <v>13</v>
      </c>
      <c r="G267" s="94" t="s">
        <v>31611</v>
      </c>
      <c r="H267" s="93"/>
      <c r="I267" s="55">
        <f t="shared" si="5"/>
        <v>245</v>
      </c>
    </row>
    <row r="268">
      <c r="A268" s="56" t="s">
        <v>92</v>
      </c>
      <c r="B268" s="88" t="s">
        <v>31612</v>
      </c>
      <c r="C268" s="105" t="s">
        <v>31613</v>
      </c>
      <c r="D268" s="90" t="s">
        <v>483</v>
      </c>
      <c r="E268" s="106" t="s">
        <v>31614</v>
      </c>
      <c r="F268" s="106" t="s">
        <v>9</v>
      </c>
      <c r="G268" s="107" t="s">
        <v>31615</v>
      </c>
      <c r="H268" s="93"/>
      <c r="I268" s="55">
        <f t="shared" si="5"/>
        <v>246</v>
      </c>
    </row>
    <row r="269">
      <c r="A269" s="56" t="s">
        <v>92</v>
      </c>
      <c r="B269" s="88" t="s">
        <v>31616</v>
      </c>
      <c r="C269" s="105" t="s">
        <v>31617</v>
      </c>
      <c r="D269" s="90" t="s">
        <v>483</v>
      </c>
      <c r="E269" s="106" t="s">
        <v>31618</v>
      </c>
      <c r="F269" s="106" t="s">
        <v>13</v>
      </c>
      <c r="G269" s="107" t="s">
        <v>12843</v>
      </c>
      <c r="H269" s="93"/>
      <c r="I269" s="55">
        <f t="shared" si="5"/>
        <v>247</v>
      </c>
    </row>
    <row r="270">
      <c r="A270" s="57"/>
      <c r="B270" s="88" t="s">
        <v>31619</v>
      </c>
      <c r="C270" s="105" t="s">
        <v>31620</v>
      </c>
      <c r="D270" s="90" t="s">
        <v>2095</v>
      </c>
      <c r="E270" s="106" t="s">
        <v>128</v>
      </c>
      <c r="F270" s="106" t="s">
        <v>9</v>
      </c>
      <c r="G270" s="94" t="s">
        <v>31621</v>
      </c>
      <c r="H270" s="93"/>
      <c r="I270" s="55">
        <f t="shared" si="5"/>
        <v>248</v>
      </c>
    </row>
  </sheetData>
  <conditionalFormatting sqref="A1:A270">
    <cfRule type="cellIs" dxfId="0" priority="1" operator="equal">
      <formula>"de"</formula>
    </cfRule>
  </conditionalFormatting>
  <conditionalFormatting sqref="A1:A270">
    <cfRule type="cellIs" dxfId="1" priority="2" operator="equal">
      <formula>"het"</formula>
    </cfRule>
  </conditionalFormatting>
  <conditionalFormatting sqref="A1:A270">
    <cfRule type="notContainsBlanks" dxfId="2" priority="3">
      <formula>LEN(TRIM(A1))&gt;0</formula>
    </cfRule>
  </conditionalFormatting>
  <conditionalFormatting sqref="B1:I270">
    <cfRule type="expression" dxfId="3" priority="4">
      <formula>iseven(match($I1,unique($I:$I),0))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25005</v>
      </c>
      <c r="C2" s="105" t="s">
        <v>128</v>
      </c>
      <c r="D2" s="90" t="s">
        <v>31622</v>
      </c>
      <c r="E2" s="106" t="s">
        <v>31623</v>
      </c>
      <c r="F2" s="115" t="s">
        <v>9</v>
      </c>
      <c r="G2" s="107" t="s">
        <v>31624</v>
      </c>
      <c r="H2" s="93"/>
      <c r="I2" s="55">
        <v>1.0</v>
      </c>
    </row>
    <row r="3">
      <c r="A3" s="57"/>
      <c r="B3" s="92" t="s">
        <v>31625</v>
      </c>
      <c r="C3" s="105" t="s">
        <v>31626</v>
      </c>
      <c r="D3" s="90" t="s">
        <v>498</v>
      </c>
      <c r="E3" s="106" t="s">
        <v>31627</v>
      </c>
      <c r="F3" s="115" t="s">
        <v>526</v>
      </c>
      <c r="G3" s="92" t="s">
        <v>31628</v>
      </c>
      <c r="H3" s="93"/>
      <c r="I3" s="55">
        <f t="shared" ref="I3:I57" si="1">IF(OR(A2&lt;&gt;A3, B2&lt;&gt;B3,D2&lt;&gt;D3),I2+1,I2)</f>
        <v>2</v>
      </c>
    </row>
    <row r="4">
      <c r="A4" s="57"/>
      <c r="B4" s="92" t="s">
        <v>8129</v>
      </c>
      <c r="C4" s="105" t="s">
        <v>128</v>
      </c>
      <c r="D4" s="90" t="s">
        <v>868</v>
      </c>
      <c r="E4" s="106" t="s">
        <v>31629</v>
      </c>
      <c r="F4" s="115" t="s">
        <v>9</v>
      </c>
      <c r="G4" s="107" t="s">
        <v>9909</v>
      </c>
      <c r="H4" s="93"/>
      <c r="I4" s="55">
        <f t="shared" si="1"/>
        <v>3</v>
      </c>
    </row>
    <row r="5">
      <c r="A5" s="56" t="s">
        <v>102</v>
      </c>
      <c r="B5" s="92" t="s">
        <v>8129</v>
      </c>
      <c r="C5" s="105" t="s">
        <v>128</v>
      </c>
      <c r="D5" s="90" t="s">
        <v>868</v>
      </c>
      <c r="E5" s="106" t="s">
        <v>488</v>
      </c>
      <c r="F5" s="115" t="s">
        <v>3043</v>
      </c>
      <c r="G5" s="107" t="s">
        <v>31630</v>
      </c>
      <c r="H5" s="93"/>
      <c r="I5" s="55">
        <f t="shared" si="1"/>
        <v>4</v>
      </c>
    </row>
    <row r="6">
      <c r="A6" s="57"/>
      <c r="B6" s="92" t="s">
        <v>31631</v>
      </c>
      <c r="C6" s="105" t="s">
        <v>31632</v>
      </c>
      <c r="D6" s="90" t="s">
        <v>498</v>
      </c>
      <c r="E6" s="106" t="s">
        <v>31633</v>
      </c>
      <c r="F6" s="115" t="s">
        <v>547</v>
      </c>
      <c r="G6" s="107"/>
      <c r="H6" s="93"/>
      <c r="I6" s="55">
        <f t="shared" si="1"/>
        <v>5</v>
      </c>
    </row>
    <row r="7">
      <c r="A7" s="56" t="s">
        <v>102</v>
      </c>
      <c r="B7" s="92" t="s">
        <v>31634</v>
      </c>
      <c r="C7" s="105" t="s">
        <v>31635</v>
      </c>
      <c r="D7" s="90" t="s">
        <v>483</v>
      </c>
      <c r="E7" s="106" t="s">
        <v>31636</v>
      </c>
      <c r="F7" s="115" t="s">
        <v>547</v>
      </c>
      <c r="G7" s="107" t="s">
        <v>31637</v>
      </c>
      <c r="H7" s="93"/>
      <c r="I7" s="55">
        <f t="shared" si="1"/>
        <v>6</v>
      </c>
    </row>
    <row r="8">
      <c r="A8" s="56" t="s">
        <v>92</v>
      </c>
      <c r="B8" s="92" t="s">
        <v>31638</v>
      </c>
      <c r="C8" s="105" t="s">
        <v>128</v>
      </c>
      <c r="D8" s="90" t="s">
        <v>483</v>
      </c>
      <c r="E8" s="106" t="s">
        <v>31639</v>
      </c>
      <c r="F8" s="115" t="s">
        <v>547</v>
      </c>
      <c r="G8" s="107" t="s">
        <v>31640</v>
      </c>
      <c r="H8" s="93"/>
      <c r="I8" s="55">
        <f t="shared" si="1"/>
        <v>7</v>
      </c>
    </row>
    <row r="9">
      <c r="A9" s="57"/>
      <c r="B9" s="92" t="s">
        <v>31641</v>
      </c>
      <c r="C9" s="105" t="s">
        <v>31642</v>
      </c>
      <c r="D9" s="90" t="s">
        <v>498</v>
      </c>
      <c r="E9" s="106" t="s">
        <v>31643</v>
      </c>
      <c r="F9" s="115" t="s">
        <v>547</v>
      </c>
      <c r="G9" s="107"/>
      <c r="H9" s="93"/>
      <c r="I9" s="55">
        <f t="shared" si="1"/>
        <v>8</v>
      </c>
    </row>
    <row r="10">
      <c r="A10" s="56" t="s">
        <v>102</v>
      </c>
      <c r="B10" s="92" t="s">
        <v>31644</v>
      </c>
      <c r="C10" s="105" t="s">
        <v>31645</v>
      </c>
      <c r="D10" s="90" t="s">
        <v>483</v>
      </c>
      <c r="E10" s="106" t="s">
        <v>31646</v>
      </c>
      <c r="F10" s="115" t="s">
        <v>547</v>
      </c>
      <c r="G10" s="92" t="s">
        <v>31647</v>
      </c>
      <c r="H10" s="93"/>
      <c r="I10" s="55">
        <f t="shared" si="1"/>
        <v>9</v>
      </c>
    </row>
    <row r="11">
      <c r="A11" s="56" t="s">
        <v>102</v>
      </c>
      <c r="B11" s="92" t="s">
        <v>31648</v>
      </c>
      <c r="C11" s="105" t="s">
        <v>31649</v>
      </c>
      <c r="D11" s="90" t="s">
        <v>483</v>
      </c>
      <c r="E11" s="106" t="s">
        <v>31650</v>
      </c>
      <c r="F11" s="115" t="s">
        <v>547</v>
      </c>
      <c r="G11" s="107" t="s">
        <v>31651</v>
      </c>
      <c r="H11" s="93"/>
      <c r="I11" s="55">
        <f t="shared" si="1"/>
        <v>10</v>
      </c>
    </row>
    <row r="12">
      <c r="A12" s="56" t="s">
        <v>102</v>
      </c>
      <c r="B12" s="92" t="s">
        <v>31652</v>
      </c>
      <c r="C12" s="105" t="s">
        <v>31653</v>
      </c>
      <c r="D12" s="90" t="s">
        <v>483</v>
      </c>
      <c r="E12" s="106" t="s">
        <v>31654</v>
      </c>
      <c r="F12" s="115" t="s">
        <v>3043</v>
      </c>
      <c r="G12" s="107"/>
      <c r="H12" s="93"/>
      <c r="I12" s="55">
        <f t="shared" si="1"/>
        <v>11</v>
      </c>
    </row>
    <row r="13">
      <c r="A13" s="56" t="s">
        <v>92</v>
      </c>
      <c r="B13" s="92" t="s">
        <v>31655</v>
      </c>
      <c r="C13" s="105" t="s">
        <v>31656</v>
      </c>
      <c r="D13" s="90" t="s">
        <v>483</v>
      </c>
      <c r="E13" s="106" t="s">
        <v>31657</v>
      </c>
      <c r="F13" s="115" t="s">
        <v>547</v>
      </c>
      <c r="G13" s="107" t="s">
        <v>31658</v>
      </c>
      <c r="H13" s="93"/>
      <c r="I13" s="55">
        <f t="shared" si="1"/>
        <v>12</v>
      </c>
    </row>
    <row r="14">
      <c r="A14" s="56" t="s">
        <v>92</v>
      </c>
      <c r="B14" s="92" t="s">
        <v>31659</v>
      </c>
      <c r="C14" s="105" t="s">
        <v>128</v>
      </c>
      <c r="D14" s="90" t="s">
        <v>483</v>
      </c>
      <c r="E14" s="106" t="s">
        <v>31660</v>
      </c>
      <c r="F14" s="115" t="s">
        <v>547</v>
      </c>
      <c r="G14" s="107" t="s">
        <v>31661</v>
      </c>
      <c r="H14" s="93"/>
      <c r="I14" s="55">
        <f t="shared" si="1"/>
        <v>13</v>
      </c>
    </row>
    <row r="15">
      <c r="A15" s="56" t="s">
        <v>92</v>
      </c>
      <c r="B15" s="92" t="s">
        <v>31659</v>
      </c>
      <c r="C15" s="105" t="s">
        <v>128</v>
      </c>
      <c r="D15" s="90" t="s">
        <v>483</v>
      </c>
      <c r="E15" s="106" t="s">
        <v>31660</v>
      </c>
      <c r="F15" s="115" t="s">
        <v>547</v>
      </c>
      <c r="G15" s="107" t="s">
        <v>31662</v>
      </c>
      <c r="H15" s="93"/>
      <c r="I15" s="55">
        <f t="shared" si="1"/>
        <v>13</v>
      </c>
    </row>
    <row r="16">
      <c r="A16" s="56" t="s">
        <v>102</v>
      </c>
      <c r="B16" s="92" t="s">
        <v>31663</v>
      </c>
      <c r="C16" s="105" t="s">
        <v>31664</v>
      </c>
      <c r="D16" s="90" t="s">
        <v>483</v>
      </c>
      <c r="E16" s="106" t="s">
        <v>31665</v>
      </c>
      <c r="F16" s="115" t="s">
        <v>526</v>
      </c>
      <c r="G16" s="107"/>
      <c r="H16" s="93"/>
      <c r="I16" s="55">
        <f t="shared" si="1"/>
        <v>14</v>
      </c>
    </row>
    <row r="17">
      <c r="A17" s="56" t="s">
        <v>102</v>
      </c>
      <c r="B17" s="92" t="s">
        <v>31666</v>
      </c>
      <c r="C17" s="105" t="s">
        <v>31667</v>
      </c>
      <c r="D17" s="90" t="s">
        <v>483</v>
      </c>
      <c r="E17" s="106" t="s">
        <v>31668</v>
      </c>
      <c r="F17" s="115" t="s">
        <v>526</v>
      </c>
      <c r="G17" s="107"/>
      <c r="H17" s="93"/>
      <c r="I17" s="55">
        <f t="shared" si="1"/>
        <v>15</v>
      </c>
    </row>
    <row r="18">
      <c r="A18" s="56" t="s">
        <v>102</v>
      </c>
      <c r="B18" s="92" t="s">
        <v>31669</v>
      </c>
      <c r="C18" s="105" t="s">
        <v>31670</v>
      </c>
      <c r="D18" s="90" t="s">
        <v>483</v>
      </c>
      <c r="E18" s="106" t="s">
        <v>31671</v>
      </c>
      <c r="F18" s="115" t="s">
        <v>526</v>
      </c>
      <c r="G18" s="107" t="s">
        <v>31672</v>
      </c>
      <c r="H18" s="93"/>
      <c r="I18" s="55">
        <f t="shared" si="1"/>
        <v>16</v>
      </c>
    </row>
    <row r="19">
      <c r="A19" s="56" t="s">
        <v>102</v>
      </c>
      <c r="B19" s="92" t="s">
        <v>31673</v>
      </c>
      <c r="C19" s="105" t="s">
        <v>31674</v>
      </c>
      <c r="D19" s="90" t="s">
        <v>483</v>
      </c>
      <c r="E19" s="106" t="s">
        <v>31675</v>
      </c>
      <c r="F19" s="115" t="s">
        <v>526</v>
      </c>
      <c r="G19" s="107"/>
      <c r="H19" s="93"/>
      <c r="I19" s="55">
        <f t="shared" si="1"/>
        <v>17</v>
      </c>
    </row>
    <row r="20">
      <c r="A20" s="56" t="s">
        <v>102</v>
      </c>
      <c r="B20" s="92" t="s">
        <v>31676</v>
      </c>
      <c r="C20" s="105" t="s">
        <v>128</v>
      </c>
      <c r="D20" s="90" t="s">
        <v>483</v>
      </c>
      <c r="E20" s="106" t="s">
        <v>31677</v>
      </c>
      <c r="F20" s="115" t="s">
        <v>547</v>
      </c>
      <c r="G20" s="107"/>
      <c r="H20" s="93"/>
      <c r="I20" s="55">
        <f t="shared" si="1"/>
        <v>18</v>
      </c>
    </row>
    <row r="21">
      <c r="A21" s="56" t="s">
        <v>102</v>
      </c>
      <c r="B21" s="92" t="s">
        <v>31678</v>
      </c>
      <c r="C21" s="105" t="s">
        <v>128</v>
      </c>
      <c r="D21" s="90" t="s">
        <v>483</v>
      </c>
      <c r="E21" s="106" t="s">
        <v>31679</v>
      </c>
      <c r="F21" s="115" t="s">
        <v>526</v>
      </c>
      <c r="G21" s="92" t="s">
        <v>31680</v>
      </c>
      <c r="H21" s="93"/>
      <c r="I21" s="55">
        <f t="shared" si="1"/>
        <v>19</v>
      </c>
    </row>
    <row r="22">
      <c r="A22" s="56" t="s">
        <v>92</v>
      </c>
      <c r="B22" s="92" t="s">
        <v>31681</v>
      </c>
      <c r="C22" s="105" t="s">
        <v>31682</v>
      </c>
      <c r="D22" s="90" t="s">
        <v>483</v>
      </c>
      <c r="E22" s="106" t="s">
        <v>31683</v>
      </c>
      <c r="F22" s="115" t="s">
        <v>526</v>
      </c>
      <c r="G22" s="92"/>
      <c r="H22" s="93"/>
      <c r="I22" s="55">
        <f t="shared" si="1"/>
        <v>20</v>
      </c>
    </row>
    <row r="23">
      <c r="A23" s="57"/>
      <c r="B23" s="92" t="s">
        <v>31684</v>
      </c>
      <c r="C23" s="105" t="s">
        <v>31685</v>
      </c>
      <c r="D23" s="90" t="s">
        <v>491</v>
      </c>
      <c r="E23" s="106" t="s">
        <v>31686</v>
      </c>
      <c r="F23" s="115" t="s">
        <v>526</v>
      </c>
      <c r="G23" s="92" t="s">
        <v>31687</v>
      </c>
      <c r="H23" s="93"/>
      <c r="I23" s="55">
        <f t="shared" si="1"/>
        <v>21</v>
      </c>
    </row>
    <row r="24">
      <c r="A24" s="56" t="s">
        <v>102</v>
      </c>
      <c r="B24" s="92" t="s">
        <v>31688</v>
      </c>
      <c r="C24" s="105" t="s">
        <v>31689</v>
      </c>
      <c r="D24" s="90" t="s">
        <v>483</v>
      </c>
      <c r="E24" s="106" t="s">
        <v>31690</v>
      </c>
      <c r="F24" s="115" t="s">
        <v>12</v>
      </c>
      <c r="G24" s="107" t="s">
        <v>31691</v>
      </c>
      <c r="H24" s="93"/>
      <c r="I24" s="55">
        <f t="shared" si="1"/>
        <v>22</v>
      </c>
    </row>
    <row r="25">
      <c r="A25" s="57"/>
      <c r="B25" s="92" t="s">
        <v>31692</v>
      </c>
      <c r="C25" s="105" t="s">
        <v>31693</v>
      </c>
      <c r="D25" s="90" t="s">
        <v>981</v>
      </c>
      <c r="E25" s="106" t="s">
        <v>439</v>
      </c>
      <c r="F25" s="115" t="s">
        <v>547</v>
      </c>
      <c r="G25" s="107" t="s">
        <v>31694</v>
      </c>
      <c r="H25" s="93"/>
      <c r="I25" s="55">
        <f t="shared" si="1"/>
        <v>23</v>
      </c>
    </row>
    <row r="26">
      <c r="A26" s="56" t="s">
        <v>92</v>
      </c>
      <c r="B26" s="92" t="s">
        <v>31692</v>
      </c>
      <c r="C26" s="105" t="s">
        <v>31693</v>
      </c>
      <c r="D26" s="90" t="s">
        <v>981</v>
      </c>
      <c r="E26" s="106" t="s">
        <v>31695</v>
      </c>
      <c r="F26" s="79" t="s">
        <v>547</v>
      </c>
      <c r="G26" s="92" t="s">
        <v>31696</v>
      </c>
      <c r="H26" s="93"/>
      <c r="I26" s="55">
        <f t="shared" si="1"/>
        <v>24</v>
      </c>
    </row>
    <row r="27">
      <c r="A27" s="56" t="s">
        <v>102</v>
      </c>
      <c r="B27" s="92" t="s">
        <v>31697</v>
      </c>
      <c r="C27" s="105" t="s">
        <v>31698</v>
      </c>
      <c r="D27" s="90" t="s">
        <v>483</v>
      </c>
      <c r="E27" s="106" t="s">
        <v>31699</v>
      </c>
      <c r="F27" s="79" t="s">
        <v>9</v>
      </c>
      <c r="G27" s="92" t="s">
        <v>31700</v>
      </c>
      <c r="H27" s="93"/>
      <c r="I27" s="55">
        <f t="shared" si="1"/>
        <v>25</v>
      </c>
    </row>
    <row r="28">
      <c r="A28" s="56" t="s">
        <v>102</v>
      </c>
      <c r="B28" s="92" t="s">
        <v>31701</v>
      </c>
      <c r="C28" s="105" t="s">
        <v>31702</v>
      </c>
      <c r="D28" s="90" t="s">
        <v>483</v>
      </c>
      <c r="E28" s="106" t="s">
        <v>488</v>
      </c>
      <c r="F28" s="115" t="s">
        <v>3043</v>
      </c>
      <c r="G28" s="92" t="s">
        <v>31703</v>
      </c>
      <c r="H28" s="93"/>
      <c r="I28" s="55">
        <f t="shared" si="1"/>
        <v>26</v>
      </c>
    </row>
    <row r="29">
      <c r="A29" s="56" t="s">
        <v>92</v>
      </c>
      <c r="B29" s="92" t="s">
        <v>31704</v>
      </c>
      <c r="C29" s="105" t="s">
        <v>31705</v>
      </c>
      <c r="D29" s="90" t="s">
        <v>483</v>
      </c>
      <c r="E29" s="106" t="s">
        <v>31706</v>
      </c>
      <c r="F29" s="115" t="s">
        <v>526</v>
      </c>
      <c r="G29" s="92" t="s">
        <v>31707</v>
      </c>
      <c r="H29" s="93"/>
      <c r="I29" s="55">
        <f t="shared" si="1"/>
        <v>27</v>
      </c>
    </row>
    <row r="30">
      <c r="A30" s="57"/>
      <c r="B30" s="92" t="s">
        <v>31708</v>
      </c>
      <c r="C30" s="105" t="s">
        <v>31709</v>
      </c>
      <c r="D30" s="90" t="s">
        <v>498</v>
      </c>
      <c r="E30" s="106" t="s">
        <v>31710</v>
      </c>
      <c r="F30" s="115" t="s">
        <v>547</v>
      </c>
      <c r="G30" s="92"/>
      <c r="H30" s="93"/>
      <c r="I30" s="55">
        <f t="shared" si="1"/>
        <v>28</v>
      </c>
    </row>
    <row r="31">
      <c r="A31" s="56" t="s">
        <v>102</v>
      </c>
      <c r="B31" s="92" t="s">
        <v>31711</v>
      </c>
      <c r="C31" s="105" t="s">
        <v>31712</v>
      </c>
      <c r="D31" s="90" t="s">
        <v>483</v>
      </c>
      <c r="E31" s="106" t="s">
        <v>31713</v>
      </c>
      <c r="F31" s="115" t="s">
        <v>3043</v>
      </c>
      <c r="G31" s="92" t="s">
        <v>31714</v>
      </c>
      <c r="H31" s="93"/>
      <c r="I31" s="55">
        <f t="shared" si="1"/>
        <v>29</v>
      </c>
    </row>
    <row r="32">
      <c r="A32" s="56" t="s">
        <v>92</v>
      </c>
      <c r="B32" s="92" t="s">
        <v>31715</v>
      </c>
      <c r="C32" s="105" t="s">
        <v>31716</v>
      </c>
      <c r="D32" s="90" t="s">
        <v>483</v>
      </c>
      <c r="E32" s="106" t="s">
        <v>31717</v>
      </c>
      <c r="F32" s="115" t="s">
        <v>11</v>
      </c>
      <c r="G32" s="92" t="s">
        <v>31718</v>
      </c>
      <c r="H32" s="93"/>
      <c r="I32" s="55">
        <f t="shared" si="1"/>
        <v>30</v>
      </c>
    </row>
    <row r="33">
      <c r="A33" s="56" t="s">
        <v>92</v>
      </c>
      <c r="B33" s="92" t="s">
        <v>31715</v>
      </c>
      <c r="C33" s="105" t="s">
        <v>31716</v>
      </c>
      <c r="D33" s="90" t="s">
        <v>483</v>
      </c>
      <c r="E33" s="106" t="s">
        <v>31717</v>
      </c>
      <c r="F33" s="115" t="s">
        <v>12</v>
      </c>
      <c r="G33" s="92" t="s">
        <v>4156</v>
      </c>
      <c r="H33" s="93"/>
      <c r="I33" s="55">
        <f t="shared" si="1"/>
        <v>30</v>
      </c>
    </row>
    <row r="34">
      <c r="A34" s="56" t="s">
        <v>102</v>
      </c>
      <c r="B34" s="92" t="s">
        <v>31719</v>
      </c>
      <c r="C34" s="105" t="s">
        <v>31720</v>
      </c>
      <c r="D34" s="90" t="s">
        <v>483</v>
      </c>
      <c r="E34" s="106" t="s">
        <v>31721</v>
      </c>
      <c r="F34" s="115" t="s">
        <v>3043</v>
      </c>
      <c r="G34" s="92" t="s">
        <v>31722</v>
      </c>
      <c r="H34" s="93"/>
      <c r="I34" s="55">
        <f t="shared" si="1"/>
        <v>31</v>
      </c>
    </row>
    <row r="35">
      <c r="A35" s="56" t="s">
        <v>102</v>
      </c>
      <c r="B35" s="92" t="s">
        <v>31723</v>
      </c>
      <c r="C35" s="105" t="s">
        <v>31724</v>
      </c>
      <c r="D35" s="90" t="s">
        <v>483</v>
      </c>
      <c r="E35" s="106" t="s">
        <v>31725</v>
      </c>
      <c r="F35" s="115" t="s">
        <v>547</v>
      </c>
      <c r="G35" s="107"/>
      <c r="H35" s="93"/>
      <c r="I35" s="55">
        <f t="shared" si="1"/>
        <v>32</v>
      </c>
    </row>
    <row r="36">
      <c r="A36" s="56" t="s">
        <v>92</v>
      </c>
      <c r="B36" s="92" t="s">
        <v>31726</v>
      </c>
      <c r="C36" s="105" t="s">
        <v>128</v>
      </c>
      <c r="D36" s="90" t="s">
        <v>483</v>
      </c>
      <c r="E36" s="106" t="s">
        <v>488</v>
      </c>
      <c r="F36" s="115" t="s">
        <v>526</v>
      </c>
      <c r="G36" s="92" t="s">
        <v>31727</v>
      </c>
      <c r="H36" s="93"/>
      <c r="I36" s="55">
        <f t="shared" si="1"/>
        <v>33</v>
      </c>
    </row>
    <row r="37">
      <c r="A37" s="56" t="s">
        <v>102</v>
      </c>
      <c r="B37" s="92" t="s">
        <v>31728</v>
      </c>
      <c r="C37" s="105" t="s">
        <v>128</v>
      </c>
      <c r="D37" s="90" t="s">
        <v>483</v>
      </c>
      <c r="E37" s="106" t="s">
        <v>31729</v>
      </c>
      <c r="F37" s="115" t="s">
        <v>547</v>
      </c>
      <c r="G37" s="107"/>
      <c r="H37" s="93"/>
      <c r="I37" s="55">
        <f t="shared" si="1"/>
        <v>34</v>
      </c>
    </row>
    <row r="38">
      <c r="A38" s="56" t="s">
        <v>92</v>
      </c>
      <c r="B38" s="92" t="s">
        <v>31730</v>
      </c>
      <c r="C38" s="105" t="s">
        <v>128</v>
      </c>
      <c r="D38" s="90" t="s">
        <v>483</v>
      </c>
      <c r="E38" s="106" t="s">
        <v>31731</v>
      </c>
      <c r="F38" s="115" t="s">
        <v>547</v>
      </c>
      <c r="G38" s="107"/>
      <c r="H38" s="93"/>
      <c r="I38" s="55">
        <f t="shared" si="1"/>
        <v>35</v>
      </c>
    </row>
    <row r="39">
      <c r="A39" s="56" t="s">
        <v>102</v>
      </c>
      <c r="B39" s="92" t="s">
        <v>31732</v>
      </c>
      <c r="C39" s="105" t="s">
        <v>31733</v>
      </c>
      <c r="D39" s="90" t="s">
        <v>483</v>
      </c>
      <c r="E39" s="106" t="s">
        <v>31734</v>
      </c>
      <c r="F39" s="115" t="s">
        <v>526</v>
      </c>
      <c r="G39" s="107"/>
      <c r="H39" s="93"/>
      <c r="I39" s="55">
        <f t="shared" si="1"/>
        <v>36</v>
      </c>
    </row>
    <row r="40">
      <c r="A40" s="56" t="s">
        <v>102</v>
      </c>
      <c r="B40" s="92" t="s">
        <v>31735</v>
      </c>
      <c r="C40" s="105" t="s">
        <v>128</v>
      </c>
      <c r="D40" s="90" t="s">
        <v>483</v>
      </c>
      <c r="E40" s="106" t="s">
        <v>31736</v>
      </c>
      <c r="F40" s="115" t="s">
        <v>547</v>
      </c>
      <c r="G40" s="107"/>
      <c r="H40" s="93"/>
      <c r="I40" s="55">
        <f t="shared" si="1"/>
        <v>37</v>
      </c>
    </row>
    <row r="41">
      <c r="A41" s="56" t="s">
        <v>92</v>
      </c>
      <c r="B41" s="92" t="s">
        <v>31737</v>
      </c>
      <c r="C41" s="105" t="s">
        <v>31738</v>
      </c>
      <c r="D41" s="90" t="s">
        <v>483</v>
      </c>
      <c r="E41" s="106" t="s">
        <v>31739</v>
      </c>
      <c r="F41" s="115" t="s">
        <v>526</v>
      </c>
      <c r="G41" s="107"/>
      <c r="H41" s="93"/>
      <c r="I41" s="55">
        <f t="shared" si="1"/>
        <v>38</v>
      </c>
    </row>
    <row r="42">
      <c r="A42" s="57"/>
      <c r="B42" s="92" t="s">
        <v>31740</v>
      </c>
      <c r="C42" s="105" t="s">
        <v>128</v>
      </c>
      <c r="D42" s="90" t="s">
        <v>498</v>
      </c>
      <c r="E42" s="106" t="s">
        <v>31741</v>
      </c>
      <c r="F42" s="115" t="s">
        <v>547</v>
      </c>
      <c r="G42" s="107"/>
      <c r="H42" s="93"/>
      <c r="I42" s="55">
        <f t="shared" si="1"/>
        <v>39</v>
      </c>
    </row>
    <row r="43">
      <c r="A43" s="56" t="s">
        <v>102</v>
      </c>
      <c r="B43" s="92" t="s">
        <v>31742</v>
      </c>
      <c r="C43" s="105" t="s">
        <v>31743</v>
      </c>
      <c r="D43" s="90" t="s">
        <v>483</v>
      </c>
      <c r="E43" s="106" t="s">
        <v>31744</v>
      </c>
      <c r="F43" s="115" t="s">
        <v>526</v>
      </c>
      <c r="G43" s="107"/>
      <c r="H43" s="93"/>
      <c r="I43" s="55">
        <f t="shared" si="1"/>
        <v>40</v>
      </c>
    </row>
    <row r="44">
      <c r="A44" s="56" t="s">
        <v>102</v>
      </c>
      <c r="B44" s="92" t="s">
        <v>31745</v>
      </c>
      <c r="C44" s="105" t="s">
        <v>31746</v>
      </c>
      <c r="D44" s="90" t="s">
        <v>483</v>
      </c>
      <c r="E44" s="106" t="s">
        <v>31747</v>
      </c>
      <c r="F44" s="115" t="s">
        <v>547</v>
      </c>
      <c r="G44" s="107"/>
      <c r="H44" s="93"/>
      <c r="I44" s="55">
        <f t="shared" si="1"/>
        <v>41</v>
      </c>
    </row>
    <row r="45">
      <c r="A45" s="56" t="s">
        <v>102</v>
      </c>
      <c r="B45" s="92" t="s">
        <v>31748</v>
      </c>
      <c r="C45" s="105" t="s">
        <v>31749</v>
      </c>
      <c r="D45" s="90" t="s">
        <v>151</v>
      </c>
      <c r="E45" s="106" t="s">
        <v>31750</v>
      </c>
      <c r="F45" s="115" t="s">
        <v>3043</v>
      </c>
      <c r="G45" s="107"/>
      <c r="H45" s="93"/>
      <c r="I45" s="55">
        <f t="shared" si="1"/>
        <v>42</v>
      </c>
    </row>
    <row r="46">
      <c r="A46" s="56" t="s">
        <v>102</v>
      </c>
      <c r="B46" s="92" t="s">
        <v>31751</v>
      </c>
      <c r="C46" s="105" t="s">
        <v>31752</v>
      </c>
      <c r="D46" s="90" t="s">
        <v>483</v>
      </c>
      <c r="E46" s="106" t="s">
        <v>488</v>
      </c>
      <c r="F46" s="115" t="s">
        <v>547</v>
      </c>
      <c r="G46" s="107"/>
      <c r="H46" s="93"/>
      <c r="I46" s="55">
        <f t="shared" si="1"/>
        <v>43</v>
      </c>
    </row>
    <row r="47">
      <c r="A47" s="56" t="s">
        <v>102</v>
      </c>
      <c r="B47" s="92" t="s">
        <v>31753</v>
      </c>
      <c r="C47" s="105" t="s">
        <v>31754</v>
      </c>
      <c r="D47" s="90" t="s">
        <v>483</v>
      </c>
      <c r="E47" s="106" t="s">
        <v>31755</v>
      </c>
      <c r="F47" s="115" t="s">
        <v>547</v>
      </c>
      <c r="G47" s="107"/>
      <c r="H47" s="93"/>
      <c r="I47" s="55">
        <f t="shared" si="1"/>
        <v>44</v>
      </c>
    </row>
    <row r="48">
      <c r="A48" s="56" t="s">
        <v>102</v>
      </c>
      <c r="B48" s="92" t="s">
        <v>31756</v>
      </c>
      <c r="C48" s="105" t="s">
        <v>31757</v>
      </c>
      <c r="D48" s="90" t="s">
        <v>1008</v>
      </c>
      <c r="E48" s="106" t="s">
        <v>31758</v>
      </c>
      <c r="F48" s="115" t="s">
        <v>526</v>
      </c>
      <c r="G48" s="107"/>
      <c r="H48" s="93"/>
      <c r="I48" s="55">
        <f t="shared" si="1"/>
        <v>45</v>
      </c>
    </row>
    <row r="49">
      <c r="A49" s="56" t="s">
        <v>102</v>
      </c>
      <c r="B49" s="92" t="s">
        <v>7508</v>
      </c>
      <c r="C49" s="105" t="s">
        <v>128</v>
      </c>
      <c r="D49" s="90" t="s">
        <v>483</v>
      </c>
      <c r="E49" s="106" t="s">
        <v>31759</v>
      </c>
      <c r="F49" s="115" t="s">
        <v>526</v>
      </c>
      <c r="G49" s="92" t="s">
        <v>31760</v>
      </c>
      <c r="H49" s="93"/>
      <c r="I49" s="55">
        <f t="shared" si="1"/>
        <v>46</v>
      </c>
    </row>
    <row r="50">
      <c r="A50" s="57"/>
      <c r="B50" s="92" t="s">
        <v>31761</v>
      </c>
      <c r="C50" s="105" t="s">
        <v>31762</v>
      </c>
      <c r="D50" s="90" t="s">
        <v>491</v>
      </c>
      <c r="E50" s="106" t="s">
        <v>31763</v>
      </c>
      <c r="F50" s="115" t="s">
        <v>3043</v>
      </c>
      <c r="G50" s="155" t="s">
        <v>31764</v>
      </c>
      <c r="H50" s="93"/>
      <c r="I50" s="55">
        <f t="shared" si="1"/>
        <v>47</v>
      </c>
    </row>
    <row r="51">
      <c r="A51" s="57"/>
      <c r="B51" s="92" t="s">
        <v>31765</v>
      </c>
      <c r="C51" s="105" t="s">
        <v>128</v>
      </c>
      <c r="D51" s="96"/>
      <c r="E51" s="109"/>
      <c r="F51" s="116"/>
      <c r="G51" s="107"/>
      <c r="H51" s="93"/>
      <c r="I51" s="55">
        <f t="shared" si="1"/>
        <v>48</v>
      </c>
    </row>
    <row r="52">
      <c r="A52" s="57"/>
      <c r="B52" s="92" t="s">
        <v>31766</v>
      </c>
      <c r="C52" s="105" t="s">
        <v>128</v>
      </c>
      <c r="D52" s="96"/>
      <c r="E52" s="109"/>
      <c r="F52" s="116"/>
      <c r="G52" s="92" t="s">
        <v>31767</v>
      </c>
      <c r="H52" s="93"/>
      <c r="I52" s="55">
        <f t="shared" si="1"/>
        <v>49</v>
      </c>
    </row>
    <row r="53">
      <c r="A53" s="57"/>
      <c r="B53" s="92" t="s">
        <v>31768</v>
      </c>
      <c r="C53" s="105" t="s">
        <v>128</v>
      </c>
      <c r="D53" s="96"/>
      <c r="E53" s="109"/>
      <c r="F53" s="116"/>
      <c r="G53" s="107"/>
      <c r="H53" s="93"/>
      <c r="I53" s="55">
        <f t="shared" si="1"/>
        <v>50</v>
      </c>
    </row>
    <row r="54">
      <c r="A54" s="56" t="s">
        <v>102</v>
      </c>
      <c r="B54" s="92" t="s">
        <v>31769</v>
      </c>
      <c r="C54" s="105" t="s">
        <v>128</v>
      </c>
      <c r="D54" s="90" t="s">
        <v>483</v>
      </c>
      <c r="E54" s="106" t="s">
        <v>31770</v>
      </c>
      <c r="F54" s="115" t="s">
        <v>547</v>
      </c>
      <c r="G54" s="107"/>
      <c r="H54" s="93"/>
      <c r="I54" s="55">
        <f t="shared" si="1"/>
        <v>51</v>
      </c>
    </row>
    <row r="55">
      <c r="A55" s="56" t="s">
        <v>102</v>
      </c>
      <c r="B55" s="92" t="s">
        <v>31771</v>
      </c>
      <c r="C55" s="105" t="s">
        <v>31772</v>
      </c>
      <c r="D55" s="90" t="s">
        <v>483</v>
      </c>
      <c r="E55" s="106" t="s">
        <v>31773</v>
      </c>
      <c r="F55" s="115" t="s">
        <v>547</v>
      </c>
      <c r="G55" s="107"/>
      <c r="H55" s="93"/>
      <c r="I55" s="55">
        <f t="shared" si="1"/>
        <v>52</v>
      </c>
    </row>
    <row r="56">
      <c r="A56" s="57"/>
      <c r="B56" s="92" t="s">
        <v>31774</v>
      </c>
      <c r="C56" s="105" t="s">
        <v>31775</v>
      </c>
      <c r="D56" s="90" t="s">
        <v>498</v>
      </c>
      <c r="E56" s="106" t="s">
        <v>31776</v>
      </c>
      <c r="F56" s="115" t="s">
        <v>547</v>
      </c>
      <c r="G56" s="92" t="s">
        <v>31777</v>
      </c>
      <c r="H56" s="93"/>
      <c r="I56" s="55">
        <f t="shared" si="1"/>
        <v>53</v>
      </c>
    </row>
    <row r="57">
      <c r="A57" s="57"/>
      <c r="B57" s="92" t="s">
        <v>31774</v>
      </c>
      <c r="C57" s="105" t="s">
        <v>31775</v>
      </c>
      <c r="D57" s="90" t="s">
        <v>498</v>
      </c>
      <c r="E57" s="106" t="s">
        <v>31776</v>
      </c>
      <c r="F57" s="115" t="s">
        <v>547</v>
      </c>
      <c r="G57" s="92" t="s">
        <v>31778</v>
      </c>
      <c r="H57" s="93"/>
      <c r="I57" s="55">
        <f t="shared" si="1"/>
        <v>53</v>
      </c>
    </row>
    <row r="58">
      <c r="A58" s="56" t="s">
        <v>102</v>
      </c>
      <c r="B58" s="92" t="s">
        <v>31779</v>
      </c>
      <c r="C58" s="105" t="s">
        <v>128</v>
      </c>
      <c r="D58" s="90" t="s">
        <v>483</v>
      </c>
      <c r="E58" s="106" t="s">
        <v>31780</v>
      </c>
      <c r="F58" s="115" t="s">
        <v>547</v>
      </c>
      <c r="G58" s="107"/>
      <c r="H58" s="93"/>
      <c r="I58" s="55">
        <f>IF(OR(A56&lt;&gt;A58, B56&lt;&gt;B58,D56&lt;&gt;D58),I56+1,I56)</f>
        <v>54</v>
      </c>
    </row>
    <row r="59">
      <c r="A59" s="56" t="s">
        <v>102</v>
      </c>
      <c r="B59" s="92" t="s">
        <v>31781</v>
      </c>
      <c r="C59" s="105" t="s">
        <v>31782</v>
      </c>
      <c r="D59" s="90" t="s">
        <v>483</v>
      </c>
      <c r="E59" s="106" t="s">
        <v>31783</v>
      </c>
      <c r="F59" s="115" t="s">
        <v>547</v>
      </c>
      <c r="G59" s="107"/>
      <c r="H59" s="93"/>
      <c r="I59" s="55">
        <f t="shared" ref="I59:I747" si="2">IF(OR(A58&lt;&gt;A59, B58&lt;&gt;B59,D58&lt;&gt;D59),I58+1,I58)</f>
        <v>55</v>
      </c>
    </row>
    <row r="60">
      <c r="A60" s="57"/>
      <c r="B60" s="92" t="s">
        <v>31784</v>
      </c>
      <c r="C60" s="105" t="s">
        <v>31785</v>
      </c>
      <c r="D60" s="90" t="s">
        <v>24450</v>
      </c>
      <c r="E60" s="106" t="s">
        <v>128</v>
      </c>
      <c r="F60" s="115" t="s">
        <v>3043</v>
      </c>
      <c r="G60" s="107"/>
      <c r="H60" s="93"/>
      <c r="I60" s="55">
        <f t="shared" si="2"/>
        <v>56</v>
      </c>
    </row>
    <row r="61">
      <c r="A61" s="57"/>
      <c r="B61" s="92" t="s">
        <v>31786</v>
      </c>
      <c r="C61" s="105" t="s">
        <v>128</v>
      </c>
      <c r="D61" s="90" t="s">
        <v>5711</v>
      </c>
      <c r="E61" s="106" t="s">
        <v>128</v>
      </c>
      <c r="F61" s="115" t="s">
        <v>3043</v>
      </c>
      <c r="G61" s="92" t="s">
        <v>31787</v>
      </c>
      <c r="H61" s="93"/>
      <c r="I61" s="55">
        <f t="shared" si="2"/>
        <v>57</v>
      </c>
    </row>
    <row r="62">
      <c r="A62" s="57"/>
      <c r="B62" s="92" t="s">
        <v>31788</v>
      </c>
      <c r="C62" s="105" t="s">
        <v>31789</v>
      </c>
      <c r="D62" s="90" t="s">
        <v>1166</v>
      </c>
      <c r="E62" s="106" t="s">
        <v>128</v>
      </c>
      <c r="F62" s="115" t="s">
        <v>3043</v>
      </c>
      <c r="G62" s="92" t="s">
        <v>31790</v>
      </c>
      <c r="H62" s="93"/>
      <c r="I62" s="55">
        <f t="shared" si="2"/>
        <v>58</v>
      </c>
    </row>
    <row r="63">
      <c r="A63" s="57"/>
      <c r="B63" s="92" t="s">
        <v>31791</v>
      </c>
      <c r="C63" s="105" t="s">
        <v>31792</v>
      </c>
      <c r="D63" s="90" t="s">
        <v>1166</v>
      </c>
      <c r="E63" s="106" t="s">
        <v>128</v>
      </c>
      <c r="F63" s="115" t="s">
        <v>3043</v>
      </c>
      <c r="G63" s="107" t="s">
        <v>31793</v>
      </c>
      <c r="H63" s="93"/>
      <c r="I63" s="55">
        <f t="shared" si="2"/>
        <v>59</v>
      </c>
    </row>
    <row r="64">
      <c r="A64" s="56" t="s">
        <v>102</v>
      </c>
      <c r="B64" s="92" t="s">
        <v>31794</v>
      </c>
      <c r="C64" s="105" t="s">
        <v>31795</v>
      </c>
      <c r="D64" s="90" t="s">
        <v>483</v>
      </c>
      <c r="E64" s="106" t="s">
        <v>31796</v>
      </c>
      <c r="F64" s="115" t="s">
        <v>547</v>
      </c>
      <c r="G64" s="107"/>
      <c r="H64" s="93"/>
      <c r="I64" s="55">
        <f t="shared" si="2"/>
        <v>60</v>
      </c>
    </row>
    <row r="65">
      <c r="A65" s="57"/>
      <c r="B65" s="92" t="s">
        <v>31797</v>
      </c>
      <c r="C65" s="105" t="s">
        <v>128</v>
      </c>
      <c r="D65" s="90" t="s">
        <v>1166</v>
      </c>
      <c r="E65" s="106" t="s">
        <v>128</v>
      </c>
      <c r="F65" s="115" t="s">
        <v>3043</v>
      </c>
      <c r="G65" s="107"/>
      <c r="H65" s="93"/>
      <c r="I65" s="55">
        <f t="shared" si="2"/>
        <v>61</v>
      </c>
    </row>
    <row r="66">
      <c r="A66" s="57"/>
      <c r="B66" s="92" t="s">
        <v>31798</v>
      </c>
      <c r="C66" s="105" t="s">
        <v>128</v>
      </c>
      <c r="D66" s="90" t="s">
        <v>1166</v>
      </c>
      <c r="E66" s="106" t="s">
        <v>128</v>
      </c>
      <c r="F66" s="115" t="s">
        <v>547</v>
      </c>
      <c r="G66" s="92" t="s">
        <v>31799</v>
      </c>
      <c r="H66" s="93"/>
      <c r="I66" s="55">
        <f t="shared" si="2"/>
        <v>62</v>
      </c>
    </row>
    <row r="67">
      <c r="A67" s="56" t="s">
        <v>92</v>
      </c>
      <c r="B67" s="92" t="s">
        <v>31800</v>
      </c>
      <c r="C67" s="105" t="s">
        <v>31801</v>
      </c>
      <c r="D67" s="90" t="s">
        <v>483</v>
      </c>
      <c r="E67" s="106" t="s">
        <v>488</v>
      </c>
      <c r="F67" s="115" t="s">
        <v>526</v>
      </c>
      <c r="G67" s="92"/>
      <c r="H67" s="93"/>
      <c r="I67" s="55">
        <f t="shared" si="2"/>
        <v>63</v>
      </c>
    </row>
    <row r="68">
      <c r="A68" s="57"/>
      <c r="B68" s="92" t="s">
        <v>31802</v>
      </c>
      <c r="C68" s="105" t="s">
        <v>31803</v>
      </c>
      <c r="D68" s="90" t="s">
        <v>491</v>
      </c>
      <c r="E68" s="106" t="s">
        <v>31804</v>
      </c>
      <c r="F68" s="115" t="s">
        <v>3043</v>
      </c>
      <c r="G68" s="92" t="s">
        <v>31805</v>
      </c>
      <c r="H68" s="93"/>
      <c r="I68" s="55">
        <f t="shared" si="2"/>
        <v>64</v>
      </c>
    </row>
    <row r="69">
      <c r="A69" s="56" t="s">
        <v>102</v>
      </c>
      <c r="B69" s="92" t="s">
        <v>31806</v>
      </c>
      <c r="C69" s="105" t="s">
        <v>31807</v>
      </c>
      <c r="D69" s="90" t="s">
        <v>483</v>
      </c>
      <c r="E69" s="106" t="s">
        <v>31808</v>
      </c>
      <c r="F69" s="115" t="s">
        <v>547</v>
      </c>
      <c r="G69" s="92"/>
      <c r="H69" s="93"/>
      <c r="I69" s="55">
        <f t="shared" si="2"/>
        <v>65</v>
      </c>
    </row>
    <row r="70">
      <c r="A70" s="56" t="s">
        <v>102</v>
      </c>
      <c r="B70" s="92" t="s">
        <v>31809</v>
      </c>
      <c r="C70" s="105" t="s">
        <v>31810</v>
      </c>
      <c r="D70" s="90" t="s">
        <v>483</v>
      </c>
      <c r="E70" s="106" t="s">
        <v>31811</v>
      </c>
      <c r="F70" s="115" t="s">
        <v>526</v>
      </c>
      <c r="G70" s="92" t="s">
        <v>31812</v>
      </c>
      <c r="H70" s="93"/>
      <c r="I70" s="55">
        <f t="shared" si="2"/>
        <v>66</v>
      </c>
    </row>
    <row r="71">
      <c r="A71" s="57"/>
      <c r="B71" s="92" t="s">
        <v>31813</v>
      </c>
      <c r="C71" s="105" t="s">
        <v>128</v>
      </c>
      <c r="D71" s="90" t="s">
        <v>1166</v>
      </c>
      <c r="E71" s="106" t="s">
        <v>128</v>
      </c>
      <c r="F71" s="115" t="s">
        <v>3043</v>
      </c>
      <c r="G71" s="92" t="s">
        <v>31814</v>
      </c>
      <c r="H71" s="93"/>
      <c r="I71" s="55">
        <f t="shared" si="2"/>
        <v>67</v>
      </c>
    </row>
    <row r="72">
      <c r="A72" s="57"/>
      <c r="B72" s="92" t="s">
        <v>31815</v>
      </c>
      <c r="C72" s="105" t="s">
        <v>128</v>
      </c>
      <c r="D72" s="90" t="s">
        <v>1166</v>
      </c>
      <c r="E72" s="106" t="s">
        <v>128</v>
      </c>
      <c r="F72" s="115" t="s">
        <v>3043</v>
      </c>
      <c r="G72" s="92" t="s">
        <v>31816</v>
      </c>
      <c r="H72" s="93"/>
      <c r="I72" s="55">
        <f t="shared" si="2"/>
        <v>68</v>
      </c>
    </row>
    <row r="73">
      <c r="A73" s="57"/>
      <c r="B73" s="92" t="s">
        <v>31817</v>
      </c>
      <c r="C73" s="105" t="s">
        <v>31818</v>
      </c>
      <c r="D73" s="90" t="s">
        <v>1166</v>
      </c>
      <c r="E73" s="106" t="s">
        <v>128</v>
      </c>
      <c r="F73" s="115" t="s">
        <v>3043</v>
      </c>
      <c r="G73" s="92" t="s">
        <v>31819</v>
      </c>
      <c r="H73" s="93"/>
      <c r="I73" s="55">
        <f t="shared" si="2"/>
        <v>69</v>
      </c>
    </row>
    <row r="74">
      <c r="A74" s="57"/>
      <c r="B74" s="92" t="s">
        <v>31820</v>
      </c>
      <c r="C74" s="105" t="s">
        <v>128</v>
      </c>
      <c r="D74" s="90" t="s">
        <v>1166</v>
      </c>
      <c r="E74" s="106" t="s">
        <v>128</v>
      </c>
      <c r="F74" s="115" t="s">
        <v>3043</v>
      </c>
      <c r="G74" s="92" t="s">
        <v>31821</v>
      </c>
      <c r="H74" s="93"/>
      <c r="I74" s="55">
        <f t="shared" si="2"/>
        <v>70</v>
      </c>
    </row>
    <row r="75">
      <c r="A75" s="57"/>
      <c r="B75" s="92" t="s">
        <v>31822</v>
      </c>
      <c r="C75" s="105" t="s">
        <v>128</v>
      </c>
      <c r="D75" s="90" t="s">
        <v>1166</v>
      </c>
      <c r="E75" s="106" t="s">
        <v>128</v>
      </c>
      <c r="F75" s="115" t="s">
        <v>547</v>
      </c>
      <c r="G75" s="92"/>
      <c r="H75" s="93"/>
      <c r="I75" s="55">
        <f t="shared" si="2"/>
        <v>71</v>
      </c>
    </row>
    <row r="76">
      <c r="A76" s="57"/>
      <c r="B76" s="92" t="s">
        <v>31823</v>
      </c>
      <c r="C76" s="105" t="s">
        <v>128</v>
      </c>
      <c r="D76" s="90" t="s">
        <v>2408</v>
      </c>
      <c r="E76" s="106" t="s">
        <v>128</v>
      </c>
      <c r="F76" s="115" t="s">
        <v>526</v>
      </c>
      <c r="G76" s="92" t="s">
        <v>31824</v>
      </c>
      <c r="H76" s="93"/>
      <c r="I76" s="55">
        <f t="shared" si="2"/>
        <v>72</v>
      </c>
    </row>
    <row r="77">
      <c r="A77" s="57"/>
      <c r="B77" s="92" t="s">
        <v>31825</v>
      </c>
      <c r="C77" s="105" t="s">
        <v>31826</v>
      </c>
      <c r="D77" s="90" t="s">
        <v>1166</v>
      </c>
      <c r="E77" s="106" t="s">
        <v>128</v>
      </c>
      <c r="F77" s="115" t="s">
        <v>547</v>
      </c>
      <c r="G77" s="92" t="s">
        <v>31827</v>
      </c>
      <c r="H77" s="93"/>
      <c r="I77" s="55">
        <f t="shared" si="2"/>
        <v>73</v>
      </c>
    </row>
    <row r="78">
      <c r="A78" s="57"/>
      <c r="B78" s="92" t="s">
        <v>31828</v>
      </c>
      <c r="C78" s="105" t="s">
        <v>31829</v>
      </c>
      <c r="D78" s="90" t="s">
        <v>2408</v>
      </c>
      <c r="E78" s="106" t="s">
        <v>128</v>
      </c>
      <c r="F78" s="115" t="s">
        <v>547</v>
      </c>
      <c r="G78" s="92" t="s">
        <v>31830</v>
      </c>
      <c r="H78" s="93"/>
      <c r="I78" s="55">
        <f t="shared" si="2"/>
        <v>74</v>
      </c>
    </row>
    <row r="79">
      <c r="A79" s="57"/>
      <c r="B79" s="92" t="s">
        <v>2876</v>
      </c>
      <c r="C79" s="105" t="s">
        <v>128</v>
      </c>
      <c r="D79" s="90" t="s">
        <v>1166</v>
      </c>
      <c r="E79" s="106" t="s">
        <v>128</v>
      </c>
      <c r="F79" s="115" t="s">
        <v>3043</v>
      </c>
      <c r="G79" s="107"/>
      <c r="H79" s="93"/>
      <c r="I79" s="55">
        <f t="shared" si="2"/>
        <v>75</v>
      </c>
    </row>
    <row r="80">
      <c r="A80" s="57"/>
      <c r="B80" s="92" t="s">
        <v>31041</v>
      </c>
      <c r="C80" s="105" t="s">
        <v>31831</v>
      </c>
      <c r="D80" s="90" t="s">
        <v>498</v>
      </c>
      <c r="E80" s="106" t="s">
        <v>31832</v>
      </c>
      <c r="F80" s="115" t="s">
        <v>547</v>
      </c>
      <c r="G80" s="107"/>
      <c r="H80" s="93"/>
      <c r="I80" s="55">
        <f t="shared" si="2"/>
        <v>76</v>
      </c>
    </row>
    <row r="81">
      <c r="A81" s="56" t="s">
        <v>102</v>
      </c>
      <c r="B81" s="92" t="s">
        <v>31833</v>
      </c>
      <c r="C81" s="105" t="s">
        <v>31834</v>
      </c>
      <c r="D81" s="96"/>
      <c r="E81" s="109"/>
      <c r="F81" s="116"/>
      <c r="G81" s="107"/>
      <c r="H81" s="93"/>
      <c r="I81" s="55">
        <f t="shared" si="2"/>
        <v>77</v>
      </c>
    </row>
    <row r="82">
      <c r="A82" s="57"/>
      <c r="B82" s="92" t="s">
        <v>31835</v>
      </c>
      <c r="C82" s="105" t="s">
        <v>31836</v>
      </c>
      <c r="D82" s="90" t="s">
        <v>26365</v>
      </c>
      <c r="E82" s="106" t="s">
        <v>31837</v>
      </c>
      <c r="F82" s="115" t="s">
        <v>3043</v>
      </c>
      <c r="G82" s="107"/>
      <c r="H82" s="93"/>
      <c r="I82" s="55">
        <f t="shared" si="2"/>
        <v>78</v>
      </c>
    </row>
    <row r="83">
      <c r="A83" s="56" t="s">
        <v>102</v>
      </c>
      <c r="B83" s="92" t="s">
        <v>31835</v>
      </c>
      <c r="C83" s="105" t="s">
        <v>31836</v>
      </c>
      <c r="D83" s="90" t="s">
        <v>26365</v>
      </c>
      <c r="E83" s="106" t="s">
        <v>31838</v>
      </c>
      <c r="F83" s="115" t="s">
        <v>3043</v>
      </c>
      <c r="G83" s="107"/>
      <c r="H83" s="93"/>
      <c r="I83" s="55">
        <f t="shared" si="2"/>
        <v>79</v>
      </c>
    </row>
    <row r="84">
      <c r="A84" s="56" t="s">
        <v>102</v>
      </c>
      <c r="B84" s="92" t="s">
        <v>31839</v>
      </c>
      <c r="C84" s="105" t="s">
        <v>31840</v>
      </c>
      <c r="D84" s="90" t="s">
        <v>483</v>
      </c>
      <c r="E84" s="106" t="s">
        <v>31841</v>
      </c>
      <c r="F84" s="115" t="s">
        <v>547</v>
      </c>
      <c r="G84" s="93"/>
      <c r="H84" s="93"/>
      <c r="I84" s="55">
        <f t="shared" si="2"/>
        <v>80</v>
      </c>
    </row>
    <row r="85">
      <c r="A85" s="56" t="s">
        <v>102</v>
      </c>
      <c r="B85" s="92" t="s">
        <v>31842</v>
      </c>
      <c r="C85" s="105" t="s">
        <v>31843</v>
      </c>
      <c r="D85" s="90" t="s">
        <v>483</v>
      </c>
      <c r="E85" s="106" t="s">
        <v>31844</v>
      </c>
      <c r="F85" s="115" t="s">
        <v>547</v>
      </c>
      <c r="G85" s="107"/>
      <c r="H85" s="93"/>
      <c r="I85" s="55">
        <f t="shared" si="2"/>
        <v>81</v>
      </c>
    </row>
    <row r="86">
      <c r="A86" s="57"/>
      <c r="B86" s="92" t="s">
        <v>31845</v>
      </c>
      <c r="C86" s="105" t="s">
        <v>128</v>
      </c>
      <c r="D86" s="90" t="s">
        <v>491</v>
      </c>
      <c r="E86" s="106" t="s">
        <v>31846</v>
      </c>
      <c r="F86" s="115" t="s">
        <v>547</v>
      </c>
      <c r="G86" s="107"/>
      <c r="H86" s="93"/>
      <c r="I86" s="55">
        <f t="shared" si="2"/>
        <v>82</v>
      </c>
    </row>
    <row r="87">
      <c r="A87" s="56" t="s">
        <v>92</v>
      </c>
      <c r="B87" s="92" t="s">
        <v>31847</v>
      </c>
      <c r="C87" s="105" t="s">
        <v>31848</v>
      </c>
      <c r="D87" s="90" t="s">
        <v>483</v>
      </c>
      <c r="E87" s="106" t="s">
        <v>31849</v>
      </c>
      <c r="F87" s="115" t="s">
        <v>12</v>
      </c>
      <c r="G87" s="156" t="s">
        <v>31850</v>
      </c>
      <c r="H87" s="93"/>
      <c r="I87" s="55">
        <f t="shared" si="2"/>
        <v>83</v>
      </c>
    </row>
    <row r="88">
      <c r="A88" s="56" t="s">
        <v>102</v>
      </c>
      <c r="B88" s="92" t="s">
        <v>31851</v>
      </c>
      <c r="C88" s="105" t="s">
        <v>128</v>
      </c>
      <c r="D88" s="90" t="s">
        <v>483</v>
      </c>
      <c r="E88" s="106" t="s">
        <v>488</v>
      </c>
      <c r="F88" s="115" t="s">
        <v>547</v>
      </c>
      <c r="G88" s="93"/>
      <c r="H88" s="93"/>
      <c r="I88" s="55">
        <f t="shared" si="2"/>
        <v>84</v>
      </c>
    </row>
    <row r="89">
      <c r="A89" s="57"/>
      <c r="B89" s="92" t="s">
        <v>31852</v>
      </c>
      <c r="C89" s="105" t="s">
        <v>31853</v>
      </c>
      <c r="D89" s="90" t="s">
        <v>498</v>
      </c>
      <c r="E89" s="106" t="s">
        <v>31854</v>
      </c>
      <c r="F89" s="115" t="s">
        <v>3043</v>
      </c>
      <c r="G89" s="94" t="s">
        <v>31855</v>
      </c>
      <c r="H89" s="93"/>
      <c r="I89" s="55">
        <f t="shared" si="2"/>
        <v>85</v>
      </c>
    </row>
    <row r="90">
      <c r="A90" s="57"/>
      <c r="B90" s="92" t="s">
        <v>31852</v>
      </c>
      <c r="C90" s="105" t="s">
        <v>31853</v>
      </c>
      <c r="D90" s="90" t="s">
        <v>498</v>
      </c>
      <c r="E90" s="106" t="s">
        <v>31854</v>
      </c>
      <c r="F90" s="115" t="s">
        <v>3043</v>
      </c>
      <c r="G90" s="35" t="s">
        <v>31856</v>
      </c>
      <c r="H90" s="93"/>
      <c r="I90" s="55">
        <f t="shared" si="2"/>
        <v>85</v>
      </c>
    </row>
    <row r="91">
      <c r="A91" s="57"/>
      <c r="B91" s="92" t="s">
        <v>31857</v>
      </c>
      <c r="C91" s="105" t="s">
        <v>31858</v>
      </c>
      <c r="D91" s="90" t="s">
        <v>498</v>
      </c>
      <c r="E91" s="106" t="s">
        <v>31859</v>
      </c>
      <c r="F91" s="115" t="s">
        <v>547</v>
      </c>
      <c r="G91" s="93"/>
      <c r="H91" s="93"/>
      <c r="I91" s="55">
        <f t="shared" si="2"/>
        <v>86</v>
      </c>
    </row>
    <row r="92">
      <c r="A92" s="57"/>
      <c r="B92" s="92" t="s">
        <v>31860</v>
      </c>
      <c r="C92" s="105" t="s">
        <v>31861</v>
      </c>
      <c r="D92" s="90" t="s">
        <v>498</v>
      </c>
      <c r="E92" s="106" t="s">
        <v>31862</v>
      </c>
      <c r="F92" s="115" t="s">
        <v>547</v>
      </c>
      <c r="G92" s="93"/>
      <c r="H92" s="93"/>
      <c r="I92" s="55">
        <f t="shared" si="2"/>
        <v>87</v>
      </c>
    </row>
    <row r="93">
      <c r="A93" s="57"/>
      <c r="B93" s="92" t="s">
        <v>31863</v>
      </c>
      <c r="C93" s="105" t="s">
        <v>128</v>
      </c>
      <c r="D93" s="90" t="s">
        <v>491</v>
      </c>
      <c r="E93" s="106" t="s">
        <v>31864</v>
      </c>
      <c r="F93" s="115" t="s">
        <v>547</v>
      </c>
      <c r="G93" s="93"/>
      <c r="H93" s="93"/>
      <c r="I93" s="55">
        <f t="shared" si="2"/>
        <v>88</v>
      </c>
    </row>
    <row r="94">
      <c r="A94" s="56" t="s">
        <v>92</v>
      </c>
      <c r="B94" s="92" t="s">
        <v>31865</v>
      </c>
      <c r="C94" s="105" t="s">
        <v>31866</v>
      </c>
      <c r="D94" s="90" t="s">
        <v>483</v>
      </c>
      <c r="E94" s="106" t="s">
        <v>488</v>
      </c>
      <c r="F94" s="115" t="s">
        <v>547</v>
      </c>
      <c r="G94" s="93"/>
      <c r="H94" s="93"/>
      <c r="I94" s="55">
        <f t="shared" si="2"/>
        <v>89</v>
      </c>
    </row>
    <row r="95">
      <c r="A95" s="57"/>
      <c r="B95" s="92" t="s">
        <v>31867</v>
      </c>
      <c r="C95" s="105" t="s">
        <v>128</v>
      </c>
      <c r="D95" s="90" t="s">
        <v>939</v>
      </c>
      <c r="E95" s="106" t="s">
        <v>31868</v>
      </c>
      <c r="F95" s="115" t="s">
        <v>526</v>
      </c>
      <c r="G95" s="93"/>
      <c r="H95" s="93"/>
      <c r="I95" s="55">
        <f t="shared" si="2"/>
        <v>90</v>
      </c>
    </row>
    <row r="96">
      <c r="A96" s="56" t="s">
        <v>102</v>
      </c>
      <c r="B96" s="92" t="s">
        <v>31867</v>
      </c>
      <c r="C96" s="105" t="s">
        <v>128</v>
      </c>
      <c r="D96" s="90" t="s">
        <v>939</v>
      </c>
      <c r="E96" s="106" t="s">
        <v>488</v>
      </c>
      <c r="F96" s="115" t="s">
        <v>526</v>
      </c>
      <c r="G96" s="93"/>
      <c r="H96" s="93"/>
      <c r="I96" s="55">
        <f t="shared" si="2"/>
        <v>91</v>
      </c>
    </row>
    <row r="97">
      <c r="A97" s="56" t="s">
        <v>92</v>
      </c>
      <c r="B97" s="92" t="s">
        <v>31869</v>
      </c>
      <c r="C97" s="105" t="s">
        <v>128</v>
      </c>
      <c r="D97" s="90" t="s">
        <v>483</v>
      </c>
      <c r="E97" s="106" t="s">
        <v>488</v>
      </c>
      <c r="F97" s="115" t="s">
        <v>547</v>
      </c>
      <c r="G97" s="93"/>
      <c r="H97" s="93"/>
      <c r="I97" s="55">
        <f t="shared" si="2"/>
        <v>92</v>
      </c>
    </row>
    <row r="98">
      <c r="A98" s="57"/>
      <c r="B98" s="92" t="s">
        <v>31870</v>
      </c>
      <c r="C98" s="105" t="s">
        <v>128</v>
      </c>
      <c r="D98" s="90" t="s">
        <v>491</v>
      </c>
      <c r="E98" s="106" t="s">
        <v>31871</v>
      </c>
      <c r="F98" s="115" t="s">
        <v>3043</v>
      </c>
      <c r="G98" s="94" t="s">
        <v>31872</v>
      </c>
      <c r="H98" s="93"/>
      <c r="I98" s="55">
        <f t="shared" si="2"/>
        <v>93</v>
      </c>
    </row>
    <row r="99">
      <c r="A99" s="57"/>
      <c r="B99" s="92" t="s">
        <v>31873</v>
      </c>
      <c r="C99" s="105" t="s">
        <v>128</v>
      </c>
      <c r="D99" s="96"/>
      <c r="E99" s="109"/>
      <c r="F99" s="116"/>
      <c r="G99" s="93"/>
      <c r="H99" s="93"/>
      <c r="I99" s="55">
        <f t="shared" si="2"/>
        <v>94</v>
      </c>
    </row>
    <row r="100">
      <c r="A100" s="56" t="s">
        <v>331</v>
      </c>
      <c r="B100" s="92" t="s">
        <v>31874</v>
      </c>
      <c r="C100" s="105" t="s">
        <v>128</v>
      </c>
      <c r="D100" s="96"/>
      <c r="E100" s="109"/>
      <c r="F100" s="116"/>
      <c r="G100" s="93"/>
      <c r="H100" s="93"/>
      <c r="I100" s="55">
        <f t="shared" si="2"/>
        <v>95</v>
      </c>
    </row>
    <row r="101">
      <c r="A101" s="57"/>
      <c r="B101" s="92" t="s">
        <v>31875</v>
      </c>
      <c r="C101" s="105" t="s">
        <v>31876</v>
      </c>
      <c r="D101" s="90" t="s">
        <v>491</v>
      </c>
      <c r="E101" s="106" t="s">
        <v>31877</v>
      </c>
      <c r="F101" s="115" t="s">
        <v>547</v>
      </c>
      <c r="G101" s="93"/>
      <c r="H101" s="93"/>
      <c r="I101" s="55">
        <f t="shared" si="2"/>
        <v>96</v>
      </c>
    </row>
    <row r="102">
      <c r="A102" s="57"/>
      <c r="B102" s="92" t="s">
        <v>31878</v>
      </c>
      <c r="C102" s="105" t="s">
        <v>31879</v>
      </c>
      <c r="D102" s="90" t="s">
        <v>491</v>
      </c>
      <c r="E102" s="106" t="s">
        <v>31880</v>
      </c>
      <c r="F102" s="115" t="s">
        <v>547</v>
      </c>
      <c r="G102" s="94" t="s">
        <v>31881</v>
      </c>
      <c r="H102" s="93"/>
      <c r="I102" s="55">
        <f t="shared" si="2"/>
        <v>97</v>
      </c>
    </row>
    <row r="103">
      <c r="A103" s="57"/>
      <c r="B103" s="92" t="s">
        <v>31882</v>
      </c>
      <c r="C103" s="105" t="s">
        <v>128</v>
      </c>
      <c r="D103" s="90" t="s">
        <v>491</v>
      </c>
      <c r="E103" s="106" t="s">
        <v>31883</v>
      </c>
      <c r="F103" s="115" t="s">
        <v>547</v>
      </c>
      <c r="G103" s="93"/>
      <c r="H103" s="93"/>
      <c r="I103" s="55">
        <f t="shared" si="2"/>
        <v>98</v>
      </c>
    </row>
    <row r="104">
      <c r="A104" s="57"/>
      <c r="B104" s="92" t="s">
        <v>7046</v>
      </c>
      <c r="C104" s="105" t="s">
        <v>31884</v>
      </c>
      <c r="D104" s="90" t="s">
        <v>491</v>
      </c>
      <c r="E104" s="106" t="s">
        <v>31885</v>
      </c>
      <c r="F104" s="115" t="s">
        <v>526</v>
      </c>
      <c r="G104" s="94" t="s">
        <v>31886</v>
      </c>
      <c r="H104" s="93"/>
      <c r="I104" s="55">
        <f t="shared" si="2"/>
        <v>99</v>
      </c>
    </row>
    <row r="105">
      <c r="A105" s="57"/>
      <c r="B105" s="92" t="s">
        <v>31887</v>
      </c>
      <c r="C105" s="105" t="s">
        <v>128</v>
      </c>
      <c r="D105" s="90" t="s">
        <v>491</v>
      </c>
      <c r="E105" s="106" t="s">
        <v>31888</v>
      </c>
      <c r="F105" s="115" t="s">
        <v>526</v>
      </c>
      <c r="G105" s="94" t="s">
        <v>31889</v>
      </c>
      <c r="H105" s="93"/>
      <c r="I105" s="55">
        <f t="shared" si="2"/>
        <v>100</v>
      </c>
    </row>
    <row r="106">
      <c r="A106" s="57"/>
      <c r="B106" s="92" t="s">
        <v>31890</v>
      </c>
      <c r="C106" s="105" t="s">
        <v>128</v>
      </c>
      <c r="D106" s="96"/>
      <c r="E106" s="109"/>
      <c r="F106" s="116"/>
      <c r="G106" s="93"/>
      <c r="H106" s="93"/>
      <c r="I106" s="55">
        <f t="shared" si="2"/>
        <v>101</v>
      </c>
    </row>
    <row r="107">
      <c r="A107" s="56" t="s">
        <v>92</v>
      </c>
      <c r="B107" s="92" t="s">
        <v>30341</v>
      </c>
      <c r="C107" s="105" t="s">
        <v>31891</v>
      </c>
      <c r="D107" s="90" t="s">
        <v>1008</v>
      </c>
      <c r="E107" s="106" t="s">
        <v>31892</v>
      </c>
      <c r="F107" s="115" t="s">
        <v>526</v>
      </c>
      <c r="G107" s="93"/>
      <c r="H107" s="93"/>
      <c r="I107" s="55">
        <f t="shared" si="2"/>
        <v>102</v>
      </c>
    </row>
    <row r="108">
      <c r="A108" s="57"/>
      <c r="B108" s="92" t="s">
        <v>31893</v>
      </c>
      <c r="C108" s="105" t="s">
        <v>31894</v>
      </c>
      <c r="D108" s="90" t="s">
        <v>498</v>
      </c>
      <c r="E108" s="106" t="s">
        <v>31895</v>
      </c>
      <c r="F108" s="115" t="s">
        <v>526</v>
      </c>
      <c r="G108" s="93"/>
      <c r="H108" s="93"/>
      <c r="I108" s="55">
        <f t="shared" si="2"/>
        <v>103</v>
      </c>
    </row>
    <row r="109">
      <c r="A109" s="57"/>
      <c r="B109" s="92" t="s">
        <v>31896</v>
      </c>
      <c r="C109" s="105" t="s">
        <v>31897</v>
      </c>
      <c r="D109" s="90" t="s">
        <v>491</v>
      </c>
      <c r="E109" s="106" t="s">
        <v>31898</v>
      </c>
      <c r="F109" s="115" t="s">
        <v>547</v>
      </c>
      <c r="G109" s="94" t="s">
        <v>31899</v>
      </c>
      <c r="H109" s="93"/>
      <c r="I109" s="55">
        <f t="shared" si="2"/>
        <v>104</v>
      </c>
    </row>
    <row r="110">
      <c r="A110" s="57"/>
      <c r="B110" s="92" t="s">
        <v>31900</v>
      </c>
      <c r="C110" s="105" t="s">
        <v>128</v>
      </c>
      <c r="D110" s="90" t="s">
        <v>3553</v>
      </c>
      <c r="E110" s="106" t="s">
        <v>128</v>
      </c>
      <c r="F110" s="115" t="s">
        <v>547</v>
      </c>
      <c r="G110" s="94" t="s">
        <v>31901</v>
      </c>
      <c r="H110" s="93"/>
      <c r="I110" s="55">
        <f t="shared" si="2"/>
        <v>105</v>
      </c>
    </row>
    <row r="111">
      <c r="A111" s="56" t="s">
        <v>102</v>
      </c>
      <c r="B111" s="92" t="s">
        <v>31902</v>
      </c>
      <c r="C111" s="105" t="s">
        <v>128</v>
      </c>
      <c r="D111" s="96"/>
      <c r="E111" s="109"/>
      <c r="F111" s="116"/>
      <c r="G111" s="93"/>
      <c r="H111" s="93"/>
      <c r="I111" s="55">
        <f t="shared" si="2"/>
        <v>106</v>
      </c>
    </row>
    <row r="112">
      <c r="A112" s="57"/>
      <c r="B112" s="92" t="s">
        <v>31903</v>
      </c>
      <c r="C112" s="105" t="s">
        <v>31904</v>
      </c>
      <c r="D112" s="90" t="s">
        <v>491</v>
      </c>
      <c r="E112" s="106" t="s">
        <v>31905</v>
      </c>
      <c r="F112" s="115" t="s">
        <v>3043</v>
      </c>
      <c r="G112" s="93"/>
      <c r="H112" s="93"/>
      <c r="I112" s="55">
        <f t="shared" si="2"/>
        <v>107</v>
      </c>
    </row>
    <row r="113">
      <c r="A113" s="56" t="s">
        <v>102</v>
      </c>
      <c r="B113" s="92" t="s">
        <v>31906</v>
      </c>
      <c r="C113" s="105" t="s">
        <v>31907</v>
      </c>
      <c r="D113" s="90" t="s">
        <v>483</v>
      </c>
      <c r="E113" s="106" t="s">
        <v>31908</v>
      </c>
      <c r="F113" s="115" t="s">
        <v>547</v>
      </c>
      <c r="G113" s="93"/>
      <c r="H113" s="93"/>
      <c r="I113" s="55">
        <f t="shared" si="2"/>
        <v>108</v>
      </c>
    </row>
    <row r="114">
      <c r="A114" s="56" t="s">
        <v>102</v>
      </c>
      <c r="B114" s="92" t="s">
        <v>31909</v>
      </c>
      <c r="C114" s="105" t="s">
        <v>31910</v>
      </c>
      <c r="D114" s="90" t="s">
        <v>483</v>
      </c>
      <c r="E114" s="106" t="s">
        <v>31911</v>
      </c>
      <c r="F114" s="115" t="s">
        <v>547</v>
      </c>
      <c r="G114" s="93"/>
      <c r="H114" s="93"/>
      <c r="I114" s="55">
        <f t="shared" si="2"/>
        <v>109</v>
      </c>
    </row>
    <row r="115">
      <c r="A115" s="56" t="s">
        <v>92</v>
      </c>
      <c r="B115" s="92" t="s">
        <v>31912</v>
      </c>
      <c r="C115" s="105" t="s">
        <v>31913</v>
      </c>
      <c r="D115" s="90" t="s">
        <v>483</v>
      </c>
      <c r="E115" s="106" t="s">
        <v>488</v>
      </c>
      <c r="F115" s="115" t="s">
        <v>526</v>
      </c>
      <c r="G115" s="93"/>
      <c r="H115" s="93"/>
      <c r="I115" s="55">
        <f t="shared" si="2"/>
        <v>110</v>
      </c>
    </row>
    <row r="116">
      <c r="A116" s="57"/>
      <c r="B116" s="92" t="s">
        <v>31914</v>
      </c>
      <c r="C116" s="105" t="s">
        <v>31915</v>
      </c>
      <c r="D116" s="90" t="s">
        <v>981</v>
      </c>
      <c r="E116" s="106" t="s">
        <v>31916</v>
      </c>
      <c r="F116" s="115" t="s">
        <v>526</v>
      </c>
      <c r="G116" s="93"/>
      <c r="H116" s="93"/>
      <c r="I116" s="55">
        <f t="shared" si="2"/>
        <v>111</v>
      </c>
    </row>
    <row r="117">
      <c r="A117" s="56" t="s">
        <v>102</v>
      </c>
      <c r="B117" s="92" t="s">
        <v>31914</v>
      </c>
      <c r="C117" s="105" t="s">
        <v>31915</v>
      </c>
      <c r="D117" s="90" t="s">
        <v>981</v>
      </c>
      <c r="E117" s="106" t="s">
        <v>31917</v>
      </c>
      <c r="F117" s="115" t="s">
        <v>526</v>
      </c>
      <c r="G117" s="93"/>
      <c r="H117" s="93"/>
      <c r="I117" s="55">
        <f t="shared" si="2"/>
        <v>112</v>
      </c>
    </row>
    <row r="118">
      <c r="A118" s="56" t="s">
        <v>102</v>
      </c>
      <c r="B118" s="92" t="s">
        <v>31918</v>
      </c>
      <c r="C118" s="105" t="s">
        <v>31919</v>
      </c>
      <c r="D118" s="90" t="s">
        <v>483</v>
      </c>
      <c r="E118" s="106" t="s">
        <v>31920</v>
      </c>
      <c r="F118" s="115" t="s">
        <v>547</v>
      </c>
      <c r="G118" s="93"/>
      <c r="H118" s="93"/>
      <c r="I118" s="55">
        <f t="shared" si="2"/>
        <v>113</v>
      </c>
    </row>
    <row r="119">
      <c r="A119" s="57"/>
      <c r="B119" s="92" t="s">
        <v>12803</v>
      </c>
      <c r="C119" s="105" t="s">
        <v>31921</v>
      </c>
      <c r="D119" s="90" t="s">
        <v>19432</v>
      </c>
      <c r="E119" s="106" t="s">
        <v>128</v>
      </c>
      <c r="F119" s="115" t="s">
        <v>3043</v>
      </c>
      <c r="G119" s="94" t="s">
        <v>31922</v>
      </c>
      <c r="H119" s="93"/>
      <c r="I119" s="55">
        <f t="shared" si="2"/>
        <v>114</v>
      </c>
    </row>
    <row r="120">
      <c r="A120" s="57"/>
      <c r="B120" s="92" t="s">
        <v>12803</v>
      </c>
      <c r="C120" s="105" t="s">
        <v>31921</v>
      </c>
      <c r="D120" s="90" t="s">
        <v>19432</v>
      </c>
      <c r="E120" s="106" t="s">
        <v>128</v>
      </c>
      <c r="F120" s="115" t="s">
        <v>3043</v>
      </c>
      <c r="G120" s="94" t="s">
        <v>31923</v>
      </c>
      <c r="H120" s="93"/>
      <c r="I120" s="55">
        <f t="shared" si="2"/>
        <v>114</v>
      </c>
    </row>
    <row r="121">
      <c r="A121" s="57"/>
      <c r="B121" s="92" t="s">
        <v>31924</v>
      </c>
      <c r="C121" s="105" t="s">
        <v>128</v>
      </c>
      <c r="D121" s="90" t="s">
        <v>1166</v>
      </c>
      <c r="E121" s="106" t="s">
        <v>128</v>
      </c>
      <c r="F121" s="115" t="s">
        <v>547</v>
      </c>
      <c r="G121" s="93"/>
      <c r="H121" s="93"/>
      <c r="I121" s="55">
        <f t="shared" si="2"/>
        <v>115</v>
      </c>
    </row>
    <row r="122">
      <c r="A122" s="57"/>
      <c r="B122" s="92" t="s">
        <v>31925</v>
      </c>
      <c r="C122" s="105" t="s">
        <v>31926</v>
      </c>
      <c r="D122" s="90" t="s">
        <v>498</v>
      </c>
      <c r="E122" s="106" t="s">
        <v>31927</v>
      </c>
      <c r="F122" s="115" t="s">
        <v>547</v>
      </c>
      <c r="G122" s="93"/>
      <c r="H122" s="93"/>
      <c r="I122" s="55">
        <f t="shared" si="2"/>
        <v>116</v>
      </c>
    </row>
    <row r="123">
      <c r="A123" s="57"/>
      <c r="B123" s="92" t="s">
        <v>31928</v>
      </c>
      <c r="C123" s="105" t="s">
        <v>128</v>
      </c>
      <c r="D123" s="90" t="s">
        <v>498</v>
      </c>
      <c r="E123" s="106" t="s">
        <v>439</v>
      </c>
      <c r="F123" s="115" t="s">
        <v>547</v>
      </c>
      <c r="G123" s="93"/>
      <c r="H123" s="93"/>
      <c r="I123" s="55">
        <f t="shared" si="2"/>
        <v>117</v>
      </c>
    </row>
    <row r="124">
      <c r="A124" s="57"/>
      <c r="B124" s="92" t="s">
        <v>31929</v>
      </c>
      <c r="C124" s="105" t="s">
        <v>31930</v>
      </c>
      <c r="D124" s="90" t="s">
        <v>1166</v>
      </c>
      <c r="E124" s="106" t="s">
        <v>128</v>
      </c>
      <c r="F124" s="115" t="s">
        <v>547</v>
      </c>
      <c r="G124" s="93"/>
      <c r="H124" s="93"/>
      <c r="I124" s="55">
        <f t="shared" si="2"/>
        <v>118</v>
      </c>
    </row>
    <row r="125">
      <c r="A125" s="56" t="s">
        <v>92</v>
      </c>
      <c r="B125" s="92" t="s">
        <v>31931</v>
      </c>
      <c r="C125" s="105" t="s">
        <v>31932</v>
      </c>
      <c r="D125" s="90" t="s">
        <v>483</v>
      </c>
      <c r="E125" s="106" t="s">
        <v>31933</v>
      </c>
      <c r="F125" s="115" t="s">
        <v>547</v>
      </c>
      <c r="G125" s="93"/>
      <c r="H125" s="93"/>
      <c r="I125" s="55">
        <f t="shared" si="2"/>
        <v>119</v>
      </c>
    </row>
    <row r="126">
      <c r="A126" s="57"/>
      <c r="B126" s="92" t="s">
        <v>31934</v>
      </c>
      <c r="C126" s="105" t="s">
        <v>128</v>
      </c>
      <c r="D126" s="90" t="s">
        <v>498</v>
      </c>
      <c r="E126" s="106" t="s">
        <v>31935</v>
      </c>
      <c r="F126" s="115" t="s">
        <v>547</v>
      </c>
      <c r="G126" s="93"/>
      <c r="H126" s="93"/>
      <c r="I126" s="55">
        <f t="shared" si="2"/>
        <v>120</v>
      </c>
    </row>
    <row r="127">
      <c r="A127" s="57"/>
      <c r="B127" s="92" t="s">
        <v>31936</v>
      </c>
      <c r="C127" s="105" t="s">
        <v>31937</v>
      </c>
      <c r="D127" s="90" t="s">
        <v>498</v>
      </c>
      <c r="E127" s="106" t="s">
        <v>31938</v>
      </c>
      <c r="F127" s="115" t="s">
        <v>547</v>
      </c>
      <c r="G127" s="93"/>
      <c r="H127" s="93"/>
      <c r="I127" s="55">
        <f t="shared" si="2"/>
        <v>121</v>
      </c>
    </row>
    <row r="128">
      <c r="A128" s="57"/>
      <c r="B128" s="92" t="s">
        <v>31939</v>
      </c>
      <c r="C128" s="105" t="s">
        <v>128</v>
      </c>
      <c r="D128" s="90" t="s">
        <v>498</v>
      </c>
      <c r="E128" s="106" t="s">
        <v>31940</v>
      </c>
      <c r="F128" s="115" t="s">
        <v>547</v>
      </c>
      <c r="G128" s="93"/>
      <c r="H128" s="93"/>
      <c r="I128" s="55">
        <f t="shared" si="2"/>
        <v>122</v>
      </c>
    </row>
    <row r="129">
      <c r="A129" s="56" t="s">
        <v>92</v>
      </c>
      <c r="B129" s="92" t="s">
        <v>31941</v>
      </c>
      <c r="C129" s="105" t="s">
        <v>31942</v>
      </c>
      <c r="D129" s="90" t="s">
        <v>483</v>
      </c>
      <c r="E129" s="106" t="s">
        <v>31943</v>
      </c>
      <c r="F129" s="115" t="s">
        <v>547</v>
      </c>
      <c r="G129" s="93"/>
      <c r="H129" s="93"/>
      <c r="I129" s="55">
        <f t="shared" si="2"/>
        <v>123</v>
      </c>
    </row>
    <row r="130">
      <c r="A130" s="56" t="s">
        <v>102</v>
      </c>
      <c r="B130" s="92" t="s">
        <v>31944</v>
      </c>
      <c r="C130" s="105" t="s">
        <v>31945</v>
      </c>
      <c r="D130" s="90" t="s">
        <v>1008</v>
      </c>
      <c r="E130" s="106" t="s">
        <v>31946</v>
      </c>
      <c r="F130" s="115" t="s">
        <v>526</v>
      </c>
      <c r="G130" s="93"/>
      <c r="H130" s="93"/>
      <c r="I130" s="55">
        <f t="shared" si="2"/>
        <v>124</v>
      </c>
    </row>
    <row r="131">
      <c r="A131" s="56" t="s">
        <v>92</v>
      </c>
      <c r="B131" s="92" t="s">
        <v>31944</v>
      </c>
      <c r="C131" s="105" t="s">
        <v>31945</v>
      </c>
      <c r="D131" s="90" t="s">
        <v>1008</v>
      </c>
      <c r="E131" s="106" t="s">
        <v>31946</v>
      </c>
      <c r="F131" s="115" t="s">
        <v>526</v>
      </c>
      <c r="G131" s="93"/>
      <c r="H131" s="93"/>
      <c r="I131" s="55">
        <f t="shared" si="2"/>
        <v>125</v>
      </c>
    </row>
    <row r="132">
      <c r="A132" s="56" t="s">
        <v>102</v>
      </c>
      <c r="B132" s="92" t="s">
        <v>31947</v>
      </c>
      <c r="C132" s="105" t="s">
        <v>128</v>
      </c>
      <c r="D132" s="90" t="s">
        <v>483</v>
      </c>
      <c r="E132" s="106" t="s">
        <v>31948</v>
      </c>
      <c r="F132" s="115" t="s">
        <v>547</v>
      </c>
      <c r="G132" s="93"/>
      <c r="H132" s="93"/>
      <c r="I132" s="55">
        <f t="shared" si="2"/>
        <v>126</v>
      </c>
    </row>
    <row r="133">
      <c r="A133" s="56" t="s">
        <v>102</v>
      </c>
      <c r="B133" s="92" t="s">
        <v>31949</v>
      </c>
      <c r="C133" s="105" t="s">
        <v>128</v>
      </c>
      <c r="D133" s="90" t="s">
        <v>483</v>
      </c>
      <c r="E133" s="106" t="s">
        <v>488</v>
      </c>
      <c r="F133" s="115" t="s">
        <v>547</v>
      </c>
      <c r="G133" s="93"/>
      <c r="H133" s="93"/>
      <c r="I133" s="55">
        <f t="shared" si="2"/>
        <v>127</v>
      </c>
    </row>
    <row r="134">
      <c r="A134" s="57"/>
      <c r="B134" s="92" t="s">
        <v>31950</v>
      </c>
      <c r="C134" s="105" t="s">
        <v>128</v>
      </c>
      <c r="D134" s="90" t="s">
        <v>498</v>
      </c>
      <c r="E134" s="106" t="s">
        <v>31951</v>
      </c>
      <c r="F134" s="115" t="s">
        <v>547</v>
      </c>
      <c r="G134" s="93"/>
      <c r="H134" s="93"/>
      <c r="I134" s="55">
        <f t="shared" si="2"/>
        <v>128</v>
      </c>
    </row>
    <row r="135">
      <c r="A135" s="57"/>
      <c r="B135" s="92" t="s">
        <v>31952</v>
      </c>
      <c r="C135" s="105" t="s">
        <v>31953</v>
      </c>
      <c r="D135" s="90" t="s">
        <v>1289</v>
      </c>
      <c r="E135" s="106" t="s">
        <v>128</v>
      </c>
      <c r="F135" s="115" t="s">
        <v>3043</v>
      </c>
      <c r="G135" s="94">
        <v>14.0</v>
      </c>
      <c r="H135" s="93"/>
      <c r="I135" s="55">
        <f t="shared" si="2"/>
        <v>129</v>
      </c>
    </row>
    <row r="136">
      <c r="A136" s="57"/>
      <c r="B136" s="92" t="s">
        <v>31954</v>
      </c>
      <c r="C136" s="105" t="s">
        <v>31955</v>
      </c>
      <c r="D136" s="90" t="s">
        <v>1289</v>
      </c>
      <c r="E136" s="106" t="s">
        <v>128</v>
      </c>
      <c r="F136" s="115" t="s">
        <v>3043</v>
      </c>
      <c r="G136" s="94">
        <v>40.0</v>
      </c>
      <c r="H136" s="93"/>
      <c r="I136" s="55">
        <f t="shared" si="2"/>
        <v>130</v>
      </c>
    </row>
    <row r="137">
      <c r="A137" s="56" t="s">
        <v>102</v>
      </c>
      <c r="B137" s="92" t="s">
        <v>31956</v>
      </c>
      <c r="C137" s="105" t="s">
        <v>31957</v>
      </c>
      <c r="D137" s="90" t="s">
        <v>483</v>
      </c>
      <c r="E137" s="106" t="s">
        <v>31958</v>
      </c>
      <c r="F137" s="115" t="s">
        <v>547</v>
      </c>
      <c r="G137" s="94"/>
      <c r="H137" s="93"/>
      <c r="I137" s="55">
        <f t="shared" si="2"/>
        <v>131</v>
      </c>
    </row>
    <row r="138">
      <c r="A138" s="56" t="s">
        <v>102</v>
      </c>
      <c r="B138" s="92" t="s">
        <v>31959</v>
      </c>
      <c r="C138" s="105" t="s">
        <v>31960</v>
      </c>
      <c r="D138" s="90" t="s">
        <v>483</v>
      </c>
      <c r="E138" s="106" t="s">
        <v>488</v>
      </c>
      <c r="F138" s="115" t="s">
        <v>547</v>
      </c>
      <c r="G138" s="94"/>
      <c r="H138" s="93"/>
      <c r="I138" s="55">
        <f t="shared" si="2"/>
        <v>132</v>
      </c>
    </row>
    <row r="139">
      <c r="A139" s="57"/>
      <c r="B139" s="92" t="s">
        <v>31961</v>
      </c>
      <c r="C139" s="105" t="s">
        <v>31962</v>
      </c>
      <c r="D139" s="90" t="s">
        <v>491</v>
      </c>
      <c r="E139" s="106" t="s">
        <v>31963</v>
      </c>
      <c r="F139" s="115" t="s">
        <v>526</v>
      </c>
      <c r="G139" s="94"/>
      <c r="H139" s="93"/>
      <c r="I139" s="55">
        <f t="shared" si="2"/>
        <v>133</v>
      </c>
    </row>
    <row r="140">
      <c r="A140" s="56" t="s">
        <v>102</v>
      </c>
      <c r="B140" s="92" t="s">
        <v>31964</v>
      </c>
      <c r="C140" s="105" t="s">
        <v>128</v>
      </c>
      <c r="D140" s="90" t="s">
        <v>483</v>
      </c>
      <c r="E140" s="106" t="s">
        <v>31965</v>
      </c>
      <c r="F140" s="115" t="s">
        <v>526</v>
      </c>
      <c r="G140" s="94" t="s">
        <v>31966</v>
      </c>
      <c r="H140" s="93"/>
      <c r="I140" s="55">
        <f t="shared" si="2"/>
        <v>134</v>
      </c>
    </row>
    <row r="141">
      <c r="A141" s="57"/>
      <c r="B141" s="92" t="s">
        <v>31967</v>
      </c>
      <c r="C141" s="105" t="s">
        <v>31968</v>
      </c>
      <c r="D141" s="90" t="s">
        <v>498</v>
      </c>
      <c r="E141" s="106" t="s">
        <v>31969</v>
      </c>
      <c r="F141" s="115" t="s">
        <v>526</v>
      </c>
      <c r="G141" s="94" t="s">
        <v>31970</v>
      </c>
      <c r="H141" s="93"/>
      <c r="I141" s="55">
        <f t="shared" si="2"/>
        <v>135</v>
      </c>
    </row>
    <row r="142">
      <c r="A142" s="56" t="s">
        <v>92</v>
      </c>
      <c r="B142" s="92" t="s">
        <v>31971</v>
      </c>
      <c r="C142" s="105" t="s">
        <v>128</v>
      </c>
      <c r="D142" s="90" t="s">
        <v>483</v>
      </c>
      <c r="E142" s="106" t="s">
        <v>31972</v>
      </c>
      <c r="F142" s="115" t="s">
        <v>547</v>
      </c>
      <c r="G142" s="94"/>
      <c r="H142" s="93"/>
      <c r="I142" s="55">
        <f t="shared" si="2"/>
        <v>136</v>
      </c>
    </row>
    <row r="143">
      <c r="A143" s="57"/>
      <c r="B143" s="92" t="s">
        <v>31973</v>
      </c>
      <c r="C143" s="105" t="s">
        <v>31974</v>
      </c>
      <c r="D143" s="90" t="s">
        <v>491</v>
      </c>
      <c r="E143" s="106" t="s">
        <v>31975</v>
      </c>
      <c r="F143" s="115" t="s">
        <v>547</v>
      </c>
      <c r="G143" s="94"/>
      <c r="H143" s="93"/>
      <c r="I143" s="55">
        <f t="shared" si="2"/>
        <v>137</v>
      </c>
    </row>
    <row r="144">
      <c r="A144" s="57"/>
      <c r="B144" s="92" t="s">
        <v>31976</v>
      </c>
      <c r="C144" s="105" t="s">
        <v>128</v>
      </c>
      <c r="D144" s="90" t="s">
        <v>498</v>
      </c>
      <c r="E144" s="106" t="s">
        <v>31977</v>
      </c>
      <c r="F144" s="115" t="s">
        <v>3043</v>
      </c>
      <c r="G144" s="94"/>
      <c r="H144" s="93"/>
      <c r="I144" s="55">
        <f t="shared" si="2"/>
        <v>138</v>
      </c>
    </row>
    <row r="145">
      <c r="A145" s="56" t="s">
        <v>102</v>
      </c>
      <c r="B145" s="92" t="s">
        <v>31978</v>
      </c>
      <c r="C145" s="105" t="s">
        <v>128</v>
      </c>
      <c r="D145" s="90" t="s">
        <v>483</v>
      </c>
      <c r="E145" s="106" t="s">
        <v>31979</v>
      </c>
      <c r="F145" s="115" t="s">
        <v>547</v>
      </c>
      <c r="G145" s="94"/>
      <c r="H145" s="93"/>
      <c r="I145" s="55">
        <f t="shared" si="2"/>
        <v>139</v>
      </c>
    </row>
    <row r="146">
      <c r="A146" s="56" t="s">
        <v>102</v>
      </c>
      <c r="B146" s="92" t="s">
        <v>31980</v>
      </c>
      <c r="C146" s="105" t="s">
        <v>31981</v>
      </c>
      <c r="D146" s="90" t="s">
        <v>483</v>
      </c>
      <c r="E146" s="106" t="s">
        <v>31982</v>
      </c>
      <c r="F146" s="115" t="s">
        <v>547</v>
      </c>
      <c r="G146" s="94"/>
      <c r="H146" s="93"/>
      <c r="I146" s="55">
        <f t="shared" si="2"/>
        <v>140</v>
      </c>
    </row>
    <row r="147">
      <c r="A147" s="56" t="s">
        <v>102</v>
      </c>
      <c r="B147" s="92" t="s">
        <v>31983</v>
      </c>
      <c r="C147" s="105" t="s">
        <v>31984</v>
      </c>
      <c r="D147" s="90" t="s">
        <v>483</v>
      </c>
      <c r="E147" s="106" t="s">
        <v>31985</v>
      </c>
      <c r="F147" s="115" t="s">
        <v>526</v>
      </c>
      <c r="G147" s="94"/>
      <c r="H147" s="93"/>
      <c r="I147" s="55">
        <f t="shared" si="2"/>
        <v>141</v>
      </c>
    </row>
    <row r="148">
      <c r="A148" s="57"/>
      <c r="B148" s="92" t="s">
        <v>31986</v>
      </c>
      <c r="C148" s="105" t="s">
        <v>128</v>
      </c>
      <c r="D148" s="90" t="s">
        <v>491</v>
      </c>
      <c r="E148" s="106" t="s">
        <v>31987</v>
      </c>
      <c r="F148" s="115" t="s">
        <v>547</v>
      </c>
      <c r="G148" s="94"/>
      <c r="H148" s="93"/>
      <c r="I148" s="55">
        <f t="shared" si="2"/>
        <v>142</v>
      </c>
    </row>
    <row r="149">
      <c r="A149" s="56" t="s">
        <v>92</v>
      </c>
      <c r="B149" s="92" t="s">
        <v>31988</v>
      </c>
      <c r="C149" s="105" t="s">
        <v>31989</v>
      </c>
      <c r="D149" s="90" t="s">
        <v>483</v>
      </c>
      <c r="E149" s="106" t="s">
        <v>31990</v>
      </c>
      <c r="F149" s="115" t="s">
        <v>526</v>
      </c>
      <c r="G149" s="94"/>
      <c r="H149" s="93"/>
      <c r="I149" s="55">
        <f t="shared" si="2"/>
        <v>143</v>
      </c>
    </row>
    <row r="150">
      <c r="A150" s="56" t="s">
        <v>92</v>
      </c>
      <c r="B150" s="92" t="s">
        <v>31991</v>
      </c>
      <c r="C150" s="105" t="s">
        <v>31992</v>
      </c>
      <c r="D150" s="90" t="s">
        <v>483</v>
      </c>
      <c r="E150" s="106" t="s">
        <v>31993</v>
      </c>
      <c r="F150" s="115" t="s">
        <v>3043</v>
      </c>
      <c r="G150" s="94"/>
      <c r="H150" s="93"/>
      <c r="I150" s="55">
        <f t="shared" si="2"/>
        <v>144</v>
      </c>
    </row>
    <row r="151">
      <c r="A151" s="56" t="s">
        <v>102</v>
      </c>
      <c r="B151" s="92" t="s">
        <v>31994</v>
      </c>
      <c r="C151" s="105" t="s">
        <v>31995</v>
      </c>
      <c r="D151" s="90" t="s">
        <v>483</v>
      </c>
      <c r="E151" s="106" t="s">
        <v>31996</v>
      </c>
      <c r="F151" s="115" t="s">
        <v>526</v>
      </c>
      <c r="G151" s="94"/>
      <c r="H151" s="93"/>
      <c r="I151" s="55">
        <f t="shared" si="2"/>
        <v>145</v>
      </c>
    </row>
    <row r="152">
      <c r="A152" s="57"/>
      <c r="B152" s="92" t="s">
        <v>31997</v>
      </c>
      <c r="C152" s="105" t="s">
        <v>31998</v>
      </c>
      <c r="D152" s="90" t="s">
        <v>31999</v>
      </c>
      <c r="E152" s="106" t="s">
        <v>32000</v>
      </c>
      <c r="F152" s="115" t="s">
        <v>526</v>
      </c>
      <c r="G152" s="94"/>
      <c r="H152" s="93"/>
      <c r="I152" s="55">
        <f t="shared" si="2"/>
        <v>146</v>
      </c>
    </row>
    <row r="153">
      <c r="A153" s="56" t="s">
        <v>102</v>
      </c>
      <c r="B153" s="92" t="s">
        <v>32001</v>
      </c>
      <c r="C153" s="105" t="s">
        <v>128</v>
      </c>
      <c r="D153" s="90" t="s">
        <v>483</v>
      </c>
      <c r="E153" s="106" t="s">
        <v>32002</v>
      </c>
      <c r="F153" s="115" t="s">
        <v>547</v>
      </c>
      <c r="G153" s="94" t="s">
        <v>32003</v>
      </c>
      <c r="H153" s="93"/>
      <c r="I153" s="55">
        <f t="shared" si="2"/>
        <v>147</v>
      </c>
    </row>
    <row r="154">
      <c r="A154" s="57"/>
      <c r="B154" s="92" t="s">
        <v>32004</v>
      </c>
      <c r="C154" s="105" t="s">
        <v>32005</v>
      </c>
      <c r="D154" s="90" t="s">
        <v>491</v>
      </c>
      <c r="E154" s="106" t="s">
        <v>32006</v>
      </c>
      <c r="F154" s="115" t="s">
        <v>526</v>
      </c>
      <c r="G154" s="94"/>
      <c r="H154" s="93"/>
      <c r="I154" s="55">
        <f t="shared" si="2"/>
        <v>148</v>
      </c>
    </row>
    <row r="155">
      <c r="A155" s="56" t="s">
        <v>92</v>
      </c>
      <c r="B155" s="92" t="s">
        <v>32007</v>
      </c>
      <c r="C155" s="105" t="s">
        <v>32008</v>
      </c>
      <c r="D155" s="90" t="s">
        <v>483</v>
      </c>
      <c r="E155" s="106" t="s">
        <v>32009</v>
      </c>
      <c r="F155" s="115" t="s">
        <v>547</v>
      </c>
      <c r="G155" s="94"/>
      <c r="H155" s="93"/>
      <c r="I155" s="55">
        <f t="shared" si="2"/>
        <v>149</v>
      </c>
    </row>
    <row r="156">
      <c r="A156" s="56" t="s">
        <v>92</v>
      </c>
      <c r="B156" s="92" t="s">
        <v>32010</v>
      </c>
      <c r="C156" s="105" t="s">
        <v>128</v>
      </c>
      <c r="D156" s="90" t="s">
        <v>483</v>
      </c>
      <c r="E156" s="106" t="s">
        <v>488</v>
      </c>
      <c r="F156" s="115" t="s">
        <v>547</v>
      </c>
      <c r="G156" s="94"/>
      <c r="H156" s="93"/>
      <c r="I156" s="55">
        <f t="shared" si="2"/>
        <v>150</v>
      </c>
    </row>
    <row r="157">
      <c r="A157" s="57"/>
      <c r="B157" s="92" t="s">
        <v>32011</v>
      </c>
      <c r="C157" s="105" t="s">
        <v>128</v>
      </c>
      <c r="D157" s="90" t="s">
        <v>498</v>
      </c>
      <c r="E157" s="106" t="s">
        <v>32012</v>
      </c>
      <c r="F157" s="115" t="s">
        <v>547</v>
      </c>
      <c r="G157" s="94"/>
      <c r="H157" s="93"/>
      <c r="I157" s="55">
        <f t="shared" si="2"/>
        <v>151</v>
      </c>
    </row>
    <row r="158">
      <c r="A158" s="56" t="s">
        <v>102</v>
      </c>
      <c r="B158" s="92" t="s">
        <v>32013</v>
      </c>
      <c r="C158" s="105" t="s">
        <v>32014</v>
      </c>
      <c r="D158" s="90" t="s">
        <v>483</v>
      </c>
      <c r="E158" s="106" t="s">
        <v>32015</v>
      </c>
      <c r="F158" s="115" t="s">
        <v>547</v>
      </c>
      <c r="G158" s="94"/>
      <c r="H158" s="93"/>
      <c r="I158" s="55">
        <f t="shared" si="2"/>
        <v>152</v>
      </c>
    </row>
    <row r="159">
      <c r="A159" s="56" t="s">
        <v>92</v>
      </c>
      <c r="B159" s="92" t="s">
        <v>23714</v>
      </c>
      <c r="C159" s="105" t="s">
        <v>32016</v>
      </c>
      <c r="D159" s="90" t="s">
        <v>483</v>
      </c>
      <c r="E159" s="106" t="s">
        <v>32017</v>
      </c>
      <c r="F159" s="115" t="s">
        <v>547</v>
      </c>
      <c r="G159" s="94" t="s">
        <v>32018</v>
      </c>
      <c r="H159" s="93"/>
      <c r="I159" s="55">
        <f t="shared" si="2"/>
        <v>153</v>
      </c>
    </row>
    <row r="160">
      <c r="A160" s="56" t="s">
        <v>102</v>
      </c>
      <c r="B160" s="92" t="s">
        <v>32019</v>
      </c>
      <c r="C160" s="105" t="s">
        <v>32020</v>
      </c>
      <c r="D160" s="90" t="s">
        <v>483</v>
      </c>
      <c r="E160" s="106" t="s">
        <v>32021</v>
      </c>
      <c r="F160" s="115" t="s">
        <v>526</v>
      </c>
      <c r="G160" s="94" t="s">
        <v>32022</v>
      </c>
      <c r="H160" s="93"/>
      <c r="I160" s="55">
        <f t="shared" si="2"/>
        <v>154</v>
      </c>
    </row>
    <row r="161">
      <c r="A161" s="56" t="s">
        <v>102</v>
      </c>
      <c r="B161" s="92" t="s">
        <v>32023</v>
      </c>
      <c r="C161" s="105" t="s">
        <v>128</v>
      </c>
      <c r="D161" s="90" t="s">
        <v>483</v>
      </c>
      <c r="E161" s="106" t="s">
        <v>32024</v>
      </c>
      <c r="F161" s="115" t="s">
        <v>526</v>
      </c>
      <c r="G161" s="94" t="s">
        <v>32025</v>
      </c>
      <c r="H161" s="93"/>
      <c r="I161" s="55">
        <f t="shared" si="2"/>
        <v>155</v>
      </c>
    </row>
    <row r="162">
      <c r="A162" s="56" t="s">
        <v>92</v>
      </c>
      <c r="B162" s="92" t="s">
        <v>32026</v>
      </c>
      <c r="C162" s="105" t="s">
        <v>32027</v>
      </c>
      <c r="D162" s="90" t="s">
        <v>483</v>
      </c>
      <c r="E162" s="106" t="s">
        <v>32028</v>
      </c>
      <c r="F162" s="115" t="s">
        <v>547</v>
      </c>
      <c r="G162" s="94"/>
      <c r="H162" s="93"/>
      <c r="I162" s="55">
        <f t="shared" si="2"/>
        <v>156</v>
      </c>
    </row>
    <row r="163">
      <c r="A163" s="56" t="s">
        <v>102</v>
      </c>
      <c r="B163" s="92" t="s">
        <v>32029</v>
      </c>
      <c r="C163" s="105" t="s">
        <v>128</v>
      </c>
      <c r="D163" s="90" t="s">
        <v>483</v>
      </c>
      <c r="E163" s="106" t="s">
        <v>488</v>
      </c>
      <c r="F163" s="115" t="s">
        <v>526</v>
      </c>
      <c r="G163" s="94"/>
      <c r="H163" s="93"/>
      <c r="I163" s="55">
        <f t="shared" si="2"/>
        <v>157</v>
      </c>
    </row>
    <row r="164">
      <c r="A164" s="56" t="s">
        <v>102</v>
      </c>
      <c r="B164" s="92" t="s">
        <v>32030</v>
      </c>
      <c r="C164" s="105" t="s">
        <v>32031</v>
      </c>
      <c r="D164" s="90" t="s">
        <v>483</v>
      </c>
      <c r="E164" s="106" t="s">
        <v>32032</v>
      </c>
      <c r="F164" s="115" t="s">
        <v>526</v>
      </c>
      <c r="G164" s="94"/>
      <c r="H164" s="93"/>
      <c r="I164" s="55">
        <f t="shared" si="2"/>
        <v>158</v>
      </c>
    </row>
    <row r="165">
      <c r="A165" s="57"/>
      <c r="B165" s="92" t="s">
        <v>32033</v>
      </c>
      <c r="C165" s="105" t="s">
        <v>128</v>
      </c>
      <c r="D165" s="90" t="s">
        <v>491</v>
      </c>
      <c r="E165" s="106" t="s">
        <v>32034</v>
      </c>
      <c r="F165" s="115" t="s">
        <v>547</v>
      </c>
      <c r="G165" s="94" t="s">
        <v>32035</v>
      </c>
      <c r="H165" s="93"/>
      <c r="I165" s="55">
        <f t="shared" si="2"/>
        <v>159</v>
      </c>
    </row>
    <row r="166">
      <c r="A166" s="57"/>
      <c r="B166" s="92" t="s">
        <v>32033</v>
      </c>
      <c r="C166" s="105" t="s">
        <v>128</v>
      </c>
      <c r="D166" s="90" t="s">
        <v>491</v>
      </c>
      <c r="E166" s="106" t="s">
        <v>32034</v>
      </c>
      <c r="F166" s="115" t="s">
        <v>547</v>
      </c>
      <c r="G166" s="94" t="s">
        <v>32036</v>
      </c>
      <c r="H166" s="93"/>
      <c r="I166" s="55">
        <f t="shared" si="2"/>
        <v>159</v>
      </c>
    </row>
    <row r="167">
      <c r="A167" s="57"/>
      <c r="B167" s="92" t="s">
        <v>32037</v>
      </c>
      <c r="C167" s="105" t="s">
        <v>32038</v>
      </c>
      <c r="D167" s="90" t="s">
        <v>498</v>
      </c>
      <c r="E167" s="106" t="s">
        <v>32039</v>
      </c>
      <c r="F167" s="115" t="s">
        <v>3043</v>
      </c>
      <c r="G167" s="94" t="s">
        <v>32040</v>
      </c>
      <c r="H167" s="93"/>
      <c r="I167" s="55">
        <f t="shared" si="2"/>
        <v>160</v>
      </c>
    </row>
    <row r="168">
      <c r="A168" s="57"/>
      <c r="B168" s="92" t="s">
        <v>32041</v>
      </c>
      <c r="C168" s="105" t="s">
        <v>32042</v>
      </c>
      <c r="D168" s="90" t="s">
        <v>491</v>
      </c>
      <c r="E168" s="106" t="s">
        <v>32043</v>
      </c>
      <c r="F168" s="115" t="s">
        <v>547</v>
      </c>
      <c r="G168" s="93"/>
      <c r="H168" s="93"/>
      <c r="I168" s="55">
        <f t="shared" si="2"/>
        <v>161</v>
      </c>
    </row>
    <row r="169">
      <c r="A169" s="56" t="s">
        <v>102</v>
      </c>
      <c r="B169" s="92" t="s">
        <v>32044</v>
      </c>
      <c r="C169" s="105" t="s">
        <v>128</v>
      </c>
      <c r="D169" s="90" t="s">
        <v>483</v>
      </c>
      <c r="E169" s="106" t="s">
        <v>32045</v>
      </c>
      <c r="F169" s="115" t="s">
        <v>547</v>
      </c>
      <c r="G169" s="93"/>
      <c r="H169" s="93"/>
      <c r="I169" s="55">
        <f t="shared" si="2"/>
        <v>162</v>
      </c>
    </row>
    <row r="170">
      <c r="A170" s="57"/>
      <c r="B170" s="92" t="s">
        <v>32046</v>
      </c>
      <c r="C170" s="105" t="s">
        <v>128</v>
      </c>
      <c r="D170" s="90" t="s">
        <v>1166</v>
      </c>
      <c r="E170" s="106" t="s">
        <v>128</v>
      </c>
      <c r="F170" s="115" t="s">
        <v>526</v>
      </c>
      <c r="G170" s="94" t="s">
        <v>32047</v>
      </c>
      <c r="H170" s="93"/>
      <c r="I170" s="55">
        <f t="shared" si="2"/>
        <v>163</v>
      </c>
    </row>
    <row r="171">
      <c r="A171" s="57"/>
      <c r="B171" s="92" t="s">
        <v>32048</v>
      </c>
      <c r="C171" s="105" t="s">
        <v>128</v>
      </c>
      <c r="D171" s="90" t="s">
        <v>491</v>
      </c>
      <c r="E171" s="106" t="s">
        <v>32049</v>
      </c>
      <c r="F171" s="115" t="s">
        <v>547</v>
      </c>
      <c r="G171" s="93"/>
      <c r="H171" s="93"/>
      <c r="I171" s="55">
        <f t="shared" si="2"/>
        <v>164</v>
      </c>
    </row>
    <row r="172">
      <c r="A172" s="56" t="s">
        <v>102</v>
      </c>
      <c r="B172" s="92" t="s">
        <v>32050</v>
      </c>
      <c r="C172" s="105" t="s">
        <v>32051</v>
      </c>
      <c r="D172" s="90" t="s">
        <v>483</v>
      </c>
      <c r="E172" s="106" t="s">
        <v>32052</v>
      </c>
      <c r="F172" s="115" t="s">
        <v>547</v>
      </c>
      <c r="G172" s="93"/>
      <c r="H172" s="93"/>
      <c r="I172" s="55">
        <f t="shared" si="2"/>
        <v>165</v>
      </c>
    </row>
    <row r="173">
      <c r="A173" s="57"/>
      <c r="B173" s="92" t="s">
        <v>32053</v>
      </c>
      <c r="C173" s="105" t="s">
        <v>32054</v>
      </c>
      <c r="D173" s="90" t="s">
        <v>491</v>
      </c>
      <c r="E173" s="106" t="s">
        <v>32055</v>
      </c>
      <c r="F173" s="115" t="s">
        <v>11</v>
      </c>
      <c r="G173" s="94" t="s">
        <v>32056</v>
      </c>
      <c r="H173" s="94" t="s">
        <v>32057</v>
      </c>
      <c r="I173" s="55">
        <f t="shared" si="2"/>
        <v>166</v>
      </c>
    </row>
    <row r="174">
      <c r="A174" s="57"/>
      <c r="B174" s="92" t="s">
        <v>32053</v>
      </c>
      <c r="C174" s="105" t="s">
        <v>32054</v>
      </c>
      <c r="D174" s="90" t="s">
        <v>491</v>
      </c>
      <c r="E174" s="106" t="s">
        <v>32055</v>
      </c>
      <c r="F174" s="115" t="s">
        <v>11</v>
      </c>
      <c r="G174" s="94" t="s">
        <v>32058</v>
      </c>
      <c r="H174" s="94" t="s">
        <v>32059</v>
      </c>
      <c r="I174" s="55">
        <f t="shared" si="2"/>
        <v>166</v>
      </c>
    </row>
    <row r="175">
      <c r="A175" s="56" t="s">
        <v>102</v>
      </c>
      <c r="B175" s="92" t="s">
        <v>32060</v>
      </c>
      <c r="C175" s="105" t="s">
        <v>32061</v>
      </c>
      <c r="D175" s="90" t="s">
        <v>483</v>
      </c>
      <c r="E175" s="106" t="s">
        <v>32062</v>
      </c>
      <c r="F175" s="115" t="s">
        <v>526</v>
      </c>
      <c r="G175" s="94" t="s">
        <v>32063</v>
      </c>
      <c r="H175" s="94"/>
      <c r="I175" s="55">
        <f t="shared" si="2"/>
        <v>167</v>
      </c>
    </row>
    <row r="176">
      <c r="A176" s="57"/>
      <c r="B176" s="92" t="s">
        <v>32064</v>
      </c>
      <c r="C176" s="105" t="s">
        <v>128</v>
      </c>
      <c r="D176" s="90" t="s">
        <v>498</v>
      </c>
      <c r="E176" s="106" t="s">
        <v>32065</v>
      </c>
      <c r="F176" s="115" t="s">
        <v>547</v>
      </c>
      <c r="G176" s="94"/>
      <c r="H176" s="94"/>
      <c r="I176" s="55">
        <f t="shared" si="2"/>
        <v>168</v>
      </c>
    </row>
    <row r="177">
      <c r="A177" s="57"/>
      <c r="B177" s="92" t="s">
        <v>741</v>
      </c>
      <c r="C177" s="105" t="s">
        <v>32066</v>
      </c>
      <c r="D177" s="90" t="s">
        <v>498</v>
      </c>
      <c r="E177" s="106" t="s">
        <v>32067</v>
      </c>
      <c r="F177" s="115" t="s">
        <v>526</v>
      </c>
      <c r="G177" s="94"/>
      <c r="H177" s="94"/>
      <c r="I177" s="55">
        <f t="shared" si="2"/>
        <v>169</v>
      </c>
    </row>
    <row r="178">
      <c r="A178" s="56" t="s">
        <v>102</v>
      </c>
      <c r="B178" s="92" t="s">
        <v>32068</v>
      </c>
      <c r="C178" s="105" t="s">
        <v>32069</v>
      </c>
      <c r="D178" s="90" t="s">
        <v>483</v>
      </c>
      <c r="E178" s="106" t="s">
        <v>32070</v>
      </c>
      <c r="F178" s="115" t="s">
        <v>526</v>
      </c>
      <c r="G178" s="94"/>
      <c r="H178" s="94"/>
      <c r="I178" s="55">
        <f t="shared" si="2"/>
        <v>170</v>
      </c>
    </row>
    <row r="179">
      <c r="A179" s="57"/>
      <c r="B179" s="92" t="s">
        <v>32071</v>
      </c>
      <c r="C179" s="105" t="s">
        <v>32072</v>
      </c>
      <c r="D179" s="90" t="s">
        <v>491</v>
      </c>
      <c r="E179" s="106" t="s">
        <v>32073</v>
      </c>
      <c r="F179" s="115" t="s">
        <v>547</v>
      </c>
      <c r="G179" s="94"/>
      <c r="H179" s="94"/>
      <c r="I179" s="55">
        <f t="shared" si="2"/>
        <v>171</v>
      </c>
    </row>
    <row r="180">
      <c r="A180" s="56" t="s">
        <v>331</v>
      </c>
      <c r="B180" s="92" t="s">
        <v>32074</v>
      </c>
      <c r="C180" s="105" t="s">
        <v>128</v>
      </c>
      <c r="D180" s="96"/>
      <c r="E180" s="109"/>
      <c r="F180" s="116"/>
      <c r="G180" s="94"/>
      <c r="H180" s="94"/>
      <c r="I180" s="55">
        <f t="shared" si="2"/>
        <v>172</v>
      </c>
    </row>
    <row r="181">
      <c r="A181" s="56" t="s">
        <v>102</v>
      </c>
      <c r="B181" s="92" t="s">
        <v>32075</v>
      </c>
      <c r="C181" s="105" t="s">
        <v>128</v>
      </c>
      <c r="D181" s="90" t="s">
        <v>483</v>
      </c>
      <c r="E181" s="106" t="s">
        <v>32076</v>
      </c>
      <c r="F181" s="115" t="s">
        <v>547</v>
      </c>
      <c r="G181" s="94"/>
      <c r="H181" s="94"/>
      <c r="I181" s="55">
        <f t="shared" si="2"/>
        <v>173</v>
      </c>
    </row>
    <row r="182">
      <c r="A182" s="57"/>
      <c r="B182" s="92" t="s">
        <v>32077</v>
      </c>
      <c r="C182" s="105" t="s">
        <v>32078</v>
      </c>
      <c r="D182" s="90" t="s">
        <v>491</v>
      </c>
      <c r="E182" s="106" t="s">
        <v>32079</v>
      </c>
      <c r="F182" s="115" t="s">
        <v>547</v>
      </c>
      <c r="G182" s="94" t="s">
        <v>32080</v>
      </c>
      <c r="H182" s="93"/>
      <c r="I182" s="55">
        <f t="shared" si="2"/>
        <v>174</v>
      </c>
    </row>
    <row r="183">
      <c r="A183" s="56" t="s">
        <v>102</v>
      </c>
      <c r="B183" s="92" t="s">
        <v>32081</v>
      </c>
      <c r="C183" s="105" t="s">
        <v>32082</v>
      </c>
      <c r="D183" s="90" t="s">
        <v>483</v>
      </c>
      <c r="E183" s="106" t="s">
        <v>32083</v>
      </c>
      <c r="F183" s="115" t="s">
        <v>547</v>
      </c>
      <c r="G183" s="94" t="s">
        <v>7270</v>
      </c>
      <c r="H183" s="93"/>
      <c r="I183" s="55">
        <f t="shared" si="2"/>
        <v>175</v>
      </c>
    </row>
    <row r="184">
      <c r="A184" s="57"/>
      <c r="B184" s="92" t="s">
        <v>32084</v>
      </c>
      <c r="C184" s="105" t="s">
        <v>32085</v>
      </c>
      <c r="D184" s="90" t="s">
        <v>868</v>
      </c>
      <c r="E184" s="106" t="s">
        <v>32086</v>
      </c>
      <c r="F184" s="115" t="s">
        <v>547</v>
      </c>
      <c r="G184" s="94" t="s">
        <v>32087</v>
      </c>
      <c r="H184" s="93"/>
      <c r="I184" s="55">
        <f t="shared" si="2"/>
        <v>176</v>
      </c>
    </row>
    <row r="185">
      <c r="A185" s="57"/>
      <c r="B185" s="92" t="s">
        <v>32088</v>
      </c>
      <c r="C185" s="105" t="s">
        <v>128</v>
      </c>
      <c r="D185" s="90" t="s">
        <v>498</v>
      </c>
      <c r="E185" s="106" t="s">
        <v>32089</v>
      </c>
      <c r="F185" s="115" t="s">
        <v>526</v>
      </c>
      <c r="G185" s="94"/>
      <c r="H185" s="93"/>
      <c r="I185" s="55">
        <f t="shared" si="2"/>
        <v>177</v>
      </c>
    </row>
    <row r="186">
      <c r="A186" s="56" t="s">
        <v>92</v>
      </c>
      <c r="B186" s="92" t="s">
        <v>32090</v>
      </c>
      <c r="C186" s="105" t="s">
        <v>32091</v>
      </c>
      <c r="D186" s="90" t="s">
        <v>483</v>
      </c>
      <c r="E186" s="106" t="s">
        <v>32092</v>
      </c>
      <c r="F186" s="115" t="s">
        <v>3043</v>
      </c>
      <c r="G186" s="94"/>
      <c r="H186" s="93"/>
      <c r="I186" s="55">
        <f t="shared" si="2"/>
        <v>178</v>
      </c>
    </row>
    <row r="187">
      <c r="A187" s="57"/>
      <c r="B187" s="92" t="s">
        <v>32093</v>
      </c>
      <c r="C187" s="105" t="s">
        <v>32094</v>
      </c>
      <c r="D187" s="90" t="s">
        <v>491</v>
      </c>
      <c r="E187" s="106" t="s">
        <v>32095</v>
      </c>
      <c r="F187" s="115" t="s">
        <v>547</v>
      </c>
      <c r="G187" s="94"/>
      <c r="H187" s="93"/>
      <c r="I187" s="55">
        <f t="shared" si="2"/>
        <v>179</v>
      </c>
    </row>
    <row r="188">
      <c r="A188" s="57"/>
      <c r="B188" s="92" t="s">
        <v>32096</v>
      </c>
      <c r="C188" s="105" t="s">
        <v>128</v>
      </c>
      <c r="D188" s="90" t="s">
        <v>491</v>
      </c>
      <c r="E188" s="106" t="s">
        <v>32097</v>
      </c>
      <c r="F188" s="115" t="s">
        <v>526</v>
      </c>
      <c r="G188" s="93"/>
      <c r="H188" s="93"/>
      <c r="I188" s="55">
        <f t="shared" si="2"/>
        <v>180</v>
      </c>
    </row>
    <row r="189">
      <c r="A189" s="56" t="s">
        <v>331</v>
      </c>
      <c r="B189" s="92" t="s">
        <v>32096</v>
      </c>
      <c r="C189" s="105" t="s">
        <v>128</v>
      </c>
      <c r="D189" s="90" t="s">
        <v>491</v>
      </c>
      <c r="E189" s="106" t="s">
        <v>32097</v>
      </c>
      <c r="F189" s="115" t="s">
        <v>526</v>
      </c>
      <c r="G189" s="93"/>
      <c r="H189" s="93"/>
      <c r="I189" s="55">
        <f t="shared" si="2"/>
        <v>181</v>
      </c>
    </row>
    <row r="190">
      <c r="A190" s="56" t="s">
        <v>102</v>
      </c>
      <c r="B190" s="92" t="s">
        <v>32098</v>
      </c>
      <c r="C190" s="105" t="s">
        <v>128</v>
      </c>
      <c r="D190" s="90" t="s">
        <v>483</v>
      </c>
      <c r="E190" s="106" t="s">
        <v>488</v>
      </c>
      <c r="F190" s="115" t="s">
        <v>526</v>
      </c>
      <c r="G190" s="93"/>
      <c r="H190" s="93"/>
      <c r="I190" s="55">
        <f t="shared" si="2"/>
        <v>182</v>
      </c>
    </row>
    <row r="191">
      <c r="A191" s="57"/>
      <c r="B191" s="92" t="s">
        <v>32099</v>
      </c>
      <c r="C191" s="105" t="s">
        <v>128</v>
      </c>
      <c r="D191" s="90" t="s">
        <v>498</v>
      </c>
      <c r="E191" s="106" t="s">
        <v>32100</v>
      </c>
      <c r="F191" s="115" t="s">
        <v>547</v>
      </c>
      <c r="G191" s="94" t="s">
        <v>6088</v>
      </c>
      <c r="H191" s="93"/>
      <c r="I191" s="55">
        <f t="shared" si="2"/>
        <v>183</v>
      </c>
    </row>
    <row r="192">
      <c r="A192" s="56" t="s">
        <v>331</v>
      </c>
      <c r="B192" s="92" t="s">
        <v>32101</v>
      </c>
      <c r="C192" s="105" t="s">
        <v>32102</v>
      </c>
      <c r="D192" s="90" t="s">
        <v>491</v>
      </c>
      <c r="E192" s="106" t="s">
        <v>32103</v>
      </c>
      <c r="F192" s="115" t="s">
        <v>547</v>
      </c>
      <c r="G192" s="93"/>
      <c r="H192" s="93"/>
      <c r="I192" s="55">
        <f t="shared" si="2"/>
        <v>184</v>
      </c>
    </row>
    <row r="193">
      <c r="A193" s="56" t="s">
        <v>102</v>
      </c>
      <c r="B193" s="92" t="s">
        <v>32104</v>
      </c>
      <c r="C193" s="105" t="s">
        <v>32105</v>
      </c>
      <c r="D193" s="90" t="s">
        <v>483</v>
      </c>
      <c r="E193" s="106" t="s">
        <v>32106</v>
      </c>
      <c r="F193" s="115" t="s">
        <v>547</v>
      </c>
      <c r="G193" s="93"/>
      <c r="H193" s="93"/>
      <c r="I193" s="55">
        <f t="shared" si="2"/>
        <v>185</v>
      </c>
    </row>
    <row r="194">
      <c r="A194" s="57"/>
      <c r="B194" s="92" t="s">
        <v>32107</v>
      </c>
      <c r="C194" s="105" t="s">
        <v>32108</v>
      </c>
      <c r="D194" s="90" t="s">
        <v>491</v>
      </c>
      <c r="E194" s="106" t="s">
        <v>32109</v>
      </c>
      <c r="F194" s="115" t="s">
        <v>526</v>
      </c>
      <c r="G194" s="93"/>
      <c r="H194" s="93"/>
      <c r="I194" s="55">
        <f t="shared" si="2"/>
        <v>186</v>
      </c>
    </row>
    <row r="195">
      <c r="A195" s="57"/>
      <c r="B195" s="92" t="s">
        <v>32110</v>
      </c>
      <c r="C195" s="105" t="s">
        <v>128</v>
      </c>
      <c r="D195" s="90" t="s">
        <v>498</v>
      </c>
      <c r="E195" s="106" t="s">
        <v>32111</v>
      </c>
      <c r="F195" s="115" t="s">
        <v>547</v>
      </c>
      <c r="G195" s="93"/>
      <c r="H195" s="93"/>
      <c r="I195" s="55">
        <f t="shared" si="2"/>
        <v>187</v>
      </c>
    </row>
    <row r="196">
      <c r="A196" s="57"/>
      <c r="B196" s="92" t="s">
        <v>32112</v>
      </c>
      <c r="C196" s="105" t="s">
        <v>128</v>
      </c>
      <c r="D196" s="90" t="s">
        <v>491</v>
      </c>
      <c r="E196" s="106" t="s">
        <v>32113</v>
      </c>
      <c r="F196" s="115" t="s">
        <v>526</v>
      </c>
      <c r="G196" s="94" t="s">
        <v>32114</v>
      </c>
      <c r="H196" s="93"/>
      <c r="I196" s="55">
        <f t="shared" si="2"/>
        <v>188</v>
      </c>
    </row>
    <row r="197">
      <c r="A197" s="56" t="s">
        <v>102</v>
      </c>
      <c r="B197" s="92" t="s">
        <v>32115</v>
      </c>
      <c r="C197" s="105" t="s">
        <v>128</v>
      </c>
      <c r="D197" s="90" t="s">
        <v>483</v>
      </c>
      <c r="E197" s="106" t="s">
        <v>32116</v>
      </c>
      <c r="F197" s="115" t="s">
        <v>526</v>
      </c>
      <c r="G197" s="94" t="s">
        <v>32117</v>
      </c>
      <c r="H197" s="93"/>
      <c r="I197" s="55">
        <f t="shared" si="2"/>
        <v>189</v>
      </c>
    </row>
    <row r="198">
      <c r="A198" s="57"/>
      <c r="B198" s="92" t="s">
        <v>32118</v>
      </c>
      <c r="C198" s="105" t="s">
        <v>32119</v>
      </c>
      <c r="D198" s="90" t="s">
        <v>491</v>
      </c>
      <c r="E198" s="106" t="s">
        <v>32120</v>
      </c>
      <c r="F198" s="115" t="s">
        <v>526</v>
      </c>
      <c r="G198" s="94" t="s">
        <v>32121</v>
      </c>
      <c r="H198" s="93"/>
      <c r="I198" s="55">
        <f t="shared" si="2"/>
        <v>190</v>
      </c>
    </row>
    <row r="199">
      <c r="A199" s="57"/>
      <c r="B199" s="92" t="s">
        <v>32122</v>
      </c>
      <c r="C199" s="105" t="s">
        <v>128</v>
      </c>
      <c r="D199" s="90" t="s">
        <v>498</v>
      </c>
      <c r="E199" s="106" t="s">
        <v>32123</v>
      </c>
      <c r="F199" s="115" t="s">
        <v>547</v>
      </c>
      <c r="G199" s="93"/>
      <c r="H199" s="93"/>
      <c r="I199" s="55">
        <f t="shared" si="2"/>
        <v>191</v>
      </c>
    </row>
    <row r="200">
      <c r="A200" s="57"/>
      <c r="B200" s="92" t="s">
        <v>32124</v>
      </c>
      <c r="C200" s="105" t="s">
        <v>32125</v>
      </c>
      <c r="D200" s="90" t="s">
        <v>498</v>
      </c>
      <c r="E200" s="106" t="s">
        <v>32126</v>
      </c>
      <c r="F200" s="115" t="s">
        <v>547</v>
      </c>
      <c r="G200" s="93"/>
      <c r="H200" s="93"/>
      <c r="I200" s="55">
        <f t="shared" si="2"/>
        <v>192</v>
      </c>
    </row>
    <row r="201">
      <c r="A201" s="56" t="s">
        <v>102</v>
      </c>
      <c r="B201" s="92" t="s">
        <v>32127</v>
      </c>
      <c r="C201" s="105" t="s">
        <v>32128</v>
      </c>
      <c r="D201" s="90" t="s">
        <v>483</v>
      </c>
      <c r="E201" s="106" t="s">
        <v>32129</v>
      </c>
      <c r="F201" s="115" t="s">
        <v>547</v>
      </c>
      <c r="G201" s="93"/>
      <c r="H201" s="93"/>
      <c r="I201" s="55">
        <f t="shared" si="2"/>
        <v>193</v>
      </c>
    </row>
    <row r="202">
      <c r="A202" s="57"/>
      <c r="B202" s="92" t="s">
        <v>32130</v>
      </c>
      <c r="C202" s="105" t="s">
        <v>128</v>
      </c>
      <c r="D202" s="90" t="s">
        <v>491</v>
      </c>
      <c r="E202" s="106" t="s">
        <v>32131</v>
      </c>
      <c r="F202" s="115" t="s">
        <v>547</v>
      </c>
      <c r="G202" s="93"/>
      <c r="H202" s="93"/>
      <c r="I202" s="55">
        <f t="shared" si="2"/>
        <v>194</v>
      </c>
    </row>
    <row r="203">
      <c r="A203" s="57"/>
      <c r="B203" s="92" t="s">
        <v>717</v>
      </c>
      <c r="C203" s="105" t="s">
        <v>32132</v>
      </c>
      <c r="D203" s="90" t="s">
        <v>491</v>
      </c>
      <c r="E203" s="106" t="s">
        <v>32133</v>
      </c>
      <c r="F203" s="115" t="s">
        <v>526</v>
      </c>
      <c r="G203" s="94" t="s">
        <v>32134</v>
      </c>
      <c r="H203" s="93"/>
      <c r="I203" s="55">
        <f t="shared" si="2"/>
        <v>195</v>
      </c>
    </row>
    <row r="204">
      <c r="A204" s="56" t="s">
        <v>102</v>
      </c>
      <c r="B204" s="92" t="s">
        <v>32135</v>
      </c>
      <c r="C204" s="105" t="s">
        <v>128</v>
      </c>
      <c r="D204" s="90" t="s">
        <v>483</v>
      </c>
      <c r="E204" s="106" t="s">
        <v>32136</v>
      </c>
      <c r="F204" s="115" t="s">
        <v>547</v>
      </c>
      <c r="G204" s="94"/>
      <c r="H204" s="93"/>
      <c r="I204" s="55">
        <f t="shared" si="2"/>
        <v>196</v>
      </c>
    </row>
    <row r="205">
      <c r="A205" s="57"/>
      <c r="B205" s="92" t="s">
        <v>32137</v>
      </c>
      <c r="C205" s="105" t="s">
        <v>128</v>
      </c>
      <c r="D205" s="90" t="s">
        <v>498</v>
      </c>
      <c r="E205" s="106" t="s">
        <v>32138</v>
      </c>
      <c r="F205" s="115" t="s">
        <v>547</v>
      </c>
      <c r="G205" s="93"/>
      <c r="H205" s="93"/>
      <c r="I205" s="55">
        <f t="shared" si="2"/>
        <v>197</v>
      </c>
    </row>
    <row r="206">
      <c r="A206" s="56" t="s">
        <v>92</v>
      </c>
      <c r="B206" s="92" t="s">
        <v>32139</v>
      </c>
      <c r="C206" s="105" t="s">
        <v>128</v>
      </c>
      <c r="D206" s="90" t="s">
        <v>483</v>
      </c>
      <c r="E206" s="106" t="s">
        <v>32140</v>
      </c>
      <c r="F206" s="115" t="s">
        <v>547</v>
      </c>
      <c r="G206" s="93"/>
      <c r="H206" s="93"/>
      <c r="I206" s="55">
        <f t="shared" si="2"/>
        <v>198</v>
      </c>
    </row>
    <row r="207">
      <c r="A207" s="56" t="s">
        <v>102</v>
      </c>
      <c r="B207" s="92" t="s">
        <v>32141</v>
      </c>
      <c r="C207" s="105" t="s">
        <v>32142</v>
      </c>
      <c r="D207" s="90" t="s">
        <v>483</v>
      </c>
      <c r="E207" s="106" t="s">
        <v>32143</v>
      </c>
      <c r="F207" s="115" t="s">
        <v>547</v>
      </c>
      <c r="G207" s="93"/>
      <c r="H207" s="93"/>
      <c r="I207" s="55">
        <f t="shared" si="2"/>
        <v>199</v>
      </c>
    </row>
    <row r="208">
      <c r="A208" s="56" t="s">
        <v>102</v>
      </c>
      <c r="B208" s="92" t="s">
        <v>32144</v>
      </c>
      <c r="C208" s="105" t="s">
        <v>32145</v>
      </c>
      <c r="D208" s="90" t="s">
        <v>483</v>
      </c>
      <c r="E208" s="106" t="s">
        <v>32146</v>
      </c>
      <c r="F208" s="115" t="s">
        <v>526</v>
      </c>
      <c r="G208" s="94" t="s">
        <v>32147</v>
      </c>
      <c r="H208" s="93"/>
      <c r="I208" s="55">
        <f t="shared" si="2"/>
        <v>200</v>
      </c>
    </row>
    <row r="209">
      <c r="A209" s="57"/>
      <c r="B209" s="92" t="s">
        <v>32148</v>
      </c>
      <c r="C209" s="105" t="s">
        <v>128</v>
      </c>
      <c r="D209" s="90" t="s">
        <v>491</v>
      </c>
      <c r="E209" s="106" t="s">
        <v>32149</v>
      </c>
      <c r="F209" s="115" t="s">
        <v>547</v>
      </c>
      <c r="G209" s="94" t="s">
        <v>32150</v>
      </c>
      <c r="H209" s="93"/>
      <c r="I209" s="55">
        <f t="shared" si="2"/>
        <v>201</v>
      </c>
    </row>
    <row r="210">
      <c r="A210" s="57"/>
      <c r="B210" s="92" t="s">
        <v>32151</v>
      </c>
      <c r="C210" s="105" t="s">
        <v>128</v>
      </c>
      <c r="D210" s="90" t="s">
        <v>498</v>
      </c>
      <c r="E210" s="106" t="s">
        <v>32152</v>
      </c>
      <c r="F210" s="115" t="s">
        <v>547</v>
      </c>
      <c r="G210" s="93"/>
      <c r="H210" s="93"/>
      <c r="I210" s="55">
        <f t="shared" si="2"/>
        <v>202</v>
      </c>
    </row>
    <row r="211">
      <c r="A211" s="57"/>
      <c r="B211" s="92" t="s">
        <v>32153</v>
      </c>
      <c r="C211" s="105" t="s">
        <v>32154</v>
      </c>
      <c r="D211" s="90" t="s">
        <v>491</v>
      </c>
      <c r="E211" s="106" t="s">
        <v>32155</v>
      </c>
      <c r="F211" s="115" t="s">
        <v>547</v>
      </c>
      <c r="G211" s="93"/>
      <c r="H211" s="93"/>
      <c r="I211" s="55">
        <f t="shared" si="2"/>
        <v>203</v>
      </c>
    </row>
    <row r="212">
      <c r="A212" s="57"/>
      <c r="B212" s="92" t="s">
        <v>32156</v>
      </c>
      <c r="C212" s="105" t="s">
        <v>32157</v>
      </c>
      <c r="D212" s="90" t="s">
        <v>498</v>
      </c>
      <c r="E212" s="106" t="s">
        <v>32158</v>
      </c>
      <c r="F212" s="115" t="s">
        <v>547</v>
      </c>
      <c r="G212" s="93"/>
      <c r="H212" s="93"/>
      <c r="I212" s="55">
        <f t="shared" si="2"/>
        <v>204</v>
      </c>
    </row>
    <row r="213">
      <c r="A213" s="56" t="s">
        <v>92</v>
      </c>
      <c r="B213" s="92" t="s">
        <v>32159</v>
      </c>
      <c r="C213" s="105" t="s">
        <v>32160</v>
      </c>
      <c r="D213" s="90" t="s">
        <v>483</v>
      </c>
      <c r="E213" s="106" t="s">
        <v>32161</v>
      </c>
      <c r="F213" s="115" t="s">
        <v>526</v>
      </c>
      <c r="G213" s="94" t="s">
        <v>32162</v>
      </c>
      <c r="H213" s="93"/>
      <c r="I213" s="55">
        <f t="shared" si="2"/>
        <v>205</v>
      </c>
    </row>
    <row r="214">
      <c r="A214" s="57"/>
      <c r="B214" s="92" t="s">
        <v>32163</v>
      </c>
      <c r="C214" s="105" t="s">
        <v>32164</v>
      </c>
      <c r="D214" s="90" t="s">
        <v>498</v>
      </c>
      <c r="E214" s="106" t="s">
        <v>32165</v>
      </c>
      <c r="F214" s="115" t="s">
        <v>547</v>
      </c>
      <c r="G214" s="93"/>
      <c r="H214" s="93"/>
      <c r="I214" s="55">
        <f t="shared" si="2"/>
        <v>206</v>
      </c>
    </row>
    <row r="215">
      <c r="A215" s="56" t="s">
        <v>92</v>
      </c>
      <c r="B215" s="92" t="s">
        <v>32166</v>
      </c>
      <c r="C215" s="105" t="s">
        <v>128</v>
      </c>
      <c r="D215" s="90" t="s">
        <v>483</v>
      </c>
      <c r="E215" s="106" t="s">
        <v>32167</v>
      </c>
      <c r="F215" s="115" t="s">
        <v>526</v>
      </c>
      <c r="G215" s="93"/>
      <c r="H215" s="93"/>
      <c r="I215" s="55">
        <f t="shared" si="2"/>
        <v>207</v>
      </c>
    </row>
    <row r="216">
      <c r="A216" s="56" t="s">
        <v>102</v>
      </c>
      <c r="B216" s="92" t="s">
        <v>32168</v>
      </c>
      <c r="C216" s="105" t="s">
        <v>128</v>
      </c>
      <c r="D216" s="90" t="s">
        <v>483</v>
      </c>
      <c r="E216" s="106" t="s">
        <v>32169</v>
      </c>
      <c r="F216" s="115" t="s">
        <v>547</v>
      </c>
      <c r="G216" s="93"/>
      <c r="H216" s="93"/>
      <c r="I216" s="55">
        <f t="shared" si="2"/>
        <v>208</v>
      </c>
    </row>
    <row r="217">
      <c r="A217" s="57"/>
      <c r="B217" s="92" t="s">
        <v>32170</v>
      </c>
      <c r="C217" s="105" t="s">
        <v>128</v>
      </c>
      <c r="D217" s="90" t="s">
        <v>491</v>
      </c>
      <c r="E217" s="106" t="s">
        <v>32171</v>
      </c>
      <c r="F217" s="115" t="s">
        <v>526</v>
      </c>
      <c r="G217" s="93"/>
      <c r="H217" s="93"/>
      <c r="I217" s="55">
        <f t="shared" si="2"/>
        <v>209</v>
      </c>
    </row>
    <row r="218">
      <c r="A218" s="57"/>
      <c r="B218" s="92" t="s">
        <v>32172</v>
      </c>
      <c r="C218" s="105" t="s">
        <v>128</v>
      </c>
      <c r="D218" s="90" t="s">
        <v>498</v>
      </c>
      <c r="E218" s="106" t="s">
        <v>32173</v>
      </c>
      <c r="F218" s="115" t="s">
        <v>547</v>
      </c>
      <c r="G218" s="93"/>
      <c r="H218" s="93"/>
      <c r="I218" s="55">
        <f t="shared" si="2"/>
        <v>210</v>
      </c>
    </row>
    <row r="219">
      <c r="A219" s="56" t="s">
        <v>102</v>
      </c>
      <c r="B219" s="92" t="s">
        <v>32174</v>
      </c>
      <c r="C219" s="105" t="s">
        <v>128</v>
      </c>
      <c r="D219" s="90" t="s">
        <v>483</v>
      </c>
      <c r="E219" s="106" t="s">
        <v>32175</v>
      </c>
      <c r="F219" s="115" t="s">
        <v>526</v>
      </c>
      <c r="G219" s="93"/>
      <c r="H219" s="93"/>
      <c r="I219" s="55">
        <f t="shared" si="2"/>
        <v>211</v>
      </c>
    </row>
    <row r="220">
      <c r="A220" s="57"/>
      <c r="B220" s="92" t="s">
        <v>32176</v>
      </c>
      <c r="C220" s="105" t="s">
        <v>32177</v>
      </c>
      <c r="D220" s="90" t="s">
        <v>491</v>
      </c>
      <c r="E220" s="106" t="s">
        <v>32178</v>
      </c>
      <c r="F220" s="115" t="s">
        <v>526</v>
      </c>
      <c r="G220" s="93"/>
      <c r="H220" s="93"/>
      <c r="I220" s="55">
        <f t="shared" si="2"/>
        <v>212</v>
      </c>
    </row>
    <row r="221">
      <c r="A221" s="57"/>
      <c r="B221" s="92" t="s">
        <v>32179</v>
      </c>
      <c r="C221" s="105" t="s">
        <v>128</v>
      </c>
      <c r="D221" s="90" t="s">
        <v>491</v>
      </c>
      <c r="E221" s="106" t="s">
        <v>32180</v>
      </c>
      <c r="F221" s="115" t="s">
        <v>526</v>
      </c>
      <c r="G221" s="93"/>
      <c r="H221" s="93"/>
      <c r="I221" s="55">
        <f t="shared" si="2"/>
        <v>213</v>
      </c>
    </row>
    <row r="222">
      <c r="A222" s="56" t="s">
        <v>331</v>
      </c>
      <c r="B222" s="92" t="s">
        <v>32179</v>
      </c>
      <c r="C222" s="105" t="s">
        <v>128</v>
      </c>
      <c r="D222" s="90" t="s">
        <v>491</v>
      </c>
      <c r="E222" s="106" t="s">
        <v>32180</v>
      </c>
      <c r="F222" s="115" t="s">
        <v>526</v>
      </c>
      <c r="G222" s="93"/>
      <c r="H222" s="93"/>
      <c r="I222" s="55">
        <f t="shared" si="2"/>
        <v>214</v>
      </c>
    </row>
    <row r="223">
      <c r="A223" s="57"/>
      <c r="B223" s="92" t="s">
        <v>32181</v>
      </c>
      <c r="C223" s="105" t="s">
        <v>32182</v>
      </c>
      <c r="D223" s="90" t="s">
        <v>491</v>
      </c>
      <c r="E223" s="106" t="s">
        <v>32183</v>
      </c>
      <c r="F223" s="115" t="s">
        <v>547</v>
      </c>
      <c r="G223" s="93"/>
      <c r="H223" s="93"/>
      <c r="I223" s="55">
        <f t="shared" si="2"/>
        <v>215</v>
      </c>
    </row>
    <row r="224">
      <c r="A224" s="57"/>
      <c r="B224" s="92" t="s">
        <v>32184</v>
      </c>
      <c r="C224" s="105" t="s">
        <v>32185</v>
      </c>
      <c r="D224" s="90" t="s">
        <v>491</v>
      </c>
      <c r="E224" s="106" t="s">
        <v>32186</v>
      </c>
      <c r="F224" s="115" t="s">
        <v>547</v>
      </c>
      <c r="G224" s="93"/>
      <c r="H224" s="93"/>
      <c r="I224" s="55">
        <f t="shared" si="2"/>
        <v>216</v>
      </c>
    </row>
    <row r="225">
      <c r="A225" s="57"/>
      <c r="B225" s="92" t="s">
        <v>32187</v>
      </c>
      <c r="C225" s="105" t="s">
        <v>128</v>
      </c>
      <c r="D225" s="90" t="s">
        <v>491</v>
      </c>
      <c r="E225" s="106" t="s">
        <v>32188</v>
      </c>
      <c r="F225" s="115" t="s">
        <v>547</v>
      </c>
      <c r="G225" s="93"/>
      <c r="H225" s="93"/>
      <c r="I225" s="55">
        <f t="shared" si="2"/>
        <v>217</v>
      </c>
    </row>
    <row r="226">
      <c r="A226" s="57"/>
      <c r="B226" s="92" t="s">
        <v>32189</v>
      </c>
      <c r="C226" s="105" t="s">
        <v>128</v>
      </c>
      <c r="D226" s="90" t="s">
        <v>498</v>
      </c>
      <c r="E226" s="106" t="s">
        <v>32190</v>
      </c>
      <c r="F226" s="115" t="s">
        <v>526</v>
      </c>
      <c r="G226" s="93"/>
      <c r="H226" s="93"/>
      <c r="I226" s="55">
        <f t="shared" si="2"/>
        <v>218</v>
      </c>
    </row>
    <row r="227">
      <c r="A227" s="56" t="s">
        <v>102</v>
      </c>
      <c r="B227" s="92" t="s">
        <v>32191</v>
      </c>
      <c r="C227" s="105" t="s">
        <v>32192</v>
      </c>
      <c r="D227" s="90" t="s">
        <v>483</v>
      </c>
      <c r="E227" s="106" t="s">
        <v>32193</v>
      </c>
      <c r="F227" s="115" t="s">
        <v>526</v>
      </c>
      <c r="G227" s="94" t="s">
        <v>32194</v>
      </c>
      <c r="H227" s="93"/>
      <c r="I227" s="55">
        <f t="shared" si="2"/>
        <v>219</v>
      </c>
    </row>
    <row r="228">
      <c r="A228" s="57"/>
      <c r="B228" s="92" t="s">
        <v>32195</v>
      </c>
      <c r="C228" s="105" t="s">
        <v>128</v>
      </c>
      <c r="D228" s="96"/>
      <c r="E228" s="109"/>
      <c r="F228" s="116"/>
      <c r="G228" s="93"/>
      <c r="H228" s="93"/>
      <c r="I228" s="55">
        <f t="shared" si="2"/>
        <v>220</v>
      </c>
    </row>
    <row r="229">
      <c r="A229" s="57"/>
      <c r="B229" s="92" t="s">
        <v>32196</v>
      </c>
      <c r="C229" s="105" t="s">
        <v>128</v>
      </c>
      <c r="D229" s="90" t="s">
        <v>491</v>
      </c>
      <c r="E229" s="106" t="s">
        <v>32197</v>
      </c>
      <c r="F229" s="115" t="s">
        <v>526</v>
      </c>
      <c r="G229" s="93"/>
      <c r="H229" s="93"/>
      <c r="I229" s="55">
        <f t="shared" si="2"/>
        <v>221</v>
      </c>
    </row>
    <row r="230">
      <c r="A230" s="57"/>
      <c r="B230" s="92" t="s">
        <v>32198</v>
      </c>
      <c r="C230" s="105" t="s">
        <v>32199</v>
      </c>
      <c r="D230" s="90" t="s">
        <v>491</v>
      </c>
      <c r="E230" s="106" t="s">
        <v>32200</v>
      </c>
      <c r="F230" s="115" t="s">
        <v>3043</v>
      </c>
      <c r="G230" s="93"/>
      <c r="H230" s="93"/>
      <c r="I230" s="55">
        <f t="shared" si="2"/>
        <v>222</v>
      </c>
    </row>
    <row r="231">
      <c r="A231" s="57"/>
      <c r="B231" s="92" t="s">
        <v>32201</v>
      </c>
      <c r="C231" s="105" t="s">
        <v>128</v>
      </c>
      <c r="D231" s="90" t="s">
        <v>498</v>
      </c>
      <c r="E231" s="106" t="s">
        <v>32202</v>
      </c>
      <c r="F231" s="115" t="s">
        <v>526</v>
      </c>
      <c r="G231" s="93"/>
      <c r="H231" s="93"/>
      <c r="I231" s="55">
        <f t="shared" si="2"/>
        <v>223</v>
      </c>
    </row>
    <row r="232">
      <c r="A232" s="57"/>
      <c r="B232" s="92" t="s">
        <v>32203</v>
      </c>
      <c r="C232" s="105" t="s">
        <v>128</v>
      </c>
      <c r="D232" s="90" t="s">
        <v>491</v>
      </c>
      <c r="E232" s="106" t="s">
        <v>32204</v>
      </c>
      <c r="F232" s="115" t="s">
        <v>526</v>
      </c>
      <c r="G232" s="93"/>
      <c r="H232" s="93"/>
      <c r="I232" s="55">
        <f t="shared" si="2"/>
        <v>224</v>
      </c>
    </row>
    <row r="233">
      <c r="A233" s="57"/>
      <c r="B233" s="92" t="s">
        <v>32205</v>
      </c>
      <c r="C233" s="105" t="s">
        <v>128</v>
      </c>
      <c r="D233" s="90" t="s">
        <v>491</v>
      </c>
      <c r="E233" s="106" t="s">
        <v>32206</v>
      </c>
      <c r="F233" s="115" t="s">
        <v>547</v>
      </c>
      <c r="G233" s="93"/>
      <c r="H233" s="93"/>
      <c r="I233" s="55">
        <f t="shared" si="2"/>
        <v>225</v>
      </c>
    </row>
    <row r="234">
      <c r="A234" s="57"/>
      <c r="B234" s="92" t="s">
        <v>32207</v>
      </c>
      <c r="C234" s="105" t="s">
        <v>32208</v>
      </c>
      <c r="D234" s="90" t="s">
        <v>2105</v>
      </c>
      <c r="E234" s="106" t="s">
        <v>32209</v>
      </c>
      <c r="F234" s="115" t="s">
        <v>3043</v>
      </c>
      <c r="G234" s="93"/>
      <c r="H234" s="93"/>
      <c r="I234" s="55">
        <f t="shared" si="2"/>
        <v>226</v>
      </c>
    </row>
    <row r="235">
      <c r="A235" s="57"/>
      <c r="B235" s="92" t="s">
        <v>32207</v>
      </c>
      <c r="C235" s="105" t="s">
        <v>32208</v>
      </c>
      <c r="D235" s="90" t="s">
        <v>2105</v>
      </c>
      <c r="E235" s="106" t="s">
        <v>32209</v>
      </c>
      <c r="F235" s="115" t="s">
        <v>3043</v>
      </c>
      <c r="G235" s="93"/>
      <c r="H235" s="93"/>
      <c r="I235" s="55">
        <f t="shared" si="2"/>
        <v>226</v>
      </c>
    </row>
    <row r="236">
      <c r="A236" s="57"/>
      <c r="B236" s="92" t="s">
        <v>32210</v>
      </c>
      <c r="C236" s="105" t="s">
        <v>32211</v>
      </c>
      <c r="D236" s="90" t="s">
        <v>498</v>
      </c>
      <c r="E236" s="106" t="s">
        <v>32212</v>
      </c>
      <c r="F236" s="115" t="s">
        <v>547</v>
      </c>
      <c r="G236" s="93"/>
      <c r="H236" s="93"/>
      <c r="I236" s="55">
        <f t="shared" si="2"/>
        <v>227</v>
      </c>
    </row>
    <row r="237">
      <c r="A237" s="57"/>
      <c r="B237" s="92" t="s">
        <v>32213</v>
      </c>
      <c r="C237" s="105" t="s">
        <v>128</v>
      </c>
      <c r="D237" s="90" t="s">
        <v>1166</v>
      </c>
      <c r="E237" s="106" t="s">
        <v>128</v>
      </c>
      <c r="F237" s="115" t="s">
        <v>526</v>
      </c>
      <c r="G237" s="94" t="s">
        <v>32214</v>
      </c>
      <c r="H237" s="93"/>
      <c r="I237" s="55">
        <f t="shared" si="2"/>
        <v>228</v>
      </c>
    </row>
    <row r="238">
      <c r="A238" s="57"/>
      <c r="B238" s="92" t="s">
        <v>32215</v>
      </c>
      <c r="C238" s="105" t="s">
        <v>32216</v>
      </c>
      <c r="D238" s="90" t="s">
        <v>491</v>
      </c>
      <c r="E238" s="106" t="s">
        <v>32217</v>
      </c>
      <c r="F238" s="115" t="s">
        <v>3043</v>
      </c>
      <c r="G238" s="93"/>
      <c r="H238" s="93"/>
      <c r="I238" s="55">
        <f t="shared" si="2"/>
        <v>229</v>
      </c>
    </row>
    <row r="239">
      <c r="A239" s="56" t="s">
        <v>102</v>
      </c>
      <c r="B239" s="92" t="s">
        <v>32218</v>
      </c>
      <c r="C239" s="105" t="s">
        <v>128</v>
      </c>
      <c r="D239" s="90" t="s">
        <v>483</v>
      </c>
      <c r="E239" s="106" t="s">
        <v>32219</v>
      </c>
      <c r="F239" s="115" t="s">
        <v>547</v>
      </c>
      <c r="G239" s="93"/>
      <c r="H239" s="93"/>
      <c r="I239" s="55">
        <f t="shared" si="2"/>
        <v>230</v>
      </c>
    </row>
    <row r="240">
      <c r="A240" s="57"/>
      <c r="B240" s="92" t="s">
        <v>32220</v>
      </c>
      <c r="C240" s="105" t="s">
        <v>128</v>
      </c>
      <c r="D240" s="90" t="s">
        <v>498</v>
      </c>
      <c r="E240" s="106" t="s">
        <v>32221</v>
      </c>
      <c r="F240" s="115" t="s">
        <v>547</v>
      </c>
      <c r="G240" s="93"/>
      <c r="H240" s="93"/>
      <c r="I240" s="55">
        <f t="shared" si="2"/>
        <v>231</v>
      </c>
    </row>
    <row r="241">
      <c r="A241" s="56" t="s">
        <v>102</v>
      </c>
      <c r="B241" s="92" t="s">
        <v>32222</v>
      </c>
      <c r="C241" s="105" t="s">
        <v>128</v>
      </c>
      <c r="D241" s="96"/>
      <c r="E241" s="109"/>
      <c r="F241" s="116"/>
      <c r="G241" s="93"/>
      <c r="H241" s="93"/>
      <c r="I241" s="55">
        <f t="shared" si="2"/>
        <v>232</v>
      </c>
    </row>
    <row r="242">
      <c r="A242" s="56" t="s">
        <v>331</v>
      </c>
      <c r="B242" s="92" t="s">
        <v>32223</v>
      </c>
      <c r="C242" s="105" t="s">
        <v>128</v>
      </c>
      <c r="D242" s="96"/>
      <c r="E242" s="109"/>
      <c r="F242" s="116"/>
      <c r="G242" s="93"/>
      <c r="H242" s="93"/>
      <c r="I242" s="55">
        <f t="shared" si="2"/>
        <v>233</v>
      </c>
    </row>
    <row r="243">
      <c r="A243" s="56" t="s">
        <v>102</v>
      </c>
      <c r="B243" s="92" t="s">
        <v>32224</v>
      </c>
      <c r="C243" s="105" t="s">
        <v>32225</v>
      </c>
      <c r="D243" s="90" t="s">
        <v>483</v>
      </c>
      <c r="E243" s="106" t="s">
        <v>32226</v>
      </c>
      <c r="F243" s="115" t="s">
        <v>526</v>
      </c>
      <c r="G243" s="93"/>
      <c r="H243" s="93"/>
      <c r="I243" s="55">
        <f t="shared" si="2"/>
        <v>234</v>
      </c>
    </row>
    <row r="244">
      <c r="A244" s="57"/>
      <c r="B244" s="92" t="s">
        <v>32227</v>
      </c>
      <c r="C244" s="105" t="s">
        <v>32228</v>
      </c>
      <c r="D244" s="90" t="s">
        <v>491</v>
      </c>
      <c r="E244" s="106" t="s">
        <v>32229</v>
      </c>
      <c r="F244" s="115" t="s">
        <v>547</v>
      </c>
      <c r="G244" s="93"/>
      <c r="H244" s="93"/>
      <c r="I244" s="55">
        <f t="shared" si="2"/>
        <v>235</v>
      </c>
    </row>
    <row r="245">
      <c r="A245" s="57"/>
      <c r="B245" s="92" t="s">
        <v>32230</v>
      </c>
      <c r="C245" s="105" t="s">
        <v>32231</v>
      </c>
      <c r="D245" s="90" t="s">
        <v>491</v>
      </c>
      <c r="E245" s="106" t="s">
        <v>32232</v>
      </c>
      <c r="F245" s="115" t="s">
        <v>547</v>
      </c>
      <c r="G245" s="93"/>
      <c r="H245" s="93"/>
      <c r="I245" s="55">
        <f t="shared" si="2"/>
        <v>236</v>
      </c>
    </row>
    <row r="246">
      <c r="A246" s="57"/>
      <c r="B246" s="92" t="s">
        <v>32233</v>
      </c>
      <c r="C246" s="105" t="s">
        <v>128</v>
      </c>
      <c r="D246" s="90" t="s">
        <v>498</v>
      </c>
      <c r="E246" s="106" t="s">
        <v>32234</v>
      </c>
      <c r="F246" s="115" t="s">
        <v>526</v>
      </c>
      <c r="G246" s="93"/>
      <c r="H246" s="93"/>
      <c r="I246" s="55">
        <f t="shared" si="2"/>
        <v>237</v>
      </c>
    </row>
    <row r="247">
      <c r="A247" s="57"/>
      <c r="B247" s="92" t="s">
        <v>32235</v>
      </c>
      <c r="C247" s="105" t="s">
        <v>128</v>
      </c>
      <c r="D247" s="90" t="s">
        <v>498</v>
      </c>
      <c r="E247" s="106" t="s">
        <v>32236</v>
      </c>
      <c r="F247" s="115" t="s">
        <v>547</v>
      </c>
      <c r="G247" s="93"/>
      <c r="H247" s="93"/>
      <c r="I247" s="55">
        <f t="shared" si="2"/>
        <v>238</v>
      </c>
    </row>
    <row r="248">
      <c r="A248" s="57"/>
      <c r="B248" s="92" t="s">
        <v>32237</v>
      </c>
      <c r="C248" s="105" t="s">
        <v>32238</v>
      </c>
      <c r="D248" s="90" t="s">
        <v>491</v>
      </c>
      <c r="E248" s="106" t="s">
        <v>32239</v>
      </c>
      <c r="F248" s="115" t="s">
        <v>526</v>
      </c>
      <c r="G248" s="93"/>
      <c r="H248" s="93"/>
      <c r="I248" s="55">
        <f t="shared" si="2"/>
        <v>239</v>
      </c>
    </row>
    <row r="249">
      <c r="A249" s="56" t="s">
        <v>102</v>
      </c>
      <c r="B249" s="92" t="s">
        <v>32240</v>
      </c>
      <c r="C249" s="105" t="s">
        <v>128</v>
      </c>
      <c r="D249" s="90" t="s">
        <v>483</v>
      </c>
      <c r="E249" s="106" t="s">
        <v>32241</v>
      </c>
      <c r="F249" s="115" t="s">
        <v>526</v>
      </c>
      <c r="G249" s="93"/>
      <c r="H249" s="93"/>
      <c r="I249" s="55">
        <f t="shared" si="2"/>
        <v>240</v>
      </c>
    </row>
    <row r="250">
      <c r="A250" s="57"/>
      <c r="B250" s="92" t="s">
        <v>32242</v>
      </c>
      <c r="C250" s="105" t="s">
        <v>128</v>
      </c>
      <c r="D250" s="90" t="s">
        <v>498</v>
      </c>
      <c r="E250" s="106" t="s">
        <v>32243</v>
      </c>
      <c r="F250" s="115" t="s">
        <v>547</v>
      </c>
      <c r="G250" s="93"/>
      <c r="H250" s="93"/>
      <c r="I250" s="55">
        <f t="shared" si="2"/>
        <v>241</v>
      </c>
    </row>
    <row r="251">
      <c r="A251" s="56" t="s">
        <v>92</v>
      </c>
      <c r="B251" s="92" t="s">
        <v>32244</v>
      </c>
      <c r="C251" s="105" t="s">
        <v>32245</v>
      </c>
      <c r="D251" s="90" t="s">
        <v>483</v>
      </c>
      <c r="E251" s="106" t="s">
        <v>32246</v>
      </c>
      <c r="F251" s="115" t="s">
        <v>526</v>
      </c>
      <c r="G251" s="93"/>
      <c r="H251" s="93"/>
      <c r="I251" s="55">
        <f t="shared" si="2"/>
        <v>242</v>
      </c>
    </row>
    <row r="252">
      <c r="A252" s="57"/>
      <c r="B252" s="92" t="s">
        <v>32247</v>
      </c>
      <c r="C252" s="105" t="s">
        <v>32248</v>
      </c>
      <c r="D252" s="90" t="s">
        <v>491</v>
      </c>
      <c r="E252" s="106" t="s">
        <v>32249</v>
      </c>
      <c r="F252" s="115" t="s">
        <v>526</v>
      </c>
      <c r="G252" s="93"/>
      <c r="H252" s="93"/>
      <c r="I252" s="55">
        <f t="shared" si="2"/>
        <v>243</v>
      </c>
    </row>
    <row r="253">
      <c r="A253" s="56" t="s">
        <v>92</v>
      </c>
      <c r="B253" s="92" t="s">
        <v>32250</v>
      </c>
      <c r="C253" s="105" t="s">
        <v>32251</v>
      </c>
      <c r="D253" s="90" t="s">
        <v>483</v>
      </c>
      <c r="E253" s="106" t="s">
        <v>32252</v>
      </c>
      <c r="F253" s="115" t="s">
        <v>3043</v>
      </c>
      <c r="G253" s="93"/>
      <c r="H253" s="93"/>
      <c r="I253" s="55">
        <f t="shared" si="2"/>
        <v>244</v>
      </c>
    </row>
    <row r="254">
      <c r="A254" s="57"/>
      <c r="B254" s="92" t="s">
        <v>32253</v>
      </c>
      <c r="C254" s="105" t="s">
        <v>32254</v>
      </c>
      <c r="D254" s="90" t="s">
        <v>498</v>
      </c>
      <c r="E254" s="106" t="s">
        <v>32255</v>
      </c>
      <c r="F254" s="115" t="s">
        <v>3043</v>
      </c>
      <c r="G254" s="93"/>
      <c r="H254" s="93"/>
      <c r="I254" s="55">
        <f t="shared" si="2"/>
        <v>245</v>
      </c>
    </row>
    <row r="255">
      <c r="A255" s="57"/>
      <c r="B255" s="92" t="s">
        <v>32256</v>
      </c>
      <c r="C255" s="105" t="s">
        <v>32257</v>
      </c>
      <c r="D255" s="90" t="s">
        <v>491</v>
      </c>
      <c r="E255" s="106" t="s">
        <v>32258</v>
      </c>
      <c r="F255" s="115" t="s">
        <v>547</v>
      </c>
      <c r="G255" s="93"/>
      <c r="H255" s="93"/>
      <c r="I255" s="55">
        <f t="shared" si="2"/>
        <v>246</v>
      </c>
    </row>
    <row r="256">
      <c r="A256" s="57"/>
      <c r="B256" s="92" t="s">
        <v>32259</v>
      </c>
      <c r="C256" s="105" t="s">
        <v>128</v>
      </c>
      <c r="D256" s="90" t="s">
        <v>491</v>
      </c>
      <c r="E256" s="106" t="s">
        <v>32260</v>
      </c>
      <c r="F256" s="115" t="s">
        <v>547</v>
      </c>
      <c r="G256" s="93"/>
      <c r="H256" s="93"/>
      <c r="I256" s="55">
        <f t="shared" si="2"/>
        <v>247</v>
      </c>
    </row>
    <row r="257">
      <c r="A257" s="57"/>
      <c r="B257" s="92" t="s">
        <v>32261</v>
      </c>
      <c r="C257" s="105" t="s">
        <v>32262</v>
      </c>
      <c r="D257" s="90" t="s">
        <v>491</v>
      </c>
      <c r="E257" s="106" t="s">
        <v>32263</v>
      </c>
      <c r="F257" s="115" t="s">
        <v>526</v>
      </c>
      <c r="G257" s="94" t="s">
        <v>32264</v>
      </c>
      <c r="H257" s="93"/>
      <c r="I257" s="55">
        <f t="shared" si="2"/>
        <v>248</v>
      </c>
    </row>
    <row r="258">
      <c r="A258" s="56" t="s">
        <v>102</v>
      </c>
      <c r="B258" s="92" t="s">
        <v>32265</v>
      </c>
      <c r="C258" s="105" t="s">
        <v>128</v>
      </c>
      <c r="D258" s="90" t="s">
        <v>483</v>
      </c>
      <c r="E258" s="106" t="s">
        <v>32266</v>
      </c>
      <c r="F258" s="115" t="s">
        <v>547</v>
      </c>
      <c r="G258" s="93"/>
      <c r="H258" s="93"/>
      <c r="I258" s="55">
        <f t="shared" si="2"/>
        <v>249</v>
      </c>
    </row>
    <row r="259">
      <c r="A259" s="57"/>
      <c r="B259" s="92" t="s">
        <v>32267</v>
      </c>
      <c r="C259" s="105" t="s">
        <v>128</v>
      </c>
      <c r="D259" s="90" t="s">
        <v>491</v>
      </c>
      <c r="E259" s="106" t="s">
        <v>32268</v>
      </c>
      <c r="F259" s="115" t="s">
        <v>526</v>
      </c>
      <c r="G259" s="93"/>
      <c r="H259" s="93"/>
      <c r="I259" s="55">
        <f t="shared" si="2"/>
        <v>250</v>
      </c>
    </row>
    <row r="260">
      <c r="A260" s="57"/>
      <c r="B260" s="92" t="s">
        <v>32269</v>
      </c>
      <c r="C260" s="105" t="s">
        <v>128</v>
      </c>
      <c r="D260" s="90" t="s">
        <v>491</v>
      </c>
      <c r="E260" s="106" t="s">
        <v>32270</v>
      </c>
      <c r="F260" s="115" t="s">
        <v>547</v>
      </c>
      <c r="G260" s="93"/>
      <c r="H260" s="93"/>
      <c r="I260" s="55">
        <f t="shared" si="2"/>
        <v>251</v>
      </c>
    </row>
    <row r="261">
      <c r="A261" s="57"/>
      <c r="B261" s="92" t="s">
        <v>32271</v>
      </c>
      <c r="C261" s="105" t="s">
        <v>128</v>
      </c>
      <c r="D261" s="90" t="s">
        <v>491</v>
      </c>
      <c r="E261" s="106" t="s">
        <v>32272</v>
      </c>
      <c r="F261" s="115" t="s">
        <v>547</v>
      </c>
      <c r="G261" s="93"/>
      <c r="H261" s="93"/>
      <c r="I261" s="55">
        <f t="shared" si="2"/>
        <v>252</v>
      </c>
    </row>
    <row r="262">
      <c r="A262" s="57"/>
      <c r="B262" s="92" t="s">
        <v>32273</v>
      </c>
      <c r="C262" s="105" t="s">
        <v>128</v>
      </c>
      <c r="D262" s="90" t="s">
        <v>491</v>
      </c>
      <c r="E262" s="106" t="s">
        <v>32274</v>
      </c>
      <c r="F262" s="115" t="s">
        <v>547</v>
      </c>
      <c r="G262" s="93"/>
      <c r="H262" s="93"/>
      <c r="I262" s="55">
        <f t="shared" si="2"/>
        <v>253</v>
      </c>
    </row>
    <row r="263">
      <c r="A263" s="57"/>
      <c r="B263" s="92" t="s">
        <v>32275</v>
      </c>
      <c r="C263" s="105" t="s">
        <v>128</v>
      </c>
      <c r="D263" s="90" t="s">
        <v>498</v>
      </c>
      <c r="E263" s="106" t="s">
        <v>32276</v>
      </c>
      <c r="F263" s="115" t="s">
        <v>547</v>
      </c>
      <c r="G263" s="93"/>
      <c r="H263" s="93"/>
      <c r="I263" s="55">
        <f t="shared" si="2"/>
        <v>254</v>
      </c>
    </row>
    <row r="264">
      <c r="A264" s="57"/>
      <c r="B264" s="92" t="s">
        <v>32277</v>
      </c>
      <c r="C264" s="105" t="s">
        <v>128</v>
      </c>
      <c r="D264" s="90" t="s">
        <v>491</v>
      </c>
      <c r="E264" s="106" t="s">
        <v>32278</v>
      </c>
      <c r="F264" s="115" t="s">
        <v>526</v>
      </c>
      <c r="G264" s="93"/>
      <c r="H264" s="93"/>
      <c r="I264" s="55">
        <f t="shared" si="2"/>
        <v>255</v>
      </c>
    </row>
    <row r="265">
      <c r="A265" s="57"/>
      <c r="B265" s="92" t="s">
        <v>32279</v>
      </c>
      <c r="C265" s="105" t="s">
        <v>32280</v>
      </c>
      <c r="D265" s="90" t="s">
        <v>491</v>
      </c>
      <c r="E265" s="106" t="s">
        <v>32281</v>
      </c>
      <c r="F265" s="115" t="s">
        <v>526</v>
      </c>
      <c r="G265" s="93"/>
      <c r="H265" s="93"/>
      <c r="I265" s="55">
        <f t="shared" si="2"/>
        <v>256</v>
      </c>
    </row>
    <row r="266">
      <c r="A266" s="57"/>
      <c r="B266" s="92" t="s">
        <v>32282</v>
      </c>
      <c r="C266" s="105" t="s">
        <v>128</v>
      </c>
      <c r="D266" s="90" t="s">
        <v>491</v>
      </c>
      <c r="E266" s="106" t="s">
        <v>32283</v>
      </c>
      <c r="F266" s="115" t="s">
        <v>547</v>
      </c>
      <c r="G266" s="93"/>
      <c r="H266" s="93"/>
      <c r="I266" s="55">
        <f t="shared" si="2"/>
        <v>257</v>
      </c>
    </row>
    <row r="267">
      <c r="A267" s="113" t="s">
        <v>1118</v>
      </c>
      <c r="B267" s="92" t="s">
        <v>32284</v>
      </c>
      <c r="C267" s="105" t="s">
        <v>128</v>
      </c>
      <c r="D267" s="90" t="s">
        <v>483</v>
      </c>
      <c r="E267" s="106" t="s">
        <v>32285</v>
      </c>
      <c r="F267" s="115" t="s">
        <v>547</v>
      </c>
      <c r="G267" s="93"/>
      <c r="H267" s="93"/>
      <c r="I267" s="55">
        <f t="shared" si="2"/>
        <v>258</v>
      </c>
    </row>
    <row r="268">
      <c r="A268" s="57"/>
      <c r="B268" s="92" t="s">
        <v>32286</v>
      </c>
      <c r="C268" s="105" t="s">
        <v>128</v>
      </c>
      <c r="D268" s="90" t="s">
        <v>491</v>
      </c>
      <c r="E268" s="106" t="s">
        <v>32287</v>
      </c>
      <c r="F268" s="115" t="s">
        <v>547</v>
      </c>
      <c r="G268" s="93"/>
      <c r="H268" s="93"/>
      <c r="I268" s="55">
        <f t="shared" si="2"/>
        <v>259</v>
      </c>
    </row>
    <row r="269">
      <c r="A269" s="56" t="s">
        <v>102</v>
      </c>
      <c r="B269" s="92" t="s">
        <v>32288</v>
      </c>
      <c r="C269" s="105" t="s">
        <v>128</v>
      </c>
      <c r="D269" s="90" t="s">
        <v>483</v>
      </c>
      <c r="E269" s="106" t="s">
        <v>32289</v>
      </c>
      <c r="F269" s="115" t="s">
        <v>526</v>
      </c>
      <c r="G269" s="93"/>
      <c r="H269" s="93"/>
      <c r="I269" s="55">
        <f t="shared" si="2"/>
        <v>260</v>
      </c>
    </row>
    <row r="270">
      <c r="A270" s="57"/>
      <c r="B270" s="92" t="s">
        <v>32290</v>
      </c>
      <c r="C270" s="105" t="s">
        <v>32291</v>
      </c>
      <c r="D270" s="90" t="s">
        <v>491</v>
      </c>
      <c r="E270" s="106" t="s">
        <v>32292</v>
      </c>
      <c r="F270" s="115" t="s">
        <v>547</v>
      </c>
      <c r="G270" s="93"/>
      <c r="H270" s="93"/>
      <c r="I270" s="55">
        <f t="shared" si="2"/>
        <v>261</v>
      </c>
    </row>
    <row r="271">
      <c r="A271" s="57"/>
      <c r="B271" s="92" t="s">
        <v>32293</v>
      </c>
      <c r="C271" s="105" t="s">
        <v>128</v>
      </c>
      <c r="D271" s="90" t="s">
        <v>491</v>
      </c>
      <c r="E271" s="106" t="s">
        <v>32294</v>
      </c>
      <c r="F271" s="115" t="s">
        <v>547</v>
      </c>
      <c r="G271" s="93"/>
      <c r="H271" s="93"/>
      <c r="I271" s="55">
        <f t="shared" si="2"/>
        <v>262</v>
      </c>
    </row>
    <row r="272">
      <c r="A272" s="56" t="s">
        <v>102</v>
      </c>
      <c r="B272" s="92" t="s">
        <v>32295</v>
      </c>
      <c r="C272" s="105" t="s">
        <v>32296</v>
      </c>
      <c r="D272" s="90" t="s">
        <v>483</v>
      </c>
      <c r="E272" s="106" t="s">
        <v>32297</v>
      </c>
      <c r="F272" s="115" t="s">
        <v>11</v>
      </c>
      <c r="G272" s="93"/>
      <c r="H272" s="93"/>
      <c r="I272" s="55">
        <f t="shared" si="2"/>
        <v>263</v>
      </c>
    </row>
    <row r="273">
      <c r="A273" s="57"/>
      <c r="B273" s="92" t="s">
        <v>32298</v>
      </c>
      <c r="C273" s="105" t="s">
        <v>128</v>
      </c>
      <c r="D273" s="90" t="s">
        <v>491</v>
      </c>
      <c r="E273" s="106" t="s">
        <v>32299</v>
      </c>
      <c r="F273" s="115" t="s">
        <v>547</v>
      </c>
      <c r="G273" s="93"/>
      <c r="H273" s="93"/>
      <c r="I273" s="55">
        <f t="shared" si="2"/>
        <v>264</v>
      </c>
    </row>
    <row r="274">
      <c r="A274" s="57"/>
      <c r="B274" s="92" t="s">
        <v>32300</v>
      </c>
      <c r="C274" s="105" t="s">
        <v>32301</v>
      </c>
      <c r="D274" s="90" t="s">
        <v>491</v>
      </c>
      <c r="E274" s="106" t="s">
        <v>32302</v>
      </c>
      <c r="F274" s="115" t="s">
        <v>547</v>
      </c>
      <c r="G274" s="93"/>
      <c r="H274" s="93"/>
      <c r="I274" s="55">
        <f t="shared" si="2"/>
        <v>265</v>
      </c>
    </row>
    <row r="275">
      <c r="A275" s="57"/>
      <c r="B275" s="92" t="s">
        <v>32303</v>
      </c>
      <c r="C275" s="105" t="s">
        <v>128</v>
      </c>
      <c r="D275" s="90" t="s">
        <v>3549</v>
      </c>
      <c r="E275" s="106" t="s">
        <v>32304</v>
      </c>
      <c r="F275" s="115" t="s">
        <v>547</v>
      </c>
      <c r="G275" s="93"/>
      <c r="H275" s="93"/>
      <c r="I275" s="55">
        <f t="shared" si="2"/>
        <v>266</v>
      </c>
    </row>
    <row r="276">
      <c r="A276" s="57"/>
      <c r="B276" s="92" t="s">
        <v>32305</v>
      </c>
      <c r="C276" s="105" t="s">
        <v>32306</v>
      </c>
      <c r="D276" s="90" t="s">
        <v>498</v>
      </c>
      <c r="E276" s="106" t="s">
        <v>32307</v>
      </c>
      <c r="F276" s="115" t="s">
        <v>547</v>
      </c>
      <c r="G276" s="93"/>
      <c r="H276" s="93"/>
      <c r="I276" s="55">
        <f t="shared" si="2"/>
        <v>267</v>
      </c>
    </row>
    <row r="277">
      <c r="A277" s="57"/>
      <c r="B277" s="92" t="s">
        <v>32308</v>
      </c>
      <c r="C277" s="105" t="s">
        <v>128</v>
      </c>
      <c r="D277" s="96"/>
      <c r="E277" s="109"/>
      <c r="F277" s="116"/>
      <c r="G277" s="93"/>
      <c r="H277" s="93"/>
      <c r="I277" s="55">
        <f t="shared" si="2"/>
        <v>268</v>
      </c>
    </row>
    <row r="278">
      <c r="A278" s="57"/>
      <c r="B278" s="92" t="s">
        <v>32309</v>
      </c>
      <c r="C278" s="105" t="s">
        <v>32310</v>
      </c>
      <c r="D278" s="90" t="s">
        <v>491</v>
      </c>
      <c r="E278" s="106" t="s">
        <v>32311</v>
      </c>
      <c r="F278" s="115" t="s">
        <v>526</v>
      </c>
      <c r="G278" s="94" t="s">
        <v>32312</v>
      </c>
      <c r="H278" s="93"/>
      <c r="I278" s="55">
        <f t="shared" si="2"/>
        <v>269</v>
      </c>
    </row>
    <row r="279">
      <c r="A279" s="56" t="s">
        <v>102</v>
      </c>
      <c r="B279" s="92" t="s">
        <v>32313</v>
      </c>
      <c r="C279" s="105" t="s">
        <v>128</v>
      </c>
      <c r="D279" s="90" t="s">
        <v>483</v>
      </c>
      <c r="E279" s="106" t="s">
        <v>32314</v>
      </c>
      <c r="F279" s="115" t="s">
        <v>526</v>
      </c>
      <c r="G279" s="94" t="s">
        <v>32315</v>
      </c>
      <c r="H279" s="93"/>
      <c r="I279" s="55">
        <f t="shared" si="2"/>
        <v>270</v>
      </c>
    </row>
    <row r="280">
      <c r="A280" s="57"/>
      <c r="B280" s="92" t="s">
        <v>32316</v>
      </c>
      <c r="C280" s="105" t="s">
        <v>128</v>
      </c>
      <c r="D280" s="90" t="s">
        <v>491</v>
      </c>
      <c r="E280" s="106" t="s">
        <v>32317</v>
      </c>
      <c r="F280" s="115" t="s">
        <v>547</v>
      </c>
      <c r="G280" s="93"/>
      <c r="H280" s="93"/>
      <c r="I280" s="55">
        <f t="shared" si="2"/>
        <v>271</v>
      </c>
    </row>
    <row r="281">
      <c r="A281" s="57"/>
      <c r="B281" s="92" t="s">
        <v>32318</v>
      </c>
      <c r="C281" s="105" t="s">
        <v>32319</v>
      </c>
      <c r="D281" s="90" t="s">
        <v>491</v>
      </c>
      <c r="E281" s="106" t="s">
        <v>32320</v>
      </c>
      <c r="F281" s="115" t="s">
        <v>547</v>
      </c>
      <c r="G281" s="93"/>
      <c r="H281" s="93"/>
      <c r="I281" s="55">
        <f t="shared" si="2"/>
        <v>272</v>
      </c>
    </row>
    <row r="282">
      <c r="A282" s="57"/>
      <c r="B282" s="92" t="s">
        <v>32321</v>
      </c>
      <c r="C282" s="105" t="s">
        <v>32322</v>
      </c>
      <c r="D282" s="90" t="s">
        <v>498</v>
      </c>
      <c r="E282" s="106" t="s">
        <v>32323</v>
      </c>
      <c r="F282" s="115" t="s">
        <v>547</v>
      </c>
      <c r="G282" s="93"/>
      <c r="H282" s="93"/>
      <c r="I282" s="55">
        <f t="shared" si="2"/>
        <v>273</v>
      </c>
    </row>
    <row r="283">
      <c r="A283" s="56" t="s">
        <v>92</v>
      </c>
      <c r="B283" s="92" t="s">
        <v>32324</v>
      </c>
      <c r="C283" s="105" t="s">
        <v>128</v>
      </c>
      <c r="D283" s="96"/>
      <c r="E283" s="109"/>
      <c r="F283" s="116"/>
      <c r="G283" s="93"/>
      <c r="H283" s="93"/>
      <c r="I283" s="55">
        <f t="shared" si="2"/>
        <v>274</v>
      </c>
    </row>
    <row r="284">
      <c r="A284" s="57"/>
      <c r="B284" s="92" t="s">
        <v>32325</v>
      </c>
      <c r="C284" s="105" t="s">
        <v>128</v>
      </c>
      <c r="D284" s="90" t="s">
        <v>498</v>
      </c>
      <c r="E284" s="106" t="s">
        <v>32326</v>
      </c>
      <c r="F284" s="115" t="s">
        <v>526</v>
      </c>
      <c r="G284" s="94" t="s">
        <v>32327</v>
      </c>
      <c r="H284" s="93"/>
      <c r="I284" s="55">
        <f t="shared" si="2"/>
        <v>275</v>
      </c>
    </row>
    <row r="285">
      <c r="A285" s="57"/>
      <c r="B285" s="92" t="s">
        <v>32328</v>
      </c>
      <c r="C285" s="105" t="s">
        <v>128</v>
      </c>
      <c r="D285" s="90" t="s">
        <v>491</v>
      </c>
      <c r="E285" s="106" t="s">
        <v>32329</v>
      </c>
      <c r="F285" s="115" t="s">
        <v>526</v>
      </c>
      <c r="G285" s="93"/>
      <c r="H285" s="93"/>
      <c r="I285" s="55">
        <f t="shared" si="2"/>
        <v>276</v>
      </c>
    </row>
    <row r="286">
      <c r="A286" s="56" t="s">
        <v>102</v>
      </c>
      <c r="B286" s="92" t="s">
        <v>32330</v>
      </c>
      <c r="C286" s="105" t="s">
        <v>128</v>
      </c>
      <c r="D286" s="90" t="s">
        <v>483</v>
      </c>
      <c r="E286" s="106" t="s">
        <v>32331</v>
      </c>
      <c r="F286" s="115" t="s">
        <v>526</v>
      </c>
      <c r="G286" s="93"/>
      <c r="H286" s="93"/>
      <c r="I286" s="55">
        <f t="shared" si="2"/>
        <v>277</v>
      </c>
    </row>
    <row r="287">
      <c r="A287" s="57"/>
      <c r="B287" s="92" t="s">
        <v>32332</v>
      </c>
      <c r="C287" s="105" t="s">
        <v>32333</v>
      </c>
      <c r="D287" s="90" t="s">
        <v>491</v>
      </c>
      <c r="E287" s="106" t="s">
        <v>32334</v>
      </c>
      <c r="F287" s="115" t="s">
        <v>547</v>
      </c>
      <c r="G287" s="93"/>
      <c r="H287" s="93"/>
      <c r="I287" s="55">
        <f t="shared" si="2"/>
        <v>278</v>
      </c>
    </row>
    <row r="288">
      <c r="A288" s="56" t="s">
        <v>102</v>
      </c>
      <c r="B288" s="92" t="s">
        <v>32335</v>
      </c>
      <c r="C288" s="105" t="s">
        <v>128</v>
      </c>
      <c r="D288" s="90" t="s">
        <v>483</v>
      </c>
      <c r="E288" s="106" t="s">
        <v>32336</v>
      </c>
      <c r="F288" s="115" t="s">
        <v>547</v>
      </c>
      <c r="G288" s="93"/>
      <c r="H288" s="93"/>
      <c r="I288" s="55">
        <f t="shared" si="2"/>
        <v>279</v>
      </c>
    </row>
    <row r="289">
      <c r="A289" s="57"/>
      <c r="B289" s="92" t="s">
        <v>32337</v>
      </c>
      <c r="C289" s="105" t="s">
        <v>32338</v>
      </c>
      <c r="D289" s="90" t="s">
        <v>491</v>
      </c>
      <c r="E289" s="106" t="s">
        <v>32339</v>
      </c>
      <c r="F289" s="115" t="s">
        <v>3043</v>
      </c>
      <c r="G289" s="94" t="s">
        <v>32340</v>
      </c>
      <c r="H289" s="93"/>
      <c r="I289" s="55">
        <f t="shared" si="2"/>
        <v>280</v>
      </c>
    </row>
    <row r="290">
      <c r="A290" s="57"/>
      <c r="B290" s="92" t="s">
        <v>32341</v>
      </c>
      <c r="C290" s="105" t="s">
        <v>32342</v>
      </c>
      <c r="D290" s="90" t="s">
        <v>491</v>
      </c>
      <c r="E290" s="106" t="s">
        <v>32343</v>
      </c>
      <c r="F290" s="115" t="s">
        <v>526</v>
      </c>
      <c r="G290" s="93"/>
      <c r="H290" s="93"/>
      <c r="I290" s="55">
        <f t="shared" si="2"/>
        <v>281</v>
      </c>
    </row>
    <row r="291">
      <c r="A291" s="56" t="s">
        <v>102</v>
      </c>
      <c r="B291" s="92" t="s">
        <v>32344</v>
      </c>
      <c r="C291" s="105" t="s">
        <v>128</v>
      </c>
      <c r="D291" s="90" t="s">
        <v>483</v>
      </c>
      <c r="E291" s="106" t="s">
        <v>32345</v>
      </c>
      <c r="F291" s="115" t="s">
        <v>526</v>
      </c>
      <c r="G291" s="93"/>
      <c r="H291" s="93"/>
      <c r="I291" s="55">
        <f t="shared" si="2"/>
        <v>282</v>
      </c>
    </row>
    <row r="292">
      <c r="A292" s="57"/>
      <c r="B292" s="92" t="s">
        <v>32346</v>
      </c>
      <c r="C292" s="105" t="s">
        <v>128</v>
      </c>
      <c r="D292" s="90" t="s">
        <v>491</v>
      </c>
      <c r="E292" s="106" t="s">
        <v>32347</v>
      </c>
      <c r="F292" s="115" t="s">
        <v>547</v>
      </c>
      <c r="G292" s="93"/>
      <c r="H292" s="93"/>
      <c r="I292" s="55">
        <f t="shared" si="2"/>
        <v>283</v>
      </c>
    </row>
    <row r="293">
      <c r="A293" s="56" t="s">
        <v>92</v>
      </c>
      <c r="B293" s="92" t="s">
        <v>32348</v>
      </c>
      <c r="C293" s="105" t="s">
        <v>32349</v>
      </c>
      <c r="D293" s="90" t="s">
        <v>483</v>
      </c>
      <c r="E293" s="106" t="s">
        <v>32350</v>
      </c>
      <c r="F293" s="115" t="s">
        <v>547</v>
      </c>
      <c r="G293" s="94" t="s">
        <v>32351</v>
      </c>
      <c r="H293" s="93"/>
      <c r="I293" s="55">
        <f t="shared" si="2"/>
        <v>284</v>
      </c>
    </row>
    <row r="294">
      <c r="A294" s="56" t="s">
        <v>92</v>
      </c>
      <c r="B294" s="92" t="s">
        <v>32352</v>
      </c>
      <c r="C294" s="105" t="s">
        <v>128</v>
      </c>
      <c r="D294" s="90" t="s">
        <v>483</v>
      </c>
      <c r="E294" s="106" t="s">
        <v>32353</v>
      </c>
      <c r="F294" s="115" t="s">
        <v>526</v>
      </c>
      <c r="G294" s="94" t="s">
        <v>32354</v>
      </c>
      <c r="H294" s="93"/>
      <c r="I294" s="55">
        <f t="shared" si="2"/>
        <v>285</v>
      </c>
    </row>
    <row r="295">
      <c r="A295" s="56" t="s">
        <v>102</v>
      </c>
      <c r="B295" s="92" t="s">
        <v>32355</v>
      </c>
      <c r="C295" s="105" t="s">
        <v>32356</v>
      </c>
      <c r="D295" s="90" t="s">
        <v>483</v>
      </c>
      <c r="E295" s="106" t="s">
        <v>32357</v>
      </c>
      <c r="F295" s="115" t="s">
        <v>547</v>
      </c>
      <c r="G295" s="93"/>
      <c r="H295" s="93"/>
      <c r="I295" s="55">
        <f t="shared" si="2"/>
        <v>286</v>
      </c>
    </row>
    <row r="296">
      <c r="A296" s="57"/>
      <c r="B296" s="92" t="s">
        <v>32358</v>
      </c>
      <c r="C296" s="105" t="s">
        <v>128</v>
      </c>
      <c r="D296" s="90" t="s">
        <v>491</v>
      </c>
      <c r="E296" s="106" t="s">
        <v>32359</v>
      </c>
      <c r="F296" s="115" t="s">
        <v>526</v>
      </c>
      <c r="G296" s="93"/>
      <c r="H296" s="93"/>
      <c r="I296" s="55">
        <f t="shared" si="2"/>
        <v>287</v>
      </c>
    </row>
    <row r="297">
      <c r="A297" s="56" t="s">
        <v>331</v>
      </c>
      <c r="B297" s="92" t="s">
        <v>32360</v>
      </c>
      <c r="C297" s="105" t="s">
        <v>32361</v>
      </c>
      <c r="D297" s="90" t="s">
        <v>491</v>
      </c>
      <c r="E297" s="106" t="s">
        <v>32362</v>
      </c>
      <c r="F297" s="115" t="s">
        <v>526</v>
      </c>
      <c r="G297" s="94" t="s">
        <v>32363</v>
      </c>
      <c r="H297" s="93"/>
      <c r="I297" s="55">
        <f t="shared" si="2"/>
        <v>288</v>
      </c>
    </row>
    <row r="298">
      <c r="A298" s="56" t="s">
        <v>331</v>
      </c>
      <c r="B298" s="92" t="s">
        <v>32364</v>
      </c>
      <c r="C298" s="105" t="s">
        <v>128</v>
      </c>
      <c r="D298" s="96"/>
      <c r="E298" s="109"/>
      <c r="F298" s="116"/>
      <c r="G298" s="93"/>
      <c r="H298" s="93"/>
      <c r="I298" s="55">
        <f t="shared" si="2"/>
        <v>289</v>
      </c>
    </row>
    <row r="299">
      <c r="A299" s="56" t="s">
        <v>102</v>
      </c>
      <c r="B299" s="92" t="s">
        <v>32365</v>
      </c>
      <c r="C299" s="105" t="s">
        <v>128</v>
      </c>
      <c r="D299" s="90" t="s">
        <v>483</v>
      </c>
      <c r="E299" s="106" t="s">
        <v>32366</v>
      </c>
      <c r="F299" s="115" t="s">
        <v>526</v>
      </c>
      <c r="G299" s="145"/>
      <c r="H299" s="93"/>
      <c r="I299" s="55">
        <f t="shared" si="2"/>
        <v>290</v>
      </c>
    </row>
    <row r="300">
      <c r="A300" s="57"/>
      <c r="B300" s="92" t="s">
        <v>32367</v>
      </c>
      <c r="C300" s="105" t="s">
        <v>128</v>
      </c>
      <c r="D300" s="90" t="s">
        <v>491</v>
      </c>
      <c r="E300" s="106" t="s">
        <v>32368</v>
      </c>
      <c r="F300" s="115" t="s">
        <v>526</v>
      </c>
      <c r="G300" s="93"/>
      <c r="H300" s="93"/>
      <c r="I300" s="55">
        <f t="shared" si="2"/>
        <v>291</v>
      </c>
    </row>
    <row r="301">
      <c r="A301" s="56" t="s">
        <v>102</v>
      </c>
      <c r="B301" s="92" t="s">
        <v>32369</v>
      </c>
      <c r="C301" s="105" t="s">
        <v>128</v>
      </c>
      <c r="D301" s="90" t="s">
        <v>483</v>
      </c>
      <c r="E301" s="106" t="s">
        <v>32370</v>
      </c>
      <c r="F301" s="115" t="s">
        <v>526</v>
      </c>
      <c r="G301" s="93"/>
      <c r="H301" s="93"/>
      <c r="I301" s="55">
        <f t="shared" si="2"/>
        <v>292</v>
      </c>
    </row>
    <row r="302">
      <c r="A302" s="56" t="s">
        <v>92</v>
      </c>
      <c r="B302" s="92" t="s">
        <v>32371</v>
      </c>
      <c r="C302" s="105" t="s">
        <v>128</v>
      </c>
      <c r="D302" s="90" t="s">
        <v>483</v>
      </c>
      <c r="E302" s="106" t="s">
        <v>32372</v>
      </c>
      <c r="F302" s="115" t="s">
        <v>547</v>
      </c>
      <c r="G302" s="93"/>
      <c r="H302" s="93"/>
      <c r="I302" s="55">
        <f t="shared" si="2"/>
        <v>293</v>
      </c>
    </row>
    <row r="303">
      <c r="A303" s="56" t="s">
        <v>331</v>
      </c>
      <c r="B303" s="92" t="s">
        <v>32373</v>
      </c>
      <c r="C303" s="105" t="s">
        <v>128</v>
      </c>
      <c r="D303" s="96"/>
      <c r="E303" s="109"/>
      <c r="F303" s="116"/>
      <c r="G303" s="93"/>
      <c r="H303" s="93"/>
      <c r="I303" s="55">
        <f t="shared" si="2"/>
        <v>294</v>
      </c>
    </row>
    <row r="304">
      <c r="A304" s="56" t="s">
        <v>102</v>
      </c>
      <c r="B304" s="92" t="s">
        <v>32374</v>
      </c>
      <c r="C304" s="105" t="s">
        <v>128</v>
      </c>
      <c r="D304" s="90" t="s">
        <v>483</v>
      </c>
      <c r="E304" s="106" t="s">
        <v>488</v>
      </c>
      <c r="F304" s="115" t="s">
        <v>547</v>
      </c>
      <c r="G304" s="93"/>
      <c r="H304" s="93"/>
      <c r="I304" s="55">
        <f t="shared" si="2"/>
        <v>295</v>
      </c>
    </row>
    <row r="305">
      <c r="A305" s="57"/>
      <c r="B305" s="92" t="s">
        <v>32375</v>
      </c>
      <c r="C305" s="105" t="s">
        <v>128</v>
      </c>
      <c r="D305" s="90" t="s">
        <v>491</v>
      </c>
      <c r="E305" s="106" t="s">
        <v>32376</v>
      </c>
      <c r="F305" s="115" t="s">
        <v>547</v>
      </c>
      <c r="G305" s="93"/>
      <c r="H305" s="93"/>
      <c r="I305" s="55">
        <f t="shared" si="2"/>
        <v>296</v>
      </c>
    </row>
    <row r="306">
      <c r="A306" s="56" t="s">
        <v>102</v>
      </c>
      <c r="B306" s="92" t="s">
        <v>32377</v>
      </c>
      <c r="C306" s="105" t="s">
        <v>128</v>
      </c>
      <c r="D306" s="90" t="s">
        <v>483</v>
      </c>
      <c r="E306" s="106" t="s">
        <v>32378</v>
      </c>
      <c r="F306" s="115" t="s">
        <v>526</v>
      </c>
      <c r="G306" s="93"/>
      <c r="H306" s="93"/>
      <c r="I306" s="55">
        <f t="shared" si="2"/>
        <v>297</v>
      </c>
    </row>
    <row r="307">
      <c r="A307" s="57"/>
      <c r="B307" s="92" t="s">
        <v>32379</v>
      </c>
      <c r="C307" s="105" t="s">
        <v>32380</v>
      </c>
      <c r="D307" s="90" t="s">
        <v>491</v>
      </c>
      <c r="E307" s="106" t="s">
        <v>32381</v>
      </c>
      <c r="F307" s="115" t="s">
        <v>547</v>
      </c>
      <c r="G307" s="93"/>
      <c r="H307" s="93"/>
      <c r="I307" s="55">
        <f t="shared" si="2"/>
        <v>298</v>
      </c>
    </row>
    <row r="308">
      <c r="A308" s="56" t="s">
        <v>102</v>
      </c>
      <c r="B308" s="92" t="s">
        <v>32382</v>
      </c>
      <c r="C308" s="105" t="s">
        <v>32383</v>
      </c>
      <c r="D308" s="90" t="s">
        <v>483</v>
      </c>
      <c r="E308" s="106" t="s">
        <v>32384</v>
      </c>
      <c r="F308" s="115" t="s">
        <v>526</v>
      </c>
      <c r="G308" s="93"/>
      <c r="H308" s="93"/>
      <c r="I308" s="55">
        <f t="shared" si="2"/>
        <v>299</v>
      </c>
    </row>
    <row r="309">
      <c r="A309" s="56" t="s">
        <v>92</v>
      </c>
      <c r="B309" s="92" t="s">
        <v>32385</v>
      </c>
      <c r="C309" s="105" t="s">
        <v>32386</v>
      </c>
      <c r="D309" s="90" t="s">
        <v>483</v>
      </c>
      <c r="E309" s="106" t="s">
        <v>32387</v>
      </c>
      <c r="F309" s="115" t="s">
        <v>3043</v>
      </c>
      <c r="G309" s="93"/>
      <c r="H309" s="93"/>
      <c r="I309" s="55">
        <f t="shared" si="2"/>
        <v>300</v>
      </c>
    </row>
    <row r="310">
      <c r="A310" s="57"/>
      <c r="B310" s="92" t="s">
        <v>32388</v>
      </c>
      <c r="C310" s="105" t="s">
        <v>128</v>
      </c>
      <c r="D310" s="96"/>
      <c r="E310" s="109"/>
      <c r="F310" s="116"/>
      <c r="G310" s="93"/>
      <c r="H310" s="93"/>
      <c r="I310" s="55">
        <f t="shared" si="2"/>
        <v>301</v>
      </c>
    </row>
    <row r="311">
      <c r="A311" s="57"/>
      <c r="B311" s="92" t="s">
        <v>32389</v>
      </c>
      <c r="C311" s="105" t="s">
        <v>128</v>
      </c>
      <c r="D311" s="90" t="s">
        <v>491</v>
      </c>
      <c r="E311" s="106" t="s">
        <v>32390</v>
      </c>
      <c r="F311" s="115" t="s">
        <v>547</v>
      </c>
      <c r="G311" s="93"/>
      <c r="H311" s="93"/>
      <c r="I311" s="55">
        <f t="shared" si="2"/>
        <v>302</v>
      </c>
    </row>
    <row r="312">
      <c r="A312" s="56" t="s">
        <v>102</v>
      </c>
      <c r="B312" s="92" t="s">
        <v>32391</v>
      </c>
      <c r="C312" s="105" t="s">
        <v>128</v>
      </c>
      <c r="D312" s="90" t="s">
        <v>483</v>
      </c>
      <c r="E312" s="106" t="s">
        <v>32392</v>
      </c>
      <c r="F312" s="115" t="s">
        <v>547</v>
      </c>
      <c r="G312" s="93"/>
      <c r="H312" s="93"/>
      <c r="I312" s="55">
        <f t="shared" si="2"/>
        <v>303</v>
      </c>
    </row>
    <row r="313">
      <c r="A313" s="57"/>
      <c r="B313" s="92" t="s">
        <v>32393</v>
      </c>
      <c r="C313" s="105" t="s">
        <v>128</v>
      </c>
      <c r="D313" s="90" t="s">
        <v>491</v>
      </c>
      <c r="E313" s="106" t="s">
        <v>32394</v>
      </c>
      <c r="F313" s="115" t="s">
        <v>547</v>
      </c>
      <c r="G313" s="93"/>
      <c r="H313" s="93"/>
      <c r="I313" s="55">
        <f t="shared" si="2"/>
        <v>304</v>
      </c>
    </row>
    <row r="314">
      <c r="A314" s="57"/>
      <c r="B314" s="92" t="s">
        <v>32395</v>
      </c>
      <c r="C314" s="105" t="s">
        <v>32396</v>
      </c>
      <c r="D314" s="90" t="s">
        <v>491</v>
      </c>
      <c r="E314" s="106" t="s">
        <v>32397</v>
      </c>
      <c r="F314" s="115" t="s">
        <v>547</v>
      </c>
      <c r="G314" s="93"/>
      <c r="H314" s="93"/>
      <c r="I314" s="55">
        <f t="shared" si="2"/>
        <v>305</v>
      </c>
    </row>
    <row r="315">
      <c r="A315" s="57"/>
      <c r="B315" s="92" t="s">
        <v>32398</v>
      </c>
      <c r="C315" s="105" t="s">
        <v>128</v>
      </c>
      <c r="D315" s="90" t="s">
        <v>491</v>
      </c>
      <c r="E315" s="106" t="s">
        <v>32399</v>
      </c>
      <c r="F315" s="115" t="s">
        <v>547</v>
      </c>
      <c r="G315" s="93"/>
      <c r="H315" s="93"/>
      <c r="I315" s="55">
        <f t="shared" si="2"/>
        <v>306</v>
      </c>
    </row>
    <row r="316">
      <c r="A316" s="57"/>
      <c r="B316" s="92" t="s">
        <v>32400</v>
      </c>
      <c r="C316" s="105" t="s">
        <v>128</v>
      </c>
      <c r="D316" s="90" t="s">
        <v>498</v>
      </c>
      <c r="E316" s="106" t="s">
        <v>32401</v>
      </c>
      <c r="F316" s="115" t="s">
        <v>526</v>
      </c>
      <c r="G316" s="93"/>
      <c r="H316" s="93"/>
      <c r="I316" s="55">
        <f t="shared" si="2"/>
        <v>307</v>
      </c>
    </row>
    <row r="317">
      <c r="A317" s="57"/>
      <c r="B317" s="92" t="s">
        <v>32402</v>
      </c>
      <c r="C317" s="105" t="s">
        <v>32403</v>
      </c>
      <c r="D317" s="90" t="s">
        <v>491</v>
      </c>
      <c r="E317" s="106" t="s">
        <v>32404</v>
      </c>
      <c r="F317" s="115" t="s">
        <v>526</v>
      </c>
      <c r="G317" s="93"/>
      <c r="H317" s="93"/>
      <c r="I317" s="55">
        <f t="shared" si="2"/>
        <v>308</v>
      </c>
    </row>
    <row r="318">
      <c r="A318" s="56" t="s">
        <v>331</v>
      </c>
      <c r="B318" s="92" t="s">
        <v>32405</v>
      </c>
      <c r="C318" s="105" t="s">
        <v>128</v>
      </c>
      <c r="D318" s="96"/>
      <c r="E318" s="109"/>
      <c r="F318" s="116"/>
      <c r="G318" s="93"/>
      <c r="H318" s="93"/>
      <c r="I318" s="55">
        <f t="shared" si="2"/>
        <v>309</v>
      </c>
    </row>
    <row r="319">
      <c r="A319" s="57"/>
      <c r="B319" s="92" t="s">
        <v>32406</v>
      </c>
      <c r="C319" s="105" t="s">
        <v>128</v>
      </c>
      <c r="D319" s="90" t="s">
        <v>498</v>
      </c>
      <c r="E319" s="106" t="s">
        <v>32407</v>
      </c>
      <c r="F319" s="115" t="s">
        <v>547</v>
      </c>
      <c r="G319" s="93"/>
      <c r="H319" s="93"/>
      <c r="I319" s="55">
        <f t="shared" si="2"/>
        <v>310</v>
      </c>
    </row>
    <row r="320">
      <c r="A320" s="57"/>
      <c r="B320" s="92" t="s">
        <v>32408</v>
      </c>
      <c r="C320" s="105" t="s">
        <v>128</v>
      </c>
      <c r="D320" s="90" t="s">
        <v>491</v>
      </c>
      <c r="E320" s="106" t="s">
        <v>32409</v>
      </c>
      <c r="F320" s="115" t="s">
        <v>547</v>
      </c>
      <c r="G320" s="93"/>
      <c r="H320" s="93"/>
      <c r="I320" s="55">
        <f t="shared" si="2"/>
        <v>311</v>
      </c>
    </row>
    <row r="321">
      <c r="A321" s="57"/>
      <c r="B321" s="92" t="s">
        <v>32410</v>
      </c>
      <c r="C321" s="105" t="s">
        <v>128</v>
      </c>
      <c r="D321" s="90" t="s">
        <v>498</v>
      </c>
      <c r="E321" s="106" t="s">
        <v>32411</v>
      </c>
      <c r="F321" s="115" t="s">
        <v>526</v>
      </c>
      <c r="G321" s="93"/>
      <c r="H321" s="93"/>
      <c r="I321" s="55">
        <f t="shared" si="2"/>
        <v>312</v>
      </c>
    </row>
    <row r="322">
      <c r="A322" s="57"/>
      <c r="B322" s="92" t="s">
        <v>32412</v>
      </c>
      <c r="C322" s="105" t="s">
        <v>128</v>
      </c>
      <c r="D322" s="90" t="s">
        <v>491</v>
      </c>
      <c r="E322" s="106" t="s">
        <v>32413</v>
      </c>
      <c r="F322" s="115" t="s">
        <v>526</v>
      </c>
      <c r="G322" s="93"/>
      <c r="H322" s="93"/>
      <c r="I322" s="55">
        <f t="shared" si="2"/>
        <v>313</v>
      </c>
    </row>
    <row r="323">
      <c r="A323" s="56" t="s">
        <v>102</v>
      </c>
      <c r="B323" s="92" t="s">
        <v>32414</v>
      </c>
      <c r="C323" s="105" t="s">
        <v>32415</v>
      </c>
      <c r="D323" s="90" t="s">
        <v>483</v>
      </c>
      <c r="E323" s="106" t="s">
        <v>32416</v>
      </c>
      <c r="F323" s="115" t="s">
        <v>526</v>
      </c>
      <c r="G323" s="93"/>
      <c r="H323" s="93"/>
      <c r="I323" s="55">
        <f t="shared" si="2"/>
        <v>314</v>
      </c>
    </row>
    <row r="324">
      <c r="A324" s="56" t="s">
        <v>92</v>
      </c>
      <c r="B324" s="92" t="s">
        <v>32417</v>
      </c>
      <c r="C324" s="105" t="s">
        <v>128</v>
      </c>
      <c r="D324" s="90" t="s">
        <v>483</v>
      </c>
      <c r="E324" s="106" t="s">
        <v>32418</v>
      </c>
      <c r="F324" s="115" t="s">
        <v>526</v>
      </c>
      <c r="G324" s="93"/>
      <c r="H324" s="93"/>
      <c r="I324" s="55">
        <f t="shared" si="2"/>
        <v>315</v>
      </c>
    </row>
    <row r="325">
      <c r="A325" s="57"/>
      <c r="B325" s="92" t="s">
        <v>32419</v>
      </c>
      <c r="C325" s="105" t="s">
        <v>128</v>
      </c>
      <c r="D325" s="90" t="s">
        <v>491</v>
      </c>
      <c r="E325" s="106" t="s">
        <v>32420</v>
      </c>
      <c r="F325" s="115" t="s">
        <v>526</v>
      </c>
      <c r="G325" s="93"/>
      <c r="H325" s="93"/>
      <c r="I325" s="55">
        <f t="shared" si="2"/>
        <v>316</v>
      </c>
    </row>
    <row r="326">
      <c r="A326" s="56" t="s">
        <v>331</v>
      </c>
      <c r="B326" s="92" t="s">
        <v>32421</v>
      </c>
      <c r="C326" s="105" t="s">
        <v>128</v>
      </c>
      <c r="D326" s="96"/>
      <c r="E326" s="109"/>
      <c r="F326" s="116"/>
      <c r="G326" s="93"/>
      <c r="H326" s="93"/>
      <c r="I326" s="55">
        <f t="shared" si="2"/>
        <v>317</v>
      </c>
    </row>
    <row r="327">
      <c r="A327" s="56" t="s">
        <v>102</v>
      </c>
      <c r="B327" s="92" t="s">
        <v>32422</v>
      </c>
      <c r="C327" s="105" t="s">
        <v>32423</v>
      </c>
      <c r="D327" s="90" t="s">
        <v>483</v>
      </c>
      <c r="E327" s="106" t="s">
        <v>32424</v>
      </c>
      <c r="F327" s="115" t="s">
        <v>526</v>
      </c>
      <c r="G327" s="93"/>
      <c r="H327" s="93"/>
      <c r="I327" s="55">
        <f t="shared" si="2"/>
        <v>318</v>
      </c>
    </row>
    <row r="328">
      <c r="A328" s="57"/>
      <c r="B328" s="92" t="s">
        <v>32425</v>
      </c>
      <c r="C328" s="105" t="s">
        <v>128</v>
      </c>
      <c r="D328" s="90" t="s">
        <v>491</v>
      </c>
      <c r="E328" s="106" t="s">
        <v>32426</v>
      </c>
      <c r="F328" s="115" t="s">
        <v>3043</v>
      </c>
      <c r="G328" s="93"/>
      <c r="H328" s="93"/>
      <c r="I328" s="55">
        <f t="shared" si="2"/>
        <v>319</v>
      </c>
    </row>
    <row r="329">
      <c r="A329" s="56" t="s">
        <v>102</v>
      </c>
      <c r="B329" s="92" t="s">
        <v>32427</v>
      </c>
      <c r="C329" s="105" t="s">
        <v>128</v>
      </c>
      <c r="D329" s="90" t="s">
        <v>483</v>
      </c>
      <c r="E329" s="106" t="s">
        <v>32428</v>
      </c>
      <c r="F329" s="115" t="s">
        <v>526</v>
      </c>
      <c r="G329" s="93"/>
      <c r="H329" s="93"/>
      <c r="I329" s="55">
        <f t="shared" si="2"/>
        <v>320</v>
      </c>
    </row>
    <row r="330">
      <c r="A330" s="57"/>
      <c r="B330" s="92" t="s">
        <v>32429</v>
      </c>
      <c r="C330" s="105" t="s">
        <v>128</v>
      </c>
      <c r="D330" s="90" t="s">
        <v>491</v>
      </c>
      <c r="E330" s="106" t="s">
        <v>32430</v>
      </c>
      <c r="F330" s="115" t="s">
        <v>547</v>
      </c>
      <c r="G330" s="93"/>
      <c r="H330" s="93"/>
      <c r="I330" s="55">
        <f t="shared" si="2"/>
        <v>321</v>
      </c>
    </row>
    <row r="331">
      <c r="A331" s="57"/>
      <c r="B331" s="92" t="s">
        <v>32431</v>
      </c>
      <c r="C331" s="105" t="s">
        <v>128</v>
      </c>
      <c r="D331" s="90" t="s">
        <v>491</v>
      </c>
      <c r="E331" s="106" t="s">
        <v>32432</v>
      </c>
      <c r="F331" s="115" t="s">
        <v>3043</v>
      </c>
      <c r="G331" s="93"/>
      <c r="H331" s="93"/>
      <c r="I331" s="55">
        <f t="shared" si="2"/>
        <v>322</v>
      </c>
    </row>
    <row r="332">
      <c r="A332" s="56" t="s">
        <v>102</v>
      </c>
      <c r="B332" s="92" t="s">
        <v>32433</v>
      </c>
      <c r="C332" s="105" t="s">
        <v>32434</v>
      </c>
      <c r="D332" s="90" t="s">
        <v>483</v>
      </c>
      <c r="E332" s="106" t="s">
        <v>32435</v>
      </c>
      <c r="F332" s="115" t="s">
        <v>3043</v>
      </c>
      <c r="G332" s="93"/>
      <c r="H332" s="93"/>
      <c r="I332" s="55">
        <f t="shared" si="2"/>
        <v>323</v>
      </c>
    </row>
    <row r="333">
      <c r="A333" s="57"/>
      <c r="B333" s="92" t="s">
        <v>32436</v>
      </c>
      <c r="C333" s="105" t="s">
        <v>128</v>
      </c>
      <c r="D333" s="90" t="s">
        <v>491</v>
      </c>
      <c r="E333" s="106" t="s">
        <v>32437</v>
      </c>
      <c r="F333" s="115" t="s">
        <v>526</v>
      </c>
      <c r="G333" s="93"/>
      <c r="H333" s="93"/>
      <c r="I333" s="55">
        <f t="shared" si="2"/>
        <v>324</v>
      </c>
    </row>
    <row r="334">
      <c r="A334" s="57"/>
      <c r="B334" s="92" t="s">
        <v>32438</v>
      </c>
      <c r="C334" s="105" t="s">
        <v>128</v>
      </c>
      <c r="D334" s="90" t="s">
        <v>491</v>
      </c>
      <c r="E334" s="106" t="s">
        <v>32439</v>
      </c>
      <c r="F334" s="115" t="s">
        <v>547</v>
      </c>
      <c r="G334" s="94" t="s">
        <v>32440</v>
      </c>
      <c r="H334" s="93"/>
      <c r="I334" s="55">
        <f t="shared" si="2"/>
        <v>325</v>
      </c>
    </row>
    <row r="335">
      <c r="A335" s="56" t="s">
        <v>92</v>
      </c>
      <c r="B335" s="92" t="s">
        <v>32441</v>
      </c>
      <c r="C335" s="105" t="s">
        <v>32442</v>
      </c>
      <c r="D335" s="90" t="s">
        <v>483</v>
      </c>
      <c r="E335" s="106" t="s">
        <v>488</v>
      </c>
      <c r="F335" s="115" t="s">
        <v>3043</v>
      </c>
      <c r="G335" s="94"/>
      <c r="H335" s="93"/>
      <c r="I335" s="55">
        <f t="shared" si="2"/>
        <v>326</v>
      </c>
    </row>
    <row r="336">
      <c r="A336" s="57"/>
      <c r="B336" s="92" t="s">
        <v>32443</v>
      </c>
      <c r="C336" s="105" t="s">
        <v>32444</v>
      </c>
      <c r="D336" s="90" t="s">
        <v>498</v>
      </c>
      <c r="E336" s="106" t="s">
        <v>32445</v>
      </c>
      <c r="F336" s="115" t="s">
        <v>526</v>
      </c>
      <c r="G336" s="94"/>
      <c r="H336" s="93"/>
      <c r="I336" s="55">
        <f t="shared" si="2"/>
        <v>327</v>
      </c>
    </row>
    <row r="337">
      <c r="A337" s="56" t="s">
        <v>92</v>
      </c>
      <c r="B337" s="92" t="s">
        <v>32446</v>
      </c>
      <c r="C337" s="105" t="s">
        <v>32447</v>
      </c>
      <c r="D337" s="90" t="s">
        <v>483</v>
      </c>
      <c r="E337" s="106" t="s">
        <v>32448</v>
      </c>
      <c r="F337" s="115" t="s">
        <v>526</v>
      </c>
      <c r="G337" s="94" t="s">
        <v>32449</v>
      </c>
      <c r="H337" s="93"/>
      <c r="I337" s="55">
        <f t="shared" si="2"/>
        <v>328</v>
      </c>
    </row>
    <row r="338">
      <c r="A338" s="56" t="s">
        <v>92</v>
      </c>
      <c r="B338" s="92" t="s">
        <v>32450</v>
      </c>
      <c r="C338" s="105" t="s">
        <v>32451</v>
      </c>
      <c r="D338" s="90" t="s">
        <v>483</v>
      </c>
      <c r="E338" s="106" t="s">
        <v>32452</v>
      </c>
      <c r="F338" s="115" t="s">
        <v>526</v>
      </c>
      <c r="G338" s="94"/>
      <c r="H338" s="93"/>
      <c r="I338" s="55">
        <f t="shared" si="2"/>
        <v>329</v>
      </c>
    </row>
    <row r="339">
      <c r="A339" s="57"/>
      <c r="B339" s="92" t="s">
        <v>32453</v>
      </c>
      <c r="C339" s="105" t="s">
        <v>128</v>
      </c>
      <c r="D339" s="96"/>
      <c r="E339" s="109"/>
      <c r="F339" s="116"/>
      <c r="G339" s="94"/>
      <c r="H339" s="93"/>
      <c r="I339" s="55">
        <f t="shared" si="2"/>
        <v>330</v>
      </c>
    </row>
    <row r="340">
      <c r="A340" s="57"/>
      <c r="B340" s="92" t="s">
        <v>32454</v>
      </c>
      <c r="C340" s="105" t="s">
        <v>128</v>
      </c>
      <c r="D340" s="90" t="s">
        <v>491</v>
      </c>
      <c r="E340" s="106" t="s">
        <v>32455</v>
      </c>
      <c r="F340" s="115" t="s">
        <v>526</v>
      </c>
      <c r="G340" s="94"/>
      <c r="H340" s="93"/>
      <c r="I340" s="55">
        <f t="shared" si="2"/>
        <v>331</v>
      </c>
    </row>
    <row r="341">
      <c r="A341" s="57"/>
      <c r="B341" s="92" t="s">
        <v>32456</v>
      </c>
      <c r="C341" s="105" t="s">
        <v>128</v>
      </c>
      <c r="D341" s="90" t="s">
        <v>491</v>
      </c>
      <c r="E341" s="106" t="s">
        <v>32457</v>
      </c>
      <c r="F341" s="115" t="s">
        <v>547</v>
      </c>
      <c r="G341" s="94"/>
      <c r="H341" s="93"/>
      <c r="I341" s="55">
        <f t="shared" si="2"/>
        <v>332</v>
      </c>
    </row>
    <row r="342">
      <c r="A342" s="57"/>
      <c r="B342" s="92" t="s">
        <v>32458</v>
      </c>
      <c r="C342" s="105" t="s">
        <v>128</v>
      </c>
      <c r="D342" s="96"/>
      <c r="E342" s="109"/>
      <c r="F342" s="116"/>
      <c r="G342" s="94"/>
      <c r="H342" s="93"/>
      <c r="I342" s="55">
        <f t="shared" si="2"/>
        <v>333</v>
      </c>
    </row>
    <row r="343">
      <c r="A343" s="56" t="s">
        <v>102</v>
      </c>
      <c r="B343" s="92" t="s">
        <v>32459</v>
      </c>
      <c r="C343" s="105" t="s">
        <v>32460</v>
      </c>
      <c r="D343" s="90" t="s">
        <v>483</v>
      </c>
      <c r="E343" s="106" t="s">
        <v>32461</v>
      </c>
      <c r="F343" s="115" t="s">
        <v>526</v>
      </c>
      <c r="G343" s="94"/>
      <c r="H343" s="93"/>
      <c r="I343" s="55">
        <f t="shared" si="2"/>
        <v>334</v>
      </c>
    </row>
    <row r="344">
      <c r="A344" s="57"/>
      <c r="B344" s="92" t="s">
        <v>32462</v>
      </c>
      <c r="C344" s="105" t="s">
        <v>32463</v>
      </c>
      <c r="D344" s="90" t="s">
        <v>491</v>
      </c>
      <c r="E344" s="106" t="s">
        <v>32464</v>
      </c>
      <c r="F344" s="115" t="s">
        <v>547</v>
      </c>
      <c r="G344" s="93"/>
      <c r="H344" s="93"/>
      <c r="I344" s="55">
        <f t="shared" si="2"/>
        <v>335</v>
      </c>
    </row>
    <row r="345">
      <c r="A345" s="56" t="s">
        <v>102</v>
      </c>
      <c r="B345" s="92" t="s">
        <v>32465</v>
      </c>
      <c r="C345" s="105" t="s">
        <v>32466</v>
      </c>
      <c r="D345" s="90" t="s">
        <v>483</v>
      </c>
      <c r="E345" s="106" t="s">
        <v>32467</v>
      </c>
      <c r="F345" s="115" t="s">
        <v>526</v>
      </c>
      <c r="G345" s="93"/>
      <c r="H345" s="93"/>
      <c r="I345" s="55">
        <f t="shared" si="2"/>
        <v>336</v>
      </c>
    </row>
    <row r="346">
      <c r="A346" s="56" t="s">
        <v>102</v>
      </c>
      <c r="B346" s="92" t="s">
        <v>32468</v>
      </c>
      <c r="C346" s="105" t="s">
        <v>128</v>
      </c>
      <c r="D346" s="96"/>
      <c r="E346" s="109"/>
      <c r="F346" s="116"/>
      <c r="G346" s="93"/>
      <c r="H346" s="93"/>
      <c r="I346" s="55">
        <f t="shared" si="2"/>
        <v>337</v>
      </c>
    </row>
    <row r="347">
      <c r="A347" s="57"/>
      <c r="B347" s="92" t="s">
        <v>32469</v>
      </c>
      <c r="C347" s="105" t="s">
        <v>128</v>
      </c>
      <c r="D347" s="90" t="s">
        <v>491</v>
      </c>
      <c r="E347" s="106" t="s">
        <v>32470</v>
      </c>
      <c r="F347" s="115" t="s">
        <v>526</v>
      </c>
      <c r="G347" s="93"/>
      <c r="H347" s="93"/>
      <c r="I347" s="55">
        <f t="shared" si="2"/>
        <v>338</v>
      </c>
    </row>
    <row r="348">
      <c r="A348" s="57"/>
      <c r="B348" s="92" t="s">
        <v>32471</v>
      </c>
      <c r="C348" s="105" t="s">
        <v>32472</v>
      </c>
      <c r="D348" s="90" t="s">
        <v>491</v>
      </c>
      <c r="E348" s="106" t="s">
        <v>32473</v>
      </c>
      <c r="F348" s="115" t="s">
        <v>526</v>
      </c>
      <c r="G348" s="93"/>
      <c r="H348" s="93"/>
      <c r="I348" s="55">
        <f t="shared" si="2"/>
        <v>339</v>
      </c>
    </row>
    <row r="349">
      <c r="A349" s="56" t="s">
        <v>102</v>
      </c>
      <c r="B349" s="92" t="s">
        <v>32474</v>
      </c>
      <c r="C349" s="105" t="s">
        <v>32475</v>
      </c>
      <c r="D349" s="90" t="s">
        <v>483</v>
      </c>
      <c r="E349" s="106" t="s">
        <v>32476</v>
      </c>
      <c r="F349" s="115" t="s">
        <v>526</v>
      </c>
      <c r="G349" s="93"/>
      <c r="H349" s="93"/>
      <c r="I349" s="55">
        <f t="shared" si="2"/>
        <v>340</v>
      </c>
    </row>
    <row r="350">
      <c r="A350" s="56" t="s">
        <v>331</v>
      </c>
      <c r="B350" s="92" t="s">
        <v>32477</v>
      </c>
      <c r="C350" s="105" t="s">
        <v>128</v>
      </c>
      <c r="D350" s="90" t="s">
        <v>491</v>
      </c>
      <c r="E350" s="106" t="s">
        <v>32478</v>
      </c>
      <c r="F350" s="115" t="s">
        <v>526</v>
      </c>
      <c r="G350" s="93"/>
      <c r="H350" s="93"/>
      <c r="I350" s="55">
        <f t="shared" si="2"/>
        <v>341</v>
      </c>
    </row>
    <row r="351">
      <c r="A351" s="57"/>
      <c r="B351" s="92" t="s">
        <v>32479</v>
      </c>
      <c r="C351" s="105" t="s">
        <v>128</v>
      </c>
      <c r="D351" s="90" t="s">
        <v>491</v>
      </c>
      <c r="E351" s="106" t="s">
        <v>32480</v>
      </c>
      <c r="F351" s="115" t="s">
        <v>547</v>
      </c>
      <c r="G351" s="93"/>
      <c r="H351" s="93"/>
      <c r="I351" s="55">
        <f t="shared" si="2"/>
        <v>342</v>
      </c>
    </row>
    <row r="352">
      <c r="A352" s="57"/>
      <c r="B352" s="92" t="s">
        <v>32481</v>
      </c>
      <c r="C352" s="105" t="s">
        <v>128</v>
      </c>
      <c r="D352" s="90" t="s">
        <v>498</v>
      </c>
      <c r="E352" s="106" t="s">
        <v>32482</v>
      </c>
      <c r="F352" s="115" t="s">
        <v>547</v>
      </c>
      <c r="G352" s="93"/>
      <c r="H352" s="93"/>
      <c r="I352" s="55">
        <f t="shared" si="2"/>
        <v>343</v>
      </c>
    </row>
    <row r="353">
      <c r="A353" s="57"/>
      <c r="B353" s="92" t="s">
        <v>32483</v>
      </c>
      <c r="C353" s="105" t="s">
        <v>128</v>
      </c>
      <c r="D353" s="90" t="s">
        <v>491</v>
      </c>
      <c r="E353" s="106" t="s">
        <v>32484</v>
      </c>
      <c r="F353" s="115" t="s">
        <v>547</v>
      </c>
      <c r="G353" s="93"/>
      <c r="H353" s="93"/>
      <c r="I353" s="55">
        <f t="shared" si="2"/>
        <v>344</v>
      </c>
    </row>
    <row r="354">
      <c r="A354" s="57"/>
      <c r="B354" s="92" t="s">
        <v>32485</v>
      </c>
      <c r="C354" s="105" t="s">
        <v>32486</v>
      </c>
      <c r="D354" s="90" t="s">
        <v>491</v>
      </c>
      <c r="E354" s="106" t="s">
        <v>32487</v>
      </c>
      <c r="F354" s="115" t="s">
        <v>547</v>
      </c>
      <c r="G354" s="93"/>
      <c r="H354" s="93"/>
      <c r="I354" s="55">
        <f t="shared" si="2"/>
        <v>345</v>
      </c>
    </row>
    <row r="355">
      <c r="A355" s="57"/>
      <c r="B355" s="92" t="s">
        <v>32488</v>
      </c>
      <c r="C355" s="105" t="s">
        <v>128</v>
      </c>
      <c r="D355" s="96"/>
      <c r="E355" s="109"/>
      <c r="F355" s="116"/>
      <c r="G355" s="93"/>
      <c r="H355" s="93"/>
      <c r="I355" s="55">
        <f t="shared" si="2"/>
        <v>346</v>
      </c>
    </row>
    <row r="356">
      <c r="A356" s="57"/>
      <c r="B356" s="92" t="s">
        <v>32489</v>
      </c>
      <c r="C356" s="105" t="s">
        <v>32490</v>
      </c>
      <c r="D356" s="90" t="s">
        <v>491</v>
      </c>
      <c r="E356" s="106" t="s">
        <v>32491</v>
      </c>
      <c r="F356" s="115" t="s">
        <v>547</v>
      </c>
      <c r="G356" s="93"/>
      <c r="H356" s="93"/>
      <c r="I356" s="55">
        <f t="shared" si="2"/>
        <v>347</v>
      </c>
    </row>
    <row r="357">
      <c r="A357" s="57"/>
      <c r="B357" s="92" t="s">
        <v>32492</v>
      </c>
      <c r="C357" s="105" t="s">
        <v>128</v>
      </c>
      <c r="D357" s="90" t="s">
        <v>491</v>
      </c>
      <c r="E357" s="106" t="s">
        <v>32493</v>
      </c>
      <c r="F357" s="115" t="s">
        <v>547</v>
      </c>
      <c r="G357" s="93"/>
      <c r="H357" s="93"/>
      <c r="I357" s="55">
        <f t="shared" si="2"/>
        <v>348</v>
      </c>
    </row>
    <row r="358">
      <c r="A358" s="56" t="s">
        <v>102</v>
      </c>
      <c r="B358" s="92" t="s">
        <v>32494</v>
      </c>
      <c r="C358" s="105" t="s">
        <v>32495</v>
      </c>
      <c r="D358" s="90" t="s">
        <v>483</v>
      </c>
      <c r="E358" s="106" t="s">
        <v>32496</v>
      </c>
      <c r="F358" s="115" t="s">
        <v>3043</v>
      </c>
      <c r="G358" s="93"/>
      <c r="H358" s="93"/>
      <c r="I358" s="55">
        <f t="shared" si="2"/>
        <v>349</v>
      </c>
    </row>
    <row r="359">
      <c r="A359" s="57"/>
      <c r="B359" s="92" t="s">
        <v>32497</v>
      </c>
      <c r="C359" s="105" t="s">
        <v>32498</v>
      </c>
      <c r="D359" s="90" t="s">
        <v>491</v>
      </c>
      <c r="E359" s="106" t="s">
        <v>32499</v>
      </c>
      <c r="F359" s="115" t="s">
        <v>11</v>
      </c>
      <c r="G359" s="93"/>
      <c r="H359" s="93"/>
      <c r="I359" s="55">
        <f t="shared" si="2"/>
        <v>350</v>
      </c>
    </row>
    <row r="360">
      <c r="A360" s="57"/>
      <c r="B360" s="92" t="s">
        <v>32500</v>
      </c>
      <c r="C360" s="105" t="s">
        <v>32501</v>
      </c>
      <c r="D360" s="90" t="s">
        <v>498</v>
      </c>
      <c r="E360" s="106" t="s">
        <v>439</v>
      </c>
      <c r="F360" s="115" t="s">
        <v>3043</v>
      </c>
      <c r="G360" s="93"/>
      <c r="H360" s="93"/>
      <c r="I360" s="55">
        <f t="shared" si="2"/>
        <v>351</v>
      </c>
    </row>
    <row r="361">
      <c r="A361" s="57"/>
      <c r="B361" s="92" t="s">
        <v>32502</v>
      </c>
      <c r="C361" s="105" t="s">
        <v>32503</v>
      </c>
      <c r="D361" s="90" t="s">
        <v>491</v>
      </c>
      <c r="E361" s="106" t="s">
        <v>32504</v>
      </c>
      <c r="F361" s="115" t="s">
        <v>526</v>
      </c>
      <c r="G361" s="93"/>
      <c r="H361" s="93"/>
      <c r="I361" s="55">
        <f t="shared" si="2"/>
        <v>352</v>
      </c>
    </row>
    <row r="362">
      <c r="A362" s="57"/>
      <c r="B362" s="92" t="s">
        <v>32505</v>
      </c>
      <c r="C362" s="105" t="s">
        <v>128</v>
      </c>
      <c r="D362" s="90" t="s">
        <v>498</v>
      </c>
      <c r="E362" s="106" t="s">
        <v>32506</v>
      </c>
      <c r="F362" s="115" t="s">
        <v>547</v>
      </c>
      <c r="G362" s="93"/>
      <c r="H362" s="93"/>
      <c r="I362" s="55">
        <f t="shared" si="2"/>
        <v>353</v>
      </c>
    </row>
    <row r="363">
      <c r="A363" s="57"/>
      <c r="B363" s="92" t="s">
        <v>32507</v>
      </c>
      <c r="C363" s="105" t="s">
        <v>128</v>
      </c>
      <c r="D363" s="90" t="s">
        <v>491</v>
      </c>
      <c r="E363" s="106" t="s">
        <v>32508</v>
      </c>
      <c r="F363" s="115" t="s">
        <v>547</v>
      </c>
      <c r="G363" s="93"/>
      <c r="H363" s="93"/>
      <c r="I363" s="55">
        <f t="shared" si="2"/>
        <v>354</v>
      </c>
    </row>
    <row r="364">
      <c r="A364" s="57"/>
      <c r="B364" s="92" t="s">
        <v>32509</v>
      </c>
      <c r="C364" s="105" t="s">
        <v>32510</v>
      </c>
      <c r="D364" s="90" t="s">
        <v>491</v>
      </c>
      <c r="E364" s="106" t="s">
        <v>32511</v>
      </c>
      <c r="F364" s="115" t="s">
        <v>547</v>
      </c>
      <c r="G364" s="93"/>
      <c r="H364" s="93"/>
      <c r="I364" s="55">
        <f t="shared" si="2"/>
        <v>355</v>
      </c>
    </row>
    <row r="365">
      <c r="A365" s="57"/>
      <c r="B365" s="92" t="s">
        <v>32512</v>
      </c>
      <c r="C365" s="105" t="s">
        <v>128</v>
      </c>
      <c r="D365" s="90" t="s">
        <v>491</v>
      </c>
      <c r="E365" s="106" t="s">
        <v>32513</v>
      </c>
      <c r="F365" s="115" t="s">
        <v>526</v>
      </c>
      <c r="G365" s="93"/>
      <c r="H365" s="93"/>
      <c r="I365" s="55">
        <f t="shared" si="2"/>
        <v>356</v>
      </c>
    </row>
    <row r="366">
      <c r="A366" s="56" t="s">
        <v>331</v>
      </c>
      <c r="B366" s="92" t="s">
        <v>32514</v>
      </c>
      <c r="C366" s="105" t="s">
        <v>128</v>
      </c>
      <c r="D366" s="96"/>
      <c r="E366" s="109"/>
      <c r="F366" s="116"/>
      <c r="G366" s="93"/>
      <c r="H366" s="93"/>
      <c r="I366" s="55">
        <f t="shared" si="2"/>
        <v>357</v>
      </c>
    </row>
    <row r="367">
      <c r="A367" s="57"/>
      <c r="B367" s="92" t="s">
        <v>32515</v>
      </c>
      <c r="C367" s="105" t="s">
        <v>128</v>
      </c>
      <c r="D367" s="96"/>
      <c r="E367" s="109"/>
      <c r="F367" s="116"/>
      <c r="G367" s="93"/>
      <c r="H367" s="93"/>
      <c r="I367" s="55">
        <f t="shared" si="2"/>
        <v>358</v>
      </c>
    </row>
    <row r="368">
      <c r="A368" s="57"/>
      <c r="B368" s="92" t="s">
        <v>32516</v>
      </c>
      <c r="C368" s="105" t="s">
        <v>128</v>
      </c>
      <c r="D368" s="90" t="s">
        <v>491</v>
      </c>
      <c r="E368" s="106" t="s">
        <v>32517</v>
      </c>
      <c r="F368" s="115" t="s">
        <v>547</v>
      </c>
      <c r="G368" s="93"/>
      <c r="H368" s="93"/>
      <c r="I368" s="55">
        <f t="shared" si="2"/>
        <v>359</v>
      </c>
    </row>
    <row r="369">
      <c r="A369" s="57"/>
      <c r="B369" s="92" t="s">
        <v>32518</v>
      </c>
      <c r="C369" s="105" t="s">
        <v>128</v>
      </c>
      <c r="D369" s="90" t="s">
        <v>939</v>
      </c>
      <c r="E369" s="106" t="s">
        <v>32519</v>
      </c>
      <c r="F369" s="115" t="s">
        <v>526</v>
      </c>
      <c r="G369" s="93"/>
      <c r="H369" s="93"/>
      <c r="I369" s="55">
        <f t="shared" si="2"/>
        <v>360</v>
      </c>
    </row>
    <row r="370">
      <c r="A370" s="56" t="s">
        <v>92</v>
      </c>
      <c r="B370" s="92" t="s">
        <v>32518</v>
      </c>
      <c r="C370" s="105" t="s">
        <v>128</v>
      </c>
      <c r="D370" s="90" t="s">
        <v>939</v>
      </c>
      <c r="E370" s="106" t="s">
        <v>32520</v>
      </c>
      <c r="F370" s="115" t="s">
        <v>526</v>
      </c>
      <c r="G370" s="93"/>
      <c r="H370" s="93"/>
      <c r="I370" s="55">
        <f t="shared" si="2"/>
        <v>361</v>
      </c>
    </row>
    <row r="371">
      <c r="A371" s="57"/>
      <c r="B371" s="92" t="s">
        <v>32521</v>
      </c>
      <c r="C371" s="105" t="s">
        <v>128</v>
      </c>
      <c r="D371" s="96"/>
      <c r="E371" s="109"/>
      <c r="F371" s="116"/>
      <c r="G371" s="93"/>
      <c r="H371" s="93"/>
      <c r="I371" s="55">
        <f t="shared" si="2"/>
        <v>362</v>
      </c>
    </row>
    <row r="372">
      <c r="A372" s="57"/>
      <c r="B372" s="92" t="s">
        <v>32522</v>
      </c>
      <c r="C372" s="105" t="s">
        <v>32523</v>
      </c>
      <c r="D372" s="90" t="s">
        <v>8627</v>
      </c>
      <c r="E372" s="106" t="s">
        <v>32524</v>
      </c>
      <c r="F372" s="115" t="s">
        <v>547</v>
      </c>
      <c r="G372" s="93"/>
      <c r="H372" s="93"/>
      <c r="I372" s="55">
        <f t="shared" si="2"/>
        <v>363</v>
      </c>
    </row>
    <row r="373">
      <c r="A373" s="57"/>
      <c r="B373" s="92" t="s">
        <v>32525</v>
      </c>
      <c r="C373" s="105" t="s">
        <v>128</v>
      </c>
      <c r="D373" s="90" t="s">
        <v>868</v>
      </c>
      <c r="E373" s="106" t="s">
        <v>439</v>
      </c>
      <c r="F373" s="115" t="s">
        <v>526</v>
      </c>
      <c r="G373" s="93"/>
      <c r="H373" s="93"/>
      <c r="I373" s="55">
        <f t="shared" si="2"/>
        <v>364</v>
      </c>
    </row>
    <row r="374">
      <c r="A374" s="56" t="s">
        <v>92</v>
      </c>
      <c r="B374" s="92" t="s">
        <v>32525</v>
      </c>
      <c r="C374" s="105" t="s">
        <v>128</v>
      </c>
      <c r="D374" s="90" t="s">
        <v>868</v>
      </c>
      <c r="E374" s="106" t="s">
        <v>32526</v>
      </c>
      <c r="F374" s="115" t="s">
        <v>526</v>
      </c>
      <c r="G374" s="93"/>
      <c r="H374" s="93"/>
      <c r="I374" s="55">
        <f t="shared" si="2"/>
        <v>365</v>
      </c>
    </row>
    <row r="375">
      <c r="A375" s="57"/>
      <c r="B375" s="92" t="s">
        <v>32527</v>
      </c>
      <c r="C375" s="105" t="s">
        <v>32528</v>
      </c>
      <c r="D375" s="90" t="s">
        <v>498</v>
      </c>
      <c r="E375" s="106" t="s">
        <v>32529</v>
      </c>
      <c r="F375" s="115" t="s">
        <v>526</v>
      </c>
      <c r="G375" s="93"/>
      <c r="H375" s="93"/>
      <c r="I375" s="55">
        <f t="shared" si="2"/>
        <v>366</v>
      </c>
    </row>
    <row r="376">
      <c r="A376" s="57"/>
      <c r="B376" s="92" t="s">
        <v>32530</v>
      </c>
      <c r="C376" s="105" t="s">
        <v>128</v>
      </c>
      <c r="D376" s="96"/>
      <c r="E376" s="109"/>
      <c r="F376" s="116"/>
      <c r="G376" s="93"/>
      <c r="H376" s="93"/>
      <c r="I376" s="55">
        <f t="shared" si="2"/>
        <v>367</v>
      </c>
    </row>
    <row r="377">
      <c r="A377" s="57"/>
      <c r="B377" s="92" t="s">
        <v>32531</v>
      </c>
      <c r="C377" s="105" t="s">
        <v>128</v>
      </c>
      <c r="D377" s="96"/>
      <c r="E377" s="109"/>
      <c r="F377" s="116"/>
      <c r="G377" s="93"/>
      <c r="H377" s="93"/>
      <c r="I377" s="55">
        <f t="shared" si="2"/>
        <v>368</v>
      </c>
    </row>
    <row r="378">
      <c r="A378" s="57"/>
      <c r="B378" s="92" t="s">
        <v>32532</v>
      </c>
      <c r="C378" s="105" t="s">
        <v>128</v>
      </c>
      <c r="D378" s="90" t="s">
        <v>491</v>
      </c>
      <c r="E378" s="106" t="s">
        <v>32533</v>
      </c>
      <c r="F378" s="115" t="s">
        <v>547</v>
      </c>
      <c r="G378" s="93"/>
      <c r="H378" s="93"/>
      <c r="I378" s="55">
        <f t="shared" si="2"/>
        <v>369</v>
      </c>
    </row>
    <row r="379">
      <c r="A379" s="57"/>
      <c r="B379" s="92" t="s">
        <v>32534</v>
      </c>
      <c r="C379" s="105" t="s">
        <v>128</v>
      </c>
      <c r="D379" s="90" t="s">
        <v>498</v>
      </c>
      <c r="E379" s="106" t="s">
        <v>32535</v>
      </c>
      <c r="F379" s="115" t="s">
        <v>547</v>
      </c>
      <c r="G379" s="93"/>
      <c r="H379" s="93"/>
      <c r="I379" s="55">
        <f t="shared" si="2"/>
        <v>370</v>
      </c>
    </row>
    <row r="380">
      <c r="A380" s="57"/>
      <c r="B380" s="92" t="s">
        <v>32536</v>
      </c>
      <c r="C380" s="105" t="s">
        <v>32537</v>
      </c>
      <c r="D380" s="90" t="s">
        <v>491</v>
      </c>
      <c r="E380" s="106" t="s">
        <v>32538</v>
      </c>
      <c r="F380" s="115" t="s">
        <v>526</v>
      </c>
      <c r="G380" s="93"/>
      <c r="H380" s="93"/>
      <c r="I380" s="55">
        <f t="shared" si="2"/>
        <v>371</v>
      </c>
    </row>
    <row r="381">
      <c r="A381" s="56" t="s">
        <v>102</v>
      </c>
      <c r="B381" s="92" t="s">
        <v>32539</v>
      </c>
      <c r="C381" s="105" t="s">
        <v>32540</v>
      </c>
      <c r="D381" s="90" t="s">
        <v>483</v>
      </c>
      <c r="E381" s="106" t="s">
        <v>32541</v>
      </c>
      <c r="F381" s="115" t="s">
        <v>526</v>
      </c>
      <c r="G381" s="93"/>
      <c r="H381" s="93"/>
      <c r="I381" s="55">
        <f t="shared" si="2"/>
        <v>372</v>
      </c>
    </row>
    <row r="382">
      <c r="A382" s="57"/>
      <c r="B382" s="92" t="s">
        <v>32542</v>
      </c>
      <c r="C382" s="105" t="s">
        <v>128</v>
      </c>
      <c r="D382" s="90" t="s">
        <v>491</v>
      </c>
      <c r="E382" s="106" t="s">
        <v>32543</v>
      </c>
      <c r="F382" s="115" t="s">
        <v>547</v>
      </c>
      <c r="G382" s="93"/>
      <c r="H382" s="93"/>
      <c r="I382" s="55">
        <f t="shared" si="2"/>
        <v>373</v>
      </c>
    </row>
    <row r="383">
      <c r="A383" s="56" t="s">
        <v>92</v>
      </c>
      <c r="B383" s="92" t="s">
        <v>32544</v>
      </c>
      <c r="C383" s="105" t="s">
        <v>128</v>
      </c>
      <c r="D383" s="90" t="s">
        <v>483</v>
      </c>
      <c r="E383" s="106" t="s">
        <v>32545</v>
      </c>
      <c r="F383" s="115" t="s">
        <v>547</v>
      </c>
      <c r="G383" s="93"/>
      <c r="H383" s="93"/>
      <c r="I383" s="55">
        <f t="shared" si="2"/>
        <v>374</v>
      </c>
    </row>
    <row r="384">
      <c r="A384" s="57"/>
      <c r="B384" s="92" t="s">
        <v>32546</v>
      </c>
      <c r="C384" s="105" t="s">
        <v>32547</v>
      </c>
      <c r="D384" s="90" t="s">
        <v>491</v>
      </c>
      <c r="E384" s="106" t="s">
        <v>32548</v>
      </c>
      <c r="F384" s="115" t="s">
        <v>526</v>
      </c>
      <c r="G384" s="93"/>
      <c r="H384" s="93"/>
      <c r="I384" s="55">
        <f t="shared" si="2"/>
        <v>375</v>
      </c>
    </row>
    <row r="385">
      <c r="A385" s="56" t="s">
        <v>102</v>
      </c>
      <c r="B385" s="92" t="s">
        <v>32549</v>
      </c>
      <c r="C385" s="105" t="s">
        <v>32550</v>
      </c>
      <c r="D385" s="90" t="s">
        <v>483</v>
      </c>
      <c r="E385" s="106" t="s">
        <v>32551</v>
      </c>
      <c r="F385" s="115" t="s">
        <v>526</v>
      </c>
      <c r="G385" s="93"/>
      <c r="H385" s="93"/>
      <c r="I385" s="55">
        <f t="shared" si="2"/>
        <v>376</v>
      </c>
    </row>
    <row r="386">
      <c r="A386" s="57"/>
      <c r="B386" s="92" t="s">
        <v>32552</v>
      </c>
      <c r="C386" s="105" t="s">
        <v>128</v>
      </c>
      <c r="D386" s="90" t="s">
        <v>491</v>
      </c>
      <c r="E386" s="106" t="s">
        <v>32553</v>
      </c>
      <c r="F386" s="115" t="s">
        <v>547</v>
      </c>
      <c r="G386" s="94" t="s">
        <v>32554</v>
      </c>
      <c r="H386" s="93"/>
      <c r="I386" s="55">
        <f t="shared" si="2"/>
        <v>377</v>
      </c>
    </row>
    <row r="387">
      <c r="A387" s="57"/>
      <c r="B387" s="92" t="s">
        <v>32555</v>
      </c>
      <c r="C387" s="105" t="s">
        <v>128</v>
      </c>
      <c r="D387" s="90" t="s">
        <v>491</v>
      </c>
      <c r="E387" s="106" t="s">
        <v>32556</v>
      </c>
      <c r="F387" s="115" t="s">
        <v>526</v>
      </c>
      <c r="G387" s="94"/>
      <c r="H387" s="93"/>
      <c r="I387" s="55">
        <f t="shared" si="2"/>
        <v>378</v>
      </c>
    </row>
    <row r="388">
      <c r="A388" s="56" t="s">
        <v>102</v>
      </c>
      <c r="B388" s="92" t="s">
        <v>32557</v>
      </c>
      <c r="C388" s="105" t="s">
        <v>128</v>
      </c>
      <c r="D388" s="90" t="s">
        <v>483</v>
      </c>
      <c r="E388" s="106" t="s">
        <v>32558</v>
      </c>
      <c r="F388" s="115" t="s">
        <v>547</v>
      </c>
      <c r="G388" s="94"/>
      <c r="H388" s="93"/>
      <c r="I388" s="55">
        <f t="shared" si="2"/>
        <v>379</v>
      </c>
    </row>
    <row r="389">
      <c r="A389" s="57"/>
      <c r="B389" s="92" t="s">
        <v>32559</v>
      </c>
      <c r="C389" s="105" t="s">
        <v>32560</v>
      </c>
      <c r="D389" s="90" t="s">
        <v>498</v>
      </c>
      <c r="E389" s="106" t="s">
        <v>32561</v>
      </c>
      <c r="F389" s="115" t="s">
        <v>3043</v>
      </c>
      <c r="G389" s="93"/>
      <c r="H389" s="93"/>
      <c r="I389" s="55">
        <f t="shared" si="2"/>
        <v>380</v>
      </c>
    </row>
    <row r="390">
      <c r="A390" s="56" t="s">
        <v>92</v>
      </c>
      <c r="B390" s="92" t="s">
        <v>32562</v>
      </c>
      <c r="C390" s="105" t="s">
        <v>32563</v>
      </c>
      <c r="D390" s="90" t="s">
        <v>483</v>
      </c>
      <c r="E390" s="106" t="s">
        <v>32564</v>
      </c>
      <c r="F390" s="115" t="s">
        <v>3043</v>
      </c>
      <c r="G390" s="93"/>
      <c r="H390" s="93"/>
      <c r="I390" s="55">
        <f t="shared" si="2"/>
        <v>381</v>
      </c>
    </row>
    <row r="391">
      <c r="A391" s="57"/>
      <c r="B391" s="92" t="s">
        <v>32565</v>
      </c>
      <c r="C391" s="105" t="s">
        <v>32566</v>
      </c>
      <c r="D391" s="90" t="s">
        <v>491</v>
      </c>
      <c r="E391" s="106" t="s">
        <v>32567</v>
      </c>
      <c r="F391" s="115" t="s">
        <v>3043</v>
      </c>
      <c r="G391" s="93"/>
      <c r="H391" s="93"/>
      <c r="I391" s="55">
        <f t="shared" si="2"/>
        <v>382</v>
      </c>
    </row>
    <row r="392">
      <c r="A392" s="57"/>
      <c r="B392" s="92" t="s">
        <v>32568</v>
      </c>
      <c r="C392" s="105" t="s">
        <v>32569</v>
      </c>
      <c r="D392" s="90" t="s">
        <v>491</v>
      </c>
      <c r="E392" s="106" t="s">
        <v>32570</v>
      </c>
      <c r="F392" s="115" t="s">
        <v>547</v>
      </c>
      <c r="G392" s="93"/>
      <c r="H392" s="93"/>
      <c r="I392" s="55">
        <f t="shared" si="2"/>
        <v>383</v>
      </c>
    </row>
    <row r="393">
      <c r="A393" s="56" t="s">
        <v>92</v>
      </c>
      <c r="B393" s="92" t="s">
        <v>32571</v>
      </c>
      <c r="C393" s="105" t="s">
        <v>32572</v>
      </c>
      <c r="D393" s="90" t="s">
        <v>483</v>
      </c>
      <c r="E393" s="106" t="s">
        <v>32573</v>
      </c>
      <c r="F393" s="115" t="s">
        <v>526</v>
      </c>
      <c r="G393" s="93"/>
      <c r="H393" s="93"/>
      <c r="I393" s="55">
        <f t="shared" si="2"/>
        <v>384</v>
      </c>
    </row>
    <row r="394">
      <c r="A394" s="57"/>
      <c r="B394" s="92" t="s">
        <v>32574</v>
      </c>
      <c r="C394" s="105" t="s">
        <v>32575</v>
      </c>
      <c r="D394" s="90" t="s">
        <v>491</v>
      </c>
      <c r="E394" s="106" t="s">
        <v>32576</v>
      </c>
      <c r="F394" s="115" t="s">
        <v>547</v>
      </c>
      <c r="G394" s="93"/>
      <c r="H394" s="93"/>
      <c r="I394" s="55">
        <f t="shared" si="2"/>
        <v>385</v>
      </c>
    </row>
    <row r="395">
      <c r="A395" s="57"/>
      <c r="B395" s="92" t="s">
        <v>32577</v>
      </c>
      <c r="C395" s="105" t="s">
        <v>32578</v>
      </c>
      <c r="D395" s="90" t="s">
        <v>498</v>
      </c>
      <c r="E395" s="106" t="s">
        <v>32579</v>
      </c>
      <c r="F395" s="115" t="s">
        <v>526</v>
      </c>
      <c r="G395" s="93"/>
      <c r="H395" s="93"/>
      <c r="I395" s="55">
        <f t="shared" si="2"/>
        <v>386</v>
      </c>
    </row>
    <row r="396">
      <c r="A396" s="57"/>
      <c r="B396" s="92" t="s">
        <v>32580</v>
      </c>
      <c r="C396" s="105" t="s">
        <v>32581</v>
      </c>
      <c r="D396" s="90" t="s">
        <v>3549</v>
      </c>
      <c r="E396" s="106" t="s">
        <v>32582</v>
      </c>
      <c r="F396" s="115" t="s">
        <v>526</v>
      </c>
      <c r="G396" s="93"/>
      <c r="H396" s="93"/>
      <c r="I396" s="55">
        <f t="shared" si="2"/>
        <v>387</v>
      </c>
    </row>
    <row r="397">
      <c r="A397" s="57"/>
      <c r="B397" s="92" t="s">
        <v>32583</v>
      </c>
      <c r="C397" s="105" t="s">
        <v>32584</v>
      </c>
      <c r="D397" s="90" t="s">
        <v>498</v>
      </c>
      <c r="E397" s="106" t="s">
        <v>32585</v>
      </c>
      <c r="F397" s="115" t="s">
        <v>3043</v>
      </c>
      <c r="G397" s="93"/>
      <c r="H397" s="93"/>
      <c r="I397" s="55">
        <f t="shared" si="2"/>
        <v>388</v>
      </c>
    </row>
    <row r="398">
      <c r="A398" s="56" t="s">
        <v>102</v>
      </c>
      <c r="B398" s="92" t="s">
        <v>32586</v>
      </c>
      <c r="C398" s="105" t="s">
        <v>128</v>
      </c>
      <c r="D398" s="90" t="s">
        <v>483</v>
      </c>
      <c r="E398" s="106" t="s">
        <v>32587</v>
      </c>
      <c r="F398" s="115" t="s">
        <v>526</v>
      </c>
      <c r="G398" s="93"/>
      <c r="H398" s="93"/>
      <c r="I398" s="55">
        <f t="shared" si="2"/>
        <v>389</v>
      </c>
    </row>
    <row r="399">
      <c r="A399" s="57"/>
      <c r="B399" s="92" t="s">
        <v>32588</v>
      </c>
      <c r="C399" s="105" t="s">
        <v>128</v>
      </c>
      <c r="D399" s="90" t="s">
        <v>491</v>
      </c>
      <c r="E399" s="106" t="s">
        <v>32589</v>
      </c>
      <c r="F399" s="115" t="s">
        <v>547</v>
      </c>
      <c r="G399" s="93"/>
      <c r="H399" s="93"/>
      <c r="I399" s="55">
        <f t="shared" si="2"/>
        <v>390</v>
      </c>
    </row>
    <row r="400">
      <c r="A400" s="57"/>
      <c r="B400" s="92" t="s">
        <v>32590</v>
      </c>
      <c r="C400" s="105" t="s">
        <v>128</v>
      </c>
      <c r="D400" s="90" t="s">
        <v>491</v>
      </c>
      <c r="E400" s="106" t="s">
        <v>32591</v>
      </c>
      <c r="F400" s="115" t="s">
        <v>526</v>
      </c>
      <c r="G400" s="93"/>
      <c r="H400" s="93"/>
      <c r="I400" s="55">
        <f t="shared" si="2"/>
        <v>391</v>
      </c>
    </row>
    <row r="401">
      <c r="A401" s="56" t="s">
        <v>331</v>
      </c>
      <c r="B401" s="92" t="s">
        <v>32592</v>
      </c>
      <c r="C401" s="105" t="s">
        <v>128</v>
      </c>
      <c r="D401" s="90" t="s">
        <v>491</v>
      </c>
      <c r="E401" s="106" t="s">
        <v>32593</v>
      </c>
      <c r="F401" s="115" t="s">
        <v>526</v>
      </c>
      <c r="G401" s="93"/>
      <c r="H401" s="93"/>
      <c r="I401" s="55">
        <f t="shared" si="2"/>
        <v>392</v>
      </c>
    </row>
    <row r="402">
      <c r="A402" s="56" t="s">
        <v>102</v>
      </c>
      <c r="B402" s="92" t="s">
        <v>32594</v>
      </c>
      <c r="C402" s="105" t="s">
        <v>128</v>
      </c>
      <c r="D402" s="90" t="s">
        <v>483</v>
      </c>
      <c r="E402" s="106" t="s">
        <v>32595</v>
      </c>
      <c r="F402" s="115" t="s">
        <v>526</v>
      </c>
      <c r="G402" s="93"/>
      <c r="H402" s="93"/>
      <c r="I402" s="55">
        <f t="shared" si="2"/>
        <v>393</v>
      </c>
    </row>
    <row r="403">
      <c r="A403" s="57"/>
      <c r="B403" s="92" t="s">
        <v>32596</v>
      </c>
      <c r="C403" s="105" t="s">
        <v>128</v>
      </c>
      <c r="D403" s="90" t="s">
        <v>491</v>
      </c>
      <c r="E403" s="106" t="s">
        <v>32597</v>
      </c>
      <c r="F403" s="115" t="s">
        <v>547</v>
      </c>
      <c r="G403" s="93"/>
      <c r="H403" s="93"/>
      <c r="I403" s="55">
        <f t="shared" si="2"/>
        <v>394</v>
      </c>
    </row>
    <row r="404">
      <c r="A404" s="57"/>
      <c r="B404" s="92" t="s">
        <v>32598</v>
      </c>
      <c r="C404" s="105" t="s">
        <v>128</v>
      </c>
      <c r="D404" s="90" t="s">
        <v>491</v>
      </c>
      <c r="E404" s="106" t="s">
        <v>32599</v>
      </c>
      <c r="F404" s="115" t="s">
        <v>547</v>
      </c>
      <c r="G404" s="93"/>
      <c r="H404" s="93"/>
      <c r="I404" s="55">
        <f t="shared" si="2"/>
        <v>395</v>
      </c>
    </row>
    <row r="405">
      <c r="A405" s="56" t="s">
        <v>92</v>
      </c>
      <c r="B405" s="92" t="s">
        <v>32600</v>
      </c>
      <c r="C405" s="105" t="s">
        <v>32601</v>
      </c>
      <c r="D405" s="90" t="s">
        <v>483</v>
      </c>
      <c r="E405" s="106" t="s">
        <v>32602</v>
      </c>
      <c r="F405" s="115" t="s">
        <v>526</v>
      </c>
      <c r="G405" s="93"/>
      <c r="H405" s="93"/>
      <c r="I405" s="55">
        <f t="shared" si="2"/>
        <v>396</v>
      </c>
    </row>
    <row r="406">
      <c r="A406" s="57"/>
      <c r="B406" s="92" t="s">
        <v>32603</v>
      </c>
      <c r="C406" s="105" t="s">
        <v>32604</v>
      </c>
      <c r="D406" s="90" t="s">
        <v>498</v>
      </c>
      <c r="E406" s="106" t="s">
        <v>32605</v>
      </c>
      <c r="F406" s="115" t="s">
        <v>547</v>
      </c>
      <c r="G406" s="93"/>
      <c r="H406" s="93"/>
      <c r="I406" s="55">
        <f t="shared" si="2"/>
        <v>397</v>
      </c>
    </row>
    <row r="407">
      <c r="A407" s="57"/>
      <c r="B407" s="92" t="s">
        <v>32606</v>
      </c>
      <c r="C407" s="105" t="s">
        <v>32607</v>
      </c>
      <c r="D407" s="90" t="s">
        <v>491</v>
      </c>
      <c r="E407" s="106" t="s">
        <v>32608</v>
      </c>
      <c r="F407" s="115" t="s">
        <v>526</v>
      </c>
      <c r="G407" s="93"/>
      <c r="H407" s="93"/>
      <c r="I407" s="55">
        <f t="shared" si="2"/>
        <v>398</v>
      </c>
    </row>
    <row r="408">
      <c r="A408" s="56" t="s">
        <v>331</v>
      </c>
      <c r="B408" s="92" t="s">
        <v>32606</v>
      </c>
      <c r="C408" s="105" t="s">
        <v>32607</v>
      </c>
      <c r="D408" s="90" t="s">
        <v>491</v>
      </c>
      <c r="E408" s="106" t="s">
        <v>32608</v>
      </c>
      <c r="F408" s="115" t="s">
        <v>526</v>
      </c>
      <c r="G408" s="94" t="s">
        <v>32609</v>
      </c>
      <c r="H408" s="93"/>
      <c r="I408" s="55">
        <f t="shared" si="2"/>
        <v>399</v>
      </c>
    </row>
    <row r="409">
      <c r="A409" s="57"/>
      <c r="B409" s="92" t="s">
        <v>32610</v>
      </c>
      <c r="C409" s="105" t="s">
        <v>128</v>
      </c>
      <c r="D409" s="96"/>
      <c r="E409" s="109"/>
      <c r="F409" s="116"/>
      <c r="G409" s="94"/>
      <c r="H409" s="93"/>
      <c r="I409" s="55">
        <f t="shared" si="2"/>
        <v>400</v>
      </c>
    </row>
    <row r="410">
      <c r="A410" s="57"/>
      <c r="B410" s="92" t="s">
        <v>32611</v>
      </c>
      <c r="C410" s="105" t="s">
        <v>32612</v>
      </c>
      <c r="D410" s="90" t="s">
        <v>491</v>
      </c>
      <c r="E410" s="106" t="s">
        <v>32613</v>
      </c>
      <c r="F410" s="115" t="s">
        <v>547</v>
      </c>
      <c r="G410" s="94"/>
      <c r="H410" s="93"/>
      <c r="I410" s="55">
        <f t="shared" si="2"/>
        <v>401</v>
      </c>
    </row>
    <row r="411">
      <c r="A411" s="57"/>
      <c r="B411" s="92" t="s">
        <v>32614</v>
      </c>
      <c r="C411" s="105" t="s">
        <v>128</v>
      </c>
      <c r="D411" s="90" t="s">
        <v>498</v>
      </c>
      <c r="E411" s="106" t="s">
        <v>32615</v>
      </c>
      <c r="F411" s="115" t="s">
        <v>547</v>
      </c>
      <c r="G411" s="94"/>
      <c r="H411" s="93"/>
      <c r="I411" s="55">
        <f t="shared" si="2"/>
        <v>402</v>
      </c>
    </row>
    <row r="412">
      <c r="A412" s="57"/>
      <c r="B412" s="92" t="s">
        <v>32616</v>
      </c>
      <c r="C412" s="105" t="s">
        <v>32617</v>
      </c>
      <c r="D412" s="90" t="s">
        <v>491</v>
      </c>
      <c r="E412" s="106" t="s">
        <v>32618</v>
      </c>
      <c r="F412" s="115" t="s">
        <v>547</v>
      </c>
      <c r="G412" s="94"/>
      <c r="H412" s="93"/>
      <c r="I412" s="55">
        <f t="shared" si="2"/>
        <v>403</v>
      </c>
    </row>
    <row r="413">
      <c r="A413" s="56" t="s">
        <v>102</v>
      </c>
      <c r="B413" s="92" t="s">
        <v>32619</v>
      </c>
      <c r="C413" s="105" t="s">
        <v>128</v>
      </c>
      <c r="D413" s="90" t="s">
        <v>483</v>
      </c>
      <c r="E413" s="106" t="s">
        <v>32620</v>
      </c>
      <c r="F413" s="115" t="s">
        <v>547</v>
      </c>
      <c r="G413" s="94"/>
      <c r="H413" s="93"/>
      <c r="I413" s="55">
        <f t="shared" si="2"/>
        <v>404</v>
      </c>
    </row>
    <row r="414">
      <c r="A414" s="57"/>
      <c r="B414" s="92" t="s">
        <v>32621</v>
      </c>
      <c r="C414" s="105" t="s">
        <v>128</v>
      </c>
      <c r="D414" s="90" t="s">
        <v>491</v>
      </c>
      <c r="E414" s="106" t="s">
        <v>32622</v>
      </c>
      <c r="F414" s="115" t="s">
        <v>547</v>
      </c>
      <c r="G414" s="94"/>
      <c r="H414" s="93"/>
      <c r="I414" s="55">
        <f t="shared" si="2"/>
        <v>405</v>
      </c>
    </row>
    <row r="415">
      <c r="A415" s="57"/>
      <c r="B415" s="92" t="s">
        <v>32623</v>
      </c>
      <c r="C415" s="105" t="s">
        <v>128</v>
      </c>
      <c r="D415" s="90" t="s">
        <v>491</v>
      </c>
      <c r="E415" s="106" t="s">
        <v>32624</v>
      </c>
      <c r="F415" s="115" t="s">
        <v>526</v>
      </c>
      <c r="G415" s="94"/>
      <c r="H415" s="93"/>
      <c r="I415" s="55">
        <f t="shared" si="2"/>
        <v>406</v>
      </c>
    </row>
    <row r="416">
      <c r="A416" s="56" t="s">
        <v>331</v>
      </c>
      <c r="B416" s="92" t="s">
        <v>32623</v>
      </c>
      <c r="C416" s="105" t="s">
        <v>128</v>
      </c>
      <c r="D416" s="90" t="s">
        <v>491</v>
      </c>
      <c r="E416" s="106" t="s">
        <v>32624</v>
      </c>
      <c r="F416" s="115" t="s">
        <v>526</v>
      </c>
      <c r="G416" s="94"/>
      <c r="H416" s="93"/>
      <c r="I416" s="55">
        <f t="shared" si="2"/>
        <v>407</v>
      </c>
    </row>
    <row r="417">
      <c r="A417" s="57"/>
      <c r="B417" s="92" t="s">
        <v>32625</v>
      </c>
      <c r="C417" s="105" t="s">
        <v>32626</v>
      </c>
      <c r="D417" s="90" t="s">
        <v>491</v>
      </c>
      <c r="E417" s="106" t="s">
        <v>32627</v>
      </c>
      <c r="F417" s="115" t="s">
        <v>526</v>
      </c>
      <c r="G417" s="94"/>
      <c r="H417" s="93"/>
      <c r="I417" s="55">
        <f t="shared" si="2"/>
        <v>408</v>
      </c>
    </row>
    <row r="418">
      <c r="A418" s="57"/>
      <c r="B418" s="92" t="s">
        <v>32628</v>
      </c>
      <c r="C418" s="105" t="s">
        <v>32629</v>
      </c>
      <c r="D418" s="90" t="s">
        <v>491</v>
      </c>
      <c r="E418" s="106" t="s">
        <v>32630</v>
      </c>
      <c r="F418" s="115" t="s">
        <v>526</v>
      </c>
      <c r="G418" s="94"/>
      <c r="H418" s="93"/>
      <c r="I418" s="55">
        <f t="shared" si="2"/>
        <v>409</v>
      </c>
    </row>
    <row r="419">
      <c r="A419" s="57"/>
      <c r="B419" s="92" t="s">
        <v>32631</v>
      </c>
      <c r="C419" s="105" t="s">
        <v>32632</v>
      </c>
      <c r="D419" s="90" t="s">
        <v>491</v>
      </c>
      <c r="E419" s="106" t="s">
        <v>32633</v>
      </c>
      <c r="F419" s="115" t="s">
        <v>547</v>
      </c>
      <c r="G419" s="94"/>
      <c r="H419" s="93"/>
      <c r="I419" s="55">
        <f t="shared" si="2"/>
        <v>410</v>
      </c>
    </row>
    <row r="420">
      <c r="A420" s="57"/>
      <c r="B420" s="92" t="s">
        <v>32634</v>
      </c>
      <c r="C420" s="105" t="s">
        <v>32635</v>
      </c>
      <c r="D420" s="96"/>
      <c r="E420" s="109"/>
      <c r="F420" s="116"/>
      <c r="G420" s="94"/>
      <c r="H420" s="93"/>
      <c r="I420" s="55">
        <f t="shared" si="2"/>
        <v>411</v>
      </c>
    </row>
    <row r="421">
      <c r="A421" s="57"/>
      <c r="B421" s="92" t="s">
        <v>32636</v>
      </c>
      <c r="C421" s="105" t="s">
        <v>128</v>
      </c>
      <c r="D421" s="90" t="s">
        <v>2053</v>
      </c>
      <c r="E421" s="106" t="s">
        <v>128</v>
      </c>
      <c r="F421" s="115" t="s">
        <v>547</v>
      </c>
      <c r="G421" s="94"/>
      <c r="H421" s="93"/>
      <c r="I421" s="55">
        <f t="shared" si="2"/>
        <v>412</v>
      </c>
    </row>
    <row r="422">
      <c r="A422" s="57"/>
      <c r="B422" s="92" t="s">
        <v>32637</v>
      </c>
      <c r="C422" s="105" t="s">
        <v>32638</v>
      </c>
      <c r="D422" s="90" t="s">
        <v>498</v>
      </c>
      <c r="E422" s="106" t="s">
        <v>32639</v>
      </c>
      <c r="F422" s="115" t="s">
        <v>547</v>
      </c>
      <c r="G422" s="94"/>
      <c r="H422" s="93"/>
      <c r="I422" s="55">
        <f t="shared" si="2"/>
        <v>413</v>
      </c>
    </row>
    <row r="423">
      <c r="A423" s="57"/>
      <c r="B423" s="92" t="s">
        <v>32640</v>
      </c>
      <c r="C423" s="105" t="s">
        <v>32641</v>
      </c>
      <c r="D423" s="90" t="s">
        <v>939</v>
      </c>
      <c r="E423" s="106" t="s">
        <v>32642</v>
      </c>
      <c r="F423" s="115" t="s">
        <v>526</v>
      </c>
      <c r="G423" s="94"/>
      <c r="H423" s="93"/>
      <c r="I423" s="55">
        <f t="shared" si="2"/>
        <v>414</v>
      </c>
    </row>
    <row r="424">
      <c r="A424" s="56" t="s">
        <v>92</v>
      </c>
      <c r="B424" s="92" t="s">
        <v>32640</v>
      </c>
      <c r="C424" s="105" t="s">
        <v>32641</v>
      </c>
      <c r="D424" s="90" t="s">
        <v>939</v>
      </c>
      <c r="E424" s="106" t="s">
        <v>32643</v>
      </c>
      <c r="F424" s="115" t="s">
        <v>526</v>
      </c>
      <c r="G424" s="94"/>
      <c r="H424" s="93"/>
      <c r="I424" s="55">
        <f t="shared" si="2"/>
        <v>415</v>
      </c>
    </row>
    <row r="425">
      <c r="A425" s="56" t="s">
        <v>102</v>
      </c>
      <c r="B425" s="92" t="s">
        <v>32644</v>
      </c>
      <c r="C425" s="105" t="s">
        <v>32645</v>
      </c>
      <c r="D425" s="90" t="s">
        <v>483</v>
      </c>
      <c r="E425" s="106" t="s">
        <v>488</v>
      </c>
      <c r="F425" s="115" t="s">
        <v>547</v>
      </c>
      <c r="G425" s="94"/>
      <c r="H425" s="93"/>
      <c r="I425" s="55">
        <f t="shared" si="2"/>
        <v>416</v>
      </c>
    </row>
    <row r="426">
      <c r="A426" s="57"/>
      <c r="B426" s="92" t="s">
        <v>32646</v>
      </c>
      <c r="C426" s="105" t="s">
        <v>32647</v>
      </c>
      <c r="D426" s="90" t="s">
        <v>491</v>
      </c>
      <c r="E426" s="106" t="s">
        <v>32648</v>
      </c>
      <c r="F426" s="115" t="s">
        <v>547</v>
      </c>
      <c r="G426" s="94"/>
      <c r="H426" s="93"/>
      <c r="I426" s="55">
        <f t="shared" si="2"/>
        <v>417</v>
      </c>
    </row>
    <row r="427">
      <c r="A427" s="57"/>
      <c r="B427" s="92" t="s">
        <v>32649</v>
      </c>
      <c r="C427" s="105" t="s">
        <v>128</v>
      </c>
      <c r="D427" s="90" t="s">
        <v>498</v>
      </c>
      <c r="E427" s="106" t="s">
        <v>32650</v>
      </c>
      <c r="F427" s="115" t="s">
        <v>526</v>
      </c>
      <c r="G427" s="94"/>
      <c r="H427" s="93"/>
      <c r="I427" s="55">
        <f t="shared" si="2"/>
        <v>418</v>
      </c>
    </row>
    <row r="428">
      <c r="A428" s="56" t="s">
        <v>92</v>
      </c>
      <c r="B428" s="92" t="s">
        <v>32651</v>
      </c>
      <c r="C428" s="105" t="s">
        <v>32652</v>
      </c>
      <c r="D428" s="90" t="s">
        <v>939</v>
      </c>
      <c r="E428" s="106" t="s">
        <v>32653</v>
      </c>
      <c r="F428" s="115" t="s">
        <v>547</v>
      </c>
      <c r="G428" s="94"/>
      <c r="H428" s="93"/>
      <c r="I428" s="55">
        <f t="shared" si="2"/>
        <v>419</v>
      </c>
    </row>
    <row r="429">
      <c r="A429" s="57"/>
      <c r="B429" s="92" t="s">
        <v>32654</v>
      </c>
      <c r="C429" s="105" t="s">
        <v>128</v>
      </c>
      <c r="D429" s="90" t="s">
        <v>498</v>
      </c>
      <c r="E429" s="106" t="s">
        <v>32655</v>
      </c>
      <c r="F429" s="115" t="s">
        <v>547</v>
      </c>
      <c r="G429" s="94"/>
      <c r="H429" s="93"/>
      <c r="I429" s="55">
        <f t="shared" si="2"/>
        <v>420</v>
      </c>
    </row>
    <row r="430">
      <c r="A430" s="56" t="s">
        <v>102</v>
      </c>
      <c r="B430" s="92" t="s">
        <v>32656</v>
      </c>
      <c r="C430" s="105" t="s">
        <v>32657</v>
      </c>
      <c r="D430" s="90" t="s">
        <v>483</v>
      </c>
      <c r="E430" s="106" t="s">
        <v>32658</v>
      </c>
      <c r="F430" s="115" t="s">
        <v>547</v>
      </c>
      <c r="G430" s="94"/>
      <c r="H430" s="93"/>
      <c r="I430" s="55">
        <f t="shared" si="2"/>
        <v>421</v>
      </c>
    </row>
    <row r="431">
      <c r="A431" s="56" t="s">
        <v>331</v>
      </c>
      <c r="B431" s="92" t="s">
        <v>32659</v>
      </c>
      <c r="C431" s="105" t="s">
        <v>128</v>
      </c>
      <c r="D431" s="90" t="s">
        <v>491</v>
      </c>
      <c r="E431" s="106" t="s">
        <v>32660</v>
      </c>
      <c r="F431" s="115" t="s">
        <v>547</v>
      </c>
      <c r="G431" s="94"/>
      <c r="H431" s="93"/>
      <c r="I431" s="55">
        <f t="shared" si="2"/>
        <v>422</v>
      </c>
    </row>
    <row r="432">
      <c r="A432" s="57"/>
      <c r="B432" s="92" t="s">
        <v>32661</v>
      </c>
      <c r="C432" s="105" t="s">
        <v>32662</v>
      </c>
      <c r="D432" s="90" t="s">
        <v>491</v>
      </c>
      <c r="E432" s="106" t="s">
        <v>32663</v>
      </c>
      <c r="F432" s="115" t="s">
        <v>3043</v>
      </c>
      <c r="G432" s="94"/>
      <c r="H432" s="93"/>
      <c r="I432" s="55">
        <f t="shared" si="2"/>
        <v>423</v>
      </c>
    </row>
    <row r="433">
      <c r="A433" s="57"/>
      <c r="B433" s="92" t="s">
        <v>32664</v>
      </c>
      <c r="C433" s="105" t="s">
        <v>128</v>
      </c>
      <c r="D433" s="90" t="s">
        <v>491</v>
      </c>
      <c r="E433" s="106" t="s">
        <v>32665</v>
      </c>
      <c r="F433" s="115" t="s">
        <v>547</v>
      </c>
      <c r="G433" s="94"/>
      <c r="H433" s="93"/>
      <c r="I433" s="55">
        <f t="shared" si="2"/>
        <v>424</v>
      </c>
    </row>
    <row r="434">
      <c r="A434" s="57"/>
      <c r="B434" s="92" t="s">
        <v>32666</v>
      </c>
      <c r="C434" s="105" t="s">
        <v>128</v>
      </c>
      <c r="D434" s="90" t="s">
        <v>491</v>
      </c>
      <c r="E434" s="106" t="s">
        <v>32667</v>
      </c>
      <c r="F434" s="115" t="s">
        <v>526</v>
      </c>
      <c r="G434" s="93"/>
      <c r="H434" s="93"/>
      <c r="I434" s="55">
        <f t="shared" si="2"/>
        <v>425</v>
      </c>
    </row>
    <row r="435">
      <c r="A435" s="57"/>
      <c r="B435" s="92" t="s">
        <v>32668</v>
      </c>
      <c r="C435" s="105" t="s">
        <v>32669</v>
      </c>
      <c r="D435" s="90" t="s">
        <v>491</v>
      </c>
      <c r="E435" s="106" t="s">
        <v>32670</v>
      </c>
      <c r="F435" s="115" t="s">
        <v>547</v>
      </c>
      <c r="G435" s="93"/>
      <c r="H435" s="93"/>
      <c r="I435" s="55">
        <f t="shared" si="2"/>
        <v>426</v>
      </c>
    </row>
    <row r="436">
      <c r="A436" s="57"/>
      <c r="B436" s="92" t="s">
        <v>32671</v>
      </c>
      <c r="C436" s="105" t="s">
        <v>128</v>
      </c>
      <c r="D436" s="90" t="s">
        <v>491</v>
      </c>
      <c r="E436" s="106" t="s">
        <v>32672</v>
      </c>
      <c r="F436" s="115" t="s">
        <v>526</v>
      </c>
      <c r="G436" s="93"/>
      <c r="H436" s="93"/>
      <c r="I436" s="55">
        <f t="shared" si="2"/>
        <v>427</v>
      </c>
    </row>
    <row r="437">
      <c r="A437" s="57"/>
      <c r="B437" s="92" t="s">
        <v>32673</v>
      </c>
      <c r="C437" s="105" t="s">
        <v>32674</v>
      </c>
      <c r="D437" s="90" t="s">
        <v>491</v>
      </c>
      <c r="E437" s="106" t="s">
        <v>32675</v>
      </c>
      <c r="F437" s="115" t="s">
        <v>547</v>
      </c>
      <c r="G437" s="93"/>
      <c r="H437" s="93"/>
      <c r="I437" s="55">
        <f t="shared" si="2"/>
        <v>428</v>
      </c>
    </row>
    <row r="438">
      <c r="A438" s="57"/>
      <c r="B438" s="92" t="s">
        <v>32676</v>
      </c>
      <c r="C438" s="105" t="s">
        <v>128</v>
      </c>
      <c r="D438" s="90" t="s">
        <v>498</v>
      </c>
      <c r="E438" s="106" t="s">
        <v>32677</v>
      </c>
      <c r="F438" s="115" t="s">
        <v>547</v>
      </c>
      <c r="G438" s="93"/>
      <c r="H438" s="93"/>
      <c r="I438" s="55">
        <f t="shared" si="2"/>
        <v>429</v>
      </c>
    </row>
    <row r="439">
      <c r="A439" s="57"/>
      <c r="B439" s="92" t="s">
        <v>32678</v>
      </c>
      <c r="C439" s="105" t="s">
        <v>128</v>
      </c>
      <c r="D439" s="90" t="s">
        <v>491</v>
      </c>
      <c r="E439" s="106" t="s">
        <v>32679</v>
      </c>
      <c r="F439" s="115" t="s">
        <v>526</v>
      </c>
      <c r="G439" s="93"/>
      <c r="H439" s="93"/>
      <c r="I439" s="55">
        <f t="shared" si="2"/>
        <v>430</v>
      </c>
    </row>
    <row r="440">
      <c r="A440" s="56" t="s">
        <v>102</v>
      </c>
      <c r="B440" s="92" t="s">
        <v>32680</v>
      </c>
      <c r="C440" s="105" t="s">
        <v>128</v>
      </c>
      <c r="D440" s="90" t="s">
        <v>483</v>
      </c>
      <c r="E440" s="106" t="s">
        <v>32681</v>
      </c>
      <c r="F440" s="115" t="s">
        <v>526</v>
      </c>
      <c r="G440" s="93"/>
      <c r="H440" s="93"/>
      <c r="I440" s="55">
        <f t="shared" si="2"/>
        <v>431</v>
      </c>
    </row>
    <row r="441">
      <c r="A441" s="50" t="s">
        <v>1118</v>
      </c>
      <c r="B441" s="92" t="s">
        <v>32682</v>
      </c>
      <c r="C441" s="105" t="s">
        <v>32683</v>
      </c>
      <c r="D441" s="90" t="s">
        <v>483</v>
      </c>
      <c r="E441" s="106" t="s">
        <v>32684</v>
      </c>
      <c r="F441" s="115" t="s">
        <v>547</v>
      </c>
      <c r="G441" s="93"/>
      <c r="H441" s="93"/>
      <c r="I441" s="55">
        <f t="shared" si="2"/>
        <v>432</v>
      </c>
    </row>
    <row r="442">
      <c r="A442" s="57"/>
      <c r="B442" s="92" t="s">
        <v>32685</v>
      </c>
      <c r="C442" s="105" t="s">
        <v>128</v>
      </c>
      <c r="D442" s="90" t="s">
        <v>498</v>
      </c>
      <c r="E442" s="106" t="s">
        <v>32686</v>
      </c>
      <c r="F442" s="115" t="s">
        <v>547</v>
      </c>
      <c r="G442" s="93"/>
      <c r="H442" s="93"/>
      <c r="I442" s="55">
        <f t="shared" si="2"/>
        <v>433</v>
      </c>
    </row>
    <row r="443">
      <c r="A443" s="57"/>
      <c r="B443" s="92" t="s">
        <v>32687</v>
      </c>
      <c r="C443" s="105" t="s">
        <v>128</v>
      </c>
      <c r="D443" s="90" t="s">
        <v>491</v>
      </c>
      <c r="E443" s="106" t="s">
        <v>32688</v>
      </c>
      <c r="F443" s="115" t="s">
        <v>547</v>
      </c>
      <c r="G443" s="93"/>
      <c r="H443" s="93"/>
      <c r="I443" s="55">
        <f t="shared" si="2"/>
        <v>434</v>
      </c>
    </row>
    <row r="444">
      <c r="A444" s="56" t="s">
        <v>102</v>
      </c>
      <c r="B444" s="92" t="s">
        <v>32689</v>
      </c>
      <c r="C444" s="105" t="s">
        <v>32690</v>
      </c>
      <c r="D444" s="90" t="s">
        <v>483</v>
      </c>
      <c r="E444" s="106" t="s">
        <v>32691</v>
      </c>
      <c r="F444" s="115" t="s">
        <v>547</v>
      </c>
      <c r="G444" s="93"/>
      <c r="H444" s="93"/>
      <c r="I444" s="55">
        <f t="shared" si="2"/>
        <v>435</v>
      </c>
    </row>
    <row r="445">
      <c r="A445" s="57"/>
      <c r="B445" s="92" t="s">
        <v>32692</v>
      </c>
      <c r="C445" s="105" t="s">
        <v>128</v>
      </c>
      <c r="D445" s="96"/>
      <c r="E445" s="109"/>
      <c r="F445" s="116"/>
      <c r="G445" s="93"/>
      <c r="H445" s="93"/>
      <c r="I445" s="55">
        <f t="shared" si="2"/>
        <v>436</v>
      </c>
    </row>
    <row r="446">
      <c r="A446" s="57"/>
      <c r="B446" s="92" t="s">
        <v>32693</v>
      </c>
      <c r="C446" s="105" t="s">
        <v>32694</v>
      </c>
      <c r="D446" s="90" t="s">
        <v>491</v>
      </c>
      <c r="E446" s="106" t="s">
        <v>32695</v>
      </c>
      <c r="F446" s="115" t="s">
        <v>547</v>
      </c>
      <c r="G446" s="93"/>
      <c r="H446" s="93"/>
      <c r="I446" s="55">
        <f t="shared" si="2"/>
        <v>437</v>
      </c>
    </row>
    <row r="447">
      <c r="A447" s="56" t="s">
        <v>102</v>
      </c>
      <c r="B447" s="92" t="s">
        <v>32696</v>
      </c>
      <c r="C447" s="105" t="s">
        <v>32697</v>
      </c>
      <c r="D447" s="90" t="s">
        <v>483</v>
      </c>
      <c r="E447" s="106" t="s">
        <v>32698</v>
      </c>
      <c r="F447" s="115" t="s">
        <v>547</v>
      </c>
      <c r="G447" s="93"/>
      <c r="H447" s="93"/>
      <c r="I447" s="55">
        <f t="shared" si="2"/>
        <v>438</v>
      </c>
    </row>
    <row r="448">
      <c r="A448" s="57"/>
      <c r="B448" s="92" t="s">
        <v>32699</v>
      </c>
      <c r="C448" s="105" t="s">
        <v>128</v>
      </c>
      <c r="D448" s="90" t="s">
        <v>491</v>
      </c>
      <c r="E448" s="106" t="s">
        <v>32700</v>
      </c>
      <c r="F448" s="115" t="s">
        <v>547</v>
      </c>
      <c r="G448" s="93"/>
      <c r="H448" s="93"/>
      <c r="I448" s="55">
        <f t="shared" si="2"/>
        <v>439</v>
      </c>
    </row>
    <row r="449">
      <c r="A449" s="57"/>
      <c r="B449" s="92" t="s">
        <v>32701</v>
      </c>
      <c r="C449" s="105" t="s">
        <v>128</v>
      </c>
      <c r="D449" s="90" t="s">
        <v>498</v>
      </c>
      <c r="E449" s="106" t="s">
        <v>32702</v>
      </c>
      <c r="F449" s="115" t="s">
        <v>547</v>
      </c>
      <c r="G449" s="93"/>
      <c r="H449" s="93"/>
      <c r="I449" s="55">
        <f t="shared" si="2"/>
        <v>440</v>
      </c>
    </row>
    <row r="450">
      <c r="A450" s="56" t="s">
        <v>331</v>
      </c>
      <c r="B450" s="92" t="s">
        <v>32703</v>
      </c>
      <c r="C450" s="105" t="s">
        <v>32704</v>
      </c>
      <c r="D450" s="90" t="s">
        <v>491</v>
      </c>
      <c r="E450" s="106" t="s">
        <v>32705</v>
      </c>
      <c r="F450" s="115" t="s">
        <v>547</v>
      </c>
      <c r="G450" s="93"/>
      <c r="H450" s="93"/>
      <c r="I450" s="55">
        <f t="shared" si="2"/>
        <v>441</v>
      </c>
    </row>
    <row r="451">
      <c r="A451" s="56" t="s">
        <v>102</v>
      </c>
      <c r="B451" s="92" t="s">
        <v>32706</v>
      </c>
      <c r="C451" s="105" t="s">
        <v>128</v>
      </c>
      <c r="D451" s="90" t="s">
        <v>483</v>
      </c>
      <c r="E451" s="106" t="s">
        <v>32707</v>
      </c>
      <c r="F451" s="115" t="s">
        <v>547</v>
      </c>
      <c r="G451" s="93"/>
      <c r="H451" s="93"/>
      <c r="I451" s="55">
        <f t="shared" si="2"/>
        <v>442</v>
      </c>
    </row>
    <row r="452">
      <c r="A452" s="57"/>
      <c r="B452" s="92" t="s">
        <v>32708</v>
      </c>
      <c r="C452" s="105" t="s">
        <v>128</v>
      </c>
      <c r="D452" s="90" t="s">
        <v>498</v>
      </c>
      <c r="E452" s="106" t="s">
        <v>32709</v>
      </c>
      <c r="F452" s="115" t="s">
        <v>547</v>
      </c>
      <c r="G452" s="93"/>
      <c r="H452" s="93"/>
      <c r="I452" s="55">
        <f t="shared" si="2"/>
        <v>443</v>
      </c>
    </row>
    <row r="453">
      <c r="A453" s="56" t="s">
        <v>102</v>
      </c>
      <c r="B453" s="92" t="s">
        <v>32710</v>
      </c>
      <c r="C453" s="105" t="s">
        <v>128</v>
      </c>
      <c r="D453" s="90" t="s">
        <v>483</v>
      </c>
      <c r="E453" s="106" t="s">
        <v>488</v>
      </c>
      <c r="F453" s="115" t="s">
        <v>526</v>
      </c>
      <c r="G453" s="93"/>
      <c r="H453" s="93"/>
      <c r="I453" s="55">
        <f t="shared" si="2"/>
        <v>444</v>
      </c>
    </row>
    <row r="454">
      <c r="A454" s="57"/>
      <c r="B454" s="92" t="s">
        <v>32711</v>
      </c>
      <c r="C454" s="105" t="s">
        <v>128</v>
      </c>
      <c r="D454" s="90" t="s">
        <v>491</v>
      </c>
      <c r="E454" s="106" t="s">
        <v>32712</v>
      </c>
      <c r="F454" s="115" t="s">
        <v>526</v>
      </c>
      <c r="G454" s="93"/>
      <c r="H454" s="93"/>
      <c r="I454" s="55">
        <f t="shared" si="2"/>
        <v>445</v>
      </c>
    </row>
    <row r="455">
      <c r="A455" s="56" t="s">
        <v>102</v>
      </c>
      <c r="B455" s="92" t="s">
        <v>32713</v>
      </c>
      <c r="C455" s="105" t="s">
        <v>128</v>
      </c>
      <c r="D455" s="90" t="s">
        <v>483</v>
      </c>
      <c r="E455" s="106" t="s">
        <v>32714</v>
      </c>
      <c r="F455" s="115" t="s">
        <v>526</v>
      </c>
      <c r="G455" s="93"/>
      <c r="H455" s="93"/>
      <c r="I455" s="55">
        <f t="shared" si="2"/>
        <v>446</v>
      </c>
    </row>
    <row r="456">
      <c r="A456" s="56" t="s">
        <v>331</v>
      </c>
      <c r="B456" s="92" t="s">
        <v>32715</v>
      </c>
      <c r="C456" s="105" t="s">
        <v>128</v>
      </c>
      <c r="D456" s="90" t="s">
        <v>491</v>
      </c>
      <c r="E456" s="106" t="s">
        <v>32716</v>
      </c>
      <c r="F456" s="115" t="s">
        <v>547</v>
      </c>
      <c r="G456" s="93"/>
      <c r="H456" s="93"/>
      <c r="I456" s="55">
        <f t="shared" si="2"/>
        <v>447</v>
      </c>
    </row>
    <row r="457">
      <c r="A457" s="57"/>
      <c r="B457" s="92" t="s">
        <v>32717</v>
      </c>
      <c r="C457" s="105" t="s">
        <v>32718</v>
      </c>
      <c r="D457" s="90" t="s">
        <v>491</v>
      </c>
      <c r="E457" s="106" t="s">
        <v>32719</v>
      </c>
      <c r="F457" s="115" t="s">
        <v>526</v>
      </c>
      <c r="G457" s="93"/>
      <c r="H457" s="93"/>
      <c r="I457" s="55">
        <f t="shared" si="2"/>
        <v>448</v>
      </c>
    </row>
    <row r="458">
      <c r="A458" s="56" t="s">
        <v>102</v>
      </c>
      <c r="B458" s="92" t="s">
        <v>32720</v>
      </c>
      <c r="C458" s="105" t="s">
        <v>128</v>
      </c>
      <c r="D458" s="90" t="s">
        <v>483</v>
      </c>
      <c r="E458" s="106" t="s">
        <v>32721</v>
      </c>
      <c r="F458" s="115" t="s">
        <v>547</v>
      </c>
      <c r="G458" s="93"/>
      <c r="H458" s="93"/>
      <c r="I458" s="55">
        <f t="shared" si="2"/>
        <v>449</v>
      </c>
    </row>
    <row r="459">
      <c r="A459" s="57"/>
      <c r="B459" s="92" t="s">
        <v>32722</v>
      </c>
      <c r="C459" s="105" t="s">
        <v>128</v>
      </c>
      <c r="D459" s="90" t="s">
        <v>498</v>
      </c>
      <c r="E459" s="106" t="s">
        <v>32723</v>
      </c>
      <c r="F459" s="115" t="s">
        <v>526</v>
      </c>
      <c r="G459" s="93"/>
      <c r="H459" s="93"/>
      <c r="I459" s="55">
        <f t="shared" si="2"/>
        <v>450</v>
      </c>
    </row>
    <row r="460">
      <c r="A460" s="57"/>
      <c r="B460" s="92" t="s">
        <v>32724</v>
      </c>
      <c r="C460" s="105" t="s">
        <v>128</v>
      </c>
      <c r="D460" s="90" t="s">
        <v>491</v>
      </c>
      <c r="E460" s="106" t="s">
        <v>32725</v>
      </c>
      <c r="F460" s="115" t="s">
        <v>526</v>
      </c>
      <c r="G460" s="93"/>
      <c r="H460" s="93"/>
      <c r="I460" s="55">
        <f t="shared" si="2"/>
        <v>451</v>
      </c>
    </row>
    <row r="461">
      <c r="A461" s="57"/>
      <c r="B461" s="92" t="s">
        <v>32726</v>
      </c>
      <c r="C461" s="105" t="s">
        <v>128</v>
      </c>
      <c r="D461" s="90" t="s">
        <v>491</v>
      </c>
      <c r="E461" s="106" t="s">
        <v>32727</v>
      </c>
      <c r="F461" s="115" t="s">
        <v>526</v>
      </c>
      <c r="G461" s="93"/>
      <c r="H461" s="93"/>
      <c r="I461" s="55">
        <f t="shared" si="2"/>
        <v>452</v>
      </c>
    </row>
    <row r="462">
      <c r="A462" s="56" t="s">
        <v>102</v>
      </c>
      <c r="B462" s="92" t="s">
        <v>32728</v>
      </c>
      <c r="C462" s="105" t="s">
        <v>32729</v>
      </c>
      <c r="D462" s="90" t="s">
        <v>483</v>
      </c>
      <c r="E462" s="106" t="s">
        <v>32730</v>
      </c>
      <c r="F462" s="115" t="s">
        <v>526</v>
      </c>
      <c r="G462" s="93"/>
      <c r="H462" s="93"/>
      <c r="I462" s="55">
        <f t="shared" si="2"/>
        <v>453</v>
      </c>
    </row>
    <row r="463">
      <c r="A463" s="57"/>
      <c r="B463" s="92" t="s">
        <v>32731</v>
      </c>
      <c r="C463" s="105" t="s">
        <v>128</v>
      </c>
      <c r="D463" s="90" t="s">
        <v>491</v>
      </c>
      <c r="E463" s="106" t="s">
        <v>32732</v>
      </c>
      <c r="F463" s="115" t="s">
        <v>526</v>
      </c>
      <c r="G463" s="93"/>
      <c r="H463" s="93"/>
      <c r="I463" s="55">
        <f t="shared" si="2"/>
        <v>454</v>
      </c>
    </row>
    <row r="464">
      <c r="A464" s="57"/>
      <c r="B464" s="92" t="s">
        <v>32733</v>
      </c>
      <c r="C464" s="105" t="s">
        <v>32734</v>
      </c>
      <c r="D464" s="90" t="s">
        <v>491</v>
      </c>
      <c r="E464" s="106" t="s">
        <v>32735</v>
      </c>
      <c r="F464" s="115" t="s">
        <v>526</v>
      </c>
      <c r="G464" s="93"/>
      <c r="H464" s="93"/>
      <c r="I464" s="55">
        <f t="shared" si="2"/>
        <v>455</v>
      </c>
    </row>
    <row r="465">
      <c r="A465" s="56" t="s">
        <v>331</v>
      </c>
      <c r="B465" s="92" t="s">
        <v>32736</v>
      </c>
      <c r="C465" s="105" t="s">
        <v>128</v>
      </c>
      <c r="D465" s="96"/>
      <c r="E465" s="109"/>
      <c r="F465" s="116"/>
      <c r="G465" s="93"/>
      <c r="H465" s="93"/>
      <c r="I465" s="55">
        <f t="shared" si="2"/>
        <v>456</v>
      </c>
    </row>
    <row r="466">
      <c r="A466" s="56" t="s">
        <v>92</v>
      </c>
      <c r="B466" s="92" t="s">
        <v>32737</v>
      </c>
      <c r="C466" s="105" t="s">
        <v>32738</v>
      </c>
      <c r="D466" s="90" t="s">
        <v>483</v>
      </c>
      <c r="E466" s="106" t="s">
        <v>32739</v>
      </c>
      <c r="F466" s="115" t="s">
        <v>526</v>
      </c>
      <c r="G466" s="93"/>
      <c r="H466" s="93"/>
      <c r="I466" s="55">
        <f t="shared" si="2"/>
        <v>457</v>
      </c>
    </row>
    <row r="467">
      <c r="A467" s="56" t="s">
        <v>102</v>
      </c>
      <c r="B467" s="92" t="s">
        <v>32740</v>
      </c>
      <c r="C467" s="105" t="s">
        <v>32741</v>
      </c>
      <c r="D467" s="90" t="s">
        <v>483</v>
      </c>
      <c r="E467" s="106" t="s">
        <v>32742</v>
      </c>
      <c r="F467" s="115" t="s">
        <v>526</v>
      </c>
      <c r="G467" s="93"/>
      <c r="H467" s="93"/>
      <c r="I467" s="55">
        <f t="shared" si="2"/>
        <v>458</v>
      </c>
    </row>
    <row r="468">
      <c r="A468" s="56" t="s">
        <v>102</v>
      </c>
      <c r="B468" s="92" t="s">
        <v>32743</v>
      </c>
      <c r="C468" s="105" t="s">
        <v>32744</v>
      </c>
      <c r="D468" s="90" t="s">
        <v>483</v>
      </c>
      <c r="E468" s="106" t="s">
        <v>32745</v>
      </c>
      <c r="F468" s="115" t="s">
        <v>3043</v>
      </c>
      <c r="G468" s="93"/>
      <c r="H468" s="93"/>
      <c r="I468" s="55">
        <f t="shared" si="2"/>
        <v>459</v>
      </c>
    </row>
    <row r="469">
      <c r="A469" s="57"/>
      <c r="B469" s="92" t="s">
        <v>32746</v>
      </c>
      <c r="C469" s="105" t="s">
        <v>128</v>
      </c>
      <c r="D469" s="90" t="s">
        <v>491</v>
      </c>
      <c r="E469" s="106" t="s">
        <v>32747</v>
      </c>
      <c r="F469" s="115" t="s">
        <v>526</v>
      </c>
      <c r="G469" s="93"/>
      <c r="H469" s="93"/>
      <c r="I469" s="55">
        <f t="shared" si="2"/>
        <v>460</v>
      </c>
    </row>
    <row r="470">
      <c r="A470" s="56" t="s">
        <v>102</v>
      </c>
      <c r="B470" s="92" t="s">
        <v>32748</v>
      </c>
      <c r="C470" s="105" t="s">
        <v>128</v>
      </c>
      <c r="D470" s="90" t="s">
        <v>483</v>
      </c>
      <c r="E470" s="106" t="s">
        <v>488</v>
      </c>
      <c r="F470" s="115" t="s">
        <v>526</v>
      </c>
      <c r="G470" s="93"/>
      <c r="H470" s="93"/>
      <c r="I470" s="55">
        <f t="shared" si="2"/>
        <v>461</v>
      </c>
    </row>
    <row r="471">
      <c r="A471" s="57"/>
      <c r="B471" s="92" t="s">
        <v>32749</v>
      </c>
      <c r="C471" s="105" t="s">
        <v>128</v>
      </c>
      <c r="D471" s="90" t="s">
        <v>498</v>
      </c>
      <c r="E471" s="106" t="s">
        <v>32750</v>
      </c>
      <c r="F471" s="115" t="s">
        <v>547</v>
      </c>
      <c r="G471" s="93"/>
      <c r="H471" s="93"/>
      <c r="I471" s="55">
        <f t="shared" si="2"/>
        <v>462</v>
      </c>
    </row>
    <row r="472">
      <c r="A472" s="57"/>
      <c r="B472" s="92" t="s">
        <v>32751</v>
      </c>
      <c r="C472" s="105" t="s">
        <v>128</v>
      </c>
      <c r="D472" s="90" t="s">
        <v>498</v>
      </c>
      <c r="E472" s="106" t="s">
        <v>32752</v>
      </c>
      <c r="F472" s="115" t="s">
        <v>526</v>
      </c>
      <c r="G472" s="93"/>
      <c r="H472" s="93"/>
      <c r="I472" s="55">
        <f t="shared" si="2"/>
        <v>463</v>
      </c>
    </row>
    <row r="473">
      <c r="A473" s="57"/>
      <c r="B473" s="92" t="s">
        <v>32753</v>
      </c>
      <c r="C473" s="105" t="s">
        <v>128</v>
      </c>
      <c r="D473" s="96"/>
      <c r="E473" s="109"/>
      <c r="F473" s="116"/>
      <c r="G473" s="93"/>
      <c r="H473" s="93"/>
      <c r="I473" s="55">
        <f t="shared" si="2"/>
        <v>464</v>
      </c>
    </row>
    <row r="474">
      <c r="A474" s="56" t="s">
        <v>102</v>
      </c>
      <c r="B474" s="92" t="s">
        <v>32754</v>
      </c>
      <c r="C474" s="105" t="s">
        <v>32755</v>
      </c>
      <c r="D474" s="90" t="s">
        <v>483</v>
      </c>
      <c r="E474" s="106" t="s">
        <v>32756</v>
      </c>
      <c r="F474" s="115" t="s">
        <v>526</v>
      </c>
      <c r="G474" s="93"/>
      <c r="H474" s="93"/>
      <c r="I474" s="55">
        <f t="shared" si="2"/>
        <v>465</v>
      </c>
    </row>
    <row r="475">
      <c r="A475" s="56" t="s">
        <v>92</v>
      </c>
      <c r="B475" s="92" t="s">
        <v>32757</v>
      </c>
      <c r="C475" s="105" t="s">
        <v>128</v>
      </c>
      <c r="D475" s="90" t="s">
        <v>483</v>
      </c>
      <c r="E475" s="106" t="s">
        <v>488</v>
      </c>
      <c r="F475" s="115" t="s">
        <v>526</v>
      </c>
      <c r="G475" s="93"/>
      <c r="H475" s="93"/>
      <c r="I475" s="55">
        <f t="shared" si="2"/>
        <v>466</v>
      </c>
    </row>
    <row r="476">
      <c r="A476" s="57"/>
      <c r="B476" s="92" t="s">
        <v>32758</v>
      </c>
      <c r="C476" s="105" t="s">
        <v>128</v>
      </c>
      <c r="D476" s="90" t="s">
        <v>491</v>
      </c>
      <c r="E476" s="106" t="s">
        <v>32759</v>
      </c>
      <c r="F476" s="115" t="s">
        <v>526</v>
      </c>
      <c r="G476" s="93"/>
      <c r="H476" s="93"/>
      <c r="I476" s="55">
        <f t="shared" si="2"/>
        <v>467</v>
      </c>
    </row>
    <row r="477">
      <c r="A477" s="57"/>
      <c r="B477" s="92" t="s">
        <v>32760</v>
      </c>
      <c r="C477" s="105" t="s">
        <v>32761</v>
      </c>
      <c r="D477" s="90" t="s">
        <v>491</v>
      </c>
      <c r="E477" s="106" t="s">
        <v>32762</v>
      </c>
      <c r="F477" s="115" t="s">
        <v>526</v>
      </c>
      <c r="G477" s="93"/>
      <c r="H477" s="93"/>
      <c r="I477" s="55">
        <f t="shared" si="2"/>
        <v>468</v>
      </c>
    </row>
    <row r="478">
      <c r="A478" s="57"/>
      <c r="B478" s="92" t="s">
        <v>32763</v>
      </c>
      <c r="C478" s="105" t="s">
        <v>128</v>
      </c>
      <c r="D478" s="90" t="s">
        <v>498</v>
      </c>
      <c r="E478" s="106" t="s">
        <v>32764</v>
      </c>
      <c r="F478" s="115" t="s">
        <v>526</v>
      </c>
      <c r="G478" s="93"/>
      <c r="H478" s="93"/>
      <c r="I478" s="55">
        <f t="shared" si="2"/>
        <v>469</v>
      </c>
    </row>
    <row r="479">
      <c r="A479" s="56" t="s">
        <v>102</v>
      </c>
      <c r="B479" s="92" t="s">
        <v>32765</v>
      </c>
      <c r="C479" s="105" t="s">
        <v>128</v>
      </c>
      <c r="D479" s="90" t="s">
        <v>483</v>
      </c>
      <c r="E479" s="106" t="s">
        <v>32766</v>
      </c>
      <c r="F479" s="115" t="s">
        <v>3043</v>
      </c>
      <c r="G479" s="93"/>
      <c r="H479" s="93"/>
      <c r="I479" s="55">
        <f t="shared" si="2"/>
        <v>470</v>
      </c>
    </row>
    <row r="480">
      <c r="A480" s="56" t="s">
        <v>102</v>
      </c>
      <c r="B480" s="92" t="s">
        <v>32767</v>
      </c>
      <c r="C480" s="105" t="s">
        <v>32768</v>
      </c>
      <c r="D480" s="90" t="s">
        <v>483</v>
      </c>
      <c r="E480" s="106" t="s">
        <v>32769</v>
      </c>
      <c r="F480" s="115" t="s">
        <v>526</v>
      </c>
      <c r="G480" s="93"/>
      <c r="H480" s="93"/>
      <c r="I480" s="55">
        <f t="shared" si="2"/>
        <v>471</v>
      </c>
    </row>
    <row r="481">
      <c r="A481" s="57"/>
      <c r="B481" s="92" t="s">
        <v>32770</v>
      </c>
      <c r="C481" s="105" t="s">
        <v>128</v>
      </c>
      <c r="D481" s="90" t="s">
        <v>491</v>
      </c>
      <c r="E481" s="106" t="s">
        <v>32771</v>
      </c>
      <c r="F481" s="115" t="s">
        <v>547</v>
      </c>
      <c r="G481" s="93"/>
      <c r="H481" s="93"/>
      <c r="I481" s="55">
        <f t="shared" si="2"/>
        <v>472</v>
      </c>
    </row>
    <row r="482">
      <c r="A482" s="57"/>
      <c r="B482" s="92" t="s">
        <v>32772</v>
      </c>
      <c r="C482" s="105" t="s">
        <v>128</v>
      </c>
      <c r="D482" s="90" t="s">
        <v>1166</v>
      </c>
      <c r="E482" s="106" t="s">
        <v>128</v>
      </c>
      <c r="F482" s="115" t="s">
        <v>547</v>
      </c>
      <c r="G482" s="93"/>
      <c r="H482" s="93"/>
      <c r="I482" s="55">
        <f t="shared" si="2"/>
        <v>473</v>
      </c>
    </row>
    <row r="483">
      <c r="A483" s="57"/>
      <c r="B483" s="92" t="s">
        <v>32773</v>
      </c>
      <c r="C483" s="105" t="s">
        <v>32774</v>
      </c>
      <c r="D483" s="90" t="s">
        <v>491</v>
      </c>
      <c r="E483" s="106" t="s">
        <v>32775</v>
      </c>
      <c r="F483" s="115" t="s">
        <v>547</v>
      </c>
      <c r="G483" s="93"/>
      <c r="H483" s="93"/>
      <c r="I483" s="55">
        <f t="shared" si="2"/>
        <v>474</v>
      </c>
    </row>
    <row r="484">
      <c r="A484" s="57"/>
      <c r="B484" s="92" t="s">
        <v>32776</v>
      </c>
      <c r="C484" s="105" t="s">
        <v>128</v>
      </c>
      <c r="D484" s="90" t="s">
        <v>491</v>
      </c>
      <c r="E484" s="106" t="s">
        <v>32777</v>
      </c>
      <c r="F484" s="115" t="s">
        <v>547</v>
      </c>
      <c r="G484" s="93"/>
      <c r="H484" s="93"/>
      <c r="I484" s="55">
        <f t="shared" si="2"/>
        <v>475</v>
      </c>
    </row>
    <row r="485">
      <c r="A485" s="56" t="s">
        <v>331</v>
      </c>
      <c r="B485" s="92" t="s">
        <v>32776</v>
      </c>
      <c r="C485" s="105" t="s">
        <v>128</v>
      </c>
      <c r="D485" s="90" t="s">
        <v>491</v>
      </c>
      <c r="E485" s="106" t="s">
        <v>32777</v>
      </c>
      <c r="F485" s="115" t="s">
        <v>547</v>
      </c>
      <c r="G485" s="93"/>
      <c r="H485" s="93"/>
      <c r="I485" s="55">
        <f t="shared" si="2"/>
        <v>476</v>
      </c>
    </row>
    <row r="486">
      <c r="A486" s="57"/>
      <c r="B486" s="92" t="s">
        <v>32778</v>
      </c>
      <c r="C486" s="105" t="s">
        <v>32779</v>
      </c>
      <c r="D486" s="90" t="s">
        <v>491</v>
      </c>
      <c r="E486" s="106" t="s">
        <v>32780</v>
      </c>
      <c r="F486" s="115" t="s">
        <v>547</v>
      </c>
      <c r="G486" s="93"/>
      <c r="H486" s="93"/>
      <c r="I486" s="55">
        <f t="shared" si="2"/>
        <v>477</v>
      </c>
    </row>
    <row r="487">
      <c r="A487" s="57"/>
      <c r="B487" s="92" t="s">
        <v>32781</v>
      </c>
      <c r="C487" s="105" t="s">
        <v>32782</v>
      </c>
      <c r="D487" s="90" t="s">
        <v>491</v>
      </c>
      <c r="E487" s="106" t="s">
        <v>32783</v>
      </c>
      <c r="F487" s="115" t="s">
        <v>547</v>
      </c>
      <c r="G487" s="93"/>
      <c r="H487" s="93"/>
      <c r="I487" s="55">
        <f t="shared" si="2"/>
        <v>478</v>
      </c>
    </row>
    <row r="488">
      <c r="A488" s="57"/>
      <c r="B488" s="92" t="s">
        <v>32784</v>
      </c>
      <c r="C488" s="105" t="s">
        <v>128</v>
      </c>
      <c r="D488" s="96"/>
      <c r="E488" s="109"/>
      <c r="F488" s="116"/>
      <c r="G488" s="93"/>
      <c r="H488" s="93"/>
      <c r="I488" s="55">
        <f t="shared" si="2"/>
        <v>479</v>
      </c>
    </row>
    <row r="489">
      <c r="A489" s="57"/>
      <c r="B489" s="92" t="s">
        <v>32785</v>
      </c>
      <c r="C489" s="105" t="s">
        <v>32786</v>
      </c>
      <c r="D489" s="90" t="s">
        <v>498</v>
      </c>
      <c r="E489" s="106" t="s">
        <v>32787</v>
      </c>
      <c r="F489" s="115" t="s">
        <v>526</v>
      </c>
      <c r="G489" s="93"/>
      <c r="H489" s="93"/>
      <c r="I489" s="55">
        <f t="shared" si="2"/>
        <v>480</v>
      </c>
    </row>
    <row r="490">
      <c r="A490" s="57"/>
      <c r="B490" s="92" t="s">
        <v>32788</v>
      </c>
      <c r="C490" s="105" t="s">
        <v>128</v>
      </c>
      <c r="D490" s="90" t="s">
        <v>498</v>
      </c>
      <c r="E490" s="106" t="s">
        <v>32789</v>
      </c>
      <c r="F490" s="115" t="s">
        <v>547</v>
      </c>
      <c r="G490" s="93"/>
      <c r="H490" s="93"/>
      <c r="I490" s="55">
        <f t="shared" si="2"/>
        <v>481</v>
      </c>
    </row>
    <row r="491">
      <c r="A491" s="57"/>
      <c r="B491" s="92" t="s">
        <v>32790</v>
      </c>
      <c r="C491" s="105" t="s">
        <v>32791</v>
      </c>
      <c r="D491" s="90" t="s">
        <v>981</v>
      </c>
      <c r="E491" s="106" t="s">
        <v>32792</v>
      </c>
      <c r="F491" s="115" t="s">
        <v>3043</v>
      </c>
      <c r="G491" s="93"/>
      <c r="H491" s="93"/>
      <c r="I491" s="55">
        <f t="shared" si="2"/>
        <v>482</v>
      </c>
    </row>
    <row r="492">
      <c r="A492" s="56" t="s">
        <v>92</v>
      </c>
      <c r="B492" s="92" t="s">
        <v>32790</v>
      </c>
      <c r="C492" s="105" t="s">
        <v>32791</v>
      </c>
      <c r="D492" s="90" t="s">
        <v>981</v>
      </c>
      <c r="E492" s="106" t="s">
        <v>32793</v>
      </c>
      <c r="F492" s="115" t="s">
        <v>3043</v>
      </c>
      <c r="G492" s="93"/>
      <c r="H492" s="93"/>
      <c r="I492" s="55">
        <f t="shared" si="2"/>
        <v>483</v>
      </c>
    </row>
    <row r="493">
      <c r="A493" s="57"/>
      <c r="B493" s="92" t="s">
        <v>32794</v>
      </c>
      <c r="C493" s="105" t="s">
        <v>128</v>
      </c>
      <c r="D493" s="90" t="s">
        <v>491</v>
      </c>
      <c r="E493" s="106" t="s">
        <v>32795</v>
      </c>
      <c r="F493" s="115" t="s">
        <v>547</v>
      </c>
      <c r="G493" s="93"/>
      <c r="H493" s="93"/>
      <c r="I493" s="55">
        <f t="shared" si="2"/>
        <v>484</v>
      </c>
    </row>
    <row r="494">
      <c r="A494" s="57"/>
      <c r="B494" s="92" t="s">
        <v>32796</v>
      </c>
      <c r="C494" s="105" t="s">
        <v>32797</v>
      </c>
      <c r="D494" s="90" t="s">
        <v>2095</v>
      </c>
      <c r="E494" s="106" t="s">
        <v>128</v>
      </c>
      <c r="F494" s="115" t="s">
        <v>547</v>
      </c>
      <c r="G494" s="93"/>
      <c r="H494" s="93"/>
      <c r="I494" s="55">
        <f t="shared" si="2"/>
        <v>485</v>
      </c>
    </row>
    <row r="495">
      <c r="A495" s="56" t="s">
        <v>102</v>
      </c>
      <c r="B495" s="92" t="s">
        <v>32798</v>
      </c>
      <c r="C495" s="105" t="s">
        <v>32799</v>
      </c>
      <c r="D495" s="90" t="s">
        <v>483</v>
      </c>
      <c r="E495" s="106" t="s">
        <v>32800</v>
      </c>
      <c r="F495" s="115" t="s">
        <v>547</v>
      </c>
      <c r="G495" s="93"/>
      <c r="H495" s="93"/>
      <c r="I495" s="55">
        <f t="shared" si="2"/>
        <v>486</v>
      </c>
    </row>
    <row r="496">
      <c r="A496" s="57"/>
      <c r="B496" s="92" t="s">
        <v>32801</v>
      </c>
      <c r="C496" s="105" t="s">
        <v>128</v>
      </c>
      <c r="D496" s="90" t="s">
        <v>491</v>
      </c>
      <c r="E496" s="106" t="s">
        <v>32802</v>
      </c>
      <c r="F496" s="115" t="s">
        <v>547</v>
      </c>
      <c r="G496" s="93"/>
      <c r="H496" s="93"/>
      <c r="I496" s="55">
        <f t="shared" si="2"/>
        <v>487</v>
      </c>
    </row>
    <row r="497">
      <c r="A497" s="57"/>
      <c r="B497" s="92" t="s">
        <v>32803</v>
      </c>
      <c r="C497" s="105" t="s">
        <v>128</v>
      </c>
      <c r="D497" s="90" t="s">
        <v>491</v>
      </c>
      <c r="E497" s="106" t="s">
        <v>32804</v>
      </c>
      <c r="F497" s="115" t="s">
        <v>526</v>
      </c>
      <c r="G497" s="93"/>
      <c r="H497" s="93"/>
      <c r="I497" s="55">
        <f t="shared" si="2"/>
        <v>488</v>
      </c>
    </row>
    <row r="498">
      <c r="A498" s="56" t="s">
        <v>92</v>
      </c>
      <c r="B498" s="92" t="s">
        <v>32805</v>
      </c>
      <c r="C498" s="105" t="s">
        <v>128</v>
      </c>
      <c r="D498" s="90" t="s">
        <v>483</v>
      </c>
      <c r="E498" s="106" t="s">
        <v>32806</v>
      </c>
      <c r="F498" s="115" t="s">
        <v>547</v>
      </c>
      <c r="G498" s="93"/>
      <c r="H498" s="93"/>
      <c r="I498" s="55">
        <f t="shared" si="2"/>
        <v>489</v>
      </c>
    </row>
    <row r="499">
      <c r="A499" s="57"/>
      <c r="B499" s="92" t="s">
        <v>32807</v>
      </c>
      <c r="C499" s="105" t="s">
        <v>32808</v>
      </c>
      <c r="D499" s="90" t="s">
        <v>491</v>
      </c>
      <c r="E499" s="106" t="s">
        <v>32809</v>
      </c>
      <c r="F499" s="115" t="s">
        <v>547</v>
      </c>
      <c r="G499" s="93"/>
      <c r="H499" s="93"/>
      <c r="I499" s="55">
        <f t="shared" si="2"/>
        <v>490</v>
      </c>
    </row>
    <row r="500">
      <c r="A500" s="57"/>
      <c r="B500" s="92" t="s">
        <v>32810</v>
      </c>
      <c r="C500" s="105" t="s">
        <v>32811</v>
      </c>
      <c r="D500" s="90" t="s">
        <v>491</v>
      </c>
      <c r="E500" s="106" t="s">
        <v>32812</v>
      </c>
      <c r="F500" s="115" t="s">
        <v>526</v>
      </c>
      <c r="G500" s="93"/>
      <c r="H500" s="93"/>
      <c r="I500" s="55">
        <f t="shared" si="2"/>
        <v>491</v>
      </c>
    </row>
    <row r="501">
      <c r="A501" s="56" t="s">
        <v>102</v>
      </c>
      <c r="B501" s="92" t="s">
        <v>32813</v>
      </c>
      <c r="C501" s="105" t="s">
        <v>32814</v>
      </c>
      <c r="D501" s="90" t="s">
        <v>483</v>
      </c>
      <c r="E501" s="106" t="s">
        <v>32815</v>
      </c>
      <c r="F501" s="115" t="s">
        <v>547</v>
      </c>
      <c r="G501" s="93"/>
      <c r="H501" s="93"/>
      <c r="I501" s="55">
        <f t="shared" si="2"/>
        <v>492</v>
      </c>
    </row>
    <row r="502">
      <c r="A502" s="56" t="s">
        <v>92</v>
      </c>
      <c r="B502" s="92" t="s">
        <v>32816</v>
      </c>
      <c r="C502" s="105" t="s">
        <v>32817</v>
      </c>
      <c r="D502" s="90" t="s">
        <v>483</v>
      </c>
      <c r="E502" s="106" t="s">
        <v>32818</v>
      </c>
      <c r="F502" s="115" t="s">
        <v>547</v>
      </c>
      <c r="G502" s="93"/>
      <c r="H502" s="93"/>
      <c r="I502" s="55">
        <f t="shared" si="2"/>
        <v>493</v>
      </c>
    </row>
    <row r="503">
      <c r="A503" s="56" t="s">
        <v>92</v>
      </c>
      <c r="B503" s="92" t="s">
        <v>32819</v>
      </c>
      <c r="C503" s="105" t="s">
        <v>32820</v>
      </c>
      <c r="D503" s="90" t="s">
        <v>483</v>
      </c>
      <c r="E503" s="106" t="s">
        <v>32821</v>
      </c>
      <c r="F503" s="115" t="s">
        <v>3043</v>
      </c>
      <c r="G503" s="93"/>
      <c r="H503" s="93"/>
      <c r="I503" s="55">
        <f t="shared" si="2"/>
        <v>494</v>
      </c>
    </row>
    <row r="504">
      <c r="A504" s="57"/>
      <c r="B504" s="92" t="s">
        <v>31020</v>
      </c>
      <c r="C504" s="105" t="s">
        <v>32822</v>
      </c>
      <c r="D504" s="90" t="s">
        <v>491</v>
      </c>
      <c r="E504" s="106" t="s">
        <v>32823</v>
      </c>
      <c r="F504" s="115" t="s">
        <v>3043</v>
      </c>
      <c r="G504" s="93"/>
      <c r="H504" s="93"/>
      <c r="I504" s="55">
        <f t="shared" si="2"/>
        <v>495</v>
      </c>
    </row>
    <row r="505">
      <c r="A505" s="57"/>
      <c r="B505" s="92" t="s">
        <v>32824</v>
      </c>
      <c r="C505" s="105" t="s">
        <v>32825</v>
      </c>
      <c r="D505" s="90" t="s">
        <v>498</v>
      </c>
      <c r="E505" s="106" t="s">
        <v>32826</v>
      </c>
      <c r="F505" s="115" t="s">
        <v>526</v>
      </c>
      <c r="G505" s="93"/>
      <c r="H505" s="93"/>
      <c r="I505" s="55">
        <f t="shared" si="2"/>
        <v>496</v>
      </c>
    </row>
    <row r="506">
      <c r="A506" s="57"/>
      <c r="B506" s="92" t="s">
        <v>32827</v>
      </c>
      <c r="C506" s="105" t="s">
        <v>128</v>
      </c>
      <c r="D506" s="90" t="s">
        <v>2095</v>
      </c>
      <c r="E506" s="106" t="s">
        <v>128</v>
      </c>
      <c r="F506" s="115" t="s">
        <v>3043</v>
      </c>
      <c r="G506" s="94" t="s">
        <v>32828</v>
      </c>
      <c r="H506" s="93"/>
      <c r="I506" s="55">
        <f t="shared" si="2"/>
        <v>497</v>
      </c>
    </row>
    <row r="507">
      <c r="A507" s="56" t="s">
        <v>92</v>
      </c>
      <c r="B507" s="92" t="s">
        <v>32829</v>
      </c>
      <c r="C507" s="105" t="s">
        <v>128</v>
      </c>
      <c r="D507" s="90" t="s">
        <v>483</v>
      </c>
      <c r="E507" s="106" t="s">
        <v>32830</v>
      </c>
      <c r="F507" s="115" t="s">
        <v>547</v>
      </c>
      <c r="G507" s="93"/>
      <c r="H507" s="93"/>
      <c r="I507" s="55">
        <f t="shared" si="2"/>
        <v>498</v>
      </c>
    </row>
    <row r="508">
      <c r="A508" s="57"/>
      <c r="B508" s="92" t="s">
        <v>32831</v>
      </c>
      <c r="C508" s="105" t="s">
        <v>128</v>
      </c>
      <c r="D508" s="90" t="s">
        <v>498</v>
      </c>
      <c r="E508" s="106" t="s">
        <v>32832</v>
      </c>
      <c r="F508" s="115" t="s">
        <v>547</v>
      </c>
      <c r="G508" s="93"/>
      <c r="H508" s="93"/>
      <c r="I508" s="55">
        <f t="shared" si="2"/>
        <v>499</v>
      </c>
    </row>
    <row r="509">
      <c r="A509" s="57"/>
      <c r="B509" s="92" t="s">
        <v>1731</v>
      </c>
      <c r="C509" s="105" t="s">
        <v>32833</v>
      </c>
      <c r="D509" s="90" t="s">
        <v>498</v>
      </c>
      <c r="E509" s="106" t="s">
        <v>32834</v>
      </c>
      <c r="F509" s="115" t="s">
        <v>526</v>
      </c>
      <c r="G509" s="93"/>
      <c r="H509" s="93"/>
      <c r="I509" s="55">
        <f t="shared" si="2"/>
        <v>500</v>
      </c>
    </row>
    <row r="510">
      <c r="A510" s="57"/>
      <c r="B510" s="92" t="s">
        <v>1731</v>
      </c>
      <c r="C510" s="105" t="s">
        <v>32833</v>
      </c>
      <c r="D510" s="90" t="s">
        <v>498</v>
      </c>
      <c r="E510" s="106" t="s">
        <v>32834</v>
      </c>
      <c r="F510" s="115" t="s">
        <v>526</v>
      </c>
      <c r="G510" s="93"/>
      <c r="H510" s="93"/>
      <c r="I510" s="55">
        <f t="shared" si="2"/>
        <v>500</v>
      </c>
    </row>
    <row r="511">
      <c r="A511" s="56" t="s">
        <v>102</v>
      </c>
      <c r="B511" s="92" t="s">
        <v>32835</v>
      </c>
      <c r="C511" s="105" t="s">
        <v>128</v>
      </c>
      <c r="D511" s="90" t="s">
        <v>483</v>
      </c>
      <c r="E511" s="106" t="s">
        <v>32836</v>
      </c>
      <c r="F511" s="115" t="s">
        <v>547</v>
      </c>
      <c r="G511" s="93"/>
      <c r="H511" s="93"/>
      <c r="I511" s="55">
        <f t="shared" si="2"/>
        <v>501</v>
      </c>
    </row>
    <row r="512">
      <c r="A512" s="57"/>
      <c r="B512" s="92" t="s">
        <v>32837</v>
      </c>
      <c r="C512" s="105" t="s">
        <v>128</v>
      </c>
      <c r="D512" s="90" t="s">
        <v>491</v>
      </c>
      <c r="E512" s="106" t="s">
        <v>32838</v>
      </c>
      <c r="F512" s="115" t="s">
        <v>547</v>
      </c>
      <c r="G512" s="93"/>
      <c r="H512" s="93"/>
      <c r="I512" s="55">
        <f t="shared" si="2"/>
        <v>502</v>
      </c>
    </row>
    <row r="513">
      <c r="A513" s="56" t="s">
        <v>331</v>
      </c>
      <c r="B513" s="92" t="s">
        <v>32839</v>
      </c>
      <c r="C513" s="105" t="s">
        <v>128</v>
      </c>
      <c r="D513" s="90" t="s">
        <v>491</v>
      </c>
      <c r="E513" s="106" t="s">
        <v>32840</v>
      </c>
      <c r="F513" s="115" t="s">
        <v>526</v>
      </c>
      <c r="G513" s="93"/>
      <c r="H513" s="93"/>
      <c r="I513" s="55">
        <f t="shared" si="2"/>
        <v>503</v>
      </c>
    </row>
    <row r="514">
      <c r="A514" s="57"/>
      <c r="B514" s="92" t="s">
        <v>32841</v>
      </c>
      <c r="C514" s="105" t="s">
        <v>32842</v>
      </c>
      <c r="D514" s="90" t="s">
        <v>491</v>
      </c>
      <c r="E514" s="106" t="s">
        <v>32843</v>
      </c>
      <c r="F514" s="115" t="s">
        <v>526</v>
      </c>
      <c r="G514" s="93"/>
      <c r="H514" s="93"/>
      <c r="I514" s="55">
        <f t="shared" si="2"/>
        <v>504</v>
      </c>
    </row>
    <row r="515">
      <c r="A515" s="56" t="s">
        <v>102</v>
      </c>
      <c r="B515" s="92" t="s">
        <v>32844</v>
      </c>
      <c r="C515" s="105" t="s">
        <v>32845</v>
      </c>
      <c r="D515" s="90" t="s">
        <v>483</v>
      </c>
      <c r="E515" s="106" t="s">
        <v>32846</v>
      </c>
      <c r="F515" s="115" t="s">
        <v>547</v>
      </c>
      <c r="G515" s="93"/>
      <c r="H515" s="93"/>
      <c r="I515" s="55">
        <f t="shared" si="2"/>
        <v>505</v>
      </c>
    </row>
    <row r="516">
      <c r="A516" s="57"/>
      <c r="B516" s="92" t="s">
        <v>32847</v>
      </c>
      <c r="C516" s="105" t="s">
        <v>32848</v>
      </c>
      <c r="D516" s="90" t="s">
        <v>498</v>
      </c>
      <c r="E516" s="106" t="s">
        <v>32849</v>
      </c>
      <c r="F516" s="115" t="s">
        <v>547</v>
      </c>
      <c r="G516" s="93"/>
      <c r="H516" s="93"/>
      <c r="I516" s="55">
        <f t="shared" si="2"/>
        <v>506</v>
      </c>
    </row>
    <row r="517">
      <c r="A517" s="56" t="s">
        <v>102</v>
      </c>
      <c r="B517" s="92" t="s">
        <v>32850</v>
      </c>
      <c r="C517" s="105" t="s">
        <v>32851</v>
      </c>
      <c r="D517" s="90" t="s">
        <v>483</v>
      </c>
      <c r="E517" s="106" t="s">
        <v>32852</v>
      </c>
      <c r="F517" s="115" t="s">
        <v>526</v>
      </c>
      <c r="G517" s="93"/>
      <c r="H517" s="93"/>
      <c r="I517" s="55">
        <f t="shared" si="2"/>
        <v>507</v>
      </c>
    </row>
    <row r="518">
      <c r="A518" s="57"/>
      <c r="B518" s="92" t="s">
        <v>32853</v>
      </c>
      <c r="C518" s="105" t="s">
        <v>128</v>
      </c>
      <c r="D518" s="90" t="s">
        <v>491</v>
      </c>
      <c r="E518" s="106" t="s">
        <v>32854</v>
      </c>
      <c r="F518" s="115" t="s">
        <v>526</v>
      </c>
      <c r="G518" s="93"/>
      <c r="H518" s="93"/>
      <c r="I518" s="55">
        <f t="shared" si="2"/>
        <v>508</v>
      </c>
    </row>
    <row r="519">
      <c r="A519" s="57"/>
      <c r="B519" s="92" t="s">
        <v>32855</v>
      </c>
      <c r="C519" s="105" t="s">
        <v>128</v>
      </c>
      <c r="D519" s="90" t="s">
        <v>498</v>
      </c>
      <c r="E519" s="106" t="s">
        <v>32856</v>
      </c>
      <c r="F519" s="115" t="s">
        <v>526</v>
      </c>
      <c r="G519" s="93"/>
      <c r="H519" s="93"/>
      <c r="I519" s="55">
        <f t="shared" si="2"/>
        <v>509</v>
      </c>
    </row>
    <row r="520">
      <c r="A520" s="56" t="s">
        <v>102</v>
      </c>
      <c r="B520" s="92" t="s">
        <v>32857</v>
      </c>
      <c r="C520" s="105" t="s">
        <v>32858</v>
      </c>
      <c r="D520" s="90" t="s">
        <v>483</v>
      </c>
      <c r="E520" s="106" t="s">
        <v>32859</v>
      </c>
      <c r="F520" s="115" t="s">
        <v>526</v>
      </c>
      <c r="G520" s="93"/>
      <c r="H520" s="93"/>
      <c r="I520" s="55">
        <f t="shared" si="2"/>
        <v>510</v>
      </c>
    </row>
    <row r="521">
      <c r="A521" s="57"/>
      <c r="B521" s="92" t="s">
        <v>32860</v>
      </c>
      <c r="C521" s="105" t="s">
        <v>32861</v>
      </c>
      <c r="D521" s="90" t="s">
        <v>491</v>
      </c>
      <c r="E521" s="106" t="s">
        <v>32862</v>
      </c>
      <c r="F521" s="115" t="s">
        <v>547</v>
      </c>
      <c r="G521" s="93"/>
      <c r="H521" s="93"/>
      <c r="I521" s="55">
        <f t="shared" si="2"/>
        <v>511</v>
      </c>
    </row>
    <row r="522">
      <c r="A522" s="56" t="s">
        <v>92</v>
      </c>
      <c r="B522" s="92" t="s">
        <v>32863</v>
      </c>
      <c r="C522" s="105" t="s">
        <v>32864</v>
      </c>
      <c r="D522" s="90" t="s">
        <v>483</v>
      </c>
      <c r="E522" s="106" t="s">
        <v>32865</v>
      </c>
      <c r="F522" s="115" t="s">
        <v>526</v>
      </c>
      <c r="G522" s="93"/>
      <c r="H522" s="93"/>
      <c r="I522" s="55">
        <f t="shared" si="2"/>
        <v>512</v>
      </c>
    </row>
    <row r="523">
      <c r="A523" s="57"/>
      <c r="B523" s="92" t="s">
        <v>32866</v>
      </c>
      <c r="C523" s="105" t="s">
        <v>128</v>
      </c>
      <c r="D523" s="90" t="s">
        <v>498</v>
      </c>
      <c r="E523" s="106" t="s">
        <v>32867</v>
      </c>
      <c r="F523" s="115" t="s">
        <v>526</v>
      </c>
      <c r="G523" s="93"/>
      <c r="H523" s="93"/>
      <c r="I523" s="55">
        <f t="shared" si="2"/>
        <v>513</v>
      </c>
    </row>
    <row r="524">
      <c r="A524" s="56" t="s">
        <v>102</v>
      </c>
      <c r="B524" s="92" t="s">
        <v>32868</v>
      </c>
      <c r="C524" s="105" t="s">
        <v>128</v>
      </c>
      <c r="D524" s="90" t="s">
        <v>483</v>
      </c>
      <c r="E524" s="106" t="s">
        <v>32869</v>
      </c>
      <c r="F524" s="115" t="s">
        <v>526</v>
      </c>
      <c r="G524" s="93"/>
      <c r="H524" s="93"/>
      <c r="I524" s="55">
        <f t="shared" si="2"/>
        <v>514</v>
      </c>
    </row>
    <row r="525">
      <c r="A525" s="56" t="s">
        <v>102</v>
      </c>
      <c r="B525" s="92" t="s">
        <v>32870</v>
      </c>
      <c r="C525" s="105" t="s">
        <v>32871</v>
      </c>
      <c r="D525" s="90" t="s">
        <v>483</v>
      </c>
      <c r="E525" s="106" t="s">
        <v>32872</v>
      </c>
      <c r="F525" s="115" t="s">
        <v>526</v>
      </c>
      <c r="G525" s="93"/>
      <c r="H525" s="93"/>
      <c r="I525" s="55">
        <f t="shared" si="2"/>
        <v>515</v>
      </c>
    </row>
    <row r="526">
      <c r="A526" s="56" t="s">
        <v>331</v>
      </c>
      <c r="B526" s="92" t="s">
        <v>32873</v>
      </c>
      <c r="C526" s="105" t="s">
        <v>128</v>
      </c>
      <c r="D526" s="90" t="s">
        <v>491</v>
      </c>
      <c r="E526" s="106" t="s">
        <v>32874</v>
      </c>
      <c r="F526" s="115" t="s">
        <v>526</v>
      </c>
      <c r="G526" s="93"/>
      <c r="H526" s="93"/>
      <c r="I526" s="55">
        <f t="shared" si="2"/>
        <v>516</v>
      </c>
    </row>
    <row r="527">
      <c r="A527" s="56" t="s">
        <v>102</v>
      </c>
      <c r="B527" s="92" t="s">
        <v>32875</v>
      </c>
      <c r="C527" s="105" t="s">
        <v>32876</v>
      </c>
      <c r="D527" s="90" t="s">
        <v>483</v>
      </c>
      <c r="E527" s="106" t="s">
        <v>32877</v>
      </c>
      <c r="F527" s="115" t="s">
        <v>526</v>
      </c>
      <c r="G527" s="93"/>
      <c r="H527" s="93"/>
      <c r="I527" s="55">
        <f t="shared" si="2"/>
        <v>517</v>
      </c>
    </row>
    <row r="528">
      <c r="A528" s="57"/>
      <c r="B528" s="92" t="s">
        <v>32878</v>
      </c>
      <c r="C528" s="105" t="s">
        <v>32879</v>
      </c>
      <c r="D528" s="90" t="s">
        <v>491</v>
      </c>
      <c r="E528" s="106" t="s">
        <v>32880</v>
      </c>
      <c r="F528" s="115" t="s">
        <v>547</v>
      </c>
      <c r="G528" s="93"/>
      <c r="H528" s="93"/>
      <c r="I528" s="55">
        <f t="shared" si="2"/>
        <v>518</v>
      </c>
    </row>
    <row r="529">
      <c r="A529" s="57"/>
      <c r="B529" s="92" t="s">
        <v>32881</v>
      </c>
      <c r="C529" s="105" t="s">
        <v>128</v>
      </c>
      <c r="D529" s="90" t="s">
        <v>498</v>
      </c>
      <c r="E529" s="106" t="s">
        <v>32882</v>
      </c>
      <c r="F529" s="115" t="s">
        <v>526</v>
      </c>
      <c r="G529" s="93"/>
      <c r="H529" s="93"/>
      <c r="I529" s="55">
        <f t="shared" si="2"/>
        <v>519</v>
      </c>
    </row>
    <row r="530">
      <c r="A530" s="57"/>
      <c r="B530" s="92" t="s">
        <v>32883</v>
      </c>
      <c r="C530" s="105" t="s">
        <v>128</v>
      </c>
      <c r="D530" s="90" t="s">
        <v>491</v>
      </c>
      <c r="E530" s="106" t="s">
        <v>32884</v>
      </c>
      <c r="F530" s="115" t="s">
        <v>526</v>
      </c>
      <c r="G530" s="93"/>
      <c r="H530" s="93"/>
      <c r="I530" s="55">
        <f t="shared" si="2"/>
        <v>520</v>
      </c>
    </row>
    <row r="531">
      <c r="A531" s="56" t="s">
        <v>331</v>
      </c>
      <c r="B531" s="92" t="s">
        <v>32885</v>
      </c>
      <c r="C531" s="105" t="s">
        <v>32886</v>
      </c>
      <c r="D531" s="90" t="s">
        <v>491</v>
      </c>
      <c r="E531" s="106" t="s">
        <v>32887</v>
      </c>
      <c r="F531" s="115" t="s">
        <v>526</v>
      </c>
      <c r="G531" s="93"/>
      <c r="H531" s="93"/>
      <c r="I531" s="55">
        <f t="shared" si="2"/>
        <v>521</v>
      </c>
    </row>
    <row r="532">
      <c r="A532" s="57"/>
      <c r="B532" s="92" t="s">
        <v>32888</v>
      </c>
      <c r="C532" s="105" t="s">
        <v>32889</v>
      </c>
      <c r="D532" s="90" t="s">
        <v>491</v>
      </c>
      <c r="E532" s="106" t="s">
        <v>32890</v>
      </c>
      <c r="F532" s="115" t="s">
        <v>547</v>
      </c>
      <c r="G532" s="93"/>
      <c r="H532" s="93"/>
      <c r="I532" s="55">
        <f t="shared" si="2"/>
        <v>522</v>
      </c>
    </row>
    <row r="533">
      <c r="A533" s="56" t="s">
        <v>102</v>
      </c>
      <c r="B533" s="92" t="s">
        <v>32891</v>
      </c>
      <c r="C533" s="105" t="s">
        <v>128</v>
      </c>
      <c r="D533" s="90" t="s">
        <v>483</v>
      </c>
      <c r="E533" s="106" t="s">
        <v>32892</v>
      </c>
      <c r="F533" s="115" t="s">
        <v>547</v>
      </c>
      <c r="G533" s="93"/>
      <c r="H533" s="93"/>
      <c r="I533" s="55">
        <f t="shared" si="2"/>
        <v>523</v>
      </c>
    </row>
    <row r="534">
      <c r="A534" s="57"/>
      <c r="B534" s="92" t="s">
        <v>32893</v>
      </c>
      <c r="C534" s="105" t="s">
        <v>32894</v>
      </c>
      <c r="D534" s="90" t="s">
        <v>491</v>
      </c>
      <c r="E534" s="106" t="s">
        <v>32895</v>
      </c>
      <c r="F534" s="115" t="s">
        <v>526</v>
      </c>
      <c r="G534" s="93"/>
      <c r="H534" s="93"/>
      <c r="I534" s="55">
        <f t="shared" si="2"/>
        <v>524</v>
      </c>
    </row>
    <row r="535">
      <c r="A535" s="56" t="s">
        <v>102</v>
      </c>
      <c r="B535" s="92" t="s">
        <v>32896</v>
      </c>
      <c r="C535" s="105" t="s">
        <v>32897</v>
      </c>
      <c r="D535" s="90" t="s">
        <v>483</v>
      </c>
      <c r="E535" s="106" t="s">
        <v>32898</v>
      </c>
      <c r="F535" s="115" t="s">
        <v>526</v>
      </c>
      <c r="G535" s="93"/>
      <c r="H535" s="93"/>
      <c r="I535" s="55">
        <f t="shared" si="2"/>
        <v>525</v>
      </c>
    </row>
    <row r="536">
      <c r="A536" s="57"/>
      <c r="B536" s="92" t="s">
        <v>32899</v>
      </c>
      <c r="C536" s="105" t="s">
        <v>128</v>
      </c>
      <c r="D536" s="90" t="s">
        <v>491</v>
      </c>
      <c r="E536" s="106" t="s">
        <v>32900</v>
      </c>
      <c r="F536" s="115" t="s">
        <v>526</v>
      </c>
      <c r="G536" s="93"/>
      <c r="H536" s="93"/>
      <c r="I536" s="55">
        <f t="shared" si="2"/>
        <v>526</v>
      </c>
    </row>
    <row r="537">
      <c r="A537" s="57"/>
      <c r="B537" s="92" t="s">
        <v>32901</v>
      </c>
      <c r="C537" s="105" t="s">
        <v>128</v>
      </c>
      <c r="D537" s="90" t="s">
        <v>491</v>
      </c>
      <c r="E537" s="106" t="s">
        <v>32902</v>
      </c>
      <c r="F537" s="115" t="s">
        <v>547</v>
      </c>
      <c r="G537" s="93"/>
      <c r="H537" s="93"/>
      <c r="I537" s="55">
        <f t="shared" si="2"/>
        <v>527</v>
      </c>
    </row>
    <row r="538">
      <c r="A538" s="57"/>
      <c r="B538" s="92" t="s">
        <v>32903</v>
      </c>
      <c r="C538" s="105" t="s">
        <v>32904</v>
      </c>
      <c r="D538" s="90" t="s">
        <v>491</v>
      </c>
      <c r="E538" s="106" t="s">
        <v>32905</v>
      </c>
      <c r="F538" s="115" t="s">
        <v>526</v>
      </c>
      <c r="G538" s="93"/>
      <c r="H538" s="93"/>
      <c r="I538" s="55">
        <f t="shared" si="2"/>
        <v>528</v>
      </c>
    </row>
    <row r="539">
      <c r="A539" s="57"/>
      <c r="B539" s="92" t="s">
        <v>32906</v>
      </c>
      <c r="C539" s="105" t="s">
        <v>128</v>
      </c>
      <c r="D539" s="90" t="s">
        <v>491</v>
      </c>
      <c r="E539" s="106" t="s">
        <v>32907</v>
      </c>
      <c r="F539" s="115" t="s">
        <v>526</v>
      </c>
      <c r="G539" s="93"/>
      <c r="H539" s="93"/>
      <c r="I539" s="55">
        <f t="shared" si="2"/>
        <v>529</v>
      </c>
    </row>
    <row r="540">
      <c r="A540" s="56" t="s">
        <v>331</v>
      </c>
      <c r="B540" s="92" t="s">
        <v>32906</v>
      </c>
      <c r="C540" s="105" t="s">
        <v>128</v>
      </c>
      <c r="D540" s="90" t="s">
        <v>491</v>
      </c>
      <c r="E540" s="106" t="s">
        <v>32907</v>
      </c>
      <c r="F540" s="115" t="s">
        <v>526</v>
      </c>
      <c r="G540" s="93"/>
      <c r="H540" s="93"/>
      <c r="I540" s="55">
        <f t="shared" si="2"/>
        <v>530</v>
      </c>
    </row>
    <row r="541">
      <c r="A541" s="56" t="s">
        <v>331</v>
      </c>
      <c r="B541" s="92" t="s">
        <v>32908</v>
      </c>
      <c r="C541" s="105" t="s">
        <v>32909</v>
      </c>
      <c r="D541" s="90" t="s">
        <v>491</v>
      </c>
      <c r="E541" s="106" t="s">
        <v>32910</v>
      </c>
      <c r="F541" s="115" t="s">
        <v>526</v>
      </c>
      <c r="G541" s="94" t="s">
        <v>32911</v>
      </c>
      <c r="H541" s="93"/>
      <c r="I541" s="55">
        <f t="shared" si="2"/>
        <v>531</v>
      </c>
    </row>
    <row r="542">
      <c r="A542" s="56" t="s">
        <v>331</v>
      </c>
      <c r="B542" s="92" t="s">
        <v>32908</v>
      </c>
      <c r="C542" s="105" t="s">
        <v>32909</v>
      </c>
      <c r="D542" s="90" t="s">
        <v>491</v>
      </c>
      <c r="E542" s="106" t="s">
        <v>32910</v>
      </c>
      <c r="F542" s="115" t="s">
        <v>526</v>
      </c>
      <c r="G542" s="94" t="s">
        <v>32912</v>
      </c>
      <c r="H542" s="93"/>
      <c r="I542" s="55">
        <f t="shared" si="2"/>
        <v>531</v>
      </c>
    </row>
    <row r="543">
      <c r="A543" s="57"/>
      <c r="B543" s="92" t="s">
        <v>32913</v>
      </c>
      <c r="C543" s="105" t="s">
        <v>32914</v>
      </c>
      <c r="D543" s="90" t="s">
        <v>3549</v>
      </c>
      <c r="E543" s="106" t="s">
        <v>32915</v>
      </c>
      <c r="F543" s="115" t="s">
        <v>11</v>
      </c>
      <c r="G543" s="93"/>
      <c r="H543" s="93"/>
      <c r="I543" s="55">
        <f t="shared" si="2"/>
        <v>532</v>
      </c>
    </row>
    <row r="544">
      <c r="A544" s="57"/>
      <c r="B544" s="92" t="s">
        <v>32916</v>
      </c>
      <c r="C544" s="105" t="s">
        <v>128</v>
      </c>
      <c r="D544" s="90" t="s">
        <v>42</v>
      </c>
      <c r="E544" s="109"/>
      <c r="F544" s="116"/>
      <c r="G544" s="93"/>
      <c r="H544" s="93"/>
      <c r="I544" s="55">
        <f t="shared" si="2"/>
        <v>533</v>
      </c>
    </row>
    <row r="545">
      <c r="A545" s="56" t="s">
        <v>92</v>
      </c>
      <c r="B545" s="92" t="s">
        <v>32917</v>
      </c>
      <c r="C545" s="105" t="s">
        <v>32918</v>
      </c>
      <c r="D545" s="90" t="s">
        <v>483</v>
      </c>
      <c r="E545" s="106" t="s">
        <v>32919</v>
      </c>
      <c r="F545" s="115" t="s">
        <v>12</v>
      </c>
      <c r="G545" s="93"/>
      <c r="H545" s="93"/>
      <c r="I545" s="55">
        <f t="shared" si="2"/>
        <v>534</v>
      </c>
    </row>
    <row r="546">
      <c r="A546" s="57"/>
      <c r="B546" s="92" t="s">
        <v>32920</v>
      </c>
      <c r="C546" s="105" t="s">
        <v>128</v>
      </c>
      <c r="D546" s="90" t="s">
        <v>498</v>
      </c>
      <c r="E546" s="106" t="s">
        <v>32921</v>
      </c>
      <c r="F546" s="115" t="s">
        <v>547</v>
      </c>
      <c r="G546" s="93"/>
      <c r="H546" s="93"/>
      <c r="I546" s="55">
        <f t="shared" si="2"/>
        <v>535</v>
      </c>
    </row>
    <row r="547">
      <c r="A547" s="56" t="s">
        <v>102</v>
      </c>
      <c r="B547" s="92" t="s">
        <v>32922</v>
      </c>
      <c r="C547" s="105" t="s">
        <v>128</v>
      </c>
      <c r="D547" s="90" t="s">
        <v>483</v>
      </c>
      <c r="E547" s="106" t="s">
        <v>32923</v>
      </c>
      <c r="F547" s="115" t="s">
        <v>547</v>
      </c>
      <c r="G547" s="93"/>
      <c r="H547" s="93"/>
      <c r="I547" s="55">
        <f t="shared" si="2"/>
        <v>536</v>
      </c>
    </row>
    <row r="548">
      <c r="A548" s="57"/>
      <c r="B548" s="92" t="s">
        <v>32924</v>
      </c>
      <c r="C548" s="105" t="s">
        <v>128</v>
      </c>
      <c r="D548" s="90" t="s">
        <v>498</v>
      </c>
      <c r="E548" s="106" t="s">
        <v>32925</v>
      </c>
      <c r="F548" s="115" t="s">
        <v>3043</v>
      </c>
      <c r="G548" s="93"/>
      <c r="H548" s="93"/>
      <c r="I548" s="55">
        <f t="shared" si="2"/>
        <v>537</v>
      </c>
    </row>
    <row r="549">
      <c r="A549" s="56" t="s">
        <v>92</v>
      </c>
      <c r="B549" s="92" t="s">
        <v>32926</v>
      </c>
      <c r="C549" s="105" t="s">
        <v>32927</v>
      </c>
      <c r="D549" s="90" t="s">
        <v>483</v>
      </c>
      <c r="E549" s="106" t="s">
        <v>32928</v>
      </c>
      <c r="F549" s="115" t="s">
        <v>547</v>
      </c>
      <c r="G549" s="93"/>
      <c r="H549" s="93"/>
      <c r="I549" s="55">
        <f t="shared" si="2"/>
        <v>538</v>
      </c>
    </row>
    <row r="550">
      <c r="A550" s="56" t="s">
        <v>102</v>
      </c>
      <c r="B550" s="92" t="s">
        <v>32929</v>
      </c>
      <c r="C550" s="105" t="s">
        <v>32930</v>
      </c>
      <c r="D550" s="90" t="s">
        <v>483</v>
      </c>
      <c r="E550" s="106" t="s">
        <v>32931</v>
      </c>
      <c r="F550" s="115" t="s">
        <v>547</v>
      </c>
      <c r="G550" s="93"/>
      <c r="H550" s="93"/>
      <c r="I550" s="55">
        <f t="shared" si="2"/>
        <v>539</v>
      </c>
    </row>
    <row r="551">
      <c r="A551" s="57"/>
      <c r="B551" s="92" t="s">
        <v>32932</v>
      </c>
      <c r="C551" s="105" t="s">
        <v>128</v>
      </c>
      <c r="D551" s="90" t="s">
        <v>491</v>
      </c>
      <c r="E551" s="106" t="s">
        <v>32933</v>
      </c>
      <c r="F551" s="115" t="s">
        <v>526</v>
      </c>
      <c r="G551" s="93"/>
      <c r="H551" s="93"/>
      <c r="I551" s="55">
        <f t="shared" si="2"/>
        <v>540</v>
      </c>
    </row>
    <row r="552">
      <c r="A552" s="56" t="s">
        <v>102</v>
      </c>
      <c r="B552" s="92" t="s">
        <v>32934</v>
      </c>
      <c r="C552" s="105" t="s">
        <v>128</v>
      </c>
      <c r="D552" s="90" t="s">
        <v>483</v>
      </c>
      <c r="E552" s="106" t="s">
        <v>32935</v>
      </c>
      <c r="F552" s="115" t="s">
        <v>547</v>
      </c>
      <c r="G552" s="93"/>
      <c r="H552" s="93"/>
      <c r="I552" s="55">
        <f t="shared" si="2"/>
        <v>541</v>
      </c>
    </row>
    <row r="553">
      <c r="A553" s="56" t="s">
        <v>102</v>
      </c>
      <c r="B553" s="92" t="s">
        <v>32936</v>
      </c>
      <c r="C553" s="105" t="s">
        <v>128</v>
      </c>
      <c r="D553" s="90" t="s">
        <v>483</v>
      </c>
      <c r="E553" s="106" t="s">
        <v>32937</v>
      </c>
      <c r="F553" s="115" t="s">
        <v>547</v>
      </c>
      <c r="G553" s="93"/>
      <c r="H553" s="93"/>
      <c r="I553" s="55">
        <f t="shared" si="2"/>
        <v>542</v>
      </c>
    </row>
    <row r="554">
      <c r="A554" s="57"/>
      <c r="B554" s="92" t="s">
        <v>32938</v>
      </c>
      <c r="C554" s="105" t="s">
        <v>128</v>
      </c>
      <c r="D554" s="90" t="s">
        <v>483</v>
      </c>
      <c r="E554" s="106" t="s">
        <v>32939</v>
      </c>
      <c r="F554" s="115" t="s">
        <v>547</v>
      </c>
      <c r="G554" s="93"/>
      <c r="H554" s="93"/>
      <c r="I554" s="55">
        <f t="shared" si="2"/>
        <v>543</v>
      </c>
    </row>
    <row r="555">
      <c r="A555" s="57"/>
      <c r="B555" s="92" t="s">
        <v>32940</v>
      </c>
      <c r="C555" s="105" t="s">
        <v>128</v>
      </c>
      <c r="D555" s="96"/>
      <c r="E555" s="109"/>
      <c r="F555" s="116"/>
      <c r="G555" s="93"/>
      <c r="H555" s="93"/>
      <c r="I555" s="55">
        <f t="shared" si="2"/>
        <v>544</v>
      </c>
    </row>
    <row r="556">
      <c r="A556" s="57"/>
      <c r="B556" s="92" t="s">
        <v>32941</v>
      </c>
      <c r="C556" s="105" t="s">
        <v>128</v>
      </c>
      <c r="D556" s="90" t="s">
        <v>491</v>
      </c>
      <c r="E556" s="106" t="s">
        <v>32942</v>
      </c>
      <c r="F556" s="115" t="s">
        <v>547</v>
      </c>
      <c r="G556" s="94" t="s">
        <v>32943</v>
      </c>
      <c r="H556" s="93"/>
      <c r="I556" s="55">
        <f t="shared" si="2"/>
        <v>545</v>
      </c>
    </row>
    <row r="557">
      <c r="A557" s="57"/>
      <c r="B557" s="92" t="s">
        <v>32944</v>
      </c>
      <c r="C557" s="105" t="s">
        <v>32945</v>
      </c>
      <c r="D557" s="90" t="s">
        <v>491</v>
      </c>
      <c r="E557" s="106" t="s">
        <v>32946</v>
      </c>
      <c r="F557" s="115" t="s">
        <v>526</v>
      </c>
      <c r="G557" s="94" t="s">
        <v>32947</v>
      </c>
      <c r="H557" s="93"/>
      <c r="I557" s="55">
        <f t="shared" si="2"/>
        <v>546</v>
      </c>
    </row>
    <row r="558">
      <c r="A558" s="57"/>
      <c r="B558" s="92" t="s">
        <v>32948</v>
      </c>
      <c r="C558" s="105" t="s">
        <v>128</v>
      </c>
      <c r="D558" s="96"/>
      <c r="E558" s="109"/>
      <c r="F558" s="116"/>
      <c r="G558" s="93"/>
      <c r="H558" s="93"/>
      <c r="I558" s="55">
        <f t="shared" si="2"/>
        <v>547</v>
      </c>
    </row>
    <row r="559">
      <c r="A559" s="57"/>
      <c r="B559" s="92" t="s">
        <v>32949</v>
      </c>
      <c r="C559" s="105" t="s">
        <v>128</v>
      </c>
      <c r="D559" s="90" t="s">
        <v>491</v>
      </c>
      <c r="E559" s="106" t="s">
        <v>32950</v>
      </c>
      <c r="F559" s="115" t="s">
        <v>526</v>
      </c>
      <c r="G559" s="93"/>
      <c r="H559" s="93"/>
      <c r="I559" s="55">
        <f t="shared" si="2"/>
        <v>548</v>
      </c>
    </row>
    <row r="560">
      <c r="A560" s="57"/>
      <c r="B560" s="92" t="s">
        <v>32951</v>
      </c>
      <c r="C560" s="105" t="s">
        <v>128</v>
      </c>
      <c r="D560" s="90" t="s">
        <v>491</v>
      </c>
      <c r="E560" s="106" t="s">
        <v>32952</v>
      </c>
      <c r="F560" s="115" t="s">
        <v>547</v>
      </c>
      <c r="G560" s="93"/>
      <c r="H560" s="93"/>
      <c r="I560" s="55">
        <f t="shared" si="2"/>
        <v>549</v>
      </c>
    </row>
    <row r="561">
      <c r="A561" s="57"/>
      <c r="B561" s="92" t="s">
        <v>32953</v>
      </c>
      <c r="C561" s="105" t="s">
        <v>128</v>
      </c>
      <c r="D561" s="90" t="s">
        <v>491</v>
      </c>
      <c r="E561" s="106" t="s">
        <v>32954</v>
      </c>
      <c r="F561" s="115" t="s">
        <v>13</v>
      </c>
      <c r="G561" s="94" t="s">
        <v>32955</v>
      </c>
      <c r="H561" s="93"/>
      <c r="I561" s="55">
        <f t="shared" si="2"/>
        <v>550</v>
      </c>
    </row>
    <row r="562">
      <c r="A562" s="57"/>
      <c r="B562" s="92" t="s">
        <v>32956</v>
      </c>
      <c r="C562" s="105" t="s">
        <v>128</v>
      </c>
      <c r="D562" s="90" t="s">
        <v>491</v>
      </c>
      <c r="E562" s="106" t="s">
        <v>32957</v>
      </c>
      <c r="F562" s="115" t="s">
        <v>547</v>
      </c>
      <c r="G562" s="94" t="s">
        <v>32958</v>
      </c>
      <c r="H562" s="93"/>
      <c r="I562" s="55">
        <f t="shared" si="2"/>
        <v>551</v>
      </c>
    </row>
    <row r="563">
      <c r="A563" s="57"/>
      <c r="B563" s="92" t="s">
        <v>32959</v>
      </c>
      <c r="C563" s="105" t="s">
        <v>128</v>
      </c>
      <c r="D563" s="90" t="s">
        <v>498</v>
      </c>
      <c r="E563" s="106" t="s">
        <v>32960</v>
      </c>
      <c r="F563" s="115" t="s">
        <v>547</v>
      </c>
      <c r="G563" s="93"/>
      <c r="H563" s="93"/>
      <c r="I563" s="55">
        <f t="shared" si="2"/>
        <v>552</v>
      </c>
    </row>
    <row r="564">
      <c r="A564" s="57"/>
      <c r="B564" s="92" t="s">
        <v>32961</v>
      </c>
      <c r="C564" s="105" t="s">
        <v>32962</v>
      </c>
      <c r="D564" s="90" t="s">
        <v>491</v>
      </c>
      <c r="E564" s="106" t="s">
        <v>32963</v>
      </c>
      <c r="F564" s="115" t="s">
        <v>547</v>
      </c>
      <c r="G564" s="93"/>
      <c r="H564" s="93"/>
      <c r="I564" s="55">
        <f t="shared" si="2"/>
        <v>553</v>
      </c>
    </row>
    <row r="565">
      <c r="A565" s="57"/>
      <c r="B565" s="92" t="s">
        <v>32964</v>
      </c>
      <c r="C565" s="105" t="s">
        <v>128</v>
      </c>
      <c r="D565" s="90" t="s">
        <v>491</v>
      </c>
      <c r="E565" s="106" t="s">
        <v>32965</v>
      </c>
      <c r="F565" s="115" t="s">
        <v>526</v>
      </c>
      <c r="G565" s="93"/>
      <c r="H565" s="93"/>
      <c r="I565" s="55">
        <f t="shared" si="2"/>
        <v>554</v>
      </c>
    </row>
    <row r="566">
      <c r="A566" s="57"/>
      <c r="B566" s="92" t="s">
        <v>32966</v>
      </c>
      <c r="C566" s="105" t="s">
        <v>128</v>
      </c>
      <c r="D566" s="90" t="s">
        <v>2408</v>
      </c>
      <c r="E566" s="106" t="s">
        <v>128</v>
      </c>
      <c r="F566" s="115" t="s">
        <v>547</v>
      </c>
      <c r="G566" s="94" t="s">
        <v>29540</v>
      </c>
      <c r="H566" s="93"/>
      <c r="I566" s="55">
        <f t="shared" si="2"/>
        <v>555</v>
      </c>
    </row>
    <row r="567">
      <c r="A567" s="57"/>
      <c r="B567" s="92" t="s">
        <v>32967</v>
      </c>
      <c r="C567" s="105" t="s">
        <v>32968</v>
      </c>
      <c r="D567" s="90" t="s">
        <v>491</v>
      </c>
      <c r="E567" s="106" t="s">
        <v>32969</v>
      </c>
      <c r="F567" s="115" t="s">
        <v>11</v>
      </c>
      <c r="G567" s="94" t="s">
        <v>32970</v>
      </c>
      <c r="H567" s="107" t="s">
        <v>32971</v>
      </c>
      <c r="I567" s="55">
        <f t="shared" si="2"/>
        <v>556</v>
      </c>
    </row>
    <row r="568">
      <c r="A568" s="57"/>
      <c r="B568" s="92" t="s">
        <v>32972</v>
      </c>
      <c r="C568" s="105" t="s">
        <v>128</v>
      </c>
      <c r="D568" s="96"/>
      <c r="E568" s="109"/>
      <c r="F568" s="116"/>
      <c r="G568" s="94"/>
      <c r="H568" s="107"/>
      <c r="I568" s="55">
        <f t="shared" si="2"/>
        <v>557</v>
      </c>
    </row>
    <row r="569">
      <c r="A569" s="56" t="s">
        <v>102</v>
      </c>
      <c r="B569" s="92" t="s">
        <v>32973</v>
      </c>
      <c r="C569" s="105" t="s">
        <v>32974</v>
      </c>
      <c r="D569" s="90" t="s">
        <v>483</v>
      </c>
      <c r="E569" s="106" t="s">
        <v>32975</v>
      </c>
      <c r="F569" s="115" t="s">
        <v>526</v>
      </c>
      <c r="G569" s="94"/>
      <c r="H569" s="107"/>
      <c r="I569" s="55">
        <f t="shared" si="2"/>
        <v>558</v>
      </c>
    </row>
    <row r="570">
      <c r="A570" s="56" t="s">
        <v>102</v>
      </c>
      <c r="B570" s="92" t="s">
        <v>32976</v>
      </c>
      <c r="C570" s="105" t="s">
        <v>32977</v>
      </c>
      <c r="D570" s="90" t="s">
        <v>483</v>
      </c>
      <c r="E570" s="106" t="s">
        <v>32978</v>
      </c>
      <c r="F570" s="115" t="s">
        <v>526</v>
      </c>
      <c r="G570" s="94"/>
      <c r="H570" s="107"/>
      <c r="I570" s="55">
        <f t="shared" si="2"/>
        <v>559</v>
      </c>
    </row>
    <row r="571">
      <c r="A571" s="57"/>
      <c r="B571" s="92" t="s">
        <v>32979</v>
      </c>
      <c r="C571" s="105" t="s">
        <v>128</v>
      </c>
      <c r="D571" s="90" t="s">
        <v>491</v>
      </c>
      <c r="E571" s="106" t="s">
        <v>32980</v>
      </c>
      <c r="F571" s="115" t="s">
        <v>547</v>
      </c>
      <c r="G571" s="94"/>
      <c r="H571" s="107"/>
      <c r="I571" s="55">
        <f t="shared" si="2"/>
        <v>560</v>
      </c>
    </row>
    <row r="572">
      <c r="A572" s="57"/>
      <c r="B572" s="92" t="s">
        <v>32981</v>
      </c>
      <c r="C572" s="105" t="s">
        <v>128</v>
      </c>
      <c r="D572" s="90" t="s">
        <v>491</v>
      </c>
      <c r="E572" s="106" t="s">
        <v>32982</v>
      </c>
      <c r="F572" s="115" t="s">
        <v>547</v>
      </c>
      <c r="G572" s="94"/>
      <c r="H572" s="107"/>
      <c r="I572" s="55">
        <f t="shared" si="2"/>
        <v>561</v>
      </c>
    </row>
    <row r="573">
      <c r="A573" s="56" t="s">
        <v>102</v>
      </c>
      <c r="B573" s="92" t="s">
        <v>32983</v>
      </c>
      <c r="C573" s="105" t="s">
        <v>32984</v>
      </c>
      <c r="D573" s="90" t="s">
        <v>483</v>
      </c>
      <c r="E573" s="106" t="s">
        <v>32985</v>
      </c>
      <c r="F573" s="115" t="s">
        <v>526</v>
      </c>
      <c r="G573" s="94"/>
      <c r="H573" s="107"/>
      <c r="I573" s="55">
        <f t="shared" si="2"/>
        <v>562</v>
      </c>
    </row>
    <row r="574">
      <c r="A574" s="56" t="s">
        <v>102</v>
      </c>
      <c r="B574" s="92" t="s">
        <v>32986</v>
      </c>
      <c r="C574" s="105" t="s">
        <v>32987</v>
      </c>
      <c r="D574" s="90" t="s">
        <v>483</v>
      </c>
      <c r="E574" s="106" t="s">
        <v>32988</v>
      </c>
      <c r="F574" s="115" t="s">
        <v>547</v>
      </c>
      <c r="G574" s="94"/>
      <c r="H574" s="107"/>
      <c r="I574" s="55">
        <f t="shared" si="2"/>
        <v>563</v>
      </c>
    </row>
    <row r="575">
      <c r="A575" s="56" t="s">
        <v>102</v>
      </c>
      <c r="B575" s="92" t="s">
        <v>32989</v>
      </c>
      <c r="C575" s="105" t="s">
        <v>128</v>
      </c>
      <c r="D575" s="90" t="s">
        <v>483</v>
      </c>
      <c r="E575" s="106" t="s">
        <v>32990</v>
      </c>
      <c r="F575" s="115" t="s">
        <v>547</v>
      </c>
      <c r="G575" s="94"/>
      <c r="H575" s="107"/>
      <c r="I575" s="55">
        <f t="shared" si="2"/>
        <v>564</v>
      </c>
    </row>
    <row r="576">
      <c r="A576" s="57"/>
      <c r="B576" s="92" t="s">
        <v>32991</v>
      </c>
      <c r="C576" s="105" t="s">
        <v>32992</v>
      </c>
      <c r="D576" s="90" t="s">
        <v>491</v>
      </c>
      <c r="E576" s="106" t="s">
        <v>32993</v>
      </c>
      <c r="F576" s="115" t="s">
        <v>3043</v>
      </c>
      <c r="G576" s="93"/>
      <c r="H576" s="107"/>
      <c r="I576" s="55">
        <f t="shared" si="2"/>
        <v>565</v>
      </c>
    </row>
    <row r="577">
      <c r="A577" s="56" t="s">
        <v>102</v>
      </c>
      <c r="B577" s="92" t="s">
        <v>32994</v>
      </c>
      <c r="C577" s="105" t="s">
        <v>32995</v>
      </c>
      <c r="D577" s="90" t="s">
        <v>1008</v>
      </c>
      <c r="E577" s="106" t="s">
        <v>32996</v>
      </c>
      <c r="F577" s="115" t="s">
        <v>547</v>
      </c>
      <c r="G577" s="93"/>
      <c r="H577" s="107"/>
      <c r="I577" s="55">
        <f t="shared" si="2"/>
        <v>566</v>
      </c>
    </row>
    <row r="578">
      <c r="A578" s="57"/>
      <c r="B578" s="92" t="s">
        <v>32997</v>
      </c>
      <c r="C578" s="105" t="s">
        <v>128</v>
      </c>
      <c r="D578" s="90" t="s">
        <v>491</v>
      </c>
      <c r="E578" s="106" t="s">
        <v>32998</v>
      </c>
      <c r="F578" s="115" t="s">
        <v>547</v>
      </c>
      <c r="G578" s="93"/>
      <c r="H578" s="107"/>
      <c r="I578" s="55">
        <f t="shared" si="2"/>
        <v>567</v>
      </c>
    </row>
    <row r="579">
      <c r="A579" s="57"/>
      <c r="B579" s="92" t="s">
        <v>32999</v>
      </c>
      <c r="C579" s="105" t="s">
        <v>128</v>
      </c>
      <c r="D579" s="90" t="s">
        <v>868</v>
      </c>
      <c r="E579" s="106" t="s">
        <v>33000</v>
      </c>
      <c r="F579" s="115" t="s">
        <v>547</v>
      </c>
      <c r="G579" s="93"/>
      <c r="H579" s="107"/>
      <c r="I579" s="55">
        <f t="shared" si="2"/>
        <v>568</v>
      </c>
    </row>
    <row r="580">
      <c r="A580" s="56" t="s">
        <v>92</v>
      </c>
      <c r="B580" s="92" t="s">
        <v>33001</v>
      </c>
      <c r="C580" s="105" t="s">
        <v>33002</v>
      </c>
      <c r="D580" s="90" t="s">
        <v>483</v>
      </c>
      <c r="E580" s="106" t="s">
        <v>488</v>
      </c>
      <c r="F580" s="115" t="s">
        <v>547</v>
      </c>
      <c r="G580" s="93"/>
      <c r="H580" s="107"/>
      <c r="I580" s="55">
        <f t="shared" si="2"/>
        <v>569</v>
      </c>
    </row>
    <row r="581">
      <c r="A581" s="57"/>
      <c r="B581" s="92" t="s">
        <v>33003</v>
      </c>
      <c r="C581" s="105" t="s">
        <v>128</v>
      </c>
      <c r="D581" s="90" t="s">
        <v>491</v>
      </c>
      <c r="E581" s="106" t="s">
        <v>33004</v>
      </c>
      <c r="F581" s="115" t="s">
        <v>547</v>
      </c>
      <c r="G581" s="93"/>
      <c r="H581" s="107"/>
      <c r="I581" s="55">
        <f t="shared" si="2"/>
        <v>570</v>
      </c>
    </row>
    <row r="582">
      <c r="A582" s="57"/>
      <c r="B582" s="92" t="s">
        <v>33005</v>
      </c>
      <c r="C582" s="105" t="s">
        <v>128</v>
      </c>
      <c r="D582" s="90" t="s">
        <v>491</v>
      </c>
      <c r="E582" s="106" t="s">
        <v>33006</v>
      </c>
      <c r="F582" s="115" t="s">
        <v>547</v>
      </c>
      <c r="G582" s="93"/>
      <c r="H582" s="107"/>
      <c r="I582" s="55">
        <f t="shared" si="2"/>
        <v>571</v>
      </c>
    </row>
    <row r="583">
      <c r="A583" s="57"/>
      <c r="B583" s="92" t="s">
        <v>33007</v>
      </c>
      <c r="C583" s="105" t="s">
        <v>128</v>
      </c>
      <c r="D583" s="90" t="s">
        <v>491</v>
      </c>
      <c r="E583" s="106" t="s">
        <v>33008</v>
      </c>
      <c r="F583" s="115" t="s">
        <v>547</v>
      </c>
      <c r="G583" s="93"/>
      <c r="H583" s="107"/>
      <c r="I583" s="55">
        <f t="shared" si="2"/>
        <v>572</v>
      </c>
    </row>
    <row r="584">
      <c r="A584" s="56" t="s">
        <v>102</v>
      </c>
      <c r="B584" s="92" t="s">
        <v>33009</v>
      </c>
      <c r="C584" s="105" t="s">
        <v>128</v>
      </c>
      <c r="D584" s="90" t="s">
        <v>483</v>
      </c>
      <c r="E584" s="106" t="s">
        <v>33010</v>
      </c>
      <c r="F584" s="115" t="s">
        <v>547</v>
      </c>
      <c r="G584" s="93"/>
      <c r="H584" s="107"/>
      <c r="I584" s="55">
        <f t="shared" si="2"/>
        <v>573</v>
      </c>
    </row>
    <row r="585">
      <c r="A585" s="57"/>
      <c r="B585" s="92" t="s">
        <v>33011</v>
      </c>
      <c r="C585" s="105" t="s">
        <v>128</v>
      </c>
      <c r="D585" s="90" t="s">
        <v>491</v>
      </c>
      <c r="E585" s="106" t="s">
        <v>33012</v>
      </c>
      <c r="F585" s="115" t="s">
        <v>547</v>
      </c>
      <c r="G585" s="93"/>
      <c r="H585" s="107"/>
      <c r="I585" s="55">
        <f t="shared" si="2"/>
        <v>574</v>
      </c>
    </row>
    <row r="586">
      <c r="A586" s="56" t="s">
        <v>331</v>
      </c>
      <c r="B586" s="92" t="s">
        <v>33011</v>
      </c>
      <c r="C586" s="105" t="s">
        <v>128</v>
      </c>
      <c r="D586" s="90" t="s">
        <v>491</v>
      </c>
      <c r="E586" s="106" t="s">
        <v>33012</v>
      </c>
      <c r="F586" s="115" t="s">
        <v>547</v>
      </c>
      <c r="G586" s="93"/>
      <c r="H586" s="107"/>
      <c r="I586" s="55">
        <f t="shared" si="2"/>
        <v>575</v>
      </c>
    </row>
    <row r="587">
      <c r="A587" s="56" t="s">
        <v>102</v>
      </c>
      <c r="B587" s="92" t="s">
        <v>33013</v>
      </c>
      <c r="C587" s="105" t="s">
        <v>128</v>
      </c>
      <c r="D587" s="90" t="s">
        <v>483</v>
      </c>
      <c r="E587" s="106" t="s">
        <v>33014</v>
      </c>
      <c r="F587" s="115" t="s">
        <v>547</v>
      </c>
      <c r="G587" s="93"/>
      <c r="H587" s="107"/>
      <c r="I587" s="55">
        <f t="shared" si="2"/>
        <v>576</v>
      </c>
    </row>
    <row r="588">
      <c r="A588" s="56" t="s">
        <v>92</v>
      </c>
      <c r="B588" s="92" t="s">
        <v>33015</v>
      </c>
      <c r="C588" s="105" t="s">
        <v>128</v>
      </c>
      <c r="D588" s="90" t="s">
        <v>483</v>
      </c>
      <c r="E588" s="106" t="s">
        <v>33016</v>
      </c>
      <c r="F588" s="115" t="s">
        <v>547</v>
      </c>
      <c r="G588" s="93"/>
      <c r="H588" s="107"/>
      <c r="I588" s="55">
        <f t="shared" si="2"/>
        <v>577</v>
      </c>
    </row>
    <row r="589">
      <c r="A589" s="57"/>
      <c r="B589" s="92" t="s">
        <v>33017</v>
      </c>
      <c r="C589" s="105" t="s">
        <v>33018</v>
      </c>
      <c r="D589" s="90" t="s">
        <v>491</v>
      </c>
      <c r="E589" s="106" t="s">
        <v>33019</v>
      </c>
      <c r="F589" s="115" t="s">
        <v>526</v>
      </c>
      <c r="G589" s="93"/>
      <c r="H589" s="107"/>
      <c r="I589" s="55">
        <f t="shared" si="2"/>
        <v>578</v>
      </c>
    </row>
    <row r="590">
      <c r="A590" s="56" t="s">
        <v>102</v>
      </c>
      <c r="B590" s="92" t="s">
        <v>33020</v>
      </c>
      <c r="C590" s="105" t="s">
        <v>128</v>
      </c>
      <c r="D590" s="90" t="s">
        <v>483</v>
      </c>
      <c r="E590" s="106" t="s">
        <v>33021</v>
      </c>
      <c r="F590" s="115" t="s">
        <v>526</v>
      </c>
      <c r="G590" s="93"/>
      <c r="H590" s="107" t="s">
        <v>33022</v>
      </c>
      <c r="I590" s="55">
        <f t="shared" si="2"/>
        <v>579</v>
      </c>
    </row>
    <row r="591">
      <c r="A591" s="56" t="s">
        <v>92</v>
      </c>
      <c r="B591" s="92" t="s">
        <v>33023</v>
      </c>
      <c r="C591" s="105" t="s">
        <v>33024</v>
      </c>
      <c r="D591" s="90" t="s">
        <v>483</v>
      </c>
      <c r="E591" s="106" t="s">
        <v>33025</v>
      </c>
      <c r="F591" s="115" t="s">
        <v>3043</v>
      </c>
      <c r="G591" s="94" t="s">
        <v>33026</v>
      </c>
      <c r="H591" s="107"/>
      <c r="I591" s="55">
        <f t="shared" si="2"/>
        <v>580</v>
      </c>
    </row>
    <row r="592">
      <c r="A592" s="56" t="s">
        <v>92</v>
      </c>
      <c r="B592" s="92" t="s">
        <v>33023</v>
      </c>
      <c r="C592" s="105" t="s">
        <v>33024</v>
      </c>
      <c r="D592" s="90" t="s">
        <v>483</v>
      </c>
      <c r="E592" s="106" t="s">
        <v>33025</v>
      </c>
      <c r="F592" s="115" t="s">
        <v>3043</v>
      </c>
      <c r="G592" s="94" t="s">
        <v>33027</v>
      </c>
      <c r="H592" s="107"/>
      <c r="I592" s="55">
        <f t="shared" si="2"/>
        <v>580</v>
      </c>
    </row>
    <row r="593">
      <c r="A593" s="57"/>
      <c r="B593" s="92" t="s">
        <v>33028</v>
      </c>
      <c r="C593" s="105" t="s">
        <v>33029</v>
      </c>
      <c r="D593" s="90" t="s">
        <v>491</v>
      </c>
      <c r="E593" s="106" t="s">
        <v>33030</v>
      </c>
      <c r="F593" s="115" t="s">
        <v>3043</v>
      </c>
      <c r="G593" s="93"/>
      <c r="H593" s="107"/>
      <c r="I593" s="55">
        <f t="shared" si="2"/>
        <v>581</v>
      </c>
    </row>
    <row r="594">
      <c r="A594" s="57"/>
      <c r="B594" s="92" t="s">
        <v>33031</v>
      </c>
      <c r="C594" s="105" t="s">
        <v>33032</v>
      </c>
      <c r="D594" s="90" t="s">
        <v>491</v>
      </c>
      <c r="E594" s="106" t="s">
        <v>33033</v>
      </c>
      <c r="F594" s="115" t="s">
        <v>547</v>
      </c>
      <c r="G594" s="93"/>
      <c r="H594" s="107"/>
      <c r="I594" s="55">
        <f t="shared" si="2"/>
        <v>582</v>
      </c>
    </row>
    <row r="595">
      <c r="A595" s="57"/>
      <c r="B595" s="92" t="s">
        <v>33034</v>
      </c>
      <c r="C595" s="105" t="s">
        <v>128</v>
      </c>
      <c r="D595" s="90" t="s">
        <v>498</v>
      </c>
      <c r="E595" s="106" t="s">
        <v>33035</v>
      </c>
      <c r="F595" s="115" t="s">
        <v>526</v>
      </c>
      <c r="G595" s="93"/>
      <c r="H595" s="107"/>
      <c r="I595" s="55">
        <f t="shared" si="2"/>
        <v>583</v>
      </c>
    </row>
    <row r="596">
      <c r="A596" s="57"/>
      <c r="B596" s="92" t="s">
        <v>33036</v>
      </c>
      <c r="C596" s="105" t="s">
        <v>128</v>
      </c>
      <c r="D596" s="96"/>
      <c r="E596" s="109"/>
      <c r="F596" s="116"/>
      <c r="G596" s="93"/>
      <c r="H596" s="107"/>
      <c r="I596" s="55">
        <f t="shared" si="2"/>
        <v>584</v>
      </c>
    </row>
    <row r="597">
      <c r="A597" s="57"/>
      <c r="B597" s="92" t="s">
        <v>33037</v>
      </c>
      <c r="C597" s="105" t="s">
        <v>128</v>
      </c>
      <c r="D597" s="90" t="s">
        <v>498</v>
      </c>
      <c r="E597" s="106" t="s">
        <v>33038</v>
      </c>
      <c r="F597" s="115" t="s">
        <v>526</v>
      </c>
      <c r="G597" s="93"/>
      <c r="H597" s="107"/>
      <c r="I597" s="55">
        <f t="shared" si="2"/>
        <v>585</v>
      </c>
    </row>
    <row r="598">
      <c r="A598" s="57"/>
      <c r="B598" s="92" t="s">
        <v>33039</v>
      </c>
      <c r="C598" s="105" t="s">
        <v>33040</v>
      </c>
      <c r="D598" s="90" t="s">
        <v>939</v>
      </c>
      <c r="E598" s="106" t="s">
        <v>33041</v>
      </c>
      <c r="F598" s="115" t="s">
        <v>526</v>
      </c>
      <c r="G598" s="93"/>
      <c r="H598" s="107"/>
      <c r="I598" s="55">
        <f t="shared" si="2"/>
        <v>586</v>
      </c>
    </row>
    <row r="599">
      <c r="A599" s="56" t="s">
        <v>92</v>
      </c>
      <c r="B599" s="92" t="s">
        <v>33039</v>
      </c>
      <c r="C599" s="105" t="s">
        <v>33040</v>
      </c>
      <c r="D599" s="90" t="s">
        <v>939</v>
      </c>
      <c r="E599" s="106" t="s">
        <v>488</v>
      </c>
      <c r="F599" s="115" t="s">
        <v>526</v>
      </c>
      <c r="G599" s="93"/>
      <c r="H599" s="107"/>
      <c r="I599" s="55">
        <f t="shared" si="2"/>
        <v>587</v>
      </c>
    </row>
    <row r="600">
      <c r="A600" s="57"/>
      <c r="B600" s="92" t="s">
        <v>33042</v>
      </c>
      <c r="C600" s="105" t="s">
        <v>128</v>
      </c>
      <c r="D600" s="96"/>
      <c r="E600" s="109"/>
      <c r="F600" s="116"/>
      <c r="G600" s="93"/>
      <c r="H600" s="107"/>
      <c r="I600" s="55">
        <f t="shared" si="2"/>
        <v>588</v>
      </c>
    </row>
    <row r="601">
      <c r="A601" s="57"/>
      <c r="B601" s="92" t="s">
        <v>33043</v>
      </c>
      <c r="C601" s="105" t="s">
        <v>128</v>
      </c>
      <c r="D601" s="90" t="s">
        <v>498</v>
      </c>
      <c r="E601" s="106" t="s">
        <v>33044</v>
      </c>
      <c r="F601" s="115" t="s">
        <v>547</v>
      </c>
      <c r="G601" s="93"/>
      <c r="H601" s="107"/>
      <c r="I601" s="55">
        <f t="shared" si="2"/>
        <v>589</v>
      </c>
    </row>
    <row r="602">
      <c r="A602" s="57"/>
      <c r="B602" s="92" t="s">
        <v>33045</v>
      </c>
      <c r="C602" s="105" t="s">
        <v>128</v>
      </c>
      <c r="D602" s="90" t="s">
        <v>1166</v>
      </c>
      <c r="E602" s="106" t="s">
        <v>128</v>
      </c>
      <c r="F602" s="115" t="s">
        <v>547</v>
      </c>
      <c r="G602" s="93"/>
      <c r="H602" s="107"/>
      <c r="I602" s="55">
        <f t="shared" si="2"/>
        <v>590</v>
      </c>
    </row>
    <row r="603">
      <c r="A603" s="57"/>
      <c r="B603" s="92" t="s">
        <v>33046</v>
      </c>
      <c r="C603" s="105" t="s">
        <v>128</v>
      </c>
      <c r="D603" s="90" t="s">
        <v>491</v>
      </c>
      <c r="E603" s="106" t="s">
        <v>33047</v>
      </c>
      <c r="F603" s="115" t="s">
        <v>547</v>
      </c>
      <c r="G603" s="93"/>
      <c r="H603" s="107"/>
      <c r="I603" s="55">
        <f t="shared" si="2"/>
        <v>591</v>
      </c>
    </row>
    <row r="604">
      <c r="A604" s="57"/>
      <c r="B604" s="92" t="s">
        <v>33048</v>
      </c>
      <c r="C604" s="105" t="s">
        <v>128</v>
      </c>
      <c r="D604" s="90" t="s">
        <v>498</v>
      </c>
      <c r="E604" s="106" t="s">
        <v>33049</v>
      </c>
      <c r="F604" s="115" t="s">
        <v>547</v>
      </c>
      <c r="G604" s="93"/>
      <c r="H604" s="107"/>
      <c r="I604" s="55">
        <f t="shared" si="2"/>
        <v>592</v>
      </c>
    </row>
    <row r="605">
      <c r="A605" s="56" t="s">
        <v>92</v>
      </c>
      <c r="B605" s="92" t="s">
        <v>33050</v>
      </c>
      <c r="C605" s="105" t="s">
        <v>128</v>
      </c>
      <c r="D605" s="90" t="s">
        <v>483</v>
      </c>
      <c r="E605" s="106" t="s">
        <v>33051</v>
      </c>
      <c r="F605" s="115" t="s">
        <v>547</v>
      </c>
      <c r="G605" s="93"/>
      <c r="H605" s="107"/>
      <c r="I605" s="55">
        <f t="shared" si="2"/>
        <v>593</v>
      </c>
    </row>
    <row r="606">
      <c r="A606" s="57"/>
      <c r="B606" s="92" t="s">
        <v>33052</v>
      </c>
      <c r="C606" s="105" t="s">
        <v>128</v>
      </c>
      <c r="D606" s="90" t="s">
        <v>3549</v>
      </c>
      <c r="E606" s="106" t="s">
        <v>439</v>
      </c>
      <c r="F606" s="115" t="s">
        <v>547</v>
      </c>
      <c r="G606" s="94" t="s">
        <v>33053</v>
      </c>
      <c r="H606" s="107"/>
      <c r="I606" s="55">
        <f t="shared" si="2"/>
        <v>594</v>
      </c>
    </row>
    <row r="607">
      <c r="A607" s="57"/>
      <c r="B607" s="92" t="s">
        <v>33052</v>
      </c>
      <c r="C607" s="105" t="s">
        <v>128</v>
      </c>
      <c r="D607" s="90" t="s">
        <v>3549</v>
      </c>
      <c r="E607" s="106" t="s">
        <v>33054</v>
      </c>
      <c r="F607" s="115" t="s">
        <v>547</v>
      </c>
      <c r="G607" s="93"/>
      <c r="H607" s="107"/>
      <c r="I607" s="55">
        <f t="shared" si="2"/>
        <v>594</v>
      </c>
    </row>
    <row r="608">
      <c r="A608" s="57"/>
      <c r="B608" s="92" t="s">
        <v>33055</v>
      </c>
      <c r="C608" s="105" t="s">
        <v>128</v>
      </c>
      <c r="D608" s="90" t="s">
        <v>42</v>
      </c>
      <c r="E608" s="109"/>
      <c r="F608" s="116"/>
      <c r="G608" s="93"/>
      <c r="H608" s="107"/>
      <c r="I608" s="55">
        <f t="shared" si="2"/>
        <v>595</v>
      </c>
    </row>
    <row r="609">
      <c r="A609" s="57"/>
      <c r="B609" s="92" t="s">
        <v>33056</v>
      </c>
      <c r="C609" s="105" t="s">
        <v>33057</v>
      </c>
      <c r="D609" s="90" t="s">
        <v>491</v>
      </c>
      <c r="E609" s="106" t="s">
        <v>33058</v>
      </c>
      <c r="F609" s="115" t="s">
        <v>526</v>
      </c>
      <c r="G609" s="93"/>
      <c r="H609" s="107"/>
      <c r="I609" s="55">
        <f t="shared" si="2"/>
        <v>596</v>
      </c>
    </row>
    <row r="610">
      <c r="A610" s="56" t="s">
        <v>102</v>
      </c>
      <c r="B610" s="92" t="s">
        <v>33059</v>
      </c>
      <c r="C610" s="105" t="s">
        <v>128</v>
      </c>
      <c r="D610" s="96"/>
      <c r="E610" s="109"/>
      <c r="F610" s="116"/>
      <c r="G610" s="93"/>
      <c r="H610" s="107"/>
      <c r="I610" s="55">
        <f t="shared" si="2"/>
        <v>597</v>
      </c>
    </row>
    <row r="611">
      <c r="A611" s="56" t="s">
        <v>331</v>
      </c>
      <c r="B611" s="92" t="s">
        <v>33060</v>
      </c>
      <c r="C611" s="105" t="s">
        <v>33061</v>
      </c>
      <c r="D611" s="90" t="s">
        <v>491</v>
      </c>
      <c r="E611" s="106" t="s">
        <v>33062</v>
      </c>
      <c r="F611" s="115" t="s">
        <v>12</v>
      </c>
      <c r="G611" s="93"/>
      <c r="H611" s="93"/>
      <c r="I611" s="55">
        <f t="shared" si="2"/>
        <v>598</v>
      </c>
    </row>
    <row r="612">
      <c r="A612" s="57"/>
      <c r="B612" s="92" t="s">
        <v>33063</v>
      </c>
      <c r="C612" s="105" t="s">
        <v>33064</v>
      </c>
      <c r="D612" s="90" t="s">
        <v>498</v>
      </c>
      <c r="E612" s="106" t="s">
        <v>33065</v>
      </c>
      <c r="F612" s="115" t="s">
        <v>526</v>
      </c>
      <c r="G612" s="93"/>
      <c r="H612" s="93"/>
      <c r="I612" s="55">
        <f t="shared" si="2"/>
        <v>599</v>
      </c>
    </row>
    <row r="613">
      <c r="A613" s="57"/>
      <c r="B613" s="92" t="s">
        <v>33066</v>
      </c>
      <c r="C613" s="105" t="s">
        <v>33067</v>
      </c>
      <c r="D613" s="90" t="s">
        <v>491</v>
      </c>
      <c r="E613" s="106" t="s">
        <v>33068</v>
      </c>
      <c r="F613" s="115" t="s">
        <v>3043</v>
      </c>
      <c r="G613" s="93"/>
      <c r="H613" s="93"/>
      <c r="I613" s="55">
        <f t="shared" si="2"/>
        <v>600</v>
      </c>
    </row>
    <row r="614">
      <c r="A614" s="57"/>
      <c r="B614" s="92" t="s">
        <v>33069</v>
      </c>
      <c r="C614" s="105" t="s">
        <v>128</v>
      </c>
      <c r="D614" s="90" t="s">
        <v>491</v>
      </c>
      <c r="E614" s="106" t="s">
        <v>33070</v>
      </c>
      <c r="F614" s="115" t="s">
        <v>547</v>
      </c>
      <c r="G614" s="93"/>
      <c r="H614" s="93"/>
      <c r="I614" s="55">
        <f t="shared" si="2"/>
        <v>601</v>
      </c>
    </row>
    <row r="615">
      <c r="A615" s="56" t="s">
        <v>92</v>
      </c>
      <c r="B615" s="92" t="s">
        <v>33071</v>
      </c>
      <c r="C615" s="105" t="s">
        <v>128</v>
      </c>
      <c r="D615" s="90" t="s">
        <v>483</v>
      </c>
      <c r="E615" s="106" t="s">
        <v>488</v>
      </c>
      <c r="F615" s="115" t="s">
        <v>526</v>
      </c>
      <c r="G615" s="93"/>
      <c r="H615" s="93"/>
      <c r="I615" s="55">
        <f t="shared" si="2"/>
        <v>602</v>
      </c>
    </row>
    <row r="616">
      <c r="A616" s="57"/>
      <c r="B616" s="92" t="s">
        <v>33072</v>
      </c>
      <c r="C616" s="105" t="s">
        <v>128</v>
      </c>
      <c r="D616" s="90" t="s">
        <v>491</v>
      </c>
      <c r="E616" s="106" t="s">
        <v>33073</v>
      </c>
      <c r="F616" s="115" t="s">
        <v>526</v>
      </c>
      <c r="G616" s="93"/>
      <c r="H616" s="93"/>
      <c r="I616" s="55">
        <f t="shared" si="2"/>
        <v>603</v>
      </c>
    </row>
    <row r="617">
      <c r="A617" s="56" t="s">
        <v>92</v>
      </c>
      <c r="B617" s="92" t="s">
        <v>33074</v>
      </c>
      <c r="C617" s="105" t="s">
        <v>128</v>
      </c>
      <c r="D617" s="90" t="s">
        <v>483</v>
      </c>
      <c r="E617" s="106" t="s">
        <v>33075</v>
      </c>
      <c r="F617" s="115" t="s">
        <v>547</v>
      </c>
      <c r="G617" s="93"/>
      <c r="H617" s="93"/>
      <c r="I617" s="55">
        <f t="shared" si="2"/>
        <v>604</v>
      </c>
    </row>
    <row r="618">
      <c r="A618" s="56" t="s">
        <v>92</v>
      </c>
      <c r="B618" s="92" t="s">
        <v>33076</v>
      </c>
      <c r="C618" s="105" t="s">
        <v>128</v>
      </c>
      <c r="D618" s="90" t="s">
        <v>483</v>
      </c>
      <c r="E618" s="106" t="s">
        <v>33077</v>
      </c>
      <c r="F618" s="115" t="s">
        <v>526</v>
      </c>
      <c r="G618" s="93"/>
      <c r="H618" s="93"/>
      <c r="I618" s="55">
        <f t="shared" si="2"/>
        <v>605</v>
      </c>
    </row>
    <row r="619">
      <c r="A619" s="57"/>
      <c r="B619" s="92" t="s">
        <v>33078</v>
      </c>
      <c r="C619" s="105" t="s">
        <v>128</v>
      </c>
      <c r="D619" s="90" t="s">
        <v>491</v>
      </c>
      <c r="E619" s="106" t="s">
        <v>33079</v>
      </c>
      <c r="F619" s="115" t="s">
        <v>526</v>
      </c>
      <c r="G619" s="93"/>
      <c r="H619" s="93"/>
      <c r="I619" s="55">
        <f t="shared" si="2"/>
        <v>606</v>
      </c>
    </row>
    <row r="620">
      <c r="A620" s="57"/>
      <c r="B620" s="92" t="s">
        <v>33080</v>
      </c>
      <c r="C620" s="105" t="s">
        <v>128</v>
      </c>
      <c r="D620" s="90" t="s">
        <v>1166</v>
      </c>
      <c r="E620" s="106" t="s">
        <v>128</v>
      </c>
      <c r="F620" s="115" t="s">
        <v>547</v>
      </c>
      <c r="G620" s="93"/>
      <c r="H620" s="93"/>
      <c r="I620" s="55">
        <f t="shared" si="2"/>
        <v>607</v>
      </c>
    </row>
    <row r="621">
      <c r="A621" s="56" t="s">
        <v>92</v>
      </c>
      <c r="B621" s="92" t="s">
        <v>33081</v>
      </c>
      <c r="C621" s="105" t="s">
        <v>33082</v>
      </c>
      <c r="D621" s="90" t="s">
        <v>483</v>
      </c>
      <c r="E621" s="106" t="s">
        <v>488</v>
      </c>
      <c r="F621" s="115" t="s">
        <v>547</v>
      </c>
      <c r="G621" s="93"/>
      <c r="H621" s="93"/>
      <c r="I621" s="55">
        <f t="shared" si="2"/>
        <v>608</v>
      </c>
    </row>
    <row r="622">
      <c r="A622" s="57"/>
      <c r="B622" s="92" t="s">
        <v>33083</v>
      </c>
      <c r="C622" s="105" t="s">
        <v>128</v>
      </c>
      <c r="D622" s="90" t="s">
        <v>491</v>
      </c>
      <c r="E622" s="106" t="s">
        <v>33084</v>
      </c>
      <c r="F622" s="115" t="s">
        <v>547</v>
      </c>
      <c r="G622" s="93"/>
      <c r="H622" s="93"/>
      <c r="I622" s="55">
        <f t="shared" si="2"/>
        <v>609</v>
      </c>
    </row>
    <row r="623">
      <c r="A623" s="57"/>
      <c r="B623" s="92" t="s">
        <v>33085</v>
      </c>
      <c r="C623" s="105" t="s">
        <v>128</v>
      </c>
      <c r="D623" s="90" t="s">
        <v>491</v>
      </c>
      <c r="E623" s="106" t="s">
        <v>33086</v>
      </c>
      <c r="F623" s="115" t="s">
        <v>547</v>
      </c>
      <c r="G623" s="93"/>
      <c r="H623" s="93"/>
      <c r="I623" s="55">
        <f t="shared" si="2"/>
        <v>610</v>
      </c>
    </row>
    <row r="624">
      <c r="A624" s="56" t="s">
        <v>102</v>
      </c>
      <c r="B624" s="92" t="s">
        <v>33087</v>
      </c>
      <c r="C624" s="105" t="s">
        <v>33088</v>
      </c>
      <c r="D624" s="90" t="s">
        <v>483</v>
      </c>
      <c r="E624" s="106" t="s">
        <v>33089</v>
      </c>
      <c r="F624" s="115" t="s">
        <v>526</v>
      </c>
      <c r="G624" s="93"/>
      <c r="H624" s="93"/>
      <c r="I624" s="55">
        <f t="shared" si="2"/>
        <v>611</v>
      </c>
    </row>
    <row r="625">
      <c r="A625" s="57"/>
      <c r="B625" s="92" t="s">
        <v>33090</v>
      </c>
      <c r="C625" s="105" t="s">
        <v>128</v>
      </c>
      <c r="D625" s="90" t="s">
        <v>491</v>
      </c>
      <c r="E625" s="106" t="s">
        <v>33091</v>
      </c>
      <c r="F625" s="115" t="s">
        <v>547</v>
      </c>
      <c r="G625" s="93"/>
      <c r="H625" s="93"/>
      <c r="I625" s="55">
        <f t="shared" si="2"/>
        <v>612</v>
      </c>
    </row>
    <row r="626">
      <c r="A626" s="57"/>
      <c r="B626" s="92" t="s">
        <v>33092</v>
      </c>
      <c r="C626" s="105" t="s">
        <v>128</v>
      </c>
      <c r="D626" s="90" t="s">
        <v>498</v>
      </c>
      <c r="E626" s="106" t="s">
        <v>33093</v>
      </c>
      <c r="F626" s="115" t="s">
        <v>547</v>
      </c>
      <c r="G626" s="93"/>
      <c r="H626" s="93"/>
      <c r="I626" s="55">
        <f t="shared" si="2"/>
        <v>613</v>
      </c>
    </row>
    <row r="627">
      <c r="A627" s="57"/>
      <c r="B627" s="92" t="s">
        <v>33094</v>
      </c>
      <c r="C627" s="105" t="s">
        <v>33095</v>
      </c>
      <c r="D627" s="90" t="s">
        <v>491</v>
      </c>
      <c r="E627" s="106" t="s">
        <v>33096</v>
      </c>
      <c r="F627" s="115" t="s">
        <v>547</v>
      </c>
      <c r="G627" s="93"/>
      <c r="H627" s="93"/>
      <c r="I627" s="55">
        <f t="shared" si="2"/>
        <v>614</v>
      </c>
    </row>
    <row r="628">
      <c r="A628" s="57"/>
      <c r="B628" s="92" t="s">
        <v>33097</v>
      </c>
      <c r="C628" s="105" t="s">
        <v>128</v>
      </c>
      <c r="D628" s="90" t="s">
        <v>491</v>
      </c>
      <c r="E628" s="106" t="s">
        <v>33098</v>
      </c>
      <c r="F628" s="115" t="s">
        <v>3043</v>
      </c>
      <c r="G628" s="93"/>
      <c r="H628" s="93"/>
      <c r="I628" s="55">
        <f t="shared" si="2"/>
        <v>615</v>
      </c>
    </row>
    <row r="629">
      <c r="A629" s="56" t="s">
        <v>102</v>
      </c>
      <c r="B629" s="92" t="s">
        <v>33099</v>
      </c>
      <c r="C629" s="105" t="s">
        <v>33100</v>
      </c>
      <c r="D629" s="90" t="s">
        <v>483</v>
      </c>
      <c r="E629" s="106" t="s">
        <v>33101</v>
      </c>
      <c r="F629" s="115" t="s">
        <v>526</v>
      </c>
      <c r="G629" s="93"/>
      <c r="H629" s="93"/>
      <c r="I629" s="55">
        <f t="shared" si="2"/>
        <v>616</v>
      </c>
    </row>
    <row r="630">
      <c r="A630" s="57"/>
      <c r="B630" s="92" t="s">
        <v>33102</v>
      </c>
      <c r="C630" s="105" t="s">
        <v>33103</v>
      </c>
      <c r="D630" s="90" t="s">
        <v>981</v>
      </c>
      <c r="E630" s="106" t="s">
        <v>33104</v>
      </c>
      <c r="F630" s="115" t="s">
        <v>547</v>
      </c>
      <c r="G630" s="93"/>
      <c r="H630" s="93"/>
      <c r="I630" s="55">
        <f t="shared" si="2"/>
        <v>617</v>
      </c>
    </row>
    <row r="631">
      <c r="A631" s="56" t="s">
        <v>102</v>
      </c>
      <c r="B631" s="92" t="s">
        <v>33102</v>
      </c>
      <c r="C631" s="105" t="s">
        <v>33103</v>
      </c>
      <c r="D631" s="90" t="s">
        <v>981</v>
      </c>
      <c r="E631" s="106" t="s">
        <v>33105</v>
      </c>
      <c r="F631" s="115" t="s">
        <v>547</v>
      </c>
      <c r="G631" s="93"/>
      <c r="H631" s="93"/>
      <c r="I631" s="55">
        <f t="shared" si="2"/>
        <v>618</v>
      </c>
    </row>
    <row r="632">
      <c r="A632" s="57"/>
      <c r="B632" s="92" t="s">
        <v>33106</v>
      </c>
      <c r="C632" s="105" t="s">
        <v>128</v>
      </c>
      <c r="D632" s="90" t="s">
        <v>498</v>
      </c>
      <c r="E632" s="106" t="s">
        <v>33107</v>
      </c>
      <c r="F632" s="115" t="s">
        <v>526</v>
      </c>
      <c r="G632" s="93"/>
      <c r="H632" s="93"/>
      <c r="I632" s="55">
        <f t="shared" si="2"/>
        <v>619</v>
      </c>
    </row>
    <row r="633">
      <c r="A633" s="57"/>
      <c r="B633" s="92" t="s">
        <v>33108</v>
      </c>
      <c r="C633" s="105" t="s">
        <v>128</v>
      </c>
      <c r="D633" s="90" t="s">
        <v>491</v>
      </c>
      <c r="E633" s="106" t="s">
        <v>33109</v>
      </c>
      <c r="F633" s="115" t="s">
        <v>526</v>
      </c>
      <c r="G633" s="93"/>
      <c r="H633" s="93"/>
      <c r="I633" s="55">
        <f t="shared" si="2"/>
        <v>620</v>
      </c>
    </row>
    <row r="634">
      <c r="A634" s="56" t="s">
        <v>102</v>
      </c>
      <c r="B634" s="92" t="s">
        <v>33110</v>
      </c>
      <c r="C634" s="105" t="s">
        <v>33111</v>
      </c>
      <c r="D634" s="90" t="s">
        <v>483</v>
      </c>
      <c r="E634" s="106" t="s">
        <v>33112</v>
      </c>
      <c r="F634" s="115" t="s">
        <v>3043</v>
      </c>
      <c r="G634" s="93"/>
      <c r="H634" s="93"/>
      <c r="I634" s="55">
        <f t="shared" si="2"/>
        <v>621</v>
      </c>
    </row>
    <row r="635">
      <c r="A635" s="57"/>
      <c r="B635" s="92" t="s">
        <v>33113</v>
      </c>
      <c r="C635" s="105" t="s">
        <v>33114</v>
      </c>
      <c r="D635" s="90" t="s">
        <v>491</v>
      </c>
      <c r="E635" s="106" t="s">
        <v>33115</v>
      </c>
      <c r="F635" s="115" t="s">
        <v>547</v>
      </c>
      <c r="G635" s="93"/>
      <c r="H635" s="93"/>
      <c r="I635" s="55">
        <f t="shared" si="2"/>
        <v>622</v>
      </c>
    </row>
    <row r="636">
      <c r="A636" s="56" t="s">
        <v>102</v>
      </c>
      <c r="B636" s="92" t="s">
        <v>33116</v>
      </c>
      <c r="C636" s="105" t="s">
        <v>128</v>
      </c>
      <c r="D636" s="90" t="s">
        <v>483</v>
      </c>
      <c r="E636" s="106" t="s">
        <v>33117</v>
      </c>
      <c r="F636" s="115" t="s">
        <v>526</v>
      </c>
      <c r="G636" s="93"/>
      <c r="H636" s="93"/>
      <c r="I636" s="55">
        <f t="shared" si="2"/>
        <v>623</v>
      </c>
    </row>
    <row r="637">
      <c r="A637" s="56" t="s">
        <v>92</v>
      </c>
      <c r="B637" s="92" t="s">
        <v>33118</v>
      </c>
      <c r="C637" s="105" t="s">
        <v>128</v>
      </c>
      <c r="D637" s="90" t="s">
        <v>483</v>
      </c>
      <c r="E637" s="106" t="s">
        <v>33119</v>
      </c>
      <c r="F637" s="115" t="s">
        <v>547</v>
      </c>
      <c r="G637" s="93"/>
      <c r="H637" s="93"/>
      <c r="I637" s="55">
        <f t="shared" si="2"/>
        <v>624</v>
      </c>
    </row>
    <row r="638">
      <c r="A638" s="57"/>
      <c r="B638" s="92" t="s">
        <v>33120</v>
      </c>
      <c r="C638" s="105" t="s">
        <v>128</v>
      </c>
      <c r="D638" s="90" t="s">
        <v>491</v>
      </c>
      <c r="E638" s="106" t="s">
        <v>33121</v>
      </c>
      <c r="F638" s="115" t="s">
        <v>547</v>
      </c>
      <c r="G638" s="93"/>
      <c r="H638" s="93"/>
      <c r="I638" s="55">
        <f t="shared" si="2"/>
        <v>625</v>
      </c>
    </row>
    <row r="639">
      <c r="A639" s="57"/>
      <c r="B639" s="92" t="s">
        <v>33122</v>
      </c>
      <c r="C639" s="105" t="s">
        <v>33123</v>
      </c>
      <c r="D639" s="90" t="s">
        <v>491</v>
      </c>
      <c r="E639" s="106" t="s">
        <v>33124</v>
      </c>
      <c r="F639" s="115" t="s">
        <v>547</v>
      </c>
      <c r="G639" s="93"/>
      <c r="H639" s="93"/>
      <c r="I639" s="55">
        <f t="shared" si="2"/>
        <v>626</v>
      </c>
    </row>
    <row r="640">
      <c r="A640" s="57"/>
      <c r="B640" s="92" t="s">
        <v>33125</v>
      </c>
      <c r="C640" s="105" t="s">
        <v>128</v>
      </c>
      <c r="D640" s="90" t="s">
        <v>498</v>
      </c>
      <c r="E640" s="106" t="s">
        <v>33126</v>
      </c>
      <c r="F640" s="115" t="s">
        <v>526</v>
      </c>
      <c r="G640" s="93"/>
      <c r="H640" s="93"/>
      <c r="I640" s="55">
        <f t="shared" si="2"/>
        <v>627</v>
      </c>
    </row>
    <row r="641">
      <c r="A641" s="57"/>
      <c r="B641" s="92" t="s">
        <v>33127</v>
      </c>
      <c r="C641" s="105" t="s">
        <v>33128</v>
      </c>
      <c r="D641" s="90" t="s">
        <v>491</v>
      </c>
      <c r="E641" s="106" t="s">
        <v>33129</v>
      </c>
      <c r="F641" s="115" t="s">
        <v>526</v>
      </c>
      <c r="G641" s="93"/>
      <c r="H641" s="93"/>
      <c r="I641" s="55">
        <f t="shared" si="2"/>
        <v>628</v>
      </c>
    </row>
    <row r="642">
      <c r="A642" s="56" t="s">
        <v>102</v>
      </c>
      <c r="B642" s="92" t="s">
        <v>33130</v>
      </c>
      <c r="C642" s="105" t="s">
        <v>33131</v>
      </c>
      <c r="D642" s="90" t="s">
        <v>483</v>
      </c>
      <c r="E642" s="106" t="s">
        <v>33132</v>
      </c>
      <c r="F642" s="115" t="s">
        <v>547</v>
      </c>
      <c r="G642" s="93"/>
      <c r="H642" s="93"/>
      <c r="I642" s="55">
        <f t="shared" si="2"/>
        <v>629</v>
      </c>
    </row>
    <row r="643">
      <c r="A643" s="56" t="s">
        <v>331</v>
      </c>
      <c r="B643" s="92" t="s">
        <v>33133</v>
      </c>
      <c r="C643" s="105" t="s">
        <v>128</v>
      </c>
      <c r="D643" s="90" t="s">
        <v>491</v>
      </c>
      <c r="E643" s="106" t="s">
        <v>33134</v>
      </c>
      <c r="F643" s="115" t="s">
        <v>547</v>
      </c>
      <c r="G643" s="93"/>
      <c r="H643" s="93"/>
      <c r="I643" s="55">
        <f t="shared" si="2"/>
        <v>630</v>
      </c>
    </row>
    <row r="644">
      <c r="A644" s="57"/>
      <c r="B644" s="92" t="s">
        <v>33135</v>
      </c>
      <c r="C644" s="105" t="s">
        <v>33136</v>
      </c>
      <c r="D644" s="90" t="s">
        <v>491</v>
      </c>
      <c r="E644" s="106" t="s">
        <v>33137</v>
      </c>
      <c r="F644" s="115" t="s">
        <v>547</v>
      </c>
      <c r="G644" s="93"/>
      <c r="H644" s="93"/>
      <c r="I644" s="55">
        <f t="shared" si="2"/>
        <v>631</v>
      </c>
    </row>
    <row r="645">
      <c r="A645" s="57"/>
      <c r="B645" s="92" t="s">
        <v>33138</v>
      </c>
      <c r="C645" s="105" t="s">
        <v>33139</v>
      </c>
      <c r="D645" s="90" t="s">
        <v>498</v>
      </c>
      <c r="E645" s="106" t="s">
        <v>33140</v>
      </c>
      <c r="F645" s="115" t="s">
        <v>547</v>
      </c>
      <c r="G645" s="93"/>
      <c r="H645" s="93"/>
      <c r="I645" s="55">
        <f t="shared" si="2"/>
        <v>632</v>
      </c>
    </row>
    <row r="646">
      <c r="A646" s="57"/>
      <c r="B646" s="92" t="s">
        <v>33141</v>
      </c>
      <c r="C646" s="105" t="s">
        <v>128</v>
      </c>
      <c r="D646" s="90" t="s">
        <v>491</v>
      </c>
      <c r="E646" s="106" t="s">
        <v>33142</v>
      </c>
      <c r="F646" s="115" t="s">
        <v>547</v>
      </c>
      <c r="G646" s="93"/>
      <c r="H646" s="93"/>
      <c r="I646" s="55">
        <f t="shared" si="2"/>
        <v>633</v>
      </c>
    </row>
    <row r="647">
      <c r="A647" s="57"/>
      <c r="B647" s="92" t="s">
        <v>33143</v>
      </c>
      <c r="C647" s="105" t="s">
        <v>33144</v>
      </c>
      <c r="D647" s="90" t="s">
        <v>491</v>
      </c>
      <c r="E647" s="106" t="s">
        <v>33145</v>
      </c>
      <c r="F647" s="115" t="s">
        <v>547</v>
      </c>
      <c r="G647" s="93"/>
      <c r="H647" s="93"/>
      <c r="I647" s="55">
        <f t="shared" si="2"/>
        <v>634</v>
      </c>
    </row>
    <row r="648">
      <c r="A648" s="57"/>
      <c r="B648" s="92" t="s">
        <v>33146</v>
      </c>
      <c r="C648" s="105" t="s">
        <v>33147</v>
      </c>
      <c r="D648" s="90" t="s">
        <v>491</v>
      </c>
      <c r="E648" s="106" t="s">
        <v>33148</v>
      </c>
      <c r="F648" s="115" t="s">
        <v>547</v>
      </c>
      <c r="G648" s="93"/>
      <c r="H648" s="93"/>
      <c r="I648" s="55">
        <f t="shared" si="2"/>
        <v>635</v>
      </c>
    </row>
    <row r="649">
      <c r="A649" s="57"/>
      <c r="B649" s="92" t="s">
        <v>33149</v>
      </c>
      <c r="C649" s="105" t="s">
        <v>33150</v>
      </c>
      <c r="D649" s="90" t="s">
        <v>491</v>
      </c>
      <c r="E649" s="106" t="s">
        <v>33151</v>
      </c>
      <c r="F649" s="115" t="s">
        <v>526</v>
      </c>
      <c r="G649" s="94" t="s">
        <v>33152</v>
      </c>
      <c r="H649" s="93"/>
      <c r="I649" s="55">
        <f t="shared" si="2"/>
        <v>636</v>
      </c>
    </row>
    <row r="650">
      <c r="A650" s="57"/>
      <c r="B650" s="92" t="s">
        <v>33149</v>
      </c>
      <c r="C650" s="105" t="s">
        <v>33150</v>
      </c>
      <c r="D650" s="90" t="s">
        <v>491</v>
      </c>
      <c r="E650" s="106" t="s">
        <v>33151</v>
      </c>
      <c r="F650" s="115" t="s">
        <v>526</v>
      </c>
      <c r="G650" s="94" t="s">
        <v>33153</v>
      </c>
      <c r="H650" s="94" t="s">
        <v>33154</v>
      </c>
      <c r="I650" s="55">
        <f t="shared" si="2"/>
        <v>636</v>
      </c>
    </row>
    <row r="651">
      <c r="A651" s="56" t="s">
        <v>331</v>
      </c>
      <c r="B651" s="92" t="s">
        <v>33149</v>
      </c>
      <c r="C651" s="105" t="s">
        <v>33150</v>
      </c>
      <c r="D651" s="90" t="s">
        <v>491</v>
      </c>
      <c r="E651" s="106" t="s">
        <v>33151</v>
      </c>
      <c r="F651" s="115" t="s">
        <v>526</v>
      </c>
      <c r="G651" s="94" t="s">
        <v>33155</v>
      </c>
      <c r="H651" s="94"/>
      <c r="I651" s="55">
        <f t="shared" si="2"/>
        <v>637</v>
      </c>
    </row>
    <row r="652">
      <c r="A652" s="56" t="s">
        <v>92</v>
      </c>
      <c r="B652" s="92" t="s">
        <v>33156</v>
      </c>
      <c r="C652" s="105" t="s">
        <v>128</v>
      </c>
      <c r="D652" s="90" t="s">
        <v>483</v>
      </c>
      <c r="E652" s="106" t="s">
        <v>33157</v>
      </c>
      <c r="F652" s="115" t="s">
        <v>547</v>
      </c>
      <c r="G652" s="94"/>
      <c r="H652" s="94"/>
      <c r="I652" s="55">
        <f t="shared" si="2"/>
        <v>638</v>
      </c>
    </row>
    <row r="653">
      <c r="A653" s="57"/>
      <c r="B653" s="92" t="s">
        <v>33158</v>
      </c>
      <c r="C653" s="105" t="s">
        <v>128</v>
      </c>
      <c r="D653" s="90" t="s">
        <v>491</v>
      </c>
      <c r="E653" s="106" t="s">
        <v>33159</v>
      </c>
      <c r="F653" s="115" t="s">
        <v>547</v>
      </c>
      <c r="G653" s="94"/>
      <c r="H653" s="94"/>
      <c r="I653" s="55">
        <f t="shared" si="2"/>
        <v>639</v>
      </c>
    </row>
    <row r="654">
      <c r="A654" s="57"/>
      <c r="B654" s="92" t="s">
        <v>33160</v>
      </c>
      <c r="C654" s="105" t="s">
        <v>128</v>
      </c>
      <c r="D654" s="96"/>
      <c r="E654" s="109"/>
      <c r="F654" s="116"/>
      <c r="G654" s="94"/>
      <c r="H654" s="94"/>
      <c r="I654" s="55">
        <f t="shared" si="2"/>
        <v>640</v>
      </c>
    </row>
    <row r="655">
      <c r="A655" s="56" t="s">
        <v>102</v>
      </c>
      <c r="B655" s="92" t="s">
        <v>33161</v>
      </c>
      <c r="C655" s="105" t="s">
        <v>128</v>
      </c>
      <c r="D655" s="90" t="s">
        <v>483</v>
      </c>
      <c r="E655" s="106" t="s">
        <v>33162</v>
      </c>
      <c r="F655" s="115" t="s">
        <v>547</v>
      </c>
      <c r="G655" s="94"/>
      <c r="H655" s="94"/>
      <c r="I655" s="55">
        <f t="shared" si="2"/>
        <v>641</v>
      </c>
    </row>
    <row r="656">
      <c r="A656" s="57"/>
      <c r="B656" s="92" t="s">
        <v>33163</v>
      </c>
      <c r="C656" s="105" t="s">
        <v>128</v>
      </c>
      <c r="D656" s="90" t="s">
        <v>491</v>
      </c>
      <c r="E656" s="106" t="s">
        <v>33164</v>
      </c>
      <c r="F656" s="115" t="s">
        <v>526</v>
      </c>
      <c r="G656" s="93"/>
      <c r="H656" s="93"/>
      <c r="I656" s="55">
        <f t="shared" si="2"/>
        <v>642</v>
      </c>
    </row>
    <row r="657">
      <c r="A657" s="57"/>
      <c r="B657" s="92" t="s">
        <v>33165</v>
      </c>
      <c r="C657" s="105" t="s">
        <v>128</v>
      </c>
      <c r="D657" s="90" t="s">
        <v>498</v>
      </c>
      <c r="E657" s="106" t="s">
        <v>33166</v>
      </c>
      <c r="F657" s="115" t="s">
        <v>547</v>
      </c>
      <c r="G657" s="93"/>
      <c r="H657" s="93"/>
      <c r="I657" s="55">
        <f t="shared" si="2"/>
        <v>643</v>
      </c>
    </row>
    <row r="658">
      <c r="A658" s="57"/>
      <c r="B658" s="92" t="s">
        <v>33167</v>
      </c>
      <c r="C658" s="105" t="s">
        <v>128</v>
      </c>
      <c r="D658" s="90" t="s">
        <v>491</v>
      </c>
      <c r="E658" s="106" t="s">
        <v>33168</v>
      </c>
      <c r="F658" s="115" t="s">
        <v>547</v>
      </c>
      <c r="G658" s="93"/>
      <c r="H658" s="93"/>
      <c r="I658" s="55">
        <f t="shared" si="2"/>
        <v>644</v>
      </c>
    </row>
    <row r="659">
      <c r="A659" s="57"/>
      <c r="B659" s="92" t="s">
        <v>33169</v>
      </c>
      <c r="C659" s="105" t="s">
        <v>128</v>
      </c>
      <c r="D659" s="90" t="s">
        <v>491</v>
      </c>
      <c r="E659" s="106" t="s">
        <v>33170</v>
      </c>
      <c r="F659" s="115" t="s">
        <v>547</v>
      </c>
      <c r="G659" s="93"/>
      <c r="H659" s="93"/>
      <c r="I659" s="55">
        <f t="shared" si="2"/>
        <v>645</v>
      </c>
    </row>
    <row r="660">
      <c r="A660" s="57"/>
      <c r="B660" s="92" t="s">
        <v>33171</v>
      </c>
      <c r="C660" s="105" t="s">
        <v>128</v>
      </c>
      <c r="D660" s="90" t="s">
        <v>491</v>
      </c>
      <c r="E660" s="106" t="s">
        <v>33172</v>
      </c>
      <c r="F660" s="115" t="s">
        <v>526</v>
      </c>
      <c r="G660" s="93"/>
      <c r="H660" s="93"/>
      <c r="I660" s="55">
        <f t="shared" si="2"/>
        <v>646</v>
      </c>
    </row>
    <row r="661">
      <c r="A661" s="56" t="s">
        <v>331</v>
      </c>
      <c r="B661" s="92" t="s">
        <v>33173</v>
      </c>
      <c r="C661" s="105" t="s">
        <v>128</v>
      </c>
      <c r="D661" s="96"/>
      <c r="E661" s="109"/>
      <c r="F661" s="116"/>
      <c r="G661" s="93"/>
      <c r="H661" s="93"/>
      <c r="I661" s="55">
        <f t="shared" si="2"/>
        <v>647</v>
      </c>
    </row>
    <row r="662">
      <c r="A662" s="56" t="s">
        <v>102</v>
      </c>
      <c r="B662" s="92" t="s">
        <v>33174</v>
      </c>
      <c r="C662" s="105" t="s">
        <v>128</v>
      </c>
      <c r="D662" s="90" t="s">
        <v>483</v>
      </c>
      <c r="E662" s="106" t="s">
        <v>488</v>
      </c>
      <c r="F662" s="115" t="s">
        <v>547</v>
      </c>
      <c r="G662" s="93"/>
      <c r="H662" s="93"/>
      <c r="I662" s="55">
        <f t="shared" si="2"/>
        <v>648</v>
      </c>
    </row>
    <row r="663">
      <c r="A663" s="57"/>
      <c r="B663" s="92" t="s">
        <v>33175</v>
      </c>
      <c r="C663" s="105" t="s">
        <v>128</v>
      </c>
      <c r="D663" s="90" t="s">
        <v>498</v>
      </c>
      <c r="E663" s="106" t="s">
        <v>33176</v>
      </c>
      <c r="F663" s="115" t="s">
        <v>547</v>
      </c>
      <c r="G663" s="93"/>
      <c r="H663" s="93"/>
      <c r="I663" s="55">
        <f t="shared" si="2"/>
        <v>649</v>
      </c>
    </row>
    <row r="664">
      <c r="A664" s="56" t="s">
        <v>102</v>
      </c>
      <c r="B664" s="92" t="s">
        <v>33177</v>
      </c>
      <c r="C664" s="105" t="s">
        <v>128</v>
      </c>
      <c r="D664" s="90" t="s">
        <v>483</v>
      </c>
      <c r="E664" s="106" t="s">
        <v>33178</v>
      </c>
      <c r="F664" s="115" t="s">
        <v>547</v>
      </c>
      <c r="G664" s="93"/>
      <c r="H664" s="93"/>
      <c r="I664" s="55">
        <f t="shared" si="2"/>
        <v>650</v>
      </c>
    </row>
    <row r="665">
      <c r="A665" s="57"/>
      <c r="B665" s="92" t="s">
        <v>33179</v>
      </c>
      <c r="C665" s="105" t="s">
        <v>33180</v>
      </c>
      <c r="D665" s="90" t="s">
        <v>491</v>
      </c>
      <c r="E665" s="106" t="s">
        <v>33181</v>
      </c>
      <c r="F665" s="115" t="s">
        <v>547</v>
      </c>
      <c r="G665" s="93"/>
      <c r="H665" s="93"/>
      <c r="I665" s="55">
        <f t="shared" si="2"/>
        <v>651</v>
      </c>
    </row>
    <row r="666">
      <c r="A666" s="57"/>
      <c r="B666" s="92" t="s">
        <v>33182</v>
      </c>
      <c r="C666" s="105" t="s">
        <v>128</v>
      </c>
      <c r="D666" s="96"/>
      <c r="E666" s="109"/>
      <c r="F666" s="116"/>
      <c r="G666" s="93"/>
      <c r="H666" s="93"/>
      <c r="I666" s="55">
        <f t="shared" si="2"/>
        <v>652</v>
      </c>
    </row>
    <row r="667">
      <c r="A667" s="57"/>
      <c r="B667" s="92" t="s">
        <v>33183</v>
      </c>
      <c r="C667" s="105" t="s">
        <v>33184</v>
      </c>
      <c r="D667" s="90" t="s">
        <v>491</v>
      </c>
      <c r="E667" s="106" t="s">
        <v>33185</v>
      </c>
      <c r="F667" s="115" t="s">
        <v>547</v>
      </c>
      <c r="G667" s="93"/>
      <c r="H667" s="93"/>
      <c r="I667" s="55">
        <f t="shared" si="2"/>
        <v>653</v>
      </c>
    </row>
    <row r="668">
      <c r="A668" s="57"/>
      <c r="B668" s="92" t="s">
        <v>33186</v>
      </c>
      <c r="C668" s="105" t="s">
        <v>33187</v>
      </c>
      <c r="D668" s="96"/>
      <c r="E668" s="109"/>
      <c r="F668" s="116"/>
      <c r="G668" s="93"/>
      <c r="H668" s="93"/>
      <c r="I668" s="55">
        <f t="shared" si="2"/>
        <v>654</v>
      </c>
    </row>
    <row r="669">
      <c r="A669" s="57"/>
      <c r="B669" s="92" t="s">
        <v>33188</v>
      </c>
      <c r="C669" s="105" t="s">
        <v>128</v>
      </c>
      <c r="D669" s="90" t="s">
        <v>491</v>
      </c>
      <c r="E669" s="106" t="s">
        <v>33189</v>
      </c>
      <c r="F669" s="115" t="s">
        <v>526</v>
      </c>
      <c r="G669" s="93"/>
      <c r="H669" s="93"/>
      <c r="I669" s="55">
        <f t="shared" si="2"/>
        <v>655</v>
      </c>
    </row>
    <row r="670">
      <c r="A670" s="56" t="s">
        <v>102</v>
      </c>
      <c r="B670" s="92" t="s">
        <v>33190</v>
      </c>
      <c r="C670" s="105" t="s">
        <v>33191</v>
      </c>
      <c r="D670" s="90" t="s">
        <v>483</v>
      </c>
      <c r="E670" s="106" t="s">
        <v>33192</v>
      </c>
      <c r="F670" s="115" t="s">
        <v>526</v>
      </c>
      <c r="G670" s="93"/>
      <c r="H670" s="93"/>
      <c r="I670" s="55">
        <f t="shared" si="2"/>
        <v>656</v>
      </c>
    </row>
    <row r="671">
      <c r="A671" s="57"/>
      <c r="B671" s="92" t="s">
        <v>33193</v>
      </c>
      <c r="C671" s="105" t="s">
        <v>128</v>
      </c>
      <c r="D671" s="96"/>
      <c r="E671" s="109"/>
      <c r="F671" s="116"/>
      <c r="G671" s="93"/>
      <c r="H671" s="93"/>
      <c r="I671" s="55">
        <f t="shared" si="2"/>
        <v>657</v>
      </c>
    </row>
    <row r="672">
      <c r="A672" s="56" t="s">
        <v>102</v>
      </c>
      <c r="B672" s="92" t="s">
        <v>33194</v>
      </c>
      <c r="C672" s="105" t="s">
        <v>128</v>
      </c>
      <c r="D672" s="90" t="s">
        <v>483</v>
      </c>
      <c r="E672" s="106" t="s">
        <v>33195</v>
      </c>
      <c r="F672" s="115" t="s">
        <v>526</v>
      </c>
      <c r="G672" s="93"/>
      <c r="H672" s="93"/>
      <c r="I672" s="55">
        <f t="shared" si="2"/>
        <v>658</v>
      </c>
    </row>
    <row r="673">
      <c r="A673" s="57"/>
      <c r="B673" s="92" t="s">
        <v>33196</v>
      </c>
      <c r="C673" s="105" t="s">
        <v>33197</v>
      </c>
      <c r="D673" s="90" t="s">
        <v>491</v>
      </c>
      <c r="E673" s="106" t="s">
        <v>33198</v>
      </c>
      <c r="F673" s="115" t="s">
        <v>526</v>
      </c>
      <c r="G673" s="93"/>
      <c r="H673" s="93"/>
      <c r="I673" s="55">
        <f t="shared" si="2"/>
        <v>659</v>
      </c>
    </row>
    <row r="674">
      <c r="A674" s="56" t="s">
        <v>331</v>
      </c>
      <c r="B674" s="92" t="s">
        <v>33199</v>
      </c>
      <c r="C674" s="105" t="s">
        <v>128</v>
      </c>
      <c r="D674" s="96"/>
      <c r="E674" s="109"/>
      <c r="F674" s="116"/>
      <c r="G674" s="93"/>
      <c r="H674" s="93"/>
      <c r="I674" s="55">
        <f t="shared" si="2"/>
        <v>660</v>
      </c>
    </row>
    <row r="675">
      <c r="A675" s="56" t="s">
        <v>102</v>
      </c>
      <c r="B675" s="92" t="s">
        <v>33200</v>
      </c>
      <c r="C675" s="105" t="s">
        <v>33201</v>
      </c>
      <c r="D675" s="90" t="s">
        <v>483</v>
      </c>
      <c r="E675" s="106" t="s">
        <v>33202</v>
      </c>
      <c r="F675" s="115" t="s">
        <v>526</v>
      </c>
      <c r="G675" s="93"/>
      <c r="H675" s="93"/>
      <c r="I675" s="55">
        <f t="shared" si="2"/>
        <v>661</v>
      </c>
    </row>
    <row r="676">
      <c r="A676" s="56" t="s">
        <v>102</v>
      </c>
      <c r="B676" s="111" t="s">
        <v>33203</v>
      </c>
      <c r="C676" s="105" t="s">
        <v>33204</v>
      </c>
      <c r="D676" s="90" t="s">
        <v>483</v>
      </c>
      <c r="E676" s="106" t="s">
        <v>33205</v>
      </c>
      <c r="F676" s="115" t="s">
        <v>526</v>
      </c>
      <c r="G676" s="93"/>
      <c r="H676" s="93"/>
      <c r="I676" s="55">
        <f t="shared" si="2"/>
        <v>662</v>
      </c>
    </row>
    <row r="677">
      <c r="A677" s="57"/>
      <c r="B677" s="92" t="s">
        <v>33206</v>
      </c>
      <c r="C677" s="105" t="s">
        <v>33207</v>
      </c>
      <c r="D677" s="90" t="s">
        <v>491</v>
      </c>
      <c r="E677" s="106" t="s">
        <v>33208</v>
      </c>
      <c r="F677" s="115" t="s">
        <v>547</v>
      </c>
      <c r="G677" s="93"/>
      <c r="H677" s="93"/>
      <c r="I677" s="55">
        <f t="shared" si="2"/>
        <v>663</v>
      </c>
    </row>
    <row r="678">
      <c r="A678" s="56" t="s">
        <v>92</v>
      </c>
      <c r="B678" s="92" t="s">
        <v>33209</v>
      </c>
      <c r="C678" s="105" t="s">
        <v>128</v>
      </c>
      <c r="D678" s="90" t="s">
        <v>483</v>
      </c>
      <c r="E678" s="106" t="s">
        <v>33210</v>
      </c>
      <c r="F678" s="115" t="s">
        <v>526</v>
      </c>
      <c r="G678" s="93"/>
      <c r="H678" s="93"/>
      <c r="I678" s="55">
        <f t="shared" si="2"/>
        <v>664</v>
      </c>
    </row>
    <row r="679">
      <c r="A679" s="57"/>
      <c r="B679" s="92" t="s">
        <v>33211</v>
      </c>
      <c r="C679" s="105" t="s">
        <v>128</v>
      </c>
      <c r="D679" s="90" t="s">
        <v>491</v>
      </c>
      <c r="E679" s="106" t="s">
        <v>33212</v>
      </c>
      <c r="F679" s="115" t="s">
        <v>526</v>
      </c>
      <c r="G679" s="93"/>
      <c r="H679" s="93"/>
      <c r="I679" s="55">
        <f t="shared" si="2"/>
        <v>665</v>
      </c>
    </row>
    <row r="680">
      <c r="A680" s="56" t="s">
        <v>331</v>
      </c>
      <c r="B680" s="92" t="s">
        <v>33211</v>
      </c>
      <c r="C680" s="105" t="s">
        <v>128</v>
      </c>
      <c r="D680" s="90" t="s">
        <v>491</v>
      </c>
      <c r="E680" s="106" t="s">
        <v>33212</v>
      </c>
      <c r="F680" s="115" t="s">
        <v>526</v>
      </c>
      <c r="G680" s="93"/>
      <c r="H680" s="93"/>
      <c r="I680" s="55">
        <f t="shared" si="2"/>
        <v>666</v>
      </c>
    </row>
    <row r="681">
      <c r="A681" s="57"/>
      <c r="B681" s="92" t="s">
        <v>33213</v>
      </c>
      <c r="C681" s="105" t="s">
        <v>128</v>
      </c>
      <c r="D681" s="90" t="s">
        <v>491</v>
      </c>
      <c r="E681" s="106" t="s">
        <v>33214</v>
      </c>
      <c r="F681" s="115" t="s">
        <v>547</v>
      </c>
      <c r="G681" s="93"/>
      <c r="H681" s="93"/>
      <c r="I681" s="55">
        <f t="shared" si="2"/>
        <v>667</v>
      </c>
    </row>
    <row r="682">
      <c r="A682" s="57"/>
      <c r="B682" s="92" t="s">
        <v>33215</v>
      </c>
      <c r="C682" s="105" t="s">
        <v>128</v>
      </c>
      <c r="D682" s="90" t="s">
        <v>491</v>
      </c>
      <c r="E682" s="106" t="s">
        <v>33216</v>
      </c>
      <c r="F682" s="115" t="s">
        <v>547</v>
      </c>
      <c r="G682" s="93"/>
      <c r="H682" s="93"/>
      <c r="I682" s="55">
        <f t="shared" si="2"/>
        <v>668</v>
      </c>
    </row>
    <row r="683">
      <c r="A683" s="57"/>
      <c r="B683" s="92" t="s">
        <v>33217</v>
      </c>
      <c r="C683" s="105" t="s">
        <v>33218</v>
      </c>
      <c r="D683" s="90" t="s">
        <v>491</v>
      </c>
      <c r="E683" s="106" t="s">
        <v>33219</v>
      </c>
      <c r="F683" s="115" t="s">
        <v>526</v>
      </c>
      <c r="G683" s="93"/>
      <c r="H683" s="93"/>
      <c r="I683" s="55">
        <f t="shared" si="2"/>
        <v>669</v>
      </c>
    </row>
    <row r="684">
      <c r="A684" s="56" t="s">
        <v>92</v>
      </c>
      <c r="B684" s="92" t="s">
        <v>33220</v>
      </c>
      <c r="C684" s="105" t="s">
        <v>128</v>
      </c>
      <c r="D684" s="90" t="s">
        <v>483</v>
      </c>
      <c r="E684" s="106" t="s">
        <v>33221</v>
      </c>
      <c r="F684" s="115" t="s">
        <v>547</v>
      </c>
      <c r="G684" s="93"/>
      <c r="H684" s="93"/>
      <c r="I684" s="55">
        <f t="shared" si="2"/>
        <v>670</v>
      </c>
    </row>
    <row r="685">
      <c r="A685" s="57"/>
      <c r="B685" s="92" t="s">
        <v>33222</v>
      </c>
      <c r="C685" s="105" t="s">
        <v>128</v>
      </c>
      <c r="D685" s="90" t="s">
        <v>491</v>
      </c>
      <c r="E685" s="106" t="s">
        <v>33223</v>
      </c>
      <c r="F685" s="115" t="s">
        <v>547</v>
      </c>
      <c r="G685" s="93"/>
      <c r="H685" s="93"/>
      <c r="I685" s="55">
        <f t="shared" si="2"/>
        <v>671</v>
      </c>
    </row>
    <row r="686">
      <c r="A686" s="57"/>
      <c r="B686" s="92" t="s">
        <v>33224</v>
      </c>
      <c r="C686" s="105" t="s">
        <v>128</v>
      </c>
      <c r="D686" s="90" t="s">
        <v>491</v>
      </c>
      <c r="E686" s="106" t="s">
        <v>33225</v>
      </c>
      <c r="F686" s="115" t="s">
        <v>547</v>
      </c>
      <c r="G686" s="93"/>
      <c r="H686" s="93"/>
      <c r="I686" s="55">
        <f t="shared" si="2"/>
        <v>672</v>
      </c>
    </row>
    <row r="687">
      <c r="A687" s="56" t="s">
        <v>331</v>
      </c>
      <c r="B687" s="92" t="s">
        <v>33226</v>
      </c>
      <c r="C687" s="105" t="s">
        <v>128</v>
      </c>
      <c r="D687" s="96"/>
      <c r="E687" s="109"/>
      <c r="F687" s="116"/>
      <c r="G687" s="93"/>
      <c r="H687" s="93"/>
      <c r="I687" s="55">
        <f t="shared" si="2"/>
        <v>673</v>
      </c>
    </row>
    <row r="688">
      <c r="A688" s="57"/>
      <c r="B688" s="92" t="s">
        <v>33227</v>
      </c>
      <c r="C688" s="105" t="s">
        <v>33228</v>
      </c>
      <c r="D688" s="90" t="s">
        <v>491</v>
      </c>
      <c r="E688" s="106" t="s">
        <v>33229</v>
      </c>
      <c r="F688" s="115" t="s">
        <v>3043</v>
      </c>
      <c r="G688" s="93"/>
      <c r="H688" s="93"/>
      <c r="I688" s="55">
        <f t="shared" si="2"/>
        <v>674</v>
      </c>
    </row>
    <row r="689">
      <c r="A689" s="56" t="s">
        <v>92</v>
      </c>
      <c r="B689" s="92" t="s">
        <v>33230</v>
      </c>
      <c r="C689" s="105" t="s">
        <v>128</v>
      </c>
      <c r="D689" s="90" t="s">
        <v>483</v>
      </c>
      <c r="E689" s="106" t="s">
        <v>33231</v>
      </c>
      <c r="F689" s="115" t="s">
        <v>526</v>
      </c>
      <c r="G689" s="93"/>
      <c r="H689" s="93"/>
      <c r="I689" s="55">
        <f t="shared" si="2"/>
        <v>675</v>
      </c>
    </row>
    <row r="690">
      <c r="A690" s="57"/>
      <c r="B690" s="92" t="s">
        <v>33232</v>
      </c>
      <c r="C690" s="105" t="s">
        <v>128</v>
      </c>
      <c r="D690" s="90" t="s">
        <v>491</v>
      </c>
      <c r="E690" s="106" t="s">
        <v>33233</v>
      </c>
      <c r="F690" s="115" t="s">
        <v>547</v>
      </c>
      <c r="G690" s="93"/>
      <c r="H690" s="93"/>
      <c r="I690" s="55">
        <f t="shared" si="2"/>
        <v>676</v>
      </c>
    </row>
    <row r="691">
      <c r="A691" s="56" t="s">
        <v>92</v>
      </c>
      <c r="B691" s="92" t="s">
        <v>33234</v>
      </c>
      <c r="C691" s="105" t="s">
        <v>128</v>
      </c>
      <c r="D691" s="90" t="s">
        <v>483</v>
      </c>
      <c r="E691" s="106" t="s">
        <v>33235</v>
      </c>
      <c r="F691" s="115" t="s">
        <v>547</v>
      </c>
      <c r="G691" s="94" t="s">
        <v>33236</v>
      </c>
      <c r="H691" s="93"/>
      <c r="I691" s="55">
        <f t="shared" si="2"/>
        <v>677</v>
      </c>
    </row>
    <row r="692">
      <c r="A692" s="57"/>
      <c r="B692" s="92" t="s">
        <v>33237</v>
      </c>
      <c r="C692" s="105" t="s">
        <v>128</v>
      </c>
      <c r="D692" s="90" t="s">
        <v>491</v>
      </c>
      <c r="E692" s="106" t="s">
        <v>33238</v>
      </c>
      <c r="F692" s="115" t="s">
        <v>547</v>
      </c>
      <c r="G692" s="93"/>
      <c r="H692" s="93"/>
      <c r="I692" s="55">
        <f t="shared" si="2"/>
        <v>678</v>
      </c>
    </row>
    <row r="693">
      <c r="A693" s="57"/>
      <c r="B693" s="92" t="s">
        <v>33239</v>
      </c>
      <c r="C693" s="105" t="s">
        <v>128</v>
      </c>
      <c r="D693" s="90" t="s">
        <v>491</v>
      </c>
      <c r="E693" s="106" t="s">
        <v>33240</v>
      </c>
      <c r="F693" s="115" t="s">
        <v>547</v>
      </c>
      <c r="G693" s="93"/>
      <c r="H693" s="93"/>
      <c r="I693" s="55">
        <f t="shared" si="2"/>
        <v>679</v>
      </c>
    </row>
    <row r="694">
      <c r="A694" s="57"/>
      <c r="B694" s="92" t="s">
        <v>33241</v>
      </c>
      <c r="C694" s="105" t="s">
        <v>128</v>
      </c>
      <c r="D694" s="90" t="s">
        <v>491</v>
      </c>
      <c r="E694" s="106" t="s">
        <v>33242</v>
      </c>
      <c r="F694" s="115" t="s">
        <v>547</v>
      </c>
      <c r="G694" s="93"/>
      <c r="H694" s="93"/>
      <c r="I694" s="55">
        <f t="shared" si="2"/>
        <v>680</v>
      </c>
    </row>
    <row r="695">
      <c r="A695" s="57"/>
      <c r="B695" s="92" t="s">
        <v>33243</v>
      </c>
      <c r="C695" s="105" t="s">
        <v>128</v>
      </c>
      <c r="D695" s="90" t="s">
        <v>491</v>
      </c>
      <c r="E695" s="106" t="s">
        <v>33244</v>
      </c>
      <c r="F695" s="115" t="s">
        <v>526</v>
      </c>
      <c r="G695" s="93"/>
      <c r="H695" s="93"/>
      <c r="I695" s="55">
        <f t="shared" si="2"/>
        <v>681</v>
      </c>
    </row>
    <row r="696">
      <c r="A696" s="56" t="s">
        <v>92</v>
      </c>
      <c r="B696" s="92" t="s">
        <v>33245</v>
      </c>
      <c r="C696" s="105" t="s">
        <v>33246</v>
      </c>
      <c r="D696" s="90" t="s">
        <v>1008</v>
      </c>
      <c r="E696" s="106" t="s">
        <v>33247</v>
      </c>
      <c r="F696" s="115" t="s">
        <v>526</v>
      </c>
      <c r="G696" s="93"/>
      <c r="H696" s="93"/>
      <c r="I696" s="55">
        <f t="shared" si="2"/>
        <v>682</v>
      </c>
    </row>
    <row r="697">
      <c r="A697" s="57"/>
      <c r="B697" s="92" t="s">
        <v>33248</v>
      </c>
      <c r="C697" s="105" t="s">
        <v>33249</v>
      </c>
      <c r="D697" s="90" t="s">
        <v>491</v>
      </c>
      <c r="E697" s="106" t="s">
        <v>33250</v>
      </c>
      <c r="F697" s="115" t="s">
        <v>547</v>
      </c>
      <c r="G697" s="93"/>
      <c r="H697" s="93"/>
      <c r="I697" s="55">
        <f t="shared" si="2"/>
        <v>683</v>
      </c>
    </row>
    <row r="698">
      <c r="A698" s="56" t="s">
        <v>331</v>
      </c>
      <c r="B698" s="92" t="s">
        <v>33248</v>
      </c>
      <c r="C698" s="105" t="s">
        <v>33249</v>
      </c>
      <c r="D698" s="90" t="s">
        <v>491</v>
      </c>
      <c r="E698" s="106" t="s">
        <v>33250</v>
      </c>
      <c r="F698" s="115" t="s">
        <v>547</v>
      </c>
      <c r="G698" s="93"/>
      <c r="H698" s="93"/>
      <c r="I698" s="55">
        <f t="shared" si="2"/>
        <v>684</v>
      </c>
    </row>
    <row r="699">
      <c r="A699" s="56" t="s">
        <v>102</v>
      </c>
      <c r="B699" s="92" t="s">
        <v>33251</v>
      </c>
      <c r="C699" s="105" t="s">
        <v>33252</v>
      </c>
      <c r="D699" s="90" t="s">
        <v>483</v>
      </c>
      <c r="E699" s="106" t="s">
        <v>33253</v>
      </c>
      <c r="F699" s="115" t="s">
        <v>547</v>
      </c>
      <c r="G699" s="93"/>
      <c r="H699" s="93"/>
      <c r="I699" s="55">
        <f t="shared" si="2"/>
        <v>685</v>
      </c>
    </row>
    <row r="700">
      <c r="A700" s="56" t="s">
        <v>102</v>
      </c>
      <c r="B700" s="92" t="s">
        <v>33254</v>
      </c>
      <c r="C700" s="105" t="s">
        <v>33255</v>
      </c>
      <c r="D700" s="90" t="s">
        <v>483</v>
      </c>
      <c r="E700" s="106" t="s">
        <v>33256</v>
      </c>
      <c r="F700" s="115" t="s">
        <v>547</v>
      </c>
      <c r="G700" s="93"/>
      <c r="H700" s="93"/>
      <c r="I700" s="55">
        <f t="shared" si="2"/>
        <v>686</v>
      </c>
    </row>
    <row r="701">
      <c r="A701" s="57"/>
      <c r="B701" s="92" t="s">
        <v>33257</v>
      </c>
      <c r="C701" s="105" t="s">
        <v>33258</v>
      </c>
      <c r="D701" s="90" t="s">
        <v>33259</v>
      </c>
      <c r="E701" s="106" t="s">
        <v>33260</v>
      </c>
      <c r="F701" s="115" t="s">
        <v>3043</v>
      </c>
      <c r="G701" s="93"/>
      <c r="H701" s="93"/>
      <c r="I701" s="55">
        <f t="shared" si="2"/>
        <v>687</v>
      </c>
    </row>
    <row r="702">
      <c r="A702" s="56" t="s">
        <v>92</v>
      </c>
      <c r="B702" s="92" t="s">
        <v>33257</v>
      </c>
      <c r="C702" s="105" t="s">
        <v>33258</v>
      </c>
      <c r="D702" s="90" t="s">
        <v>33259</v>
      </c>
      <c r="E702" s="106" t="s">
        <v>33261</v>
      </c>
      <c r="F702" s="115" t="s">
        <v>3043</v>
      </c>
      <c r="G702" s="93"/>
      <c r="H702" s="93"/>
      <c r="I702" s="55">
        <f t="shared" si="2"/>
        <v>688</v>
      </c>
    </row>
    <row r="703">
      <c r="A703" s="56" t="s">
        <v>102</v>
      </c>
      <c r="B703" s="92" t="s">
        <v>33262</v>
      </c>
      <c r="C703" s="105" t="s">
        <v>33263</v>
      </c>
      <c r="D703" s="90" t="s">
        <v>483</v>
      </c>
      <c r="E703" s="106" t="s">
        <v>33264</v>
      </c>
      <c r="F703" s="115" t="s">
        <v>547</v>
      </c>
      <c r="G703" s="93"/>
      <c r="H703" s="93"/>
      <c r="I703" s="55">
        <f t="shared" si="2"/>
        <v>689</v>
      </c>
    </row>
    <row r="704">
      <c r="A704" s="56" t="s">
        <v>102</v>
      </c>
      <c r="B704" s="92" t="s">
        <v>33265</v>
      </c>
      <c r="C704" s="105" t="s">
        <v>33266</v>
      </c>
      <c r="D704" s="90" t="s">
        <v>483</v>
      </c>
      <c r="E704" s="106" t="s">
        <v>33267</v>
      </c>
      <c r="F704" s="115" t="s">
        <v>526</v>
      </c>
      <c r="G704" s="93"/>
      <c r="H704" s="93"/>
      <c r="I704" s="55">
        <f t="shared" si="2"/>
        <v>690</v>
      </c>
    </row>
    <row r="705">
      <c r="A705" s="56" t="s">
        <v>102</v>
      </c>
      <c r="B705" s="92" t="s">
        <v>33268</v>
      </c>
      <c r="C705" s="105" t="s">
        <v>33269</v>
      </c>
      <c r="D705" s="90" t="s">
        <v>483</v>
      </c>
      <c r="E705" s="106" t="s">
        <v>33270</v>
      </c>
      <c r="F705" s="115" t="s">
        <v>547</v>
      </c>
      <c r="G705" s="93"/>
      <c r="H705" s="93"/>
      <c r="I705" s="55">
        <f t="shared" si="2"/>
        <v>691</v>
      </c>
    </row>
    <row r="706">
      <c r="A706" s="56" t="s">
        <v>92</v>
      </c>
      <c r="B706" s="92" t="s">
        <v>33271</v>
      </c>
      <c r="C706" s="105" t="s">
        <v>33272</v>
      </c>
      <c r="D706" s="90" t="s">
        <v>483</v>
      </c>
      <c r="E706" s="106" t="s">
        <v>33273</v>
      </c>
      <c r="F706" s="115" t="s">
        <v>547</v>
      </c>
      <c r="G706" s="93"/>
      <c r="H706" s="93"/>
      <c r="I706" s="55">
        <f t="shared" si="2"/>
        <v>692</v>
      </c>
    </row>
    <row r="707">
      <c r="A707" s="56" t="s">
        <v>92</v>
      </c>
      <c r="B707" s="92" t="s">
        <v>33274</v>
      </c>
      <c r="C707" s="105" t="s">
        <v>33275</v>
      </c>
      <c r="D707" s="90" t="s">
        <v>483</v>
      </c>
      <c r="E707" s="106" t="s">
        <v>33276</v>
      </c>
      <c r="F707" s="115" t="s">
        <v>526</v>
      </c>
      <c r="G707" s="94" t="s">
        <v>33277</v>
      </c>
      <c r="H707" s="93"/>
      <c r="I707" s="55">
        <f t="shared" si="2"/>
        <v>693</v>
      </c>
    </row>
    <row r="708">
      <c r="A708" s="56" t="s">
        <v>102</v>
      </c>
      <c r="B708" s="92" t="s">
        <v>33278</v>
      </c>
      <c r="C708" s="105" t="s">
        <v>33279</v>
      </c>
      <c r="D708" s="90" t="s">
        <v>483</v>
      </c>
      <c r="E708" s="106" t="s">
        <v>33280</v>
      </c>
      <c r="F708" s="115" t="s">
        <v>547</v>
      </c>
      <c r="G708" s="93"/>
      <c r="H708" s="93"/>
      <c r="I708" s="55">
        <f t="shared" si="2"/>
        <v>694</v>
      </c>
    </row>
    <row r="709">
      <c r="A709" s="57"/>
      <c r="B709" s="92" t="s">
        <v>33281</v>
      </c>
      <c r="C709" s="105" t="s">
        <v>128</v>
      </c>
      <c r="D709" s="90" t="s">
        <v>2408</v>
      </c>
      <c r="E709" s="106" t="s">
        <v>128</v>
      </c>
      <c r="F709" s="115" t="s">
        <v>3043</v>
      </c>
      <c r="G709" s="93"/>
      <c r="H709" s="93"/>
      <c r="I709" s="55">
        <f t="shared" si="2"/>
        <v>695</v>
      </c>
    </row>
    <row r="710">
      <c r="A710" s="56" t="s">
        <v>92</v>
      </c>
      <c r="B710" s="92" t="s">
        <v>33282</v>
      </c>
      <c r="C710" s="105" t="s">
        <v>128</v>
      </c>
      <c r="D710" s="90" t="s">
        <v>483</v>
      </c>
      <c r="E710" s="106" t="s">
        <v>33283</v>
      </c>
      <c r="F710" s="115" t="s">
        <v>526</v>
      </c>
      <c r="G710" s="93"/>
      <c r="H710" s="93"/>
      <c r="I710" s="55">
        <f t="shared" si="2"/>
        <v>696</v>
      </c>
    </row>
    <row r="711">
      <c r="A711" s="57"/>
      <c r="B711" s="92" t="s">
        <v>33284</v>
      </c>
      <c r="C711" s="105" t="s">
        <v>128</v>
      </c>
      <c r="D711" s="96"/>
      <c r="E711" s="109"/>
      <c r="F711" s="116"/>
      <c r="G711" s="93"/>
      <c r="H711" s="93"/>
      <c r="I711" s="55">
        <f t="shared" si="2"/>
        <v>697</v>
      </c>
    </row>
    <row r="712">
      <c r="A712" s="56" t="s">
        <v>102</v>
      </c>
      <c r="B712" s="92" t="s">
        <v>33285</v>
      </c>
      <c r="C712" s="105" t="s">
        <v>33286</v>
      </c>
      <c r="D712" s="90" t="s">
        <v>483</v>
      </c>
      <c r="E712" s="106" t="s">
        <v>33287</v>
      </c>
      <c r="F712" s="115" t="s">
        <v>3043</v>
      </c>
      <c r="G712" s="93"/>
      <c r="H712" s="93"/>
      <c r="I712" s="55">
        <f t="shared" si="2"/>
        <v>698</v>
      </c>
    </row>
    <row r="713">
      <c r="A713" s="56" t="s">
        <v>102</v>
      </c>
      <c r="B713" s="92" t="s">
        <v>33288</v>
      </c>
      <c r="C713" s="105" t="s">
        <v>128</v>
      </c>
      <c r="D713" s="90" t="s">
        <v>483</v>
      </c>
      <c r="E713" s="106" t="s">
        <v>33289</v>
      </c>
      <c r="F713" s="115" t="s">
        <v>547</v>
      </c>
      <c r="G713" s="93"/>
      <c r="H713" s="93"/>
      <c r="I713" s="55">
        <f t="shared" si="2"/>
        <v>699</v>
      </c>
    </row>
    <row r="714">
      <c r="A714" s="56" t="s">
        <v>102</v>
      </c>
      <c r="B714" s="92" t="s">
        <v>33290</v>
      </c>
      <c r="C714" s="105" t="s">
        <v>33291</v>
      </c>
      <c r="D714" s="90" t="s">
        <v>483</v>
      </c>
      <c r="E714" s="106" t="s">
        <v>33292</v>
      </c>
      <c r="F714" s="115" t="s">
        <v>526</v>
      </c>
      <c r="G714" s="93"/>
      <c r="H714" s="93"/>
      <c r="I714" s="55">
        <f t="shared" si="2"/>
        <v>700</v>
      </c>
    </row>
    <row r="715">
      <c r="A715" s="56" t="s">
        <v>102</v>
      </c>
      <c r="B715" s="92" t="s">
        <v>33293</v>
      </c>
      <c r="C715" s="105" t="s">
        <v>128</v>
      </c>
      <c r="D715" s="90" t="s">
        <v>483</v>
      </c>
      <c r="E715" s="106" t="s">
        <v>33294</v>
      </c>
      <c r="F715" s="115" t="s">
        <v>526</v>
      </c>
      <c r="G715" s="93"/>
      <c r="H715" s="93"/>
      <c r="I715" s="55">
        <f t="shared" si="2"/>
        <v>701</v>
      </c>
    </row>
    <row r="716">
      <c r="A716" s="56" t="s">
        <v>102</v>
      </c>
      <c r="B716" s="92" t="s">
        <v>33295</v>
      </c>
      <c r="C716" s="105" t="s">
        <v>33296</v>
      </c>
      <c r="D716" s="90" t="s">
        <v>483</v>
      </c>
      <c r="E716" s="106" t="s">
        <v>33297</v>
      </c>
      <c r="F716" s="115" t="s">
        <v>526</v>
      </c>
      <c r="G716" s="93"/>
      <c r="H716" s="93"/>
      <c r="I716" s="55">
        <f t="shared" si="2"/>
        <v>702</v>
      </c>
    </row>
    <row r="717">
      <c r="A717" s="56" t="s">
        <v>102</v>
      </c>
      <c r="B717" s="92" t="s">
        <v>33298</v>
      </c>
      <c r="C717" s="105" t="s">
        <v>33299</v>
      </c>
      <c r="D717" s="90" t="s">
        <v>483</v>
      </c>
      <c r="E717" s="106" t="s">
        <v>33300</v>
      </c>
      <c r="F717" s="115" t="s">
        <v>526</v>
      </c>
      <c r="G717" s="93"/>
      <c r="H717" s="93"/>
      <c r="I717" s="55">
        <f t="shared" si="2"/>
        <v>703</v>
      </c>
    </row>
    <row r="718">
      <c r="A718" s="57"/>
      <c r="B718" s="92" t="s">
        <v>33301</v>
      </c>
      <c r="C718" s="105" t="s">
        <v>33302</v>
      </c>
      <c r="D718" s="90" t="s">
        <v>9108</v>
      </c>
      <c r="E718" s="106" t="s">
        <v>128</v>
      </c>
      <c r="F718" s="115" t="s">
        <v>3043</v>
      </c>
      <c r="G718" s="93"/>
      <c r="H718" s="93"/>
      <c r="I718" s="55">
        <f t="shared" si="2"/>
        <v>704</v>
      </c>
    </row>
    <row r="719">
      <c r="A719" s="57"/>
      <c r="B719" s="92" t="s">
        <v>33303</v>
      </c>
      <c r="C719" s="105" t="s">
        <v>128</v>
      </c>
      <c r="D719" s="96"/>
      <c r="E719" s="109"/>
      <c r="F719" s="116"/>
      <c r="G719" s="94">
        <v>4.0</v>
      </c>
      <c r="H719" s="93"/>
      <c r="I719" s="55">
        <f t="shared" si="2"/>
        <v>705</v>
      </c>
    </row>
    <row r="720">
      <c r="A720" s="57"/>
      <c r="B720" s="92" t="s">
        <v>33304</v>
      </c>
      <c r="C720" s="105" t="s">
        <v>33305</v>
      </c>
      <c r="D720" s="90" t="s">
        <v>33306</v>
      </c>
      <c r="E720" s="106" t="s">
        <v>128</v>
      </c>
      <c r="F720" s="115" t="s">
        <v>3043</v>
      </c>
      <c r="G720" s="94" t="s">
        <v>33307</v>
      </c>
      <c r="H720" s="93"/>
      <c r="I720" s="55">
        <f t="shared" si="2"/>
        <v>706</v>
      </c>
    </row>
    <row r="721">
      <c r="A721" s="57"/>
      <c r="B721" s="92" t="s">
        <v>33308</v>
      </c>
      <c r="C721" s="105" t="s">
        <v>33309</v>
      </c>
      <c r="D721" s="90" t="s">
        <v>491</v>
      </c>
      <c r="E721" s="106" t="s">
        <v>33310</v>
      </c>
      <c r="F721" s="115" t="s">
        <v>3043</v>
      </c>
      <c r="G721" s="93"/>
      <c r="H721" s="93"/>
      <c r="I721" s="55">
        <f t="shared" si="2"/>
        <v>707</v>
      </c>
    </row>
    <row r="722">
      <c r="A722" s="56" t="s">
        <v>102</v>
      </c>
      <c r="B722" s="92" t="s">
        <v>33311</v>
      </c>
      <c r="C722" s="105" t="s">
        <v>128</v>
      </c>
      <c r="D722" s="90" t="s">
        <v>483</v>
      </c>
      <c r="E722" s="106" t="s">
        <v>33312</v>
      </c>
      <c r="F722" s="115" t="s">
        <v>547</v>
      </c>
      <c r="G722" s="93"/>
      <c r="H722" s="93"/>
      <c r="I722" s="55">
        <f t="shared" si="2"/>
        <v>708</v>
      </c>
    </row>
    <row r="723">
      <c r="A723" s="57"/>
      <c r="B723" s="92" t="s">
        <v>33313</v>
      </c>
      <c r="C723" s="105" t="s">
        <v>33314</v>
      </c>
      <c r="D723" s="90" t="s">
        <v>868</v>
      </c>
      <c r="E723" s="106" t="s">
        <v>33315</v>
      </c>
      <c r="F723" s="115" t="s">
        <v>3043</v>
      </c>
      <c r="G723" s="93"/>
      <c r="H723" s="93"/>
      <c r="I723" s="55">
        <f t="shared" si="2"/>
        <v>709</v>
      </c>
    </row>
    <row r="724">
      <c r="A724" s="56" t="s">
        <v>92</v>
      </c>
      <c r="B724" s="92" t="s">
        <v>33313</v>
      </c>
      <c r="C724" s="105" t="s">
        <v>33314</v>
      </c>
      <c r="D724" s="90" t="s">
        <v>868</v>
      </c>
      <c r="E724" s="106" t="s">
        <v>33316</v>
      </c>
      <c r="F724" s="115" t="s">
        <v>3043</v>
      </c>
      <c r="G724" s="93"/>
      <c r="H724" s="93"/>
      <c r="I724" s="55">
        <f t="shared" si="2"/>
        <v>710</v>
      </c>
    </row>
    <row r="725">
      <c r="A725" s="56" t="s">
        <v>102</v>
      </c>
      <c r="B725" s="92" t="s">
        <v>33317</v>
      </c>
      <c r="C725" s="105" t="s">
        <v>128</v>
      </c>
      <c r="D725" s="96"/>
      <c r="E725" s="109"/>
      <c r="F725" s="116"/>
      <c r="G725" s="94" t="s">
        <v>33318</v>
      </c>
      <c r="H725" s="93"/>
      <c r="I725" s="55">
        <f t="shared" si="2"/>
        <v>711</v>
      </c>
    </row>
    <row r="726">
      <c r="A726" s="56" t="s">
        <v>92</v>
      </c>
      <c r="B726" s="92" t="s">
        <v>33319</v>
      </c>
      <c r="C726" s="105" t="s">
        <v>128</v>
      </c>
      <c r="D726" s="90" t="s">
        <v>483</v>
      </c>
      <c r="E726" s="106" t="s">
        <v>33320</v>
      </c>
      <c r="F726" s="115" t="s">
        <v>547</v>
      </c>
      <c r="G726" s="94"/>
      <c r="H726" s="93"/>
      <c r="I726" s="55">
        <f t="shared" si="2"/>
        <v>712</v>
      </c>
    </row>
    <row r="727">
      <c r="A727" s="57"/>
      <c r="B727" s="92" t="s">
        <v>33321</v>
      </c>
      <c r="C727" s="105" t="s">
        <v>128</v>
      </c>
      <c r="D727" s="90" t="s">
        <v>498</v>
      </c>
      <c r="E727" s="106" t="s">
        <v>33322</v>
      </c>
      <c r="F727" s="115" t="s">
        <v>3043</v>
      </c>
      <c r="G727" s="94"/>
      <c r="H727" s="93"/>
      <c r="I727" s="55">
        <f t="shared" si="2"/>
        <v>713</v>
      </c>
    </row>
    <row r="728">
      <c r="A728" s="56" t="s">
        <v>92</v>
      </c>
      <c r="B728" s="92" t="s">
        <v>33323</v>
      </c>
      <c r="C728" s="105" t="s">
        <v>128</v>
      </c>
      <c r="D728" s="90" t="s">
        <v>483</v>
      </c>
      <c r="E728" s="106" t="s">
        <v>33324</v>
      </c>
      <c r="F728" s="115" t="s">
        <v>547</v>
      </c>
      <c r="G728" s="94"/>
      <c r="H728" s="93"/>
      <c r="I728" s="55">
        <f t="shared" si="2"/>
        <v>714</v>
      </c>
    </row>
    <row r="729">
      <c r="A729" s="56" t="s">
        <v>102</v>
      </c>
      <c r="B729" s="92" t="s">
        <v>33325</v>
      </c>
      <c r="C729" s="105" t="s">
        <v>33326</v>
      </c>
      <c r="D729" s="90" t="s">
        <v>483</v>
      </c>
      <c r="E729" s="106" t="s">
        <v>33327</v>
      </c>
      <c r="F729" s="115" t="s">
        <v>3043</v>
      </c>
      <c r="G729" s="94"/>
      <c r="H729" s="93"/>
      <c r="I729" s="55">
        <f t="shared" si="2"/>
        <v>715</v>
      </c>
    </row>
    <row r="730">
      <c r="A730" s="56" t="s">
        <v>102</v>
      </c>
      <c r="B730" s="92" t="s">
        <v>33328</v>
      </c>
      <c r="C730" s="105" t="s">
        <v>128</v>
      </c>
      <c r="D730" s="90" t="s">
        <v>483</v>
      </c>
      <c r="E730" s="106" t="s">
        <v>33329</v>
      </c>
      <c r="F730" s="115" t="s">
        <v>547</v>
      </c>
      <c r="G730" s="94"/>
      <c r="H730" s="93"/>
      <c r="I730" s="55">
        <f t="shared" si="2"/>
        <v>716</v>
      </c>
    </row>
    <row r="731">
      <c r="A731" s="57"/>
      <c r="B731" s="92" t="s">
        <v>33330</v>
      </c>
      <c r="C731" s="105" t="s">
        <v>128</v>
      </c>
      <c r="D731" s="90" t="s">
        <v>498</v>
      </c>
      <c r="E731" s="106" t="s">
        <v>33331</v>
      </c>
      <c r="F731" s="115" t="s">
        <v>547</v>
      </c>
      <c r="G731" s="94"/>
      <c r="H731" s="93"/>
      <c r="I731" s="55">
        <f t="shared" si="2"/>
        <v>717</v>
      </c>
    </row>
    <row r="732">
      <c r="A732" s="57"/>
      <c r="B732" s="92" t="s">
        <v>33332</v>
      </c>
      <c r="C732" s="105" t="s">
        <v>33333</v>
      </c>
      <c r="D732" s="90" t="s">
        <v>498</v>
      </c>
      <c r="E732" s="106" t="s">
        <v>33334</v>
      </c>
      <c r="F732" s="115" t="s">
        <v>526</v>
      </c>
      <c r="G732" s="94"/>
      <c r="H732" s="93"/>
      <c r="I732" s="55">
        <f t="shared" si="2"/>
        <v>718</v>
      </c>
    </row>
    <row r="733">
      <c r="A733" s="57"/>
      <c r="B733" s="92" t="s">
        <v>33335</v>
      </c>
      <c r="C733" s="105" t="s">
        <v>33336</v>
      </c>
      <c r="D733" s="90" t="s">
        <v>8859</v>
      </c>
      <c r="E733" s="106" t="s">
        <v>128</v>
      </c>
      <c r="F733" s="115" t="s">
        <v>3043</v>
      </c>
      <c r="G733" s="94"/>
      <c r="H733" s="93"/>
      <c r="I733" s="55">
        <f t="shared" si="2"/>
        <v>719</v>
      </c>
    </row>
    <row r="734">
      <c r="A734" s="57"/>
      <c r="B734" s="92" t="s">
        <v>33337</v>
      </c>
      <c r="C734" s="105" t="s">
        <v>128</v>
      </c>
      <c r="D734" s="96"/>
      <c r="E734" s="109"/>
      <c r="F734" s="116"/>
      <c r="G734" s="94"/>
      <c r="H734" s="93"/>
      <c r="I734" s="55">
        <f t="shared" si="2"/>
        <v>720</v>
      </c>
    </row>
    <row r="735">
      <c r="A735" s="57"/>
      <c r="B735" s="92" t="s">
        <v>33338</v>
      </c>
      <c r="C735" s="105" t="s">
        <v>33339</v>
      </c>
      <c r="D735" s="90" t="s">
        <v>33340</v>
      </c>
      <c r="E735" s="106" t="s">
        <v>128</v>
      </c>
      <c r="F735" s="115" t="s">
        <v>3043</v>
      </c>
      <c r="G735" s="94"/>
      <c r="H735" s="93"/>
      <c r="I735" s="55">
        <f t="shared" si="2"/>
        <v>721</v>
      </c>
    </row>
    <row r="736">
      <c r="A736" s="57"/>
      <c r="B736" s="92" t="s">
        <v>33341</v>
      </c>
      <c r="C736" s="105" t="s">
        <v>33342</v>
      </c>
      <c r="D736" s="90" t="s">
        <v>1289</v>
      </c>
      <c r="E736" s="106" t="s">
        <v>128</v>
      </c>
      <c r="F736" s="115" t="s">
        <v>3043</v>
      </c>
      <c r="G736" s="94"/>
      <c r="H736" s="93"/>
      <c r="I736" s="55">
        <f t="shared" si="2"/>
        <v>722</v>
      </c>
    </row>
    <row r="737">
      <c r="A737" s="57"/>
      <c r="B737" s="92" t="s">
        <v>33343</v>
      </c>
      <c r="C737" s="105" t="s">
        <v>33344</v>
      </c>
      <c r="D737" s="90" t="s">
        <v>1289</v>
      </c>
      <c r="E737" s="106" t="s">
        <v>128</v>
      </c>
      <c r="F737" s="115" t="s">
        <v>3043</v>
      </c>
      <c r="G737" s="94"/>
      <c r="H737" s="93"/>
      <c r="I737" s="55">
        <f t="shared" si="2"/>
        <v>723</v>
      </c>
    </row>
    <row r="738">
      <c r="A738" s="56" t="s">
        <v>102</v>
      </c>
      <c r="B738" s="92" t="s">
        <v>33345</v>
      </c>
      <c r="C738" s="105" t="s">
        <v>33346</v>
      </c>
      <c r="D738" s="90" t="s">
        <v>483</v>
      </c>
      <c r="E738" s="106" t="s">
        <v>33347</v>
      </c>
      <c r="F738" s="115" t="s">
        <v>547</v>
      </c>
      <c r="G738" s="94"/>
      <c r="H738" s="93"/>
      <c r="I738" s="55">
        <f t="shared" si="2"/>
        <v>724</v>
      </c>
    </row>
    <row r="739">
      <c r="A739" s="56" t="s">
        <v>102</v>
      </c>
      <c r="B739" s="92" t="s">
        <v>33348</v>
      </c>
      <c r="C739" s="105" t="s">
        <v>33349</v>
      </c>
      <c r="D739" s="90" t="s">
        <v>483</v>
      </c>
      <c r="E739" s="106" t="s">
        <v>33350</v>
      </c>
      <c r="F739" s="115" t="s">
        <v>526</v>
      </c>
      <c r="G739" s="94"/>
      <c r="H739" s="93"/>
      <c r="I739" s="55">
        <f t="shared" si="2"/>
        <v>725</v>
      </c>
    </row>
    <row r="740">
      <c r="A740" s="56" t="s">
        <v>102</v>
      </c>
      <c r="B740" s="92" t="s">
        <v>33351</v>
      </c>
      <c r="C740" s="105" t="s">
        <v>33352</v>
      </c>
      <c r="D740" s="90" t="s">
        <v>483</v>
      </c>
      <c r="E740" s="106" t="s">
        <v>33353</v>
      </c>
      <c r="F740" s="115" t="s">
        <v>547</v>
      </c>
      <c r="G740" s="94"/>
      <c r="H740" s="93"/>
      <c r="I740" s="55">
        <f t="shared" si="2"/>
        <v>726</v>
      </c>
    </row>
    <row r="741">
      <c r="A741" s="56" t="s">
        <v>102</v>
      </c>
      <c r="B741" s="92" t="s">
        <v>33354</v>
      </c>
      <c r="C741" s="105" t="s">
        <v>33355</v>
      </c>
      <c r="D741" s="90" t="s">
        <v>483</v>
      </c>
      <c r="E741" s="106" t="s">
        <v>33356</v>
      </c>
      <c r="F741" s="115" t="s">
        <v>526</v>
      </c>
      <c r="G741" s="94"/>
      <c r="H741" s="93"/>
      <c r="I741" s="55">
        <f t="shared" si="2"/>
        <v>727</v>
      </c>
    </row>
    <row r="742">
      <c r="A742" s="56" t="s">
        <v>102</v>
      </c>
      <c r="B742" s="92" t="s">
        <v>33357</v>
      </c>
      <c r="C742" s="105" t="s">
        <v>33358</v>
      </c>
      <c r="D742" s="90" t="s">
        <v>483</v>
      </c>
      <c r="E742" s="106" t="s">
        <v>33359</v>
      </c>
      <c r="F742" s="115" t="s">
        <v>526</v>
      </c>
      <c r="G742" s="94"/>
      <c r="H742" s="93"/>
      <c r="I742" s="55">
        <f t="shared" si="2"/>
        <v>728</v>
      </c>
    </row>
    <row r="743">
      <c r="A743" s="57"/>
      <c r="B743" s="92" t="s">
        <v>33360</v>
      </c>
      <c r="C743" s="105" t="s">
        <v>128</v>
      </c>
      <c r="D743" s="90" t="s">
        <v>491</v>
      </c>
      <c r="E743" s="106" t="s">
        <v>33361</v>
      </c>
      <c r="F743" s="115" t="s">
        <v>547</v>
      </c>
      <c r="G743" s="94"/>
      <c r="H743" s="93"/>
      <c r="I743" s="55">
        <f t="shared" si="2"/>
        <v>729</v>
      </c>
    </row>
    <row r="744">
      <c r="A744" s="56" t="s">
        <v>92</v>
      </c>
      <c r="B744" s="92" t="s">
        <v>33362</v>
      </c>
      <c r="C744" s="105" t="s">
        <v>33363</v>
      </c>
      <c r="D744" s="90" t="s">
        <v>483</v>
      </c>
      <c r="E744" s="106" t="s">
        <v>33364</v>
      </c>
      <c r="F744" s="115" t="s">
        <v>547</v>
      </c>
      <c r="G744" s="94"/>
      <c r="H744" s="93"/>
      <c r="I744" s="55">
        <f t="shared" si="2"/>
        <v>730</v>
      </c>
    </row>
    <row r="745">
      <c r="A745" s="56" t="s">
        <v>102</v>
      </c>
      <c r="B745" s="92" t="s">
        <v>33365</v>
      </c>
      <c r="C745" s="105" t="s">
        <v>128</v>
      </c>
      <c r="D745" s="90" t="s">
        <v>483</v>
      </c>
      <c r="E745" s="106" t="s">
        <v>33366</v>
      </c>
      <c r="F745" s="115" t="s">
        <v>526</v>
      </c>
      <c r="G745" s="94"/>
      <c r="H745" s="93"/>
      <c r="I745" s="55">
        <f t="shared" si="2"/>
        <v>731</v>
      </c>
    </row>
    <row r="746">
      <c r="A746" s="56" t="s">
        <v>102</v>
      </c>
      <c r="B746" s="92" t="s">
        <v>33367</v>
      </c>
      <c r="C746" s="105" t="s">
        <v>33368</v>
      </c>
      <c r="D746" s="90" t="s">
        <v>1008</v>
      </c>
      <c r="E746" s="106" t="s">
        <v>33369</v>
      </c>
      <c r="F746" s="115" t="s">
        <v>547</v>
      </c>
      <c r="G746" s="94"/>
      <c r="H746" s="93"/>
      <c r="I746" s="55">
        <f t="shared" si="2"/>
        <v>732</v>
      </c>
    </row>
    <row r="747">
      <c r="A747" s="57"/>
      <c r="B747" s="92" t="s">
        <v>33370</v>
      </c>
      <c r="C747" s="105" t="s">
        <v>33371</v>
      </c>
      <c r="D747" s="90" t="s">
        <v>491</v>
      </c>
      <c r="E747" s="106" t="s">
        <v>33372</v>
      </c>
      <c r="F747" s="115" t="s">
        <v>9</v>
      </c>
      <c r="G747" s="94" t="s">
        <v>33373</v>
      </c>
      <c r="H747" s="94" t="s">
        <v>33374</v>
      </c>
      <c r="I747" s="55">
        <f t="shared" si="2"/>
        <v>733</v>
      </c>
    </row>
    <row r="748">
      <c r="A748" s="57"/>
      <c r="B748" s="92" t="s">
        <v>33370</v>
      </c>
      <c r="C748" s="105" t="s">
        <v>33371</v>
      </c>
      <c r="D748" s="90" t="s">
        <v>491</v>
      </c>
      <c r="E748" s="106" t="s">
        <v>33372</v>
      </c>
      <c r="F748" s="115" t="s">
        <v>9</v>
      </c>
      <c r="G748" s="94" t="s">
        <v>33375</v>
      </c>
      <c r="H748" s="94" t="s">
        <v>33376</v>
      </c>
      <c r="I748" s="55"/>
    </row>
    <row r="749">
      <c r="A749" s="56" t="s">
        <v>102</v>
      </c>
      <c r="B749" s="92" t="s">
        <v>33377</v>
      </c>
      <c r="C749" s="105" t="s">
        <v>128</v>
      </c>
      <c r="D749" s="90" t="s">
        <v>483</v>
      </c>
      <c r="E749" s="106" t="s">
        <v>33378</v>
      </c>
      <c r="F749" s="115" t="s">
        <v>547</v>
      </c>
      <c r="G749" s="93"/>
      <c r="H749" s="93"/>
      <c r="I749" s="55">
        <f>IF(OR(A747&lt;&gt;A749, B747&lt;&gt;B749,D747&lt;&gt;D749),I747+1,I747)</f>
        <v>734</v>
      </c>
    </row>
    <row r="750">
      <c r="A750" s="56" t="s">
        <v>102</v>
      </c>
      <c r="B750" s="92" t="s">
        <v>33379</v>
      </c>
      <c r="C750" s="105" t="s">
        <v>33380</v>
      </c>
      <c r="D750" s="90" t="s">
        <v>483</v>
      </c>
      <c r="E750" s="106" t="s">
        <v>33381</v>
      </c>
      <c r="F750" s="115" t="s">
        <v>3043</v>
      </c>
      <c r="G750" s="93"/>
      <c r="H750" s="93"/>
      <c r="I750" s="55">
        <f t="shared" ref="I750:I1206" si="3">IF(OR(A749&lt;&gt;A750, B749&lt;&gt;B750,D749&lt;&gt;D750),I749+1,I749)</f>
        <v>735</v>
      </c>
    </row>
    <row r="751">
      <c r="A751" s="56" t="s">
        <v>102</v>
      </c>
      <c r="B751" s="92" t="s">
        <v>33382</v>
      </c>
      <c r="C751" s="105" t="s">
        <v>33383</v>
      </c>
      <c r="D751" s="90" t="s">
        <v>483</v>
      </c>
      <c r="E751" s="106" t="s">
        <v>33384</v>
      </c>
      <c r="F751" s="115" t="s">
        <v>547</v>
      </c>
      <c r="G751" s="94" t="s">
        <v>33385</v>
      </c>
      <c r="H751" s="93"/>
      <c r="I751" s="55">
        <f t="shared" si="3"/>
        <v>736</v>
      </c>
    </row>
    <row r="752">
      <c r="A752" s="56" t="s">
        <v>92</v>
      </c>
      <c r="B752" s="92" t="s">
        <v>33386</v>
      </c>
      <c r="C752" s="105" t="s">
        <v>128</v>
      </c>
      <c r="D752" s="96"/>
      <c r="E752" s="109"/>
      <c r="F752" s="116"/>
      <c r="G752" s="94" t="s">
        <v>33387</v>
      </c>
      <c r="H752" s="93"/>
      <c r="I752" s="55">
        <f t="shared" si="3"/>
        <v>737</v>
      </c>
    </row>
    <row r="753">
      <c r="A753" s="57"/>
      <c r="B753" s="92" t="s">
        <v>33388</v>
      </c>
      <c r="C753" s="105" t="s">
        <v>128</v>
      </c>
      <c r="D753" s="90" t="s">
        <v>498</v>
      </c>
      <c r="E753" s="106" t="s">
        <v>33389</v>
      </c>
      <c r="F753" s="115" t="s">
        <v>547</v>
      </c>
      <c r="G753" s="93"/>
      <c r="H753" s="93"/>
      <c r="I753" s="55">
        <f t="shared" si="3"/>
        <v>738</v>
      </c>
    </row>
    <row r="754">
      <c r="A754" s="56" t="s">
        <v>92</v>
      </c>
      <c r="B754" s="92" t="s">
        <v>33390</v>
      </c>
      <c r="C754" s="105" t="s">
        <v>128</v>
      </c>
      <c r="D754" s="90" t="s">
        <v>498</v>
      </c>
      <c r="E754" s="106" t="s">
        <v>33391</v>
      </c>
      <c r="F754" s="115" t="s">
        <v>547</v>
      </c>
      <c r="G754" s="93"/>
      <c r="H754" s="93"/>
      <c r="I754" s="55">
        <f t="shared" si="3"/>
        <v>739</v>
      </c>
    </row>
    <row r="755">
      <c r="A755" s="56" t="s">
        <v>102</v>
      </c>
      <c r="B755" s="92" t="s">
        <v>33392</v>
      </c>
      <c r="C755" s="105" t="s">
        <v>33393</v>
      </c>
      <c r="D755" s="90" t="s">
        <v>483</v>
      </c>
      <c r="E755" s="106" t="s">
        <v>33394</v>
      </c>
      <c r="F755" s="115" t="s">
        <v>526</v>
      </c>
      <c r="G755" s="93"/>
      <c r="H755" s="93"/>
      <c r="I755" s="55">
        <f t="shared" si="3"/>
        <v>740</v>
      </c>
    </row>
    <row r="756">
      <c r="A756" s="56" t="s">
        <v>102</v>
      </c>
      <c r="B756" s="92" t="s">
        <v>33395</v>
      </c>
      <c r="C756" s="105" t="s">
        <v>128</v>
      </c>
      <c r="D756" s="90" t="s">
        <v>483</v>
      </c>
      <c r="E756" s="106" t="s">
        <v>33396</v>
      </c>
      <c r="F756" s="115" t="s">
        <v>526</v>
      </c>
      <c r="G756" s="93"/>
      <c r="H756" s="93"/>
      <c r="I756" s="55">
        <f t="shared" si="3"/>
        <v>741</v>
      </c>
    </row>
    <row r="757">
      <c r="A757" s="56" t="s">
        <v>102</v>
      </c>
      <c r="B757" s="92" t="s">
        <v>33397</v>
      </c>
      <c r="C757" s="105" t="s">
        <v>33398</v>
      </c>
      <c r="D757" s="90" t="s">
        <v>483</v>
      </c>
      <c r="E757" s="106" t="s">
        <v>33399</v>
      </c>
      <c r="F757" s="115" t="s">
        <v>3043</v>
      </c>
      <c r="G757" s="94" t="s">
        <v>33400</v>
      </c>
      <c r="H757" s="93"/>
      <c r="I757" s="55">
        <f t="shared" si="3"/>
        <v>742</v>
      </c>
    </row>
    <row r="758">
      <c r="A758" s="56" t="s">
        <v>92</v>
      </c>
      <c r="B758" s="92" t="s">
        <v>33401</v>
      </c>
      <c r="C758" s="105" t="s">
        <v>128</v>
      </c>
      <c r="D758" s="96"/>
      <c r="E758" s="109"/>
      <c r="F758" s="116"/>
      <c r="G758" s="94" t="s">
        <v>33402</v>
      </c>
      <c r="H758" s="93"/>
      <c r="I758" s="55">
        <f t="shared" si="3"/>
        <v>743</v>
      </c>
    </row>
    <row r="759">
      <c r="A759" s="56" t="s">
        <v>102</v>
      </c>
      <c r="B759" s="92" t="s">
        <v>33403</v>
      </c>
      <c r="C759" s="105" t="s">
        <v>128</v>
      </c>
      <c r="D759" s="90" t="s">
        <v>483</v>
      </c>
      <c r="E759" s="106" t="s">
        <v>33404</v>
      </c>
      <c r="F759" s="115" t="s">
        <v>547</v>
      </c>
      <c r="G759" s="93"/>
      <c r="H759" s="93"/>
      <c r="I759" s="55">
        <f t="shared" si="3"/>
        <v>744</v>
      </c>
    </row>
    <row r="760">
      <c r="A760" s="57"/>
      <c r="B760" s="92" t="s">
        <v>33405</v>
      </c>
      <c r="C760" s="105" t="s">
        <v>128</v>
      </c>
      <c r="D760" s="90" t="s">
        <v>498</v>
      </c>
      <c r="E760" s="106" t="s">
        <v>33406</v>
      </c>
      <c r="F760" s="115" t="s">
        <v>547</v>
      </c>
      <c r="G760" s="93"/>
      <c r="H760" s="93"/>
      <c r="I760" s="55">
        <f t="shared" si="3"/>
        <v>745</v>
      </c>
    </row>
    <row r="761">
      <c r="A761" s="57"/>
      <c r="B761" s="92" t="s">
        <v>33407</v>
      </c>
      <c r="C761" s="105" t="s">
        <v>33408</v>
      </c>
      <c r="D761" s="90" t="s">
        <v>981</v>
      </c>
      <c r="E761" s="106" t="s">
        <v>33409</v>
      </c>
      <c r="F761" s="115" t="s">
        <v>547</v>
      </c>
      <c r="G761" s="93"/>
      <c r="H761" s="93"/>
      <c r="I761" s="55">
        <f t="shared" si="3"/>
        <v>746</v>
      </c>
    </row>
    <row r="762">
      <c r="A762" s="56" t="s">
        <v>102</v>
      </c>
      <c r="B762" s="92" t="s">
        <v>33407</v>
      </c>
      <c r="C762" s="105" t="s">
        <v>33408</v>
      </c>
      <c r="D762" s="90" t="s">
        <v>981</v>
      </c>
      <c r="E762" s="106" t="s">
        <v>33410</v>
      </c>
      <c r="F762" s="115" t="s">
        <v>547</v>
      </c>
      <c r="G762" s="93"/>
      <c r="H762" s="93"/>
      <c r="I762" s="55">
        <f t="shared" si="3"/>
        <v>747</v>
      </c>
    </row>
    <row r="763">
      <c r="A763" s="56" t="s">
        <v>92</v>
      </c>
      <c r="B763" s="92" t="s">
        <v>33411</v>
      </c>
      <c r="C763" s="105" t="s">
        <v>33412</v>
      </c>
      <c r="D763" s="90" t="s">
        <v>483</v>
      </c>
      <c r="E763" s="106" t="s">
        <v>33413</v>
      </c>
      <c r="F763" s="115" t="s">
        <v>526</v>
      </c>
      <c r="G763" s="93"/>
      <c r="H763" s="93"/>
      <c r="I763" s="55">
        <f t="shared" si="3"/>
        <v>748</v>
      </c>
    </row>
    <row r="764">
      <c r="A764" s="56" t="s">
        <v>102</v>
      </c>
      <c r="B764" s="92" t="s">
        <v>33414</v>
      </c>
      <c r="C764" s="105" t="s">
        <v>33415</v>
      </c>
      <c r="D764" s="90" t="s">
        <v>483</v>
      </c>
      <c r="E764" s="106" t="s">
        <v>33416</v>
      </c>
      <c r="F764" s="115" t="s">
        <v>3043</v>
      </c>
      <c r="G764" s="93"/>
      <c r="H764" s="93"/>
      <c r="I764" s="55">
        <f t="shared" si="3"/>
        <v>749</v>
      </c>
    </row>
    <row r="765">
      <c r="A765" s="57"/>
      <c r="B765" s="92" t="s">
        <v>33417</v>
      </c>
      <c r="C765" s="105" t="s">
        <v>128</v>
      </c>
      <c r="D765" s="90" t="s">
        <v>491</v>
      </c>
      <c r="E765" s="106" t="s">
        <v>33418</v>
      </c>
      <c r="F765" s="115" t="s">
        <v>547</v>
      </c>
      <c r="G765" s="93"/>
      <c r="H765" s="93"/>
      <c r="I765" s="55">
        <f t="shared" si="3"/>
        <v>750</v>
      </c>
    </row>
    <row r="766">
      <c r="A766" s="56" t="s">
        <v>102</v>
      </c>
      <c r="B766" s="92" t="s">
        <v>33419</v>
      </c>
      <c r="C766" s="105" t="s">
        <v>33420</v>
      </c>
      <c r="D766" s="90" t="s">
        <v>483</v>
      </c>
      <c r="E766" s="106" t="s">
        <v>33421</v>
      </c>
      <c r="F766" s="115" t="s">
        <v>547</v>
      </c>
      <c r="G766" s="93"/>
      <c r="H766" s="93"/>
      <c r="I766" s="55">
        <f t="shared" si="3"/>
        <v>751</v>
      </c>
    </row>
    <row r="767">
      <c r="A767" s="56" t="s">
        <v>92</v>
      </c>
      <c r="B767" s="92" t="s">
        <v>33422</v>
      </c>
      <c r="C767" s="105" t="s">
        <v>33423</v>
      </c>
      <c r="D767" s="90" t="s">
        <v>483</v>
      </c>
      <c r="E767" s="106" t="s">
        <v>33424</v>
      </c>
      <c r="F767" s="115" t="s">
        <v>526</v>
      </c>
      <c r="G767" s="93"/>
      <c r="H767" s="93"/>
      <c r="I767" s="55">
        <f t="shared" si="3"/>
        <v>752</v>
      </c>
    </row>
    <row r="768">
      <c r="A768" s="56" t="s">
        <v>102</v>
      </c>
      <c r="B768" s="92" t="s">
        <v>33425</v>
      </c>
      <c r="C768" s="105" t="s">
        <v>33426</v>
      </c>
      <c r="D768" s="90" t="s">
        <v>483</v>
      </c>
      <c r="E768" s="106" t="s">
        <v>33427</v>
      </c>
      <c r="F768" s="115" t="s">
        <v>526</v>
      </c>
      <c r="G768" s="93"/>
      <c r="H768" s="93"/>
      <c r="I768" s="55">
        <f t="shared" si="3"/>
        <v>753</v>
      </c>
    </row>
    <row r="769">
      <c r="A769" s="56" t="s">
        <v>92</v>
      </c>
      <c r="B769" s="92" t="s">
        <v>33428</v>
      </c>
      <c r="C769" s="105" t="s">
        <v>128</v>
      </c>
      <c r="D769" s="96"/>
      <c r="E769" s="109"/>
      <c r="F769" s="116"/>
      <c r="G769" s="93"/>
      <c r="H769" s="93"/>
      <c r="I769" s="55">
        <f t="shared" si="3"/>
        <v>754</v>
      </c>
    </row>
    <row r="770">
      <c r="A770" s="57"/>
      <c r="B770" s="92" t="s">
        <v>33429</v>
      </c>
      <c r="C770" s="105" t="s">
        <v>33430</v>
      </c>
      <c r="D770" s="90" t="s">
        <v>491</v>
      </c>
      <c r="E770" s="106" t="s">
        <v>33431</v>
      </c>
      <c r="F770" s="115" t="s">
        <v>3043</v>
      </c>
      <c r="G770" s="93"/>
      <c r="H770" s="93"/>
      <c r="I770" s="55">
        <f t="shared" si="3"/>
        <v>755</v>
      </c>
    </row>
    <row r="771">
      <c r="A771" s="56" t="s">
        <v>102</v>
      </c>
      <c r="B771" s="92" t="s">
        <v>33432</v>
      </c>
      <c r="C771" s="105" t="s">
        <v>128</v>
      </c>
      <c r="D771" s="90" t="s">
        <v>1008</v>
      </c>
      <c r="E771" s="106" t="s">
        <v>33433</v>
      </c>
      <c r="F771" s="115" t="s">
        <v>3043</v>
      </c>
      <c r="G771" s="93"/>
      <c r="H771" s="93"/>
      <c r="I771" s="55">
        <f t="shared" si="3"/>
        <v>756</v>
      </c>
    </row>
    <row r="772">
      <c r="A772" s="57"/>
      <c r="B772" s="92" t="s">
        <v>33434</v>
      </c>
      <c r="C772" s="105" t="s">
        <v>128</v>
      </c>
      <c r="D772" s="96"/>
      <c r="E772" s="109"/>
      <c r="F772" s="116"/>
      <c r="G772" s="93"/>
      <c r="H772" s="93"/>
      <c r="I772" s="55">
        <f t="shared" si="3"/>
        <v>757</v>
      </c>
    </row>
    <row r="773">
      <c r="A773" s="56" t="s">
        <v>102</v>
      </c>
      <c r="B773" s="92" t="s">
        <v>33435</v>
      </c>
      <c r="C773" s="105" t="s">
        <v>128</v>
      </c>
      <c r="D773" s="90" t="s">
        <v>483</v>
      </c>
      <c r="E773" s="106" t="s">
        <v>33436</v>
      </c>
      <c r="F773" s="115" t="s">
        <v>526</v>
      </c>
      <c r="G773" s="93"/>
      <c r="H773" s="93"/>
      <c r="I773" s="55">
        <f t="shared" si="3"/>
        <v>758</v>
      </c>
    </row>
    <row r="774">
      <c r="A774" s="56" t="s">
        <v>102</v>
      </c>
      <c r="B774" s="92" t="s">
        <v>33437</v>
      </c>
      <c r="C774" s="105" t="s">
        <v>128</v>
      </c>
      <c r="D774" s="90" t="s">
        <v>483</v>
      </c>
      <c r="E774" s="106" t="s">
        <v>33438</v>
      </c>
      <c r="F774" s="115" t="s">
        <v>547</v>
      </c>
      <c r="G774" s="93"/>
      <c r="H774" s="93"/>
      <c r="I774" s="55">
        <f t="shared" si="3"/>
        <v>759</v>
      </c>
    </row>
    <row r="775">
      <c r="A775" s="57"/>
      <c r="B775" s="92" t="s">
        <v>33439</v>
      </c>
      <c r="C775" s="105" t="s">
        <v>128</v>
      </c>
      <c r="D775" s="90" t="s">
        <v>498</v>
      </c>
      <c r="E775" s="106" t="s">
        <v>33440</v>
      </c>
      <c r="F775" s="115" t="s">
        <v>547</v>
      </c>
      <c r="G775" s="93"/>
      <c r="H775" s="93"/>
      <c r="I775" s="55">
        <f t="shared" si="3"/>
        <v>760</v>
      </c>
    </row>
    <row r="776">
      <c r="A776" s="56" t="s">
        <v>92</v>
      </c>
      <c r="B776" s="92" t="s">
        <v>33441</v>
      </c>
      <c r="C776" s="105" t="s">
        <v>33442</v>
      </c>
      <c r="D776" s="90" t="s">
        <v>483</v>
      </c>
      <c r="E776" s="106" t="s">
        <v>33443</v>
      </c>
      <c r="F776" s="115" t="s">
        <v>547</v>
      </c>
      <c r="G776" s="93"/>
      <c r="H776" s="93"/>
      <c r="I776" s="55">
        <f t="shared" si="3"/>
        <v>761</v>
      </c>
    </row>
    <row r="777">
      <c r="A777" s="57"/>
      <c r="B777" s="92" t="s">
        <v>33444</v>
      </c>
      <c r="C777" s="105" t="s">
        <v>33445</v>
      </c>
      <c r="D777" s="90" t="s">
        <v>498</v>
      </c>
      <c r="E777" s="106" t="s">
        <v>33446</v>
      </c>
      <c r="F777" s="115" t="s">
        <v>547</v>
      </c>
      <c r="G777" s="93"/>
      <c r="H777" s="93"/>
      <c r="I777" s="55">
        <f t="shared" si="3"/>
        <v>762</v>
      </c>
    </row>
    <row r="778">
      <c r="A778" s="56" t="s">
        <v>102</v>
      </c>
      <c r="B778" s="92" t="s">
        <v>33447</v>
      </c>
      <c r="C778" s="105" t="s">
        <v>33448</v>
      </c>
      <c r="D778" s="90" t="s">
        <v>483</v>
      </c>
      <c r="E778" s="106" t="s">
        <v>33449</v>
      </c>
      <c r="F778" s="115" t="s">
        <v>526</v>
      </c>
      <c r="G778" s="93"/>
      <c r="H778" s="93"/>
      <c r="I778" s="55">
        <f t="shared" si="3"/>
        <v>763</v>
      </c>
    </row>
    <row r="779">
      <c r="A779" s="56" t="s">
        <v>102</v>
      </c>
      <c r="B779" s="92" t="s">
        <v>33450</v>
      </c>
      <c r="C779" s="105" t="s">
        <v>33451</v>
      </c>
      <c r="D779" s="90" t="s">
        <v>1008</v>
      </c>
      <c r="E779" s="106" t="s">
        <v>33452</v>
      </c>
      <c r="F779" s="115" t="s">
        <v>547</v>
      </c>
      <c r="G779" s="93"/>
      <c r="H779" s="93"/>
      <c r="I779" s="55">
        <f t="shared" si="3"/>
        <v>764</v>
      </c>
    </row>
    <row r="780">
      <c r="A780" s="56" t="s">
        <v>102</v>
      </c>
      <c r="B780" s="92" t="s">
        <v>33453</v>
      </c>
      <c r="C780" s="105" t="s">
        <v>33454</v>
      </c>
      <c r="D780" s="90" t="s">
        <v>483</v>
      </c>
      <c r="E780" s="106" t="s">
        <v>33455</v>
      </c>
      <c r="F780" s="115" t="s">
        <v>547</v>
      </c>
      <c r="G780" s="93"/>
      <c r="H780" s="93"/>
      <c r="I780" s="55">
        <f t="shared" si="3"/>
        <v>765</v>
      </c>
    </row>
    <row r="781">
      <c r="A781" s="57"/>
      <c r="B781" s="92" t="s">
        <v>33456</v>
      </c>
      <c r="C781" s="105" t="s">
        <v>128</v>
      </c>
      <c r="D781" s="96"/>
      <c r="E781" s="109"/>
      <c r="F781" s="116"/>
      <c r="G781" s="93"/>
      <c r="H781" s="93"/>
      <c r="I781" s="55">
        <f t="shared" si="3"/>
        <v>766</v>
      </c>
    </row>
    <row r="782">
      <c r="A782" s="56" t="s">
        <v>102</v>
      </c>
      <c r="B782" s="92" t="s">
        <v>33457</v>
      </c>
      <c r="C782" s="105" t="s">
        <v>128</v>
      </c>
      <c r="D782" s="90" t="s">
        <v>1008</v>
      </c>
      <c r="E782" s="106" t="s">
        <v>33458</v>
      </c>
      <c r="F782" s="115" t="s">
        <v>547</v>
      </c>
      <c r="G782" s="93"/>
      <c r="H782" s="93"/>
      <c r="I782" s="55">
        <f t="shared" si="3"/>
        <v>767</v>
      </c>
    </row>
    <row r="783">
      <c r="A783" s="56" t="s">
        <v>92</v>
      </c>
      <c r="B783" s="92" t="s">
        <v>33457</v>
      </c>
      <c r="C783" s="105" t="s">
        <v>128</v>
      </c>
      <c r="D783" s="90" t="s">
        <v>1008</v>
      </c>
      <c r="E783" s="106" t="s">
        <v>33459</v>
      </c>
      <c r="F783" s="115" t="s">
        <v>547</v>
      </c>
      <c r="G783" s="93"/>
      <c r="H783" s="93"/>
      <c r="I783" s="55">
        <f t="shared" si="3"/>
        <v>768</v>
      </c>
    </row>
    <row r="784">
      <c r="A784" s="56" t="s">
        <v>102</v>
      </c>
      <c r="B784" s="92" t="s">
        <v>33460</v>
      </c>
      <c r="C784" s="105" t="s">
        <v>33461</v>
      </c>
      <c r="D784" s="90" t="s">
        <v>483</v>
      </c>
      <c r="E784" s="106" t="s">
        <v>33462</v>
      </c>
      <c r="F784" s="115" t="s">
        <v>526</v>
      </c>
      <c r="G784" s="93"/>
      <c r="H784" s="93"/>
      <c r="I784" s="55">
        <f t="shared" si="3"/>
        <v>769</v>
      </c>
    </row>
    <row r="785">
      <c r="A785" s="56" t="s">
        <v>102</v>
      </c>
      <c r="B785" s="92" t="s">
        <v>33463</v>
      </c>
      <c r="C785" s="105" t="s">
        <v>33464</v>
      </c>
      <c r="D785" s="90" t="s">
        <v>483</v>
      </c>
      <c r="E785" s="106" t="s">
        <v>33465</v>
      </c>
      <c r="F785" s="115" t="s">
        <v>547</v>
      </c>
      <c r="G785" s="93"/>
      <c r="H785" s="93"/>
      <c r="I785" s="55">
        <f t="shared" si="3"/>
        <v>770</v>
      </c>
    </row>
    <row r="786">
      <c r="A786" s="56" t="s">
        <v>102</v>
      </c>
      <c r="B786" s="92" t="s">
        <v>33466</v>
      </c>
      <c r="C786" s="105" t="s">
        <v>33467</v>
      </c>
      <c r="D786" s="90" t="s">
        <v>483</v>
      </c>
      <c r="E786" s="106" t="s">
        <v>33468</v>
      </c>
      <c r="F786" s="115" t="s">
        <v>526</v>
      </c>
      <c r="G786" s="93"/>
      <c r="H786" s="93"/>
      <c r="I786" s="55">
        <f t="shared" si="3"/>
        <v>771</v>
      </c>
    </row>
    <row r="787">
      <c r="A787" s="57"/>
      <c r="B787" s="92" t="s">
        <v>33469</v>
      </c>
      <c r="C787" s="105" t="s">
        <v>33470</v>
      </c>
      <c r="D787" s="90" t="s">
        <v>981</v>
      </c>
      <c r="E787" s="106" t="s">
        <v>33471</v>
      </c>
      <c r="F787" s="115" t="s">
        <v>3043</v>
      </c>
      <c r="G787" s="93"/>
      <c r="H787" s="93"/>
      <c r="I787" s="55">
        <f t="shared" si="3"/>
        <v>772</v>
      </c>
    </row>
    <row r="788">
      <c r="A788" s="56" t="s">
        <v>92</v>
      </c>
      <c r="B788" s="92" t="s">
        <v>33469</v>
      </c>
      <c r="C788" s="105" t="s">
        <v>33470</v>
      </c>
      <c r="D788" s="90" t="s">
        <v>981</v>
      </c>
      <c r="E788" s="106" t="s">
        <v>488</v>
      </c>
      <c r="F788" s="115" t="s">
        <v>3043</v>
      </c>
      <c r="G788" s="93"/>
      <c r="H788" s="93"/>
      <c r="I788" s="55">
        <f t="shared" si="3"/>
        <v>773</v>
      </c>
    </row>
    <row r="789">
      <c r="A789" s="56" t="s">
        <v>92</v>
      </c>
      <c r="B789" s="92" t="s">
        <v>33469</v>
      </c>
      <c r="C789" s="105" t="s">
        <v>33470</v>
      </c>
      <c r="D789" s="90" t="s">
        <v>981</v>
      </c>
      <c r="E789" s="106" t="s">
        <v>488</v>
      </c>
      <c r="F789" s="115" t="s">
        <v>3043</v>
      </c>
      <c r="G789" s="93"/>
      <c r="H789" s="93"/>
      <c r="I789" s="55">
        <f t="shared" si="3"/>
        <v>773</v>
      </c>
    </row>
    <row r="790">
      <c r="A790" s="57"/>
      <c r="B790" s="92" t="s">
        <v>33472</v>
      </c>
      <c r="C790" s="105" t="s">
        <v>33473</v>
      </c>
      <c r="D790" s="96"/>
      <c r="E790" s="109"/>
      <c r="F790" s="116"/>
      <c r="G790" s="93"/>
      <c r="H790" s="93"/>
      <c r="I790" s="55">
        <f t="shared" si="3"/>
        <v>774</v>
      </c>
    </row>
    <row r="791">
      <c r="A791" s="56" t="s">
        <v>102</v>
      </c>
      <c r="B791" s="92" t="s">
        <v>33474</v>
      </c>
      <c r="C791" s="105" t="s">
        <v>33475</v>
      </c>
      <c r="D791" s="90" t="s">
        <v>483</v>
      </c>
      <c r="E791" s="106" t="s">
        <v>33476</v>
      </c>
      <c r="F791" s="115" t="s">
        <v>3043</v>
      </c>
      <c r="G791" s="93"/>
      <c r="H791" s="93"/>
      <c r="I791" s="55">
        <f t="shared" si="3"/>
        <v>775</v>
      </c>
    </row>
    <row r="792">
      <c r="A792" s="57"/>
      <c r="B792" s="92" t="s">
        <v>33477</v>
      </c>
      <c r="C792" s="105" t="s">
        <v>33478</v>
      </c>
      <c r="D792" s="90" t="s">
        <v>1065</v>
      </c>
      <c r="E792" s="106" t="s">
        <v>33479</v>
      </c>
      <c r="F792" s="115" t="s">
        <v>526</v>
      </c>
      <c r="G792" s="93"/>
      <c r="H792" s="93"/>
      <c r="I792" s="55">
        <f t="shared" si="3"/>
        <v>776</v>
      </c>
    </row>
    <row r="793">
      <c r="A793" s="56" t="s">
        <v>92</v>
      </c>
      <c r="B793" s="92" t="s">
        <v>33477</v>
      </c>
      <c r="C793" s="105" t="s">
        <v>33478</v>
      </c>
      <c r="D793" s="90" t="s">
        <v>1065</v>
      </c>
      <c r="E793" s="106" t="s">
        <v>33480</v>
      </c>
      <c r="F793" s="115" t="s">
        <v>526</v>
      </c>
      <c r="G793" s="93"/>
      <c r="H793" s="93"/>
      <c r="I793" s="55">
        <f t="shared" si="3"/>
        <v>777</v>
      </c>
    </row>
    <row r="794">
      <c r="A794" s="57"/>
      <c r="B794" s="92" t="s">
        <v>33481</v>
      </c>
      <c r="C794" s="105" t="s">
        <v>128</v>
      </c>
      <c r="D794" s="90" t="s">
        <v>1166</v>
      </c>
      <c r="E794" s="106" t="s">
        <v>128</v>
      </c>
      <c r="F794" s="115" t="s">
        <v>547</v>
      </c>
      <c r="G794" s="93"/>
      <c r="H794" s="93"/>
      <c r="I794" s="55">
        <f t="shared" si="3"/>
        <v>778</v>
      </c>
    </row>
    <row r="795">
      <c r="A795" s="57"/>
      <c r="B795" s="92" t="s">
        <v>33482</v>
      </c>
      <c r="C795" s="105" t="s">
        <v>128</v>
      </c>
      <c r="D795" s="90" t="s">
        <v>1166</v>
      </c>
      <c r="E795" s="106" t="s">
        <v>128</v>
      </c>
      <c r="F795" s="115" t="s">
        <v>526</v>
      </c>
      <c r="G795" s="93"/>
      <c r="H795" s="93"/>
      <c r="I795" s="55">
        <f t="shared" si="3"/>
        <v>779</v>
      </c>
    </row>
    <row r="796">
      <c r="A796" s="56" t="s">
        <v>102</v>
      </c>
      <c r="B796" s="92" t="s">
        <v>33483</v>
      </c>
      <c r="C796" s="105" t="s">
        <v>33484</v>
      </c>
      <c r="D796" s="90" t="s">
        <v>483</v>
      </c>
      <c r="E796" s="106" t="s">
        <v>33485</v>
      </c>
      <c r="F796" s="115" t="s">
        <v>526</v>
      </c>
      <c r="G796" s="93"/>
      <c r="H796" s="93"/>
      <c r="I796" s="55">
        <f t="shared" si="3"/>
        <v>780</v>
      </c>
    </row>
    <row r="797">
      <c r="A797" s="56" t="s">
        <v>102</v>
      </c>
      <c r="B797" s="92" t="s">
        <v>33486</v>
      </c>
      <c r="C797" s="105" t="s">
        <v>33487</v>
      </c>
      <c r="D797" s="90" t="s">
        <v>483</v>
      </c>
      <c r="E797" s="106" t="s">
        <v>33488</v>
      </c>
      <c r="F797" s="115" t="s">
        <v>526</v>
      </c>
      <c r="G797" s="93"/>
      <c r="H797" s="93"/>
      <c r="I797" s="55">
        <f t="shared" si="3"/>
        <v>781</v>
      </c>
    </row>
    <row r="798">
      <c r="A798" s="56" t="s">
        <v>102</v>
      </c>
      <c r="B798" s="92" t="s">
        <v>33489</v>
      </c>
      <c r="C798" s="105" t="s">
        <v>33490</v>
      </c>
      <c r="D798" s="90" t="s">
        <v>483</v>
      </c>
      <c r="E798" s="106" t="s">
        <v>33491</v>
      </c>
      <c r="F798" s="115" t="s">
        <v>547</v>
      </c>
      <c r="G798" s="93"/>
      <c r="H798" s="93"/>
      <c r="I798" s="55">
        <f t="shared" si="3"/>
        <v>782</v>
      </c>
    </row>
    <row r="799">
      <c r="A799" s="56" t="s">
        <v>102</v>
      </c>
      <c r="B799" s="92" t="s">
        <v>33492</v>
      </c>
      <c r="C799" s="105" t="s">
        <v>33493</v>
      </c>
      <c r="D799" s="90" t="s">
        <v>483</v>
      </c>
      <c r="E799" s="106" t="s">
        <v>33494</v>
      </c>
      <c r="F799" s="115" t="s">
        <v>526</v>
      </c>
      <c r="G799" s="93"/>
      <c r="H799" s="93"/>
      <c r="I799" s="55">
        <f t="shared" si="3"/>
        <v>783</v>
      </c>
    </row>
    <row r="800">
      <c r="A800" s="57"/>
      <c r="B800" s="92" t="s">
        <v>33495</v>
      </c>
      <c r="C800" s="105" t="s">
        <v>33496</v>
      </c>
      <c r="D800" s="90" t="s">
        <v>491</v>
      </c>
      <c r="E800" s="106" t="s">
        <v>33497</v>
      </c>
      <c r="F800" s="115" t="s">
        <v>526</v>
      </c>
      <c r="G800" s="93"/>
      <c r="H800" s="93"/>
      <c r="I800" s="55">
        <f t="shared" si="3"/>
        <v>784</v>
      </c>
    </row>
    <row r="801">
      <c r="A801" s="56" t="s">
        <v>102</v>
      </c>
      <c r="B801" s="92" t="s">
        <v>33498</v>
      </c>
      <c r="C801" s="105" t="s">
        <v>33499</v>
      </c>
      <c r="D801" s="90" t="s">
        <v>483</v>
      </c>
      <c r="E801" s="106" t="s">
        <v>33500</v>
      </c>
      <c r="F801" s="115" t="s">
        <v>526</v>
      </c>
      <c r="G801" s="93"/>
      <c r="H801" s="93"/>
      <c r="I801" s="55">
        <f t="shared" si="3"/>
        <v>785</v>
      </c>
    </row>
    <row r="802">
      <c r="A802" s="56" t="s">
        <v>92</v>
      </c>
      <c r="B802" s="92" t="s">
        <v>33501</v>
      </c>
      <c r="C802" s="105" t="s">
        <v>33502</v>
      </c>
      <c r="D802" s="90" t="s">
        <v>483</v>
      </c>
      <c r="E802" s="106" t="s">
        <v>33503</v>
      </c>
      <c r="F802" s="115" t="s">
        <v>3043</v>
      </c>
      <c r="G802" s="93"/>
      <c r="H802" s="93"/>
      <c r="I802" s="55">
        <f t="shared" si="3"/>
        <v>786</v>
      </c>
    </row>
    <row r="803">
      <c r="A803" s="56" t="s">
        <v>102</v>
      </c>
      <c r="B803" s="92" t="s">
        <v>33504</v>
      </c>
      <c r="C803" s="105" t="s">
        <v>128</v>
      </c>
      <c r="D803" s="90" t="s">
        <v>483</v>
      </c>
      <c r="E803" s="106" t="s">
        <v>33505</v>
      </c>
      <c r="F803" s="115" t="s">
        <v>526</v>
      </c>
      <c r="G803" s="93"/>
      <c r="H803" s="93"/>
      <c r="I803" s="55">
        <f t="shared" si="3"/>
        <v>787</v>
      </c>
    </row>
    <row r="804">
      <c r="A804" s="57"/>
      <c r="B804" s="92" t="s">
        <v>33506</v>
      </c>
      <c r="C804" s="105" t="s">
        <v>33507</v>
      </c>
      <c r="D804" s="90" t="s">
        <v>491</v>
      </c>
      <c r="E804" s="106" t="s">
        <v>33508</v>
      </c>
      <c r="F804" s="115" t="s">
        <v>547</v>
      </c>
      <c r="G804" s="93"/>
      <c r="H804" s="93"/>
      <c r="I804" s="55">
        <f t="shared" si="3"/>
        <v>788</v>
      </c>
    </row>
    <row r="805">
      <c r="A805" s="56" t="s">
        <v>102</v>
      </c>
      <c r="B805" s="92" t="s">
        <v>33509</v>
      </c>
      <c r="C805" s="105" t="s">
        <v>33510</v>
      </c>
      <c r="D805" s="90" t="s">
        <v>1008</v>
      </c>
      <c r="E805" s="106" t="s">
        <v>33511</v>
      </c>
      <c r="F805" s="115" t="s">
        <v>3043</v>
      </c>
      <c r="G805" s="93"/>
      <c r="H805" s="93"/>
      <c r="I805" s="55">
        <f t="shared" si="3"/>
        <v>789</v>
      </c>
    </row>
    <row r="806">
      <c r="A806" s="57"/>
      <c r="B806" s="92" t="s">
        <v>33512</v>
      </c>
      <c r="C806" s="105" t="s">
        <v>128</v>
      </c>
      <c r="D806" s="90" t="s">
        <v>498</v>
      </c>
      <c r="E806" s="106" t="s">
        <v>33513</v>
      </c>
      <c r="F806" s="115" t="s">
        <v>547</v>
      </c>
      <c r="G806" s="93"/>
      <c r="H806" s="93"/>
      <c r="I806" s="55">
        <f t="shared" si="3"/>
        <v>790</v>
      </c>
    </row>
    <row r="807">
      <c r="A807" s="56" t="s">
        <v>102</v>
      </c>
      <c r="B807" s="92" t="s">
        <v>33514</v>
      </c>
      <c r="C807" s="105" t="s">
        <v>33515</v>
      </c>
      <c r="D807" s="90" t="s">
        <v>483</v>
      </c>
      <c r="E807" s="106" t="s">
        <v>33516</v>
      </c>
      <c r="F807" s="115" t="s">
        <v>3043</v>
      </c>
      <c r="G807" s="93"/>
      <c r="H807" s="93"/>
      <c r="I807" s="55">
        <f t="shared" si="3"/>
        <v>791</v>
      </c>
    </row>
    <row r="808">
      <c r="A808" s="56" t="s">
        <v>102</v>
      </c>
      <c r="B808" s="92" t="s">
        <v>33514</v>
      </c>
      <c r="C808" s="105" t="s">
        <v>33515</v>
      </c>
      <c r="D808" s="90" t="s">
        <v>483</v>
      </c>
      <c r="E808" s="106" t="s">
        <v>33516</v>
      </c>
      <c r="F808" s="115" t="s">
        <v>3043</v>
      </c>
      <c r="G808" s="94" t="s">
        <v>33517</v>
      </c>
      <c r="H808" s="93"/>
      <c r="I808" s="55">
        <f t="shared" si="3"/>
        <v>791</v>
      </c>
    </row>
    <row r="809">
      <c r="A809" s="56" t="s">
        <v>102</v>
      </c>
      <c r="B809" s="92" t="s">
        <v>33517</v>
      </c>
      <c r="C809" s="105" t="s">
        <v>128</v>
      </c>
      <c r="D809" s="90" t="s">
        <v>483</v>
      </c>
      <c r="E809" s="106" t="s">
        <v>33518</v>
      </c>
      <c r="F809" s="115" t="s">
        <v>547</v>
      </c>
      <c r="G809" s="93"/>
      <c r="H809" s="93"/>
      <c r="I809" s="55">
        <f t="shared" si="3"/>
        <v>792</v>
      </c>
    </row>
    <row r="810">
      <c r="A810" s="56" t="s">
        <v>92</v>
      </c>
      <c r="B810" s="92" t="s">
        <v>33519</v>
      </c>
      <c r="C810" s="105" t="s">
        <v>128</v>
      </c>
      <c r="D810" s="96"/>
      <c r="E810" s="109"/>
      <c r="F810" s="116"/>
      <c r="G810" s="93"/>
      <c r="H810" s="93"/>
      <c r="I810" s="55">
        <f t="shared" si="3"/>
        <v>793</v>
      </c>
    </row>
    <row r="811">
      <c r="A811" s="56" t="s">
        <v>102</v>
      </c>
      <c r="B811" s="92" t="s">
        <v>33520</v>
      </c>
      <c r="C811" s="105" t="s">
        <v>33521</v>
      </c>
      <c r="D811" s="90" t="s">
        <v>483</v>
      </c>
      <c r="E811" s="106" t="s">
        <v>33522</v>
      </c>
      <c r="F811" s="115" t="s">
        <v>3043</v>
      </c>
      <c r="G811" s="93"/>
      <c r="H811" s="93"/>
      <c r="I811" s="55">
        <f t="shared" si="3"/>
        <v>794</v>
      </c>
    </row>
    <row r="812">
      <c r="A812" s="56" t="s">
        <v>102</v>
      </c>
      <c r="B812" s="92" t="s">
        <v>33523</v>
      </c>
      <c r="C812" s="105" t="s">
        <v>33524</v>
      </c>
      <c r="D812" s="90" t="s">
        <v>483</v>
      </c>
      <c r="E812" s="106" t="s">
        <v>33525</v>
      </c>
      <c r="F812" s="115" t="s">
        <v>547</v>
      </c>
      <c r="G812" s="93"/>
      <c r="H812" s="93"/>
      <c r="I812" s="55">
        <f t="shared" si="3"/>
        <v>795</v>
      </c>
    </row>
    <row r="813">
      <c r="A813" s="57"/>
      <c r="B813" s="92" t="s">
        <v>33526</v>
      </c>
      <c r="C813" s="105" t="s">
        <v>33527</v>
      </c>
      <c r="D813" s="90" t="s">
        <v>491</v>
      </c>
      <c r="E813" s="106" t="s">
        <v>33528</v>
      </c>
      <c r="F813" s="115" t="s">
        <v>3043</v>
      </c>
      <c r="G813" s="93"/>
      <c r="H813" s="93"/>
      <c r="I813" s="55">
        <f t="shared" si="3"/>
        <v>796</v>
      </c>
    </row>
    <row r="814">
      <c r="A814" s="56" t="s">
        <v>92</v>
      </c>
      <c r="B814" s="92" t="s">
        <v>33529</v>
      </c>
      <c r="C814" s="105" t="s">
        <v>128</v>
      </c>
      <c r="D814" s="90" t="s">
        <v>483</v>
      </c>
      <c r="E814" s="106" t="s">
        <v>33530</v>
      </c>
      <c r="F814" s="115" t="s">
        <v>547</v>
      </c>
      <c r="G814" s="93"/>
      <c r="H814" s="93"/>
      <c r="I814" s="55">
        <f t="shared" si="3"/>
        <v>797</v>
      </c>
    </row>
    <row r="815">
      <c r="A815" s="56" t="s">
        <v>102</v>
      </c>
      <c r="B815" s="92" t="s">
        <v>33531</v>
      </c>
      <c r="C815" s="105" t="s">
        <v>128</v>
      </c>
      <c r="D815" s="90" t="s">
        <v>483</v>
      </c>
      <c r="E815" s="106" t="s">
        <v>33532</v>
      </c>
      <c r="F815" s="115" t="s">
        <v>526</v>
      </c>
      <c r="G815" s="93"/>
      <c r="H815" s="93"/>
      <c r="I815" s="55">
        <f t="shared" si="3"/>
        <v>798</v>
      </c>
    </row>
    <row r="816">
      <c r="A816" s="56" t="s">
        <v>92</v>
      </c>
      <c r="B816" s="92" t="s">
        <v>33533</v>
      </c>
      <c r="C816" s="105" t="s">
        <v>33534</v>
      </c>
      <c r="D816" s="90" t="s">
        <v>483</v>
      </c>
      <c r="E816" s="106" t="s">
        <v>33535</v>
      </c>
      <c r="F816" s="115" t="s">
        <v>3043</v>
      </c>
      <c r="G816" s="93"/>
      <c r="H816" s="93"/>
      <c r="I816" s="55">
        <f t="shared" si="3"/>
        <v>799</v>
      </c>
    </row>
    <row r="817">
      <c r="A817" s="56" t="s">
        <v>92</v>
      </c>
      <c r="B817" s="92" t="s">
        <v>33536</v>
      </c>
      <c r="C817" s="105" t="s">
        <v>33537</v>
      </c>
      <c r="D817" s="90" t="s">
        <v>483</v>
      </c>
      <c r="E817" s="106" t="s">
        <v>33538</v>
      </c>
      <c r="F817" s="115" t="s">
        <v>3043</v>
      </c>
      <c r="G817" s="93"/>
      <c r="H817" s="93"/>
      <c r="I817" s="55">
        <f t="shared" si="3"/>
        <v>800</v>
      </c>
    </row>
    <row r="818">
      <c r="A818" s="56" t="s">
        <v>102</v>
      </c>
      <c r="B818" s="92" t="s">
        <v>33539</v>
      </c>
      <c r="C818" s="105" t="s">
        <v>33540</v>
      </c>
      <c r="D818" s="90" t="s">
        <v>483</v>
      </c>
      <c r="E818" s="106" t="s">
        <v>33541</v>
      </c>
      <c r="F818" s="115" t="s">
        <v>547</v>
      </c>
      <c r="G818" s="93"/>
      <c r="H818" s="93"/>
      <c r="I818" s="55">
        <f t="shared" si="3"/>
        <v>801</v>
      </c>
    </row>
    <row r="819">
      <c r="A819" s="56" t="s">
        <v>92</v>
      </c>
      <c r="B819" s="92" t="s">
        <v>33542</v>
      </c>
      <c r="C819" s="105" t="s">
        <v>33543</v>
      </c>
      <c r="D819" s="90" t="s">
        <v>483</v>
      </c>
      <c r="E819" s="106" t="s">
        <v>33544</v>
      </c>
      <c r="F819" s="115" t="s">
        <v>547</v>
      </c>
      <c r="G819" s="93"/>
      <c r="H819" s="93"/>
      <c r="I819" s="55">
        <f t="shared" si="3"/>
        <v>802</v>
      </c>
    </row>
    <row r="820">
      <c r="A820" s="57"/>
      <c r="B820" s="92" t="s">
        <v>33545</v>
      </c>
      <c r="C820" s="105" t="s">
        <v>128</v>
      </c>
      <c r="D820" s="90" t="s">
        <v>498</v>
      </c>
      <c r="E820" s="106" t="s">
        <v>33546</v>
      </c>
      <c r="F820" s="115" t="s">
        <v>547</v>
      </c>
      <c r="G820" s="93"/>
      <c r="H820" s="93"/>
      <c r="I820" s="55">
        <f t="shared" si="3"/>
        <v>803</v>
      </c>
    </row>
    <row r="821">
      <c r="A821" s="56" t="s">
        <v>102</v>
      </c>
      <c r="B821" s="92" t="s">
        <v>33547</v>
      </c>
      <c r="C821" s="105" t="s">
        <v>33548</v>
      </c>
      <c r="D821" s="90" t="s">
        <v>483</v>
      </c>
      <c r="E821" s="106" t="s">
        <v>33549</v>
      </c>
      <c r="F821" s="115" t="s">
        <v>526</v>
      </c>
      <c r="G821" s="93"/>
      <c r="H821" s="93"/>
      <c r="I821" s="55">
        <f t="shared" si="3"/>
        <v>804</v>
      </c>
    </row>
    <row r="822">
      <c r="A822" s="56" t="s">
        <v>102</v>
      </c>
      <c r="B822" s="92" t="s">
        <v>33550</v>
      </c>
      <c r="C822" s="105" t="s">
        <v>128</v>
      </c>
      <c r="D822" s="90" t="s">
        <v>483</v>
      </c>
      <c r="E822" s="106" t="s">
        <v>33551</v>
      </c>
      <c r="F822" s="115" t="s">
        <v>547</v>
      </c>
      <c r="G822" s="93"/>
      <c r="H822" s="93"/>
      <c r="I822" s="55">
        <f t="shared" si="3"/>
        <v>805</v>
      </c>
    </row>
    <row r="823">
      <c r="A823" s="57"/>
      <c r="B823" s="92" t="s">
        <v>33552</v>
      </c>
      <c r="C823" s="105" t="s">
        <v>128</v>
      </c>
      <c r="D823" s="90" t="s">
        <v>3553</v>
      </c>
      <c r="E823" s="106" t="s">
        <v>128</v>
      </c>
      <c r="F823" s="115" t="s">
        <v>547</v>
      </c>
      <c r="G823" s="93"/>
      <c r="H823" s="93"/>
      <c r="I823" s="55">
        <f t="shared" si="3"/>
        <v>806</v>
      </c>
    </row>
    <row r="824">
      <c r="A824" s="56" t="s">
        <v>102</v>
      </c>
      <c r="B824" s="92" t="s">
        <v>33553</v>
      </c>
      <c r="C824" s="105" t="s">
        <v>33554</v>
      </c>
      <c r="D824" s="90" t="s">
        <v>483</v>
      </c>
      <c r="E824" s="106" t="s">
        <v>33555</v>
      </c>
      <c r="F824" s="115" t="s">
        <v>547</v>
      </c>
      <c r="G824" s="93"/>
      <c r="H824" s="93"/>
      <c r="I824" s="55">
        <f t="shared" si="3"/>
        <v>807</v>
      </c>
    </row>
    <row r="825">
      <c r="A825" s="56" t="s">
        <v>102</v>
      </c>
      <c r="B825" s="92" t="s">
        <v>33556</v>
      </c>
      <c r="C825" s="105" t="s">
        <v>33557</v>
      </c>
      <c r="D825" s="90" t="s">
        <v>483</v>
      </c>
      <c r="E825" s="106" t="s">
        <v>33558</v>
      </c>
      <c r="F825" s="115" t="s">
        <v>526</v>
      </c>
      <c r="G825" s="93"/>
      <c r="H825" s="93"/>
      <c r="I825" s="55">
        <f t="shared" si="3"/>
        <v>808</v>
      </c>
    </row>
    <row r="826">
      <c r="A826" s="57"/>
      <c r="B826" s="92" t="s">
        <v>33559</v>
      </c>
      <c r="C826" s="105" t="s">
        <v>128</v>
      </c>
      <c r="D826" s="90" t="s">
        <v>498</v>
      </c>
      <c r="E826" s="106" t="s">
        <v>33560</v>
      </c>
      <c r="F826" s="115" t="s">
        <v>526</v>
      </c>
      <c r="G826" s="93"/>
      <c r="H826" s="93"/>
      <c r="I826" s="55">
        <f t="shared" si="3"/>
        <v>809</v>
      </c>
    </row>
    <row r="827">
      <c r="A827" s="57"/>
      <c r="B827" s="92" t="s">
        <v>33561</v>
      </c>
      <c r="C827" s="105" t="s">
        <v>33562</v>
      </c>
      <c r="D827" s="90" t="s">
        <v>491</v>
      </c>
      <c r="E827" s="106" t="s">
        <v>33563</v>
      </c>
      <c r="F827" s="115" t="s">
        <v>547</v>
      </c>
      <c r="G827" s="93"/>
      <c r="H827" s="93"/>
      <c r="I827" s="55">
        <f t="shared" si="3"/>
        <v>810</v>
      </c>
    </row>
    <row r="828">
      <c r="A828" s="57"/>
      <c r="B828" s="92" t="s">
        <v>33564</v>
      </c>
      <c r="C828" s="105" t="s">
        <v>128</v>
      </c>
      <c r="D828" s="90" t="s">
        <v>498</v>
      </c>
      <c r="E828" s="106" t="s">
        <v>33565</v>
      </c>
      <c r="F828" s="115" t="s">
        <v>526</v>
      </c>
      <c r="G828" s="93"/>
      <c r="H828" s="93"/>
      <c r="I828" s="55">
        <f t="shared" si="3"/>
        <v>811</v>
      </c>
    </row>
    <row r="829">
      <c r="A829" s="56" t="s">
        <v>102</v>
      </c>
      <c r="B829" s="92" t="s">
        <v>33566</v>
      </c>
      <c r="C829" s="105" t="s">
        <v>33567</v>
      </c>
      <c r="D829" s="90" t="s">
        <v>483</v>
      </c>
      <c r="E829" s="106" t="s">
        <v>33568</v>
      </c>
      <c r="F829" s="115" t="s">
        <v>3043</v>
      </c>
      <c r="G829" s="93"/>
      <c r="H829" s="93"/>
      <c r="I829" s="55">
        <f t="shared" si="3"/>
        <v>812</v>
      </c>
    </row>
    <row r="830">
      <c r="A830" s="56" t="s">
        <v>102</v>
      </c>
      <c r="B830" s="92" t="s">
        <v>33569</v>
      </c>
      <c r="C830" s="105" t="s">
        <v>33570</v>
      </c>
      <c r="D830" s="90" t="s">
        <v>483</v>
      </c>
      <c r="E830" s="106" t="s">
        <v>33571</v>
      </c>
      <c r="F830" s="115" t="s">
        <v>526</v>
      </c>
      <c r="G830" s="93"/>
      <c r="H830" s="93"/>
      <c r="I830" s="55">
        <f t="shared" si="3"/>
        <v>813</v>
      </c>
    </row>
    <row r="831">
      <c r="A831" s="57"/>
      <c r="B831" s="92" t="s">
        <v>33572</v>
      </c>
      <c r="C831" s="105" t="s">
        <v>33573</v>
      </c>
      <c r="D831" s="90" t="s">
        <v>491</v>
      </c>
      <c r="E831" s="106" t="s">
        <v>33574</v>
      </c>
      <c r="F831" s="115" t="s">
        <v>526</v>
      </c>
      <c r="G831" s="93"/>
      <c r="H831" s="93"/>
      <c r="I831" s="55">
        <f t="shared" si="3"/>
        <v>814</v>
      </c>
    </row>
    <row r="832">
      <c r="A832" s="56" t="s">
        <v>102</v>
      </c>
      <c r="B832" s="92" t="s">
        <v>33575</v>
      </c>
      <c r="C832" s="105" t="s">
        <v>33576</v>
      </c>
      <c r="D832" s="90" t="s">
        <v>483</v>
      </c>
      <c r="E832" s="106" t="s">
        <v>33577</v>
      </c>
      <c r="F832" s="115" t="s">
        <v>3043</v>
      </c>
      <c r="G832" s="93"/>
      <c r="H832" s="93"/>
      <c r="I832" s="55">
        <f t="shared" si="3"/>
        <v>815</v>
      </c>
    </row>
    <row r="833">
      <c r="A833" s="56" t="s">
        <v>102</v>
      </c>
      <c r="B833" s="92" t="s">
        <v>33578</v>
      </c>
      <c r="C833" s="105" t="s">
        <v>128</v>
      </c>
      <c r="D833" s="90" t="s">
        <v>483</v>
      </c>
      <c r="E833" s="106" t="s">
        <v>33579</v>
      </c>
      <c r="F833" s="115" t="s">
        <v>526</v>
      </c>
      <c r="G833" s="93"/>
      <c r="H833" s="93"/>
      <c r="I833" s="55">
        <f t="shared" si="3"/>
        <v>816</v>
      </c>
    </row>
    <row r="834">
      <c r="A834" s="56" t="s">
        <v>102</v>
      </c>
      <c r="B834" s="92" t="s">
        <v>33580</v>
      </c>
      <c r="C834" s="105" t="s">
        <v>128</v>
      </c>
      <c r="D834" s="90" t="s">
        <v>483</v>
      </c>
      <c r="E834" s="106" t="s">
        <v>33581</v>
      </c>
      <c r="F834" s="115" t="s">
        <v>526</v>
      </c>
      <c r="G834" s="93"/>
      <c r="H834" s="93"/>
      <c r="I834" s="55">
        <f t="shared" si="3"/>
        <v>817</v>
      </c>
    </row>
    <row r="835">
      <c r="A835" s="56" t="s">
        <v>102</v>
      </c>
      <c r="B835" s="92" t="s">
        <v>33582</v>
      </c>
      <c r="C835" s="105" t="s">
        <v>33583</v>
      </c>
      <c r="D835" s="90" t="s">
        <v>1008</v>
      </c>
      <c r="E835" s="106" t="s">
        <v>33584</v>
      </c>
      <c r="F835" s="115" t="s">
        <v>547</v>
      </c>
      <c r="G835" s="93"/>
      <c r="H835" s="93"/>
      <c r="I835" s="55">
        <f t="shared" si="3"/>
        <v>818</v>
      </c>
    </row>
    <row r="836">
      <c r="A836" s="57"/>
      <c r="B836" s="92" t="s">
        <v>33585</v>
      </c>
      <c r="C836" s="105" t="s">
        <v>33586</v>
      </c>
      <c r="D836" s="90" t="s">
        <v>981</v>
      </c>
      <c r="E836" s="106" t="s">
        <v>33587</v>
      </c>
      <c r="F836" s="115" t="s">
        <v>526</v>
      </c>
      <c r="G836" s="93"/>
      <c r="H836" s="93"/>
      <c r="I836" s="55">
        <f t="shared" si="3"/>
        <v>819</v>
      </c>
    </row>
    <row r="837">
      <c r="A837" s="56" t="s">
        <v>92</v>
      </c>
      <c r="B837" s="92" t="s">
        <v>33585</v>
      </c>
      <c r="C837" s="105" t="s">
        <v>33586</v>
      </c>
      <c r="D837" s="90" t="s">
        <v>981</v>
      </c>
      <c r="E837" s="106" t="s">
        <v>33588</v>
      </c>
      <c r="F837" s="115" t="s">
        <v>526</v>
      </c>
      <c r="G837" s="93"/>
      <c r="H837" s="93"/>
      <c r="I837" s="55">
        <f t="shared" si="3"/>
        <v>820</v>
      </c>
    </row>
    <row r="838">
      <c r="A838" s="56" t="s">
        <v>102</v>
      </c>
      <c r="B838" s="92" t="s">
        <v>33589</v>
      </c>
      <c r="C838" s="105" t="s">
        <v>33590</v>
      </c>
      <c r="D838" s="90" t="s">
        <v>483</v>
      </c>
      <c r="E838" s="106" t="s">
        <v>33591</v>
      </c>
      <c r="F838" s="115" t="s">
        <v>3043</v>
      </c>
      <c r="G838" s="93"/>
      <c r="H838" s="93"/>
      <c r="I838" s="55">
        <f t="shared" si="3"/>
        <v>821</v>
      </c>
    </row>
    <row r="839">
      <c r="A839" s="56" t="s">
        <v>102</v>
      </c>
      <c r="B839" s="92" t="s">
        <v>33592</v>
      </c>
      <c r="C839" s="105" t="s">
        <v>33593</v>
      </c>
      <c r="D839" s="90" t="s">
        <v>483</v>
      </c>
      <c r="E839" s="106" t="s">
        <v>33594</v>
      </c>
      <c r="F839" s="115" t="s">
        <v>3043</v>
      </c>
      <c r="G839" s="93"/>
      <c r="H839" s="93"/>
      <c r="I839" s="55">
        <f t="shared" si="3"/>
        <v>822</v>
      </c>
    </row>
    <row r="840">
      <c r="A840" s="57"/>
      <c r="B840" s="92" t="s">
        <v>33595</v>
      </c>
      <c r="C840" s="105" t="s">
        <v>128</v>
      </c>
      <c r="D840" s="90" t="s">
        <v>491</v>
      </c>
      <c r="E840" s="106" t="s">
        <v>33596</v>
      </c>
      <c r="F840" s="115" t="s">
        <v>3043</v>
      </c>
      <c r="G840" s="93"/>
      <c r="H840" s="93"/>
      <c r="I840" s="55">
        <f t="shared" si="3"/>
        <v>823</v>
      </c>
    </row>
    <row r="841">
      <c r="A841" s="56" t="s">
        <v>102</v>
      </c>
      <c r="B841" s="92" t="s">
        <v>33597</v>
      </c>
      <c r="C841" s="105" t="s">
        <v>33598</v>
      </c>
      <c r="D841" s="90" t="s">
        <v>483</v>
      </c>
      <c r="E841" s="106" t="s">
        <v>33599</v>
      </c>
      <c r="F841" s="115" t="s">
        <v>547</v>
      </c>
      <c r="G841" s="93"/>
      <c r="H841" s="93"/>
      <c r="I841" s="55">
        <f t="shared" si="3"/>
        <v>824</v>
      </c>
    </row>
    <row r="842">
      <c r="A842" s="57"/>
      <c r="B842" s="92" t="s">
        <v>33600</v>
      </c>
      <c r="C842" s="105" t="s">
        <v>128</v>
      </c>
      <c r="D842" s="90" t="s">
        <v>498</v>
      </c>
      <c r="E842" s="106" t="s">
        <v>33601</v>
      </c>
      <c r="F842" s="115" t="s">
        <v>547</v>
      </c>
      <c r="G842" s="93"/>
      <c r="H842" s="93"/>
      <c r="I842" s="55">
        <f t="shared" si="3"/>
        <v>825</v>
      </c>
    </row>
    <row r="843">
      <c r="A843" s="56" t="s">
        <v>92</v>
      </c>
      <c r="B843" s="92" t="s">
        <v>33602</v>
      </c>
      <c r="C843" s="105" t="s">
        <v>33603</v>
      </c>
      <c r="D843" s="90" t="s">
        <v>483</v>
      </c>
      <c r="E843" s="106" t="s">
        <v>33604</v>
      </c>
      <c r="F843" s="115" t="s">
        <v>547</v>
      </c>
      <c r="G843" s="93"/>
      <c r="H843" s="93"/>
      <c r="I843" s="55">
        <f t="shared" si="3"/>
        <v>826</v>
      </c>
    </row>
    <row r="844">
      <c r="A844" s="56" t="s">
        <v>102</v>
      </c>
      <c r="B844" s="92" t="s">
        <v>33605</v>
      </c>
      <c r="C844" s="105" t="s">
        <v>33606</v>
      </c>
      <c r="D844" s="90" t="s">
        <v>483</v>
      </c>
      <c r="E844" s="106" t="s">
        <v>33607</v>
      </c>
      <c r="F844" s="115" t="s">
        <v>526</v>
      </c>
      <c r="G844" s="93"/>
      <c r="H844" s="93"/>
      <c r="I844" s="55">
        <f t="shared" si="3"/>
        <v>827</v>
      </c>
    </row>
    <row r="845">
      <c r="A845" s="57"/>
      <c r="B845" s="92" t="s">
        <v>33608</v>
      </c>
      <c r="C845" s="105" t="s">
        <v>128</v>
      </c>
      <c r="D845" s="90" t="s">
        <v>498</v>
      </c>
      <c r="E845" s="106" t="s">
        <v>33609</v>
      </c>
      <c r="F845" s="115" t="s">
        <v>3043</v>
      </c>
      <c r="G845" s="93"/>
      <c r="H845" s="93"/>
      <c r="I845" s="55">
        <f t="shared" si="3"/>
        <v>828</v>
      </c>
    </row>
    <row r="846">
      <c r="A846" s="56" t="s">
        <v>92</v>
      </c>
      <c r="B846" s="92" t="s">
        <v>33610</v>
      </c>
      <c r="C846" s="105" t="s">
        <v>128</v>
      </c>
      <c r="D846" s="90" t="s">
        <v>1008</v>
      </c>
      <c r="E846" s="106" t="s">
        <v>488</v>
      </c>
      <c r="F846" s="115" t="s">
        <v>3043</v>
      </c>
      <c r="G846" s="93"/>
      <c r="H846" s="93"/>
      <c r="I846" s="55">
        <f t="shared" si="3"/>
        <v>829</v>
      </c>
    </row>
    <row r="847">
      <c r="A847" s="56" t="s">
        <v>102</v>
      </c>
      <c r="B847" s="92" t="s">
        <v>33611</v>
      </c>
      <c r="C847" s="105" t="s">
        <v>128</v>
      </c>
      <c r="D847" s="90" t="s">
        <v>483</v>
      </c>
      <c r="E847" s="106" t="s">
        <v>33612</v>
      </c>
      <c r="F847" s="115" t="s">
        <v>547</v>
      </c>
      <c r="G847" s="93"/>
      <c r="H847" s="93"/>
      <c r="I847" s="55">
        <f t="shared" si="3"/>
        <v>830</v>
      </c>
    </row>
    <row r="848">
      <c r="A848" s="57"/>
      <c r="B848" s="92" t="s">
        <v>33613</v>
      </c>
      <c r="C848" s="105" t="s">
        <v>128</v>
      </c>
      <c r="D848" s="90" t="s">
        <v>1166</v>
      </c>
      <c r="E848" s="106" t="s">
        <v>128</v>
      </c>
      <c r="F848" s="115" t="s">
        <v>547</v>
      </c>
      <c r="G848" s="93"/>
      <c r="H848" s="93"/>
      <c r="I848" s="55">
        <f t="shared" si="3"/>
        <v>831</v>
      </c>
    </row>
    <row r="849">
      <c r="A849" s="57"/>
      <c r="B849" s="92" t="s">
        <v>33614</v>
      </c>
      <c r="C849" s="105" t="s">
        <v>33615</v>
      </c>
      <c r="D849" s="90" t="s">
        <v>981</v>
      </c>
      <c r="E849" s="106" t="s">
        <v>33616</v>
      </c>
      <c r="F849" s="115" t="s">
        <v>547</v>
      </c>
      <c r="G849" s="93"/>
      <c r="H849" s="93"/>
      <c r="I849" s="55">
        <f t="shared" si="3"/>
        <v>832</v>
      </c>
    </row>
    <row r="850">
      <c r="A850" s="56" t="s">
        <v>92</v>
      </c>
      <c r="B850" s="92" t="s">
        <v>33617</v>
      </c>
      <c r="C850" s="105" t="s">
        <v>33618</v>
      </c>
      <c r="D850" s="90" t="s">
        <v>483</v>
      </c>
      <c r="E850" s="106" t="s">
        <v>33619</v>
      </c>
      <c r="F850" s="115" t="s">
        <v>547</v>
      </c>
      <c r="G850" s="93"/>
      <c r="H850" s="93"/>
      <c r="I850" s="55">
        <f t="shared" si="3"/>
        <v>833</v>
      </c>
    </row>
    <row r="851">
      <c r="A851" s="56" t="s">
        <v>92</v>
      </c>
      <c r="B851" s="92" t="s">
        <v>33620</v>
      </c>
      <c r="C851" s="105" t="s">
        <v>33621</v>
      </c>
      <c r="D851" s="90" t="s">
        <v>1008</v>
      </c>
      <c r="E851" s="106" t="s">
        <v>33622</v>
      </c>
      <c r="F851" s="115" t="s">
        <v>3043</v>
      </c>
      <c r="G851" s="93"/>
      <c r="H851" s="93"/>
      <c r="I851" s="55">
        <f t="shared" si="3"/>
        <v>834</v>
      </c>
    </row>
    <row r="852">
      <c r="A852" s="57"/>
      <c r="B852" s="92" t="s">
        <v>33623</v>
      </c>
      <c r="C852" s="105" t="s">
        <v>33624</v>
      </c>
      <c r="D852" s="90" t="s">
        <v>498</v>
      </c>
      <c r="E852" s="106" t="s">
        <v>33625</v>
      </c>
      <c r="F852" s="115" t="s">
        <v>526</v>
      </c>
      <c r="G852" s="93"/>
      <c r="H852" s="93"/>
      <c r="I852" s="55">
        <f t="shared" si="3"/>
        <v>835</v>
      </c>
    </row>
    <row r="853">
      <c r="A853" s="56" t="s">
        <v>1118</v>
      </c>
      <c r="B853" s="92" t="s">
        <v>33626</v>
      </c>
      <c r="C853" s="105" t="s">
        <v>128</v>
      </c>
      <c r="D853" s="90" t="s">
        <v>483</v>
      </c>
      <c r="E853" s="106" t="s">
        <v>33627</v>
      </c>
      <c r="F853" s="115" t="s">
        <v>547</v>
      </c>
      <c r="G853" s="93"/>
      <c r="H853" s="93"/>
      <c r="I853" s="55">
        <f t="shared" si="3"/>
        <v>836</v>
      </c>
    </row>
    <row r="854">
      <c r="A854" s="57"/>
      <c r="B854" s="92" t="s">
        <v>33628</v>
      </c>
      <c r="C854" s="105" t="s">
        <v>128</v>
      </c>
      <c r="D854" s="90" t="s">
        <v>491</v>
      </c>
      <c r="E854" s="106" t="s">
        <v>33629</v>
      </c>
      <c r="F854" s="115" t="s">
        <v>3043</v>
      </c>
      <c r="G854" s="93"/>
      <c r="H854" s="93"/>
      <c r="I854" s="55">
        <f t="shared" si="3"/>
        <v>837</v>
      </c>
    </row>
    <row r="855">
      <c r="A855" s="57"/>
      <c r="B855" s="92" t="s">
        <v>33630</v>
      </c>
      <c r="C855" s="105" t="s">
        <v>128</v>
      </c>
      <c r="D855" s="90" t="s">
        <v>491</v>
      </c>
      <c r="E855" s="106" t="s">
        <v>33631</v>
      </c>
      <c r="F855" s="115" t="s">
        <v>547</v>
      </c>
      <c r="G855" s="93"/>
      <c r="H855" s="93"/>
      <c r="I855" s="55">
        <f t="shared" si="3"/>
        <v>838</v>
      </c>
    </row>
    <row r="856">
      <c r="A856" s="56" t="s">
        <v>102</v>
      </c>
      <c r="B856" s="92" t="s">
        <v>33632</v>
      </c>
      <c r="C856" s="105" t="s">
        <v>33633</v>
      </c>
      <c r="D856" s="90" t="s">
        <v>483</v>
      </c>
      <c r="E856" s="106" t="s">
        <v>33634</v>
      </c>
      <c r="F856" s="115" t="s">
        <v>526</v>
      </c>
      <c r="G856" s="93"/>
      <c r="H856" s="93"/>
      <c r="I856" s="55">
        <f t="shared" si="3"/>
        <v>839</v>
      </c>
    </row>
    <row r="857">
      <c r="A857" s="56" t="s">
        <v>92</v>
      </c>
      <c r="B857" s="92" t="s">
        <v>33635</v>
      </c>
      <c r="C857" s="105" t="s">
        <v>33636</v>
      </c>
      <c r="D857" s="90" t="s">
        <v>483</v>
      </c>
      <c r="E857" s="106" t="s">
        <v>488</v>
      </c>
      <c r="F857" s="115" t="s">
        <v>526</v>
      </c>
      <c r="G857" s="93"/>
      <c r="H857" s="93"/>
      <c r="I857" s="55">
        <f t="shared" si="3"/>
        <v>840</v>
      </c>
    </row>
    <row r="858">
      <c r="A858" s="56" t="s">
        <v>102</v>
      </c>
      <c r="B858" s="92" t="s">
        <v>33637</v>
      </c>
      <c r="C858" s="105" t="s">
        <v>33638</v>
      </c>
      <c r="D858" s="90" t="s">
        <v>483</v>
      </c>
      <c r="E858" s="106" t="s">
        <v>33639</v>
      </c>
      <c r="F858" s="115" t="s">
        <v>547</v>
      </c>
      <c r="G858" s="93"/>
      <c r="H858" s="93"/>
      <c r="I858" s="55">
        <f t="shared" si="3"/>
        <v>841</v>
      </c>
    </row>
    <row r="859">
      <c r="A859" s="57"/>
      <c r="B859" s="92" t="s">
        <v>33640</v>
      </c>
      <c r="C859" s="105" t="s">
        <v>33641</v>
      </c>
      <c r="D859" s="90" t="s">
        <v>498</v>
      </c>
      <c r="E859" s="106" t="s">
        <v>33642</v>
      </c>
      <c r="F859" s="115" t="s">
        <v>547</v>
      </c>
      <c r="G859" s="93"/>
      <c r="H859" s="93"/>
      <c r="I859" s="55">
        <f t="shared" si="3"/>
        <v>842</v>
      </c>
    </row>
    <row r="860">
      <c r="A860" s="57"/>
      <c r="B860" s="92" t="s">
        <v>33643</v>
      </c>
      <c r="C860" s="105" t="s">
        <v>128</v>
      </c>
      <c r="D860" s="96"/>
      <c r="E860" s="109"/>
      <c r="F860" s="116"/>
      <c r="G860" s="93"/>
      <c r="H860" s="93"/>
      <c r="I860" s="55">
        <f t="shared" si="3"/>
        <v>843</v>
      </c>
    </row>
    <row r="861">
      <c r="A861" s="57"/>
      <c r="B861" s="92" t="s">
        <v>33644</v>
      </c>
      <c r="C861" s="105" t="s">
        <v>33645</v>
      </c>
      <c r="D861" s="90" t="s">
        <v>491</v>
      </c>
      <c r="E861" s="106" t="s">
        <v>33646</v>
      </c>
      <c r="F861" s="115" t="s">
        <v>526</v>
      </c>
      <c r="G861" s="93"/>
      <c r="H861" s="93"/>
      <c r="I861" s="55">
        <f t="shared" si="3"/>
        <v>844</v>
      </c>
    </row>
    <row r="862">
      <c r="A862" s="57"/>
      <c r="B862" s="92" t="s">
        <v>33647</v>
      </c>
      <c r="C862" s="105" t="s">
        <v>128</v>
      </c>
      <c r="D862" s="90" t="s">
        <v>498</v>
      </c>
      <c r="E862" s="106" t="s">
        <v>33648</v>
      </c>
      <c r="F862" s="115" t="s">
        <v>547</v>
      </c>
      <c r="G862" s="93"/>
      <c r="H862" s="93"/>
      <c r="I862" s="55">
        <f t="shared" si="3"/>
        <v>845</v>
      </c>
    </row>
    <row r="863">
      <c r="A863" s="57"/>
      <c r="B863" s="92" t="s">
        <v>33649</v>
      </c>
      <c r="C863" s="105" t="s">
        <v>33650</v>
      </c>
      <c r="D863" s="90" t="s">
        <v>491</v>
      </c>
      <c r="E863" s="106" t="s">
        <v>33651</v>
      </c>
      <c r="F863" s="115" t="s">
        <v>3043</v>
      </c>
      <c r="G863" s="93"/>
      <c r="H863" s="93"/>
      <c r="I863" s="55">
        <f t="shared" si="3"/>
        <v>846</v>
      </c>
    </row>
    <row r="864">
      <c r="A864" s="56" t="s">
        <v>331</v>
      </c>
      <c r="B864" s="92" t="s">
        <v>33649</v>
      </c>
      <c r="C864" s="105" t="s">
        <v>33650</v>
      </c>
      <c r="D864" s="90" t="s">
        <v>491</v>
      </c>
      <c r="E864" s="106" t="s">
        <v>33651</v>
      </c>
      <c r="F864" s="115" t="s">
        <v>3043</v>
      </c>
      <c r="G864" s="93"/>
      <c r="H864" s="93"/>
      <c r="I864" s="55">
        <f t="shared" si="3"/>
        <v>847</v>
      </c>
    </row>
    <row r="865">
      <c r="A865" s="57"/>
      <c r="B865" s="92" t="s">
        <v>33652</v>
      </c>
      <c r="C865" s="105" t="s">
        <v>128</v>
      </c>
      <c r="D865" s="96"/>
      <c r="E865" s="109"/>
      <c r="F865" s="116"/>
      <c r="G865" s="93"/>
      <c r="H865" s="93"/>
      <c r="I865" s="55">
        <f t="shared" si="3"/>
        <v>848</v>
      </c>
    </row>
    <row r="866">
      <c r="A866" s="56" t="s">
        <v>92</v>
      </c>
      <c r="B866" s="92" t="s">
        <v>33653</v>
      </c>
      <c r="C866" s="105" t="s">
        <v>33654</v>
      </c>
      <c r="D866" s="90" t="s">
        <v>1008</v>
      </c>
      <c r="E866" s="106" t="s">
        <v>33655</v>
      </c>
      <c r="F866" s="115" t="s">
        <v>3043</v>
      </c>
      <c r="G866" s="93"/>
      <c r="H866" s="93"/>
      <c r="I866" s="55">
        <f t="shared" si="3"/>
        <v>849</v>
      </c>
    </row>
    <row r="867">
      <c r="A867" s="57"/>
      <c r="B867" s="92" t="s">
        <v>33656</v>
      </c>
      <c r="C867" s="105" t="s">
        <v>33657</v>
      </c>
      <c r="D867" s="90" t="s">
        <v>491</v>
      </c>
      <c r="E867" s="106" t="s">
        <v>33658</v>
      </c>
      <c r="F867" s="115" t="s">
        <v>3043</v>
      </c>
      <c r="G867" s="93"/>
      <c r="H867" s="93"/>
      <c r="I867" s="55">
        <f t="shared" si="3"/>
        <v>850</v>
      </c>
    </row>
    <row r="868">
      <c r="A868" s="57"/>
      <c r="B868" s="92" t="s">
        <v>33659</v>
      </c>
      <c r="C868" s="105" t="s">
        <v>128</v>
      </c>
      <c r="D868" s="96"/>
      <c r="E868" s="109"/>
      <c r="F868" s="116"/>
      <c r="G868" s="93"/>
      <c r="H868" s="93"/>
      <c r="I868" s="55">
        <f t="shared" si="3"/>
        <v>851</v>
      </c>
    </row>
    <row r="869">
      <c r="A869" s="56" t="s">
        <v>102</v>
      </c>
      <c r="B869" s="92" t="s">
        <v>33660</v>
      </c>
      <c r="C869" s="105" t="s">
        <v>33661</v>
      </c>
      <c r="D869" s="90" t="s">
        <v>483</v>
      </c>
      <c r="E869" s="106" t="s">
        <v>33662</v>
      </c>
      <c r="F869" s="115" t="s">
        <v>547</v>
      </c>
      <c r="G869" s="93"/>
      <c r="H869" s="93"/>
      <c r="I869" s="55">
        <f t="shared" si="3"/>
        <v>852</v>
      </c>
    </row>
    <row r="870">
      <c r="A870" s="56" t="s">
        <v>92</v>
      </c>
      <c r="B870" s="92" t="s">
        <v>33663</v>
      </c>
      <c r="C870" s="105" t="s">
        <v>128</v>
      </c>
      <c r="D870" s="90" t="s">
        <v>483</v>
      </c>
      <c r="E870" s="106" t="s">
        <v>33664</v>
      </c>
      <c r="F870" s="115" t="s">
        <v>526</v>
      </c>
      <c r="G870" s="93"/>
      <c r="H870" s="93"/>
      <c r="I870" s="55">
        <f t="shared" si="3"/>
        <v>853</v>
      </c>
    </row>
    <row r="871">
      <c r="A871" s="56" t="s">
        <v>102</v>
      </c>
      <c r="B871" s="92" t="s">
        <v>33665</v>
      </c>
      <c r="C871" s="105" t="s">
        <v>33666</v>
      </c>
      <c r="D871" s="90" t="s">
        <v>1008</v>
      </c>
      <c r="E871" s="106" t="s">
        <v>33667</v>
      </c>
      <c r="F871" s="115" t="s">
        <v>9</v>
      </c>
      <c r="G871" s="94" t="s">
        <v>33668</v>
      </c>
      <c r="H871" s="93"/>
      <c r="I871" s="55">
        <f t="shared" si="3"/>
        <v>854</v>
      </c>
    </row>
    <row r="872">
      <c r="A872" s="56" t="s">
        <v>29484</v>
      </c>
      <c r="B872" s="92" t="s">
        <v>33665</v>
      </c>
      <c r="C872" s="105" t="s">
        <v>33666</v>
      </c>
      <c r="D872" s="90" t="s">
        <v>1008</v>
      </c>
      <c r="E872" s="106" t="s">
        <v>33667</v>
      </c>
      <c r="F872" s="115" t="s">
        <v>9</v>
      </c>
      <c r="G872" s="94" t="s">
        <v>33669</v>
      </c>
      <c r="H872" s="94" t="s">
        <v>33670</v>
      </c>
      <c r="I872" s="55">
        <f t="shared" si="3"/>
        <v>855</v>
      </c>
    </row>
    <row r="873">
      <c r="A873" s="56" t="s">
        <v>102</v>
      </c>
      <c r="B873" s="92" t="s">
        <v>33671</v>
      </c>
      <c r="C873" s="105" t="s">
        <v>33672</v>
      </c>
      <c r="D873" s="90" t="s">
        <v>1008</v>
      </c>
      <c r="E873" s="106" t="s">
        <v>33673</v>
      </c>
      <c r="F873" s="115" t="s">
        <v>3043</v>
      </c>
      <c r="G873" s="93"/>
      <c r="H873" s="93"/>
      <c r="I873" s="55">
        <f t="shared" si="3"/>
        <v>856</v>
      </c>
    </row>
    <row r="874">
      <c r="A874" s="56" t="s">
        <v>92</v>
      </c>
      <c r="B874" s="92" t="s">
        <v>33671</v>
      </c>
      <c r="C874" s="105" t="s">
        <v>33672</v>
      </c>
      <c r="D874" s="90" t="s">
        <v>1008</v>
      </c>
      <c r="E874" s="106" t="s">
        <v>488</v>
      </c>
      <c r="F874" s="115" t="s">
        <v>3043</v>
      </c>
      <c r="G874" s="93"/>
      <c r="H874" s="93"/>
      <c r="I874" s="55">
        <f t="shared" si="3"/>
        <v>857</v>
      </c>
    </row>
    <row r="875">
      <c r="A875" s="56" t="s">
        <v>102</v>
      </c>
      <c r="B875" s="92" t="s">
        <v>33674</v>
      </c>
      <c r="C875" s="105" t="s">
        <v>33675</v>
      </c>
      <c r="D875" s="90" t="s">
        <v>483</v>
      </c>
      <c r="E875" s="106" t="s">
        <v>33676</v>
      </c>
      <c r="F875" s="115" t="s">
        <v>547</v>
      </c>
      <c r="G875" s="93"/>
      <c r="H875" s="93"/>
      <c r="I875" s="55">
        <f t="shared" si="3"/>
        <v>858</v>
      </c>
    </row>
    <row r="876">
      <c r="A876" s="57"/>
      <c r="B876" s="92" t="s">
        <v>33677</v>
      </c>
      <c r="C876" s="105" t="s">
        <v>33678</v>
      </c>
      <c r="D876" s="90" t="s">
        <v>491</v>
      </c>
      <c r="E876" s="106" t="s">
        <v>33679</v>
      </c>
      <c r="F876" s="115" t="s">
        <v>3043</v>
      </c>
      <c r="G876" s="93"/>
      <c r="H876" s="93"/>
      <c r="I876" s="55">
        <f t="shared" si="3"/>
        <v>859</v>
      </c>
    </row>
    <row r="877">
      <c r="A877" s="56" t="s">
        <v>102</v>
      </c>
      <c r="B877" s="92" t="s">
        <v>33680</v>
      </c>
      <c r="C877" s="105" t="s">
        <v>128</v>
      </c>
      <c r="D877" s="90" t="s">
        <v>483</v>
      </c>
      <c r="E877" s="106" t="s">
        <v>33681</v>
      </c>
      <c r="F877" s="115" t="s">
        <v>547</v>
      </c>
      <c r="G877" s="93"/>
      <c r="H877" s="93"/>
      <c r="I877" s="55">
        <f t="shared" si="3"/>
        <v>860</v>
      </c>
    </row>
    <row r="878">
      <c r="A878" s="56" t="s">
        <v>102</v>
      </c>
      <c r="B878" s="92" t="s">
        <v>33682</v>
      </c>
      <c r="C878" s="105" t="s">
        <v>33683</v>
      </c>
      <c r="D878" s="90" t="s">
        <v>483</v>
      </c>
      <c r="E878" s="106" t="s">
        <v>33684</v>
      </c>
      <c r="F878" s="115" t="s">
        <v>526</v>
      </c>
      <c r="G878" s="93"/>
      <c r="H878" s="93"/>
      <c r="I878" s="55">
        <f t="shared" si="3"/>
        <v>861</v>
      </c>
    </row>
    <row r="879">
      <c r="A879" s="56" t="s">
        <v>92</v>
      </c>
      <c r="B879" s="92" t="s">
        <v>33685</v>
      </c>
      <c r="C879" s="105" t="s">
        <v>128</v>
      </c>
      <c r="D879" s="90" t="s">
        <v>483</v>
      </c>
      <c r="E879" s="106" t="s">
        <v>33686</v>
      </c>
      <c r="F879" s="115" t="s">
        <v>547</v>
      </c>
      <c r="G879" s="93"/>
      <c r="H879" s="93"/>
      <c r="I879" s="55">
        <f t="shared" si="3"/>
        <v>862</v>
      </c>
    </row>
    <row r="880">
      <c r="A880" s="56" t="s">
        <v>92</v>
      </c>
      <c r="B880" s="92" t="s">
        <v>33687</v>
      </c>
      <c r="C880" s="105" t="s">
        <v>33688</v>
      </c>
      <c r="D880" s="90" t="s">
        <v>483</v>
      </c>
      <c r="E880" s="106" t="s">
        <v>33689</v>
      </c>
      <c r="F880" s="115" t="s">
        <v>526</v>
      </c>
      <c r="G880" s="93"/>
      <c r="H880" s="93"/>
      <c r="I880" s="55">
        <f t="shared" si="3"/>
        <v>863</v>
      </c>
    </row>
    <row r="881">
      <c r="A881" s="56" t="s">
        <v>92</v>
      </c>
      <c r="B881" s="92" t="s">
        <v>33690</v>
      </c>
      <c r="C881" s="105" t="s">
        <v>128</v>
      </c>
      <c r="D881" s="90" t="s">
        <v>483</v>
      </c>
      <c r="E881" s="106" t="s">
        <v>33691</v>
      </c>
      <c r="F881" s="115" t="s">
        <v>526</v>
      </c>
      <c r="G881" s="93"/>
      <c r="H881" s="93"/>
      <c r="I881" s="55">
        <f t="shared" si="3"/>
        <v>864</v>
      </c>
    </row>
    <row r="882">
      <c r="A882" s="56" t="s">
        <v>102</v>
      </c>
      <c r="B882" s="92" t="s">
        <v>33692</v>
      </c>
      <c r="C882" s="105" t="s">
        <v>33693</v>
      </c>
      <c r="D882" s="90" t="s">
        <v>483</v>
      </c>
      <c r="E882" s="106" t="s">
        <v>33694</v>
      </c>
      <c r="F882" s="115" t="s">
        <v>526</v>
      </c>
      <c r="G882" s="93"/>
      <c r="H882" s="93"/>
      <c r="I882" s="55">
        <f t="shared" si="3"/>
        <v>865</v>
      </c>
    </row>
    <row r="883">
      <c r="A883" s="56" t="s">
        <v>92</v>
      </c>
      <c r="B883" s="92" t="s">
        <v>33695</v>
      </c>
      <c r="C883" s="105" t="s">
        <v>33696</v>
      </c>
      <c r="D883" s="90" t="s">
        <v>483</v>
      </c>
      <c r="E883" s="106" t="s">
        <v>33697</v>
      </c>
      <c r="F883" s="115" t="s">
        <v>547</v>
      </c>
      <c r="G883" s="93"/>
      <c r="H883" s="93"/>
      <c r="I883" s="55">
        <f t="shared" si="3"/>
        <v>866</v>
      </c>
    </row>
    <row r="884">
      <c r="A884" s="56" t="s">
        <v>102</v>
      </c>
      <c r="B884" s="92" t="s">
        <v>33698</v>
      </c>
      <c r="C884" s="105" t="s">
        <v>33699</v>
      </c>
      <c r="D884" s="90" t="s">
        <v>483</v>
      </c>
      <c r="E884" s="106" t="s">
        <v>33700</v>
      </c>
      <c r="F884" s="115" t="s">
        <v>3043</v>
      </c>
      <c r="G884" s="93"/>
      <c r="H884" s="93"/>
      <c r="I884" s="55">
        <f t="shared" si="3"/>
        <v>867</v>
      </c>
    </row>
    <row r="885">
      <c r="A885" s="57"/>
      <c r="B885" s="92" t="s">
        <v>33701</v>
      </c>
      <c r="C885" s="105" t="s">
        <v>33702</v>
      </c>
      <c r="D885" s="90" t="s">
        <v>498</v>
      </c>
      <c r="E885" s="106" t="s">
        <v>33703</v>
      </c>
      <c r="F885" s="115" t="s">
        <v>547</v>
      </c>
      <c r="G885" s="93"/>
      <c r="H885" s="93"/>
      <c r="I885" s="55">
        <f t="shared" si="3"/>
        <v>868</v>
      </c>
    </row>
    <row r="886">
      <c r="A886" s="56" t="s">
        <v>102</v>
      </c>
      <c r="B886" s="92" t="s">
        <v>33704</v>
      </c>
      <c r="C886" s="105" t="s">
        <v>128</v>
      </c>
      <c r="D886" s="90" t="s">
        <v>483</v>
      </c>
      <c r="E886" s="106" t="s">
        <v>33705</v>
      </c>
      <c r="F886" s="115" t="s">
        <v>526</v>
      </c>
      <c r="G886" s="93"/>
      <c r="H886" s="93"/>
      <c r="I886" s="55">
        <f t="shared" si="3"/>
        <v>869</v>
      </c>
    </row>
    <row r="887">
      <c r="A887" s="57"/>
      <c r="B887" s="92" t="s">
        <v>33706</v>
      </c>
      <c r="C887" s="105" t="s">
        <v>33707</v>
      </c>
      <c r="D887" s="90" t="s">
        <v>498</v>
      </c>
      <c r="E887" s="106" t="s">
        <v>33708</v>
      </c>
      <c r="F887" s="115" t="s">
        <v>11</v>
      </c>
      <c r="G887" s="107" t="s">
        <v>33709</v>
      </c>
      <c r="H887" s="107" t="s">
        <v>33710</v>
      </c>
      <c r="I887" s="55">
        <f t="shared" si="3"/>
        <v>870</v>
      </c>
    </row>
    <row r="888">
      <c r="A888" s="57"/>
      <c r="B888" s="92" t="s">
        <v>33711</v>
      </c>
      <c r="C888" s="105" t="s">
        <v>128</v>
      </c>
      <c r="D888" s="90" t="s">
        <v>491</v>
      </c>
      <c r="E888" s="106" t="s">
        <v>33712</v>
      </c>
      <c r="F888" s="115" t="s">
        <v>547</v>
      </c>
      <c r="G888" s="107"/>
      <c r="H888" s="107"/>
      <c r="I888" s="55">
        <f t="shared" si="3"/>
        <v>871</v>
      </c>
    </row>
    <row r="889">
      <c r="A889" s="57"/>
      <c r="B889" s="92" t="s">
        <v>33713</v>
      </c>
      <c r="C889" s="105" t="s">
        <v>128</v>
      </c>
      <c r="D889" s="90" t="s">
        <v>498</v>
      </c>
      <c r="E889" s="106" t="s">
        <v>33714</v>
      </c>
      <c r="F889" s="115" t="s">
        <v>547</v>
      </c>
      <c r="G889" s="107"/>
      <c r="H889" s="107"/>
      <c r="I889" s="55">
        <f t="shared" si="3"/>
        <v>872</v>
      </c>
    </row>
    <row r="890">
      <c r="A890" s="57"/>
      <c r="B890" s="92" t="s">
        <v>33715</v>
      </c>
      <c r="C890" s="105" t="s">
        <v>33716</v>
      </c>
      <c r="D890" s="90" t="s">
        <v>491</v>
      </c>
      <c r="E890" s="106" t="s">
        <v>33717</v>
      </c>
      <c r="F890" s="115" t="s">
        <v>547</v>
      </c>
      <c r="G890" s="107"/>
      <c r="H890" s="107"/>
      <c r="I890" s="55">
        <f t="shared" si="3"/>
        <v>873</v>
      </c>
    </row>
    <row r="891">
      <c r="A891" s="57"/>
      <c r="B891" s="92" t="s">
        <v>33718</v>
      </c>
      <c r="C891" s="105" t="s">
        <v>128</v>
      </c>
      <c r="D891" s="90" t="s">
        <v>981</v>
      </c>
      <c r="E891" s="106" t="s">
        <v>439</v>
      </c>
      <c r="F891" s="115" t="s">
        <v>547</v>
      </c>
      <c r="G891" s="107"/>
      <c r="H891" s="107"/>
      <c r="I891" s="55">
        <f t="shared" si="3"/>
        <v>874</v>
      </c>
    </row>
    <row r="892">
      <c r="A892" s="56" t="s">
        <v>102</v>
      </c>
      <c r="B892" s="92" t="s">
        <v>33718</v>
      </c>
      <c r="C892" s="105" t="s">
        <v>128</v>
      </c>
      <c r="D892" s="90" t="s">
        <v>981</v>
      </c>
      <c r="E892" s="106" t="s">
        <v>439</v>
      </c>
      <c r="F892" s="115" t="s">
        <v>547</v>
      </c>
      <c r="G892" s="107"/>
      <c r="H892" s="107"/>
      <c r="I892" s="55">
        <f t="shared" si="3"/>
        <v>875</v>
      </c>
    </row>
    <row r="893">
      <c r="A893" s="56" t="s">
        <v>102</v>
      </c>
      <c r="B893" s="92" t="s">
        <v>33719</v>
      </c>
      <c r="C893" s="105" t="s">
        <v>128</v>
      </c>
      <c r="D893" s="90" t="s">
        <v>483</v>
      </c>
      <c r="E893" s="106" t="s">
        <v>33720</v>
      </c>
      <c r="F893" s="115" t="s">
        <v>547</v>
      </c>
      <c r="G893" s="107"/>
      <c r="H893" s="107"/>
      <c r="I893" s="55">
        <f t="shared" si="3"/>
        <v>876</v>
      </c>
    </row>
    <row r="894">
      <c r="A894" s="57"/>
      <c r="B894" s="92" t="s">
        <v>33721</v>
      </c>
      <c r="C894" s="105" t="s">
        <v>128</v>
      </c>
      <c r="D894" s="90" t="s">
        <v>498</v>
      </c>
      <c r="E894" s="106" t="s">
        <v>439</v>
      </c>
      <c r="F894" s="115" t="s">
        <v>547</v>
      </c>
      <c r="G894" s="107"/>
      <c r="H894" s="107"/>
      <c r="I894" s="55">
        <f t="shared" si="3"/>
        <v>877</v>
      </c>
    </row>
    <row r="895">
      <c r="A895" s="56" t="s">
        <v>102</v>
      </c>
      <c r="B895" s="92" t="s">
        <v>33722</v>
      </c>
      <c r="C895" s="105" t="s">
        <v>128</v>
      </c>
      <c r="D895" s="90" t="s">
        <v>483</v>
      </c>
      <c r="E895" s="106" t="s">
        <v>33723</v>
      </c>
      <c r="F895" s="115" t="s">
        <v>547</v>
      </c>
      <c r="G895" s="107"/>
      <c r="H895" s="107"/>
      <c r="I895" s="55">
        <f t="shared" si="3"/>
        <v>878</v>
      </c>
    </row>
    <row r="896">
      <c r="A896" s="57"/>
      <c r="B896" s="92" t="s">
        <v>33724</v>
      </c>
      <c r="C896" s="105" t="s">
        <v>33725</v>
      </c>
      <c r="D896" s="90" t="s">
        <v>491</v>
      </c>
      <c r="E896" s="106" t="s">
        <v>33726</v>
      </c>
      <c r="F896" s="115" t="s">
        <v>3043</v>
      </c>
      <c r="G896" s="107"/>
      <c r="H896" s="107"/>
      <c r="I896" s="55">
        <f t="shared" si="3"/>
        <v>879</v>
      </c>
    </row>
    <row r="897">
      <c r="A897" s="57"/>
      <c r="B897" s="92" t="s">
        <v>33727</v>
      </c>
      <c r="C897" s="105" t="s">
        <v>128</v>
      </c>
      <c r="D897" s="90" t="s">
        <v>498</v>
      </c>
      <c r="E897" s="106" t="s">
        <v>33728</v>
      </c>
      <c r="F897" s="115" t="s">
        <v>3043</v>
      </c>
      <c r="G897" s="107"/>
      <c r="H897" s="107"/>
      <c r="I897" s="55">
        <f t="shared" si="3"/>
        <v>880</v>
      </c>
    </row>
    <row r="898">
      <c r="A898" s="57"/>
      <c r="B898" s="92" t="s">
        <v>33729</v>
      </c>
      <c r="C898" s="105" t="s">
        <v>128</v>
      </c>
      <c r="D898" s="90" t="s">
        <v>2408</v>
      </c>
      <c r="E898" s="106" t="s">
        <v>128</v>
      </c>
      <c r="F898" s="115" t="s">
        <v>3043</v>
      </c>
      <c r="G898" s="107"/>
      <c r="H898" s="107"/>
      <c r="I898" s="55">
        <f t="shared" si="3"/>
        <v>881</v>
      </c>
    </row>
    <row r="899">
      <c r="A899" s="57"/>
      <c r="B899" s="92" t="s">
        <v>33730</v>
      </c>
      <c r="C899" s="105" t="s">
        <v>128</v>
      </c>
      <c r="D899" s="96"/>
      <c r="E899" s="109"/>
      <c r="F899" s="116"/>
      <c r="G899" s="107"/>
      <c r="H899" s="107"/>
      <c r="I899" s="55">
        <f t="shared" si="3"/>
        <v>882</v>
      </c>
    </row>
    <row r="900">
      <c r="A900" s="56" t="s">
        <v>102</v>
      </c>
      <c r="B900" s="92" t="s">
        <v>33731</v>
      </c>
      <c r="C900" s="105" t="s">
        <v>33732</v>
      </c>
      <c r="D900" s="90" t="s">
        <v>483</v>
      </c>
      <c r="E900" s="106" t="s">
        <v>33733</v>
      </c>
      <c r="F900" s="115" t="s">
        <v>526</v>
      </c>
      <c r="G900" s="107"/>
      <c r="H900" s="107"/>
      <c r="I900" s="55">
        <f t="shared" si="3"/>
        <v>883</v>
      </c>
    </row>
    <row r="901">
      <c r="A901" s="57"/>
      <c r="B901" s="92" t="s">
        <v>33734</v>
      </c>
      <c r="C901" s="105" t="s">
        <v>128</v>
      </c>
      <c r="D901" s="90" t="s">
        <v>491</v>
      </c>
      <c r="E901" s="106" t="s">
        <v>33735</v>
      </c>
      <c r="F901" s="115" t="s">
        <v>526</v>
      </c>
      <c r="G901" s="107"/>
      <c r="H901" s="107"/>
      <c r="I901" s="55">
        <f t="shared" si="3"/>
        <v>884</v>
      </c>
    </row>
    <row r="902">
      <c r="A902" s="56" t="s">
        <v>92</v>
      </c>
      <c r="B902" s="92" t="s">
        <v>33736</v>
      </c>
      <c r="C902" s="105" t="s">
        <v>33737</v>
      </c>
      <c r="D902" s="90" t="s">
        <v>483</v>
      </c>
      <c r="E902" s="106" t="s">
        <v>33738</v>
      </c>
      <c r="F902" s="115" t="s">
        <v>526</v>
      </c>
      <c r="G902" s="107"/>
      <c r="H902" s="107"/>
      <c r="I902" s="55">
        <f t="shared" si="3"/>
        <v>885</v>
      </c>
    </row>
    <row r="903">
      <c r="A903" s="57"/>
      <c r="B903" s="92" t="s">
        <v>33739</v>
      </c>
      <c r="C903" s="105" t="s">
        <v>128</v>
      </c>
      <c r="D903" s="90" t="s">
        <v>498</v>
      </c>
      <c r="E903" s="106" t="s">
        <v>33740</v>
      </c>
      <c r="F903" s="115" t="s">
        <v>547</v>
      </c>
      <c r="G903" s="107"/>
      <c r="H903" s="107"/>
      <c r="I903" s="55">
        <f t="shared" si="3"/>
        <v>886</v>
      </c>
    </row>
    <row r="904">
      <c r="A904" s="57"/>
      <c r="B904" s="92" t="s">
        <v>33741</v>
      </c>
      <c r="C904" s="105" t="s">
        <v>128</v>
      </c>
      <c r="D904" s="96"/>
      <c r="E904" s="109"/>
      <c r="F904" s="116"/>
      <c r="G904" s="107"/>
      <c r="H904" s="107"/>
      <c r="I904" s="55">
        <f t="shared" si="3"/>
        <v>887</v>
      </c>
    </row>
    <row r="905">
      <c r="A905" s="57"/>
      <c r="B905" s="92" t="s">
        <v>33742</v>
      </c>
      <c r="C905" s="105" t="s">
        <v>128</v>
      </c>
      <c r="D905" s="90" t="s">
        <v>491</v>
      </c>
      <c r="E905" s="106" t="s">
        <v>33743</v>
      </c>
      <c r="F905" s="115" t="s">
        <v>547</v>
      </c>
      <c r="G905" s="107"/>
      <c r="H905" s="107"/>
      <c r="I905" s="55">
        <f t="shared" si="3"/>
        <v>888</v>
      </c>
    </row>
    <row r="906">
      <c r="A906" s="56" t="s">
        <v>102</v>
      </c>
      <c r="B906" s="92" t="s">
        <v>33744</v>
      </c>
      <c r="C906" s="105" t="s">
        <v>33745</v>
      </c>
      <c r="D906" s="90" t="s">
        <v>483</v>
      </c>
      <c r="E906" s="106" t="s">
        <v>488</v>
      </c>
      <c r="F906" s="115" t="s">
        <v>547</v>
      </c>
      <c r="G906" s="107"/>
      <c r="H906" s="107"/>
      <c r="I906" s="55">
        <f t="shared" si="3"/>
        <v>889</v>
      </c>
    </row>
    <row r="907">
      <c r="A907" s="56" t="s">
        <v>102</v>
      </c>
      <c r="B907" s="92" t="s">
        <v>33746</v>
      </c>
      <c r="C907" s="105" t="s">
        <v>128</v>
      </c>
      <c r="D907" s="90" t="s">
        <v>483</v>
      </c>
      <c r="E907" s="106" t="s">
        <v>488</v>
      </c>
      <c r="F907" s="115" t="s">
        <v>547</v>
      </c>
      <c r="G907" s="107"/>
      <c r="H907" s="107"/>
      <c r="I907" s="55">
        <f t="shared" si="3"/>
        <v>890</v>
      </c>
    </row>
    <row r="908">
      <c r="A908" s="56" t="s">
        <v>102</v>
      </c>
      <c r="B908" s="92" t="s">
        <v>33747</v>
      </c>
      <c r="C908" s="105" t="s">
        <v>128</v>
      </c>
      <c r="D908" s="90" t="s">
        <v>483</v>
      </c>
      <c r="E908" s="106" t="s">
        <v>33748</v>
      </c>
      <c r="F908" s="115" t="s">
        <v>547</v>
      </c>
      <c r="G908" s="107"/>
      <c r="H908" s="107"/>
      <c r="I908" s="55">
        <f t="shared" si="3"/>
        <v>891</v>
      </c>
    </row>
    <row r="909">
      <c r="A909" s="56" t="s">
        <v>92</v>
      </c>
      <c r="B909" s="92" t="s">
        <v>33749</v>
      </c>
      <c r="C909" s="105" t="s">
        <v>33750</v>
      </c>
      <c r="D909" s="90" t="s">
        <v>483</v>
      </c>
      <c r="E909" s="106" t="s">
        <v>33751</v>
      </c>
      <c r="F909" s="115" t="s">
        <v>526</v>
      </c>
      <c r="G909" s="107"/>
      <c r="H909" s="107"/>
      <c r="I909" s="55">
        <f t="shared" si="3"/>
        <v>892</v>
      </c>
    </row>
    <row r="910">
      <c r="A910" s="56" t="s">
        <v>102</v>
      </c>
      <c r="B910" s="92" t="s">
        <v>33752</v>
      </c>
      <c r="C910" s="105" t="s">
        <v>128</v>
      </c>
      <c r="D910" s="90" t="s">
        <v>483</v>
      </c>
      <c r="E910" s="106" t="s">
        <v>33753</v>
      </c>
      <c r="F910" s="115" t="s">
        <v>547</v>
      </c>
      <c r="G910" s="107"/>
      <c r="H910" s="107"/>
      <c r="I910" s="55">
        <f t="shared" si="3"/>
        <v>893</v>
      </c>
    </row>
    <row r="911">
      <c r="A911" s="56" t="s">
        <v>102</v>
      </c>
      <c r="B911" s="92" t="s">
        <v>33754</v>
      </c>
      <c r="C911" s="105" t="s">
        <v>33755</v>
      </c>
      <c r="D911" s="90" t="s">
        <v>483</v>
      </c>
      <c r="E911" s="106" t="s">
        <v>33756</v>
      </c>
      <c r="F911" s="115" t="s">
        <v>547</v>
      </c>
      <c r="G911" s="107"/>
      <c r="H911" s="107"/>
      <c r="I911" s="55">
        <f t="shared" si="3"/>
        <v>894</v>
      </c>
    </row>
    <row r="912">
      <c r="A912" s="56" t="s">
        <v>102</v>
      </c>
      <c r="B912" s="92" t="s">
        <v>33757</v>
      </c>
      <c r="C912" s="105" t="s">
        <v>33758</v>
      </c>
      <c r="D912" s="90" t="s">
        <v>483</v>
      </c>
      <c r="E912" s="106" t="s">
        <v>33759</v>
      </c>
      <c r="F912" s="115" t="s">
        <v>547</v>
      </c>
      <c r="G912" s="107"/>
      <c r="H912" s="107"/>
      <c r="I912" s="55">
        <f t="shared" si="3"/>
        <v>895</v>
      </c>
    </row>
    <row r="913">
      <c r="A913" s="56" t="s">
        <v>102</v>
      </c>
      <c r="B913" s="111" t="s">
        <v>33760</v>
      </c>
      <c r="C913" s="105" t="s">
        <v>33761</v>
      </c>
      <c r="D913" s="90" t="s">
        <v>483</v>
      </c>
      <c r="E913" s="106" t="s">
        <v>33762</v>
      </c>
      <c r="F913" s="115" t="s">
        <v>547</v>
      </c>
      <c r="G913" s="107"/>
      <c r="H913" s="107"/>
      <c r="I913" s="55">
        <f t="shared" si="3"/>
        <v>896</v>
      </c>
    </row>
    <row r="914">
      <c r="A914" s="57"/>
      <c r="B914" s="92" t="s">
        <v>33763</v>
      </c>
      <c r="C914" s="105" t="s">
        <v>128</v>
      </c>
      <c r="D914" s="90" t="s">
        <v>498</v>
      </c>
      <c r="E914" s="106" t="s">
        <v>33764</v>
      </c>
      <c r="F914" s="115" t="s">
        <v>547</v>
      </c>
      <c r="G914" s="107"/>
      <c r="H914" s="107"/>
      <c r="I914" s="55">
        <f t="shared" si="3"/>
        <v>897</v>
      </c>
    </row>
    <row r="915">
      <c r="A915" s="56" t="s">
        <v>102</v>
      </c>
      <c r="B915" s="92" t="s">
        <v>33765</v>
      </c>
      <c r="C915" s="105" t="s">
        <v>128</v>
      </c>
      <c r="D915" s="90" t="s">
        <v>483</v>
      </c>
      <c r="E915" s="106" t="s">
        <v>33766</v>
      </c>
      <c r="F915" s="115" t="s">
        <v>547</v>
      </c>
      <c r="G915" s="107"/>
      <c r="H915" s="107"/>
      <c r="I915" s="55">
        <f t="shared" si="3"/>
        <v>898</v>
      </c>
    </row>
    <row r="916">
      <c r="A916" s="56" t="s">
        <v>92</v>
      </c>
      <c r="B916" s="92" t="s">
        <v>33767</v>
      </c>
      <c r="C916" s="105" t="s">
        <v>33768</v>
      </c>
      <c r="D916" s="90" t="s">
        <v>1008</v>
      </c>
      <c r="E916" s="106" t="s">
        <v>488</v>
      </c>
      <c r="F916" s="115" t="s">
        <v>526</v>
      </c>
      <c r="G916" s="107"/>
      <c r="H916" s="107"/>
      <c r="I916" s="55">
        <f t="shared" si="3"/>
        <v>899</v>
      </c>
    </row>
    <row r="917">
      <c r="A917" s="57"/>
      <c r="B917" s="92" t="s">
        <v>33769</v>
      </c>
      <c r="C917" s="105" t="s">
        <v>128</v>
      </c>
      <c r="D917" s="90" t="s">
        <v>498</v>
      </c>
      <c r="E917" s="106" t="s">
        <v>33770</v>
      </c>
      <c r="F917" s="115" t="s">
        <v>547</v>
      </c>
      <c r="G917" s="107"/>
      <c r="H917" s="107"/>
      <c r="I917" s="55">
        <f t="shared" si="3"/>
        <v>900</v>
      </c>
    </row>
    <row r="918">
      <c r="A918" s="56" t="s">
        <v>102</v>
      </c>
      <c r="B918" s="92" t="s">
        <v>33771</v>
      </c>
      <c r="C918" s="105" t="s">
        <v>33772</v>
      </c>
      <c r="D918" s="90" t="s">
        <v>483</v>
      </c>
      <c r="E918" s="106" t="s">
        <v>33773</v>
      </c>
      <c r="F918" s="115" t="s">
        <v>547</v>
      </c>
      <c r="G918" s="107"/>
      <c r="H918" s="107"/>
      <c r="I918" s="55">
        <f t="shared" si="3"/>
        <v>901</v>
      </c>
    </row>
    <row r="919">
      <c r="A919" s="57"/>
      <c r="B919" s="92" t="s">
        <v>33774</v>
      </c>
      <c r="C919" s="105" t="s">
        <v>128</v>
      </c>
      <c r="D919" s="90" t="s">
        <v>498</v>
      </c>
      <c r="E919" s="106" t="s">
        <v>33775</v>
      </c>
      <c r="F919" s="115" t="s">
        <v>547</v>
      </c>
      <c r="G919" s="107"/>
      <c r="H919" s="107"/>
      <c r="I919" s="55">
        <f t="shared" si="3"/>
        <v>902</v>
      </c>
    </row>
    <row r="920">
      <c r="A920" s="57"/>
      <c r="B920" s="92" t="s">
        <v>33776</v>
      </c>
      <c r="C920" s="105" t="s">
        <v>128</v>
      </c>
      <c r="D920" s="90" t="s">
        <v>1166</v>
      </c>
      <c r="E920" s="106" t="s">
        <v>128</v>
      </c>
      <c r="F920" s="115" t="s">
        <v>526</v>
      </c>
      <c r="G920" s="107"/>
      <c r="H920" s="107"/>
      <c r="I920" s="55">
        <f t="shared" si="3"/>
        <v>903</v>
      </c>
    </row>
    <row r="921">
      <c r="A921" s="57"/>
      <c r="B921" s="92" t="s">
        <v>33777</v>
      </c>
      <c r="C921" s="105" t="s">
        <v>128</v>
      </c>
      <c r="D921" s="90" t="s">
        <v>498</v>
      </c>
      <c r="E921" s="106" t="s">
        <v>439</v>
      </c>
      <c r="F921" s="115" t="s">
        <v>547</v>
      </c>
      <c r="G921" s="107"/>
      <c r="H921" s="107"/>
      <c r="I921" s="55">
        <f t="shared" si="3"/>
        <v>904</v>
      </c>
    </row>
    <row r="922">
      <c r="A922" s="57"/>
      <c r="B922" s="92" t="s">
        <v>33778</v>
      </c>
      <c r="C922" s="105" t="s">
        <v>128</v>
      </c>
      <c r="D922" s="90" t="s">
        <v>491</v>
      </c>
      <c r="E922" s="106" t="s">
        <v>33779</v>
      </c>
      <c r="F922" s="115" t="s">
        <v>547</v>
      </c>
      <c r="G922" s="107"/>
      <c r="H922" s="107"/>
      <c r="I922" s="55">
        <f t="shared" si="3"/>
        <v>905</v>
      </c>
    </row>
    <row r="923">
      <c r="A923" s="57"/>
      <c r="B923" s="92" t="s">
        <v>33780</v>
      </c>
      <c r="C923" s="105" t="s">
        <v>128</v>
      </c>
      <c r="D923" s="96"/>
      <c r="E923" s="109"/>
      <c r="F923" s="116"/>
      <c r="G923" s="107"/>
      <c r="H923" s="107"/>
      <c r="I923" s="55">
        <f t="shared" si="3"/>
        <v>906</v>
      </c>
    </row>
    <row r="924">
      <c r="A924" s="57"/>
      <c r="B924" s="92" t="s">
        <v>33781</v>
      </c>
      <c r="C924" s="105" t="s">
        <v>128</v>
      </c>
      <c r="D924" s="90" t="s">
        <v>498</v>
      </c>
      <c r="E924" s="106" t="s">
        <v>33782</v>
      </c>
      <c r="F924" s="115" t="s">
        <v>547</v>
      </c>
      <c r="G924" s="107"/>
      <c r="H924" s="107"/>
      <c r="I924" s="55">
        <f t="shared" si="3"/>
        <v>907</v>
      </c>
    </row>
    <row r="925">
      <c r="A925" s="56" t="s">
        <v>102</v>
      </c>
      <c r="B925" s="92" t="s">
        <v>33783</v>
      </c>
      <c r="C925" s="105" t="s">
        <v>128</v>
      </c>
      <c r="D925" s="90" t="s">
        <v>483</v>
      </c>
      <c r="E925" s="106" t="s">
        <v>33784</v>
      </c>
      <c r="F925" s="115" t="s">
        <v>547</v>
      </c>
      <c r="G925" s="107"/>
      <c r="H925" s="107"/>
      <c r="I925" s="55">
        <f t="shared" si="3"/>
        <v>908</v>
      </c>
    </row>
    <row r="926">
      <c r="A926" s="57"/>
      <c r="B926" s="92" t="s">
        <v>33785</v>
      </c>
      <c r="C926" s="105" t="s">
        <v>128</v>
      </c>
      <c r="D926" s="96"/>
      <c r="E926" s="109"/>
      <c r="F926" s="116"/>
      <c r="G926" s="107"/>
      <c r="H926" s="107"/>
      <c r="I926" s="55">
        <f t="shared" si="3"/>
        <v>909</v>
      </c>
    </row>
    <row r="927">
      <c r="A927" s="57"/>
      <c r="B927" s="92" t="s">
        <v>33786</v>
      </c>
      <c r="C927" s="105" t="s">
        <v>128</v>
      </c>
      <c r="D927" s="90" t="s">
        <v>491</v>
      </c>
      <c r="E927" s="106" t="s">
        <v>33787</v>
      </c>
      <c r="F927" s="115" t="s">
        <v>547</v>
      </c>
      <c r="G927" s="107"/>
      <c r="H927" s="107"/>
      <c r="I927" s="55">
        <f t="shared" si="3"/>
        <v>910</v>
      </c>
    </row>
    <row r="928">
      <c r="A928" s="57"/>
      <c r="B928" s="92" t="s">
        <v>33788</v>
      </c>
      <c r="C928" s="105" t="s">
        <v>33789</v>
      </c>
      <c r="D928" s="90" t="s">
        <v>491</v>
      </c>
      <c r="E928" s="106" t="s">
        <v>33790</v>
      </c>
      <c r="F928" s="115" t="s">
        <v>547</v>
      </c>
      <c r="G928" s="107"/>
      <c r="H928" s="107"/>
      <c r="I928" s="55">
        <f t="shared" si="3"/>
        <v>911</v>
      </c>
    </row>
    <row r="929">
      <c r="A929" s="56" t="s">
        <v>331</v>
      </c>
      <c r="B929" s="92" t="s">
        <v>33788</v>
      </c>
      <c r="C929" s="105" t="s">
        <v>33789</v>
      </c>
      <c r="D929" s="90" t="s">
        <v>491</v>
      </c>
      <c r="E929" s="106" t="s">
        <v>33790</v>
      </c>
      <c r="F929" s="115" t="s">
        <v>547</v>
      </c>
      <c r="G929" s="107"/>
      <c r="H929" s="107"/>
      <c r="I929" s="55">
        <f t="shared" si="3"/>
        <v>912</v>
      </c>
    </row>
    <row r="930">
      <c r="A930" s="57"/>
      <c r="B930" s="92" t="s">
        <v>33791</v>
      </c>
      <c r="C930" s="105" t="s">
        <v>128</v>
      </c>
      <c r="D930" s="90" t="s">
        <v>1166</v>
      </c>
      <c r="E930" s="106" t="s">
        <v>128</v>
      </c>
      <c r="F930" s="115" t="s">
        <v>547</v>
      </c>
      <c r="G930" s="107"/>
      <c r="H930" s="107"/>
      <c r="I930" s="55">
        <f t="shared" si="3"/>
        <v>913</v>
      </c>
    </row>
    <row r="931">
      <c r="A931" s="56" t="s">
        <v>92</v>
      </c>
      <c r="B931" s="92" t="s">
        <v>33792</v>
      </c>
      <c r="C931" s="105" t="s">
        <v>33793</v>
      </c>
      <c r="D931" s="90" t="s">
        <v>483</v>
      </c>
      <c r="E931" s="106" t="s">
        <v>33794</v>
      </c>
      <c r="F931" s="115" t="s">
        <v>547</v>
      </c>
      <c r="G931" s="107"/>
      <c r="H931" s="107"/>
      <c r="I931" s="55">
        <f t="shared" si="3"/>
        <v>914</v>
      </c>
    </row>
    <row r="932">
      <c r="A932" s="57"/>
      <c r="B932" s="92" t="s">
        <v>33795</v>
      </c>
      <c r="C932" s="105" t="s">
        <v>128</v>
      </c>
      <c r="D932" s="90" t="s">
        <v>498</v>
      </c>
      <c r="E932" s="106" t="s">
        <v>33796</v>
      </c>
      <c r="F932" s="115" t="s">
        <v>547</v>
      </c>
      <c r="G932" s="107"/>
      <c r="H932" s="107"/>
      <c r="I932" s="55">
        <f t="shared" si="3"/>
        <v>915</v>
      </c>
    </row>
    <row r="933">
      <c r="A933" s="57"/>
      <c r="B933" s="92" t="s">
        <v>33797</v>
      </c>
      <c r="C933" s="105" t="s">
        <v>33798</v>
      </c>
      <c r="D933" s="90" t="s">
        <v>498</v>
      </c>
      <c r="E933" s="106" t="s">
        <v>33799</v>
      </c>
      <c r="F933" s="115" t="s">
        <v>3043</v>
      </c>
      <c r="G933" s="107"/>
      <c r="H933" s="107"/>
      <c r="I933" s="55">
        <f t="shared" si="3"/>
        <v>916</v>
      </c>
    </row>
    <row r="934">
      <c r="A934" s="56" t="s">
        <v>102</v>
      </c>
      <c r="B934" s="92" t="s">
        <v>33800</v>
      </c>
      <c r="C934" s="105" t="s">
        <v>33801</v>
      </c>
      <c r="D934" s="90" t="s">
        <v>483</v>
      </c>
      <c r="E934" s="106" t="s">
        <v>33802</v>
      </c>
      <c r="F934" s="115" t="s">
        <v>3043</v>
      </c>
      <c r="G934" s="107"/>
      <c r="H934" s="107"/>
      <c r="I934" s="55">
        <f t="shared" si="3"/>
        <v>917</v>
      </c>
    </row>
    <row r="935">
      <c r="A935" s="57"/>
      <c r="B935" s="92" t="s">
        <v>33803</v>
      </c>
      <c r="C935" s="105" t="s">
        <v>128</v>
      </c>
      <c r="D935" s="90" t="s">
        <v>498</v>
      </c>
      <c r="E935" s="106" t="s">
        <v>33804</v>
      </c>
      <c r="F935" s="115" t="s">
        <v>547</v>
      </c>
      <c r="G935" s="107"/>
      <c r="H935" s="107"/>
      <c r="I935" s="55">
        <f t="shared" si="3"/>
        <v>918</v>
      </c>
    </row>
    <row r="936">
      <c r="A936" s="56" t="s">
        <v>102</v>
      </c>
      <c r="B936" s="92" t="s">
        <v>33805</v>
      </c>
      <c r="C936" s="105" t="s">
        <v>128</v>
      </c>
      <c r="D936" s="90" t="s">
        <v>483</v>
      </c>
      <c r="E936" s="106" t="s">
        <v>33806</v>
      </c>
      <c r="F936" s="115" t="s">
        <v>547</v>
      </c>
      <c r="G936" s="107"/>
      <c r="H936" s="107"/>
      <c r="I936" s="55">
        <f t="shared" si="3"/>
        <v>919</v>
      </c>
    </row>
    <row r="937">
      <c r="A937" s="56" t="s">
        <v>102</v>
      </c>
      <c r="B937" s="92" t="s">
        <v>33807</v>
      </c>
      <c r="C937" s="105" t="s">
        <v>33808</v>
      </c>
      <c r="D937" s="90" t="s">
        <v>483</v>
      </c>
      <c r="E937" s="106" t="s">
        <v>33809</v>
      </c>
      <c r="F937" s="115" t="s">
        <v>547</v>
      </c>
      <c r="G937" s="107"/>
      <c r="H937" s="107"/>
      <c r="I937" s="55">
        <f t="shared" si="3"/>
        <v>920</v>
      </c>
    </row>
    <row r="938">
      <c r="A938" s="56" t="s">
        <v>102</v>
      </c>
      <c r="B938" s="92" t="s">
        <v>33810</v>
      </c>
      <c r="C938" s="105" t="s">
        <v>33811</v>
      </c>
      <c r="D938" s="90" t="s">
        <v>483</v>
      </c>
      <c r="E938" s="106" t="s">
        <v>33812</v>
      </c>
      <c r="F938" s="115" t="s">
        <v>526</v>
      </c>
      <c r="G938" s="107"/>
      <c r="H938" s="107"/>
      <c r="I938" s="55">
        <f t="shared" si="3"/>
        <v>921</v>
      </c>
    </row>
    <row r="939">
      <c r="A939" s="56" t="s">
        <v>92</v>
      </c>
      <c r="B939" s="92" t="s">
        <v>33813</v>
      </c>
      <c r="C939" s="105" t="s">
        <v>128</v>
      </c>
      <c r="D939" s="90" t="s">
        <v>483</v>
      </c>
      <c r="E939" s="106" t="s">
        <v>33814</v>
      </c>
      <c r="F939" s="115" t="s">
        <v>547</v>
      </c>
      <c r="G939" s="107"/>
      <c r="H939" s="107"/>
      <c r="I939" s="55">
        <f t="shared" si="3"/>
        <v>922</v>
      </c>
    </row>
    <row r="940">
      <c r="A940" s="56" t="s">
        <v>102</v>
      </c>
      <c r="B940" s="92" t="s">
        <v>33815</v>
      </c>
      <c r="C940" s="105" t="s">
        <v>128</v>
      </c>
      <c r="D940" s="90" t="s">
        <v>483</v>
      </c>
      <c r="E940" s="106" t="s">
        <v>33816</v>
      </c>
      <c r="F940" s="115" t="s">
        <v>547</v>
      </c>
      <c r="G940" s="107"/>
      <c r="H940" s="107"/>
      <c r="I940" s="55">
        <f t="shared" si="3"/>
        <v>923</v>
      </c>
    </row>
    <row r="941">
      <c r="A941" s="56" t="s">
        <v>102</v>
      </c>
      <c r="B941" s="92" t="s">
        <v>33817</v>
      </c>
      <c r="C941" s="105" t="s">
        <v>128</v>
      </c>
      <c r="D941" s="90" t="s">
        <v>483</v>
      </c>
      <c r="E941" s="106" t="s">
        <v>33818</v>
      </c>
      <c r="F941" s="115" t="s">
        <v>547</v>
      </c>
      <c r="G941" s="107"/>
      <c r="H941" s="107"/>
      <c r="I941" s="55">
        <f t="shared" si="3"/>
        <v>924</v>
      </c>
    </row>
    <row r="942">
      <c r="A942" s="56" t="s">
        <v>102</v>
      </c>
      <c r="B942" s="92" t="s">
        <v>33819</v>
      </c>
      <c r="C942" s="105" t="s">
        <v>33820</v>
      </c>
      <c r="D942" s="90" t="s">
        <v>483</v>
      </c>
      <c r="E942" s="106" t="s">
        <v>33821</v>
      </c>
      <c r="F942" s="115" t="s">
        <v>547</v>
      </c>
      <c r="G942" s="107"/>
      <c r="H942" s="107"/>
      <c r="I942" s="55">
        <f t="shared" si="3"/>
        <v>925</v>
      </c>
    </row>
    <row r="943">
      <c r="A943" s="57"/>
      <c r="B943" s="92" t="s">
        <v>33822</v>
      </c>
      <c r="C943" s="105" t="s">
        <v>33823</v>
      </c>
      <c r="D943" s="90" t="s">
        <v>33824</v>
      </c>
      <c r="E943" s="106" t="s">
        <v>128</v>
      </c>
      <c r="F943" s="115" t="s">
        <v>3043</v>
      </c>
      <c r="G943" s="107"/>
      <c r="H943" s="107"/>
      <c r="I943" s="55">
        <f t="shared" si="3"/>
        <v>926</v>
      </c>
    </row>
    <row r="944">
      <c r="A944" s="57"/>
      <c r="B944" s="92" t="s">
        <v>33822</v>
      </c>
      <c r="C944" s="105" t="s">
        <v>33823</v>
      </c>
      <c r="D944" s="90" t="s">
        <v>33824</v>
      </c>
      <c r="E944" s="106" t="s">
        <v>128</v>
      </c>
      <c r="F944" s="115" t="s">
        <v>3043</v>
      </c>
      <c r="G944" s="107"/>
      <c r="H944" s="107"/>
      <c r="I944" s="55">
        <f t="shared" si="3"/>
        <v>926</v>
      </c>
    </row>
    <row r="945">
      <c r="A945" s="57"/>
      <c r="B945" s="92" t="s">
        <v>33822</v>
      </c>
      <c r="C945" s="105" t="s">
        <v>33823</v>
      </c>
      <c r="D945" s="90" t="s">
        <v>33824</v>
      </c>
      <c r="E945" s="106" t="s">
        <v>128</v>
      </c>
      <c r="F945" s="115" t="s">
        <v>3043</v>
      </c>
      <c r="G945" s="107"/>
      <c r="H945" s="107"/>
      <c r="I945" s="55">
        <f t="shared" si="3"/>
        <v>926</v>
      </c>
    </row>
    <row r="946">
      <c r="A946" s="57"/>
      <c r="B946" s="92" t="s">
        <v>33825</v>
      </c>
      <c r="C946" s="105" t="s">
        <v>128</v>
      </c>
      <c r="D946" s="90" t="s">
        <v>5711</v>
      </c>
      <c r="E946" s="106" t="s">
        <v>128</v>
      </c>
      <c r="F946" s="115" t="s">
        <v>547</v>
      </c>
      <c r="G946" s="107"/>
      <c r="H946" s="107"/>
      <c r="I946" s="55">
        <f t="shared" si="3"/>
        <v>927</v>
      </c>
    </row>
    <row r="947">
      <c r="A947" s="57"/>
      <c r="B947" s="92" t="s">
        <v>33826</v>
      </c>
      <c r="C947" s="105" t="s">
        <v>128</v>
      </c>
      <c r="D947" s="90" t="s">
        <v>498</v>
      </c>
      <c r="E947" s="106" t="s">
        <v>33827</v>
      </c>
      <c r="F947" s="115" t="s">
        <v>547</v>
      </c>
      <c r="G947" s="107"/>
      <c r="H947" s="107"/>
      <c r="I947" s="55">
        <f t="shared" si="3"/>
        <v>928</v>
      </c>
    </row>
    <row r="948">
      <c r="A948" s="57"/>
      <c r="B948" s="92" t="s">
        <v>33828</v>
      </c>
      <c r="C948" s="105" t="s">
        <v>128</v>
      </c>
      <c r="D948" s="90" t="s">
        <v>1166</v>
      </c>
      <c r="E948" s="106" t="s">
        <v>128</v>
      </c>
      <c r="F948" s="115" t="s">
        <v>526</v>
      </c>
      <c r="G948" s="107"/>
      <c r="H948" s="107"/>
      <c r="I948" s="55">
        <f t="shared" si="3"/>
        <v>929</v>
      </c>
    </row>
    <row r="949">
      <c r="A949" s="57"/>
      <c r="B949" s="92" t="s">
        <v>33829</v>
      </c>
      <c r="C949" s="105" t="s">
        <v>128</v>
      </c>
      <c r="D949" s="96"/>
      <c r="E949" s="109"/>
      <c r="F949" s="116"/>
      <c r="G949" s="107"/>
      <c r="H949" s="107"/>
      <c r="I949" s="55">
        <f t="shared" si="3"/>
        <v>930</v>
      </c>
    </row>
    <row r="950">
      <c r="A950" s="57"/>
      <c r="B950" s="92" t="s">
        <v>33830</v>
      </c>
      <c r="C950" s="105" t="s">
        <v>128</v>
      </c>
      <c r="D950" s="90" t="s">
        <v>498</v>
      </c>
      <c r="E950" s="106" t="s">
        <v>33831</v>
      </c>
      <c r="F950" s="115" t="s">
        <v>547</v>
      </c>
      <c r="G950" s="107"/>
      <c r="H950" s="107"/>
      <c r="I950" s="55">
        <f t="shared" si="3"/>
        <v>931</v>
      </c>
    </row>
    <row r="951">
      <c r="A951" s="57"/>
      <c r="B951" s="92" t="s">
        <v>33832</v>
      </c>
      <c r="C951" s="105" t="s">
        <v>33833</v>
      </c>
      <c r="D951" s="90" t="s">
        <v>1166</v>
      </c>
      <c r="E951" s="106" t="s">
        <v>128</v>
      </c>
      <c r="F951" s="115" t="s">
        <v>3043</v>
      </c>
      <c r="G951" s="107"/>
      <c r="H951" s="107"/>
      <c r="I951" s="55">
        <f t="shared" si="3"/>
        <v>932</v>
      </c>
    </row>
    <row r="952">
      <c r="A952" s="57"/>
      <c r="B952" s="92" t="s">
        <v>33834</v>
      </c>
      <c r="C952" s="105" t="s">
        <v>128</v>
      </c>
      <c r="D952" s="90" t="s">
        <v>1166</v>
      </c>
      <c r="E952" s="106" t="s">
        <v>128</v>
      </c>
      <c r="F952" s="115" t="s">
        <v>547</v>
      </c>
      <c r="G952" s="107"/>
      <c r="H952" s="107"/>
      <c r="I952" s="55">
        <f t="shared" si="3"/>
        <v>933</v>
      </c>
    </row>
    <row r="953">
      <c r="A953" s="56" t="s">
        <v>102</v>
      </c>
      <c r="B953" s="92" t="s">
        <v>33835</v>
      </c>
      <c r="C953" s="105" t="s">
        <v>33836</v>
      </c>
      <c r="D953" s="90" t="s">
        <v>483</v>
      </c>
      <c r="E953" s="106" t="s">
        <v>33837</v>
      </c>
      <c r="F953" s="115" t="s">
        <v>547</v>
      </c>
      <c r="G953" s="107"/>
      <c r="H953" s="107"/>
      <c r="I953" s="55">
        <f t="shared" si="3"/>
        <v>934</v>
      </c>
    </row>
    <row r="954">
      <c r="A954" s="57"/>
      <c r="B954" s="92" t="s">
        <v>33838</v>
      </c>
      <c r="C954" s="105" t="s">
        <v>33839</v>
      </c>
      <c r="D954" s="90" t="s">
        <v>483</v>
      </c>
      <c r="E954" s="106" t="s">
        <v>488</v>
      </c>
      <c r="F954" s="115" t="s">
        <v>547</v>
      </c>
      <c r="G954" s="107"/>
      <c r="H954" s="107"/>
      <c r="I954" s="55">
        <f t="shared" si="3"/>
        <v>935</v>
      </c>
    </row>
    <row r="955">
      <c r="A955" s="57"/>
      <c r="B955" s="92" t="s">
        <v>33840</v>
      </c>
      <c r="C955" s="105" t="s">
        <v>128</v>
      </c>
      <c r="D955" s="90" t="s">
        <v>498</v>
      </c>
      <c r="E955" s="106" t="s">
        <v>33841</v>
      </c>
      <c r="F955" s="115" t="s">
        <v>547</v>
      </c>
      <c r="G955" s="107"/>
      <c r="H955" s="107"/>
      <c r="I955" s="55">
        <f t="shared" si="3"/>
        <v>936</v>
      </c>
    </row>
    <row r="956">
      <c r="A956" s="56" t="s">
        <v>92</v>
      </c>
      <c r="B956" s="92" t="s">
        <v>33842</v>
      </c>
      <c r="C956" s="105" t="s">
        <v>33843</v>
      </c>
      <c r="D956" s="90" t="s">
        <v>483</v>
      </c>
      <c r="E956" s="106" t="s">
        <v>33844</v>
      </c>
      <c r="F956" s="115" t="s">
        <v>3043</v>
      </c>
      <c r="G956" s="107"/>
      <c r="H956" s="107"/>
      <c r="I956" s="55">
        <f t="shared" si="3"/>
        <v>937</v>
      </c>
    </row>
    <row r="957">
      <c r="A957" s="57"/>
      <c r="B957" s="92" t="s">
        <v>33845</v>
      </c>
      <c r="C957" s="105" t="s">
        <v>128</v>
      </c>
      <c r="D957" s="90" t="s">
        <v>498</v>
      </c>
      <c r="E957" s="106" t="s">
        <v>33846</v>
      </c>
      <c r="F957" s="115" t="s">
        <v>547</v>
      </c>
      <c r="G957" s="107"/>
      <c r="H957" s="107"/>
      <c r="I957" s="55">
        <f t="shared" si="3"/>
        <v>938</v>
      </c>
    </row>
    <row r="958">
      <c r="A958" s="56" t="s">
        <v>92</v>
      </c>
      <c r="B958" s="92" t="s">
        <v>33847</v>
      </c>
      <c r="C958" s="105" t="s">
        <v>128</v>
      </c>
      <c r="D958" s="90" t="s">
        <v>483</v>
      </c>
      <c r="E958" s="106" t="s">
        <v>33848</v>
      </c>
      <c r="F958" s="115" t="s">
        <v>526</v>
      </c>
      <c r="G958" s="107"/>
      <c r="H958" s="107"/>
      <c r="I958" s="55">
        <f t="shared" si="3"/>
        <v>939</v>
      </c>
    </row>
    <row r="959">
      <c r="A959" s="56" t="s">
        <v>92</v>
      </c>
      <c r="B959" s="92" t="s">
        <v>33849</v>
      </c>
      <c r="C959" s="105" t="s">
        <v>128</v>
      </c>
      <c r="D959" s="90" t="s">
        <v>483</v>
      </c>
      <c r="E959" s="106" t="s">
        <v>33850</v>
      </c>
      <c r="F959" s="115" t="s">
        <v>547</v>
      </c>
      <c r="G959" s="107"/>
      <c r="H959" s="107"/>
      <c r="I959" s="55">
        <f t="shared" si="3"/>
        <v>940</v>
      </c>
    </row>
    <row r="960">
      <c r="A960" s="57"/>
      <c r="B960" s="92" t="s">
        <v>33851</v>
      </c>
      <c r="C960" s="105" t="s">
        <v>33852</v>
      </c>
      <c r="D960" s="90" t="s">
        <v>491</v>
      </c>
      <c r="E960" s="106" t="s">
        <v>33853</v>
      </c>
      <c r="F960" s="115" t="s">
        <v>547</v>
      </c>
      <c r="G960" s="107" t="s">
        <v>10803</v>
      </c>
      <c r="H960" s="107"/>
      <c r="I960" s="55">
        <f t="shared" si="3"/>
        <v>941</v>
      </c>
    </row>
    <row r="961">
      <c r="A961" s="57"/>
      <c r="B961" s="92" t="s">
        <v>33854</v>
      </c>
      <c r="C961" s="105" t="s">
        <v>33855</v>
      </c>
      <c r="D961" s="90" t="s">
        <v>491</v>
      </c>
      <c r="E961" s="106" t="s">
        <v>33856</v>
      </c>
      <c r="F961" s="115" t="s">
        <v>526</v>
      </c>
      <c r="G961" s="107"/>
      <c r="H961" s="107"/>
      <c r="I961" s="55">
        <f t="shared" si="3"/>
        <v>942</v>
      </c>
    </row>
    <row r="962">
      <c r="A962" s="56" t="s">
        <v>331</v>
      </c>
      <c r="B962" s="92" t="s">
        <v>33854</v>
      </c>
      <c r="C962" s="105" t="s">
        <v>33855</v>
      </c>
      <c r="D962" s="90" t="s">
        <v>491</v>
      </c>
      <c r="E962" s="106" t="s">
        <v>33857</v>
      </c>
      <c r="F962" s="115" t="s">
        <v>526</v>
      </c>
      <c r="G962" s="107"/>
      <c r="H962" s="107"/>
      <c r="I962" s="55">
        <f t="shared" si="3"/>
        <v>943</v>
      </c>
    </row>
    <row r="963">
      <c r="A963" s="56" t="s">
        <v>102</v>
      </c>
      <c r="B963" s="92" t="s">
        <v>33858</v>
      </c>
      <c r="C963" s="105" t="s">
        <v>128</v>
      </c>
      <c r="D963" s="90" t="s">
        <v>483</v>
      </c>
      <c r="E963" s="106" t="s">
        <v>33859</v>
      </c>
      <c r="F963" s="115" t="s">
        <v>526</v>
      </c>
      <c r="G963" s="107"/>
      <c r="H963" s="107"/>
      <c r="I963" s="55">
        <f t="shared" si="3"/>
        <v>944</v>
      </c>
    </row>
    <row r="964">
      <c r="A964" s="57"/>
      <c r="B964" s="92" t="s">
        <v>33860</v>
      </c>
      <c r="C964" s="105" t="s">
        <v>33861</v>
      </c>
      <c r="D964" s="90" t="s">
        <v>33862</v>
      </c>
      <c r="E964" s="106" t="s">
        <v>33863</v>
      </c>
      <c r="F964" s="115" t="s">
        <v>526</v>
      </c>
      <c r="G964" s="107"/>
      <c r="H964" s="107"/>
      <c r="I964" s="55">
        <f t="shared" si="3"/>
        <v>945</v>
      </c>
    </row>
    <row r="965">
      <c r="A965" s="57"/>
      <c r="B965" s="92" t="s">
        <v>33860</v>
      </c>
      <c r="C965" s="105" t="s">
        <v>33861</v>
      </c>
      <c r="D965" s="90" t="s">
        <v>33862</v>
      </c>
      <c r="E965" s="106" t="s">
        <v>128</v>
      </c>
      <c r="F965" s="115" t="s">
        <v>526</v>
      </c>
      <c r="G965" s="107"/>
      <c r="H965" s="107"/>
      <c r="I965" s="55">
        <f t="shared" si="3"/>
        <v>945</v>
      </c>
    </row>
    <row r="966">
      <c r="A966" s="57"/>
      <c r="B966" s="92" t="s">
        <v>33860</v>
      </c>
      <c r="C966" s="105" t="s">
        <v>33861</v>
      </c>
      <c r="D966" s="90" t="s">
        <v>33862</v>
      </c>
      <c r="E966" s="106" t="s">
        <v>128</v>
      </c>
      <c r="F966" s="115" t="s">
        <v>526</v>
      </c>
      <c r="G966" s="107"/>
      <c r="H966" s="107"/>
      <c r="I966" s="55">
        <f t="shared" si="3"/>
        <v>945</v>
      </c>
    </row>
    <row r="967">
      <c r="A967" s="57"/>
      <c r="B967" s="92" t="s">
        <v>32958</v>
      </c>
      <c r="C967" s="105" t="s">
        <v>33864</v>
      </c>
      <c r="D967" s="90" t="s">
        <v>491</v>
      </c>
      <c r="E967" s="106" t="s">
        <v>33865</v>
      </c>
      <c r="F967" s="115" t="s">
        <v>526</v>
      </c>
      <c r="G967" s="107"/>
      <c r="H967" s="107"/>
      <c r="I967" s="55">
        <f t="shared" si="3"/>
        <v>946</v>
      </c>
    </row>
    <row r="968">
      <c r="A968" s="57"/>
      <c r="B968" s="92" t="s">
        <v>33866</v>
      </c>
      <c r="C968" s="105" t="s">
        <v>128</v>
      </c>
      <c r="D968" s="96"/>
      <c r="E968" s="109"/>
      <c r="F968" s="116"/>
      <c r="G968" s="107"/>
      <c r="H968" s="107"/>
      <c r="I968" s="55">
        <f t="shared" si="3"/>
        <v>947</v>
      </c>
    </row>
    <row r="969">
      <c r="A969" s="56" t="s">
        <v>102</v>
      </c>
      <c r="B969" s="92" t="s">
        <v>33867</v>
      </c>
      <c r="C969" s="105" t="s">
        <v>128</v>
      </c>
      <c r="D969" s="90" t="s">
        <v>483</v>
      </c>
      <c r="E969" s="106" t="s">
        <v>33868</v>
      </c>
      <c r="F969" s="115" t="s">
        <v>526</v>
      </c>
      <c r="G969" s="107"/>
      <c r="H969" s="107"/>
      <c r="I969" s="55">
        <f t="shared" si="3"/>
        <v>948</v>
      </c>
    </row>
    <row r="970">
      <c r="A970" s="56" t="s">
        <v>102</v>
      </c>
      <c r="B970" s="92" t="s">
        <v>33869</v>
      </c>
      <c r="C970" s="105" t="s">
        <v>128</v>
      </c>
      <c r="D970" s="90" t="s">
        <v>483</v>
      </c>
      <c r="E970" s="106" t="s">
        <v>33870</v>
      </c>
      <c r="F970" s="115" t="s">
        <v>547</v>
      </c>
      <c r="G970" s="107"/>
      <c r="H970" s="107"/>
      <c r="I970" s="55">
        <f t="shared" si="3"/>
        <v>949</v>
      </c>
    </row>
    <row r="971">
      <c r="A971" s="57"/>
      <c r="B971" s="92" t="s">
        <v>2054</v>
      </c>
      <c r="C971" s="105" t="s">
        <v>128</v>
      </c>
      <c r="D971" s="90" t="s">
        <v>2053</v>
      </c>
      <c r="E971" s="106" t="s">
        <v>128</v>
      </c>
      <c r="F971" s="115" t="s">
        <v>3043</v>
      </c>
      <c r="G971" s="107"/>
      <c r="H971" s="107"/>
      <c r="I971" s="55">
        <f t="shared" si="3"/>
        <v>950</v>
      </c>
    </row>
    <row r="972">
      <c r="A972" s="56" t="s">
        <v>92</v>
      </c>
      <c r="B972" s="92" t="s">
        <v>33871</v>
      </c>
      <c r="C972" s="105" t="s">
        <v>33872</v>
      </c>
      <c r="D972" s="90" t="s">
        <v>483</v>
      </c>
      <c r="E972" s="106" t="s">
        <v>33873</v>
      </c>
      <c r="F972" s="115" t="s">
        <v>526</v>
      </c>
      <c r="G972" s="107"/>
      <c r="H972" s="107"/>
      <c r="I972" s="55">
        <f t="shared" si="3"/>
        <v>951</v>
      </c>
    </row>
    <row r="973">
      <c r="A973" s="57"/>
      <c r="B973" s="92" t="s">
        <v>33874</v>
      </c>
      <c r="C973" s="105" t="s">
        <v>128</v>
      </c>
      <c r="D973" s="90" t="s">
        <v>498</v>
      </c>
      <c r="E973" s="106" t="s">
        <v>33875</v>
      </c>
      <c r="F973" s="115" t="s">
        <v>526</v>
      </c>
      <c r="G973" s="107"/>
      <c r="H973" s="107"/>
      <c r="I973" s="55">
        <f t="shared" si="3"/>
        <v>952</v>
      </c>
    </row>
    <row r="974">
      <c r="A974" s="56" t="s">
        <v>102</v>
      </c>
      <c r="B974" s="92" t="s">
        <v>33876</v>
      </c>
      <c r="C974" s="105" t="s">
        <v>33877</v>
      </c>
      <c r="D974" s="90" t="s">
        <v>483</v>
      </c>
      <c r="E974" s="106" t="s">
        <v>33878</v>
      </c>
      <c r="F974" s="115" t="s">
        <v>3043</v>
      </c>
      <c r="G974" s="107"/>
      <c r="H974" s="107"/>
      <c r="I974" s="55">
        <f t="shared" si="3"/>
        <v>953</v>
      </c>
    </row>
    <row r="975">
      <c r="A975" s="57"/>
      <c r="B975" s="92" t="s">
        <v>33879</v>
      </c>
      <c r="C975" s="105" t="s">
        <v>33880</v>
      </c>
      <c r="D975" s="90" t="s">
        <v>491</v>
      </c>
      <c r="E975" s="106" t="s">
        <v>33881</v>
      </c>
      <c r="F975" s="115" t="s">
        <v>547</v>
      </c>
      <c r="G975" s="107"/>
      <c r="H975" s="107"/>
      <c r="I975" s="55">
        <f t="shared" si="3"/>
        <v>954</v>
      </c>
    </row>
    <row r="976">
      <c r="A976" s="56" t="s">
        <v>331</v>
      </c>
      <c r="B976" s="92" t="s">
        <v>33879</v>
      </c>
      <c r="C976" s="105" t="s">
        <v>33880</v>
      </c>
      <c r="D976" s="90" t="s">
        <v>491</v>
      </c>
      <c r="E976" s="106" t="s">
        <v>33881</v>
      </c>
      <c r="F976" s="115" t="s">
        <v>547</v>
      </c>
      <c r="G976" s="107"/>
      <c r="H976" s="107"/>
      <c r="I976" s="55">
        <f t="shared" si="3"/>
        <v>955</v>
      </c>
    </row>
    <row r="977">
      <c r="A977" s="56" t="s">
        <v>331</v>
      </c>
      <c r="B977" s="92" t="s">
        <v>33882</v>
      </c>
      <c r="C977" s="105" t="s">
        <v>128</v>
      </c>
      <c r="D977" s="96"/>
      <c r="E977" s="109"/>
      <c r="F977" s="116"/>
      <c r="G977" s="107"/>
      <c r="H977" s="107"/>
      <c r="I977" s="55">
        <f t="shared" si="3"/>
        <v>956</v>
      </c>
    </row>
    <row r="978">
      <c r="A978" s="56" t="s">
        <v>102</v>
      </c>
      <c r="B978" s="92" t="s">
        <v>33883</v>
      </c>
      <c r="C978" s="105" t="s">
        <v>128</v>
      </c>
      <c r="D978" s="90" t="s">
        <v>483</v>
      </c>
      <c r="E978" s="106" t="s">
        <v>33884</v>
      </c>
      <c r="F978" s="115" t="s">
        <v>547</v>
      </c>
      <c r="G978" s="107"/>
      <c r="H978" s="107"/>
      <c r="I978" s="55">
        <f t="shared" si="3"/>
        <v>957</v>
      </c>
    </row>
    <row r="979">
      <c r="A979" s="57"/>
      <c r="B979" s="92" t="s">
        <v>33885</v>
      </c>
      <c r="C979" s="105" t="s">
        <v>33886</v>
      </c>
      <c r="D979" s="90" t="s">
        <v>491</v>
      </c>
      <c r="E979" s="106" t="s">
        <v>33887</v>
      </c>
      <c r="F979" s="115" t="s">
        <v>547</v>
      </c>
      <c r="G979" s="107"/>
      <c r="H979" s="107"/>
      <c r="I979" s="55">
        <f t="shared" si="3"/>
        <v>958</v>
      </c>
    </row>
    <row r="980">
      <c r="A980" s="57"/>
      <c r="B980" s="92" t="s">
        <v>33888</v>
      </c>
      <c r="C980" s="105" t="s">
        <v>33889</v>
      </c>
      <c r="D980" s="90" t="s">
        <v>491</v>
      </c>
      <c r="E980" s="106" t="s">
        <v>33890</v>
      </c>
      <c r="F980" s="115" t="s">
        <v>526</v>
      </c>
      <c r="G980" s="107"/>
      <c r="H980" s="107"/>
      <c r="I980" s="55">
        <f t="shared" si="3"/>
        <v>959</v>
      </c>
    </row>
    <row r="981">
      <c r="A981" s="56" t="s">
        <v>102</v>
      </c>
      <c r="B981" s="92" t="s">
        <v>33891</v>
      </c>
      <c r="C981" s="105" t="s">
        <v>33892</v>
      </c>
      <c r="D981" s="90" t="s">
        <v>483</v>
      </c>
      <c r="E981" s="106" t="s">
        <v>33893</v>
      </c>
      <c r="F981" s="115" t="s">
        <v>547</v>
      </c>
      <c r="G981" s="107"/>
      <c r="H981" s="107"/>
      <c r="I981" s="55">
        <f t="shared" si="3"/>
        <v>960</v>
      </c>
    </row>
    <row r="982">
      <c r="A982" s="56" t="s">
        <v>102</v>
      </c>
      <c r="B982" s="92" t="s">
        <v>33894</v>
      </c>
      <c r="C982" s="105" t="s">
        <v>128</v>
      </c>
      <c r="D982" s="90" t="s">
        <v>483</v>
      </c>
      <c r="E982" s="106" t="s">
        <v>33895</v>
      </c>
      <c r="F982" s="115" t="s">
        <v>547</v>
      </c>
      <c r="G982" s="107"/>
      <c r="H982" s="107"/>
      <c r="I982" s="55">
        <f t="shared" si="3"/>
        <v>961</v>
      </c>
    </row>
    <row r="983">
      <c r="A983" s="56" t="s">
        <v>92</v>
      </c>
      <c r="B983" s="92" t="s">
        <v>33896</v>
      </c>
      <c r="C983" s="105" t="s">
        <v>33897</v>
      </c>
      <c r="D983" s="90" t="s">
        <v>483</v>
      </c>
      <c r="E983" s="106" t="s">
        <v>33898</v>
      </c>
      <c r="F983" s="115" t="s">
        <v>526</v>
      </c>
      <c r="G983" s="107"/>
      <c r="H983" s="107"/>
      <c r="I983" s="55">
        <f t="shared" si="3"/>
        <v>962</v>
      </c>
    </row>
    <row r="984">
      <c r="A984" s="56" t="s">
        <v>92</v>
      </c>
      <c r="B984" s="92" t="s">
        <v>33899</v>
      </c>
      <c r="C984" s="105" t="s">
        <v>128</v>
      </c>
      <c r="D984" s="90" t="s">
        <v>483</v>
      </c>
      <c r="E984" s="106" t="s">
        <v>488</v>
      </c>
      <c r="F984" s="115" t="s">
        <v>547</v>
      </c>
      <c r="G984" s="107"/>
      <c r="H984" s="107"/>
      <c r="I984" s="55">
        <f t="shared" si="3"/>
        <v>963</v>
      </c>
    </row>
    <row r="985">
      <c r="A985" s="57"/>
      <c r="B985" s="92" t="s">
        <v>33900</v>
      </c>
      <c r="C985" s="105" t="s">
        <v>128</v>
      </c>
      <c r="D985" s="90" t="s">
        <v>1166</v>
      </c>
      <c r="E985" s="106" t="s">
        <v>128</v>
      </c>
      <c r="F985" s="115" t="s">
        <v>547</v>
      </c>
      <c r="G985" s="107"/>
      <c r="H985" s="107"/>
      <c r="I985" s="55">
        <f t="shared" si="3"/>
        <v>964</v>
      </c>
    </row>
    <row r="986">
      <c r="A986" s="56" t="s">
        <v>102</v>
      </c>
      <c r="B986" s="92" t="s">
        <v>33901</v>
      </c>
      <c r="C986" s="105" t="s">
        <v>128</v>
      </c>
      <c r="D986" s="90" t="s">
        <v>483</v>
      </c>
      <c r="E986" s="106" t="s">
        <v>33902</v>
      </c>
      <c r="F986" s="115" t="s">
        <v>547</v>
      </c>
      <c r="G986" s="107"/>
      <c r="H986" s="107"/>
      <c r="I986" s="55">
        <f t="shared" si="3"/>
        <v>965</v>
      </c>
    </row>
    <row r="987">
      <c r="A987" s="56" t="s">
        <v>102</v>
      </c>
      <c r="B987" s="92" t="s">
        <v>33903</v>
      </c>
      <c r="C987" s="105" t="s">
        <v>128</v>
      </c>
      <c r="D987" s="90" t="s">
        <v>483</v>
      </c>
      <c r="E987" s="106" t="s">
        <v>33904</v>
      </c>
      <c r="F987" s="115" t="s">
        <v>547</v>
      </c>
      <c r="G987" s="107"/>
      <c r="H987" s="107"/>
      <c r="I987" s="55">
        <f t="shared" si="3"/>
        <v>966</v>
      </c>
    </row>
    <row r="988">
      <c r="A988" s="57"/>
      <c r="B988" s="92" t="s">
        <v>33905</v>
      </c>
      <c r="C988" s="105" t="s">
        <v>128</v>
      </c>
      <c r="D988" s="90" t="s">
        <v>498</v>
      </c>
      <c r="E988" s="106" t="s">
        <v>439</v>
      </c>
      <c r="F988" s="115" t="s">
        <v>547</v>
      </c>
      <c r="G988" s="107"/>
      <c r="H988" s="107"/>
      <c r="I988" s="55">
        <f t="shared" si="3"/>
        <v>967</v>
      </c>
    </row>
    <row r="989">
      <c r="A989" s="57"/>
      <c r="B989" s="92" t="s">
        <v>33906</v>
      </c>
      <c r="C989" s="105" t="s">
        <v>128</v>
      </c>
      <c r="D989" s="90" t="s">
        <v>1166</v>
      </c>
      <c r="E989" s="106" t="s">
        <v>128</v>
      </c>
      <c r="F989" s="115" t="s">
        <v>547</v>
      </c>
      <c r="G989" s="107"/>
      <c r="H989" s="107"/>
      <c r="I989" s="55">
        <f t="shared" si="3"/>
        <v>968</v>
      </c>
    </row>
    <row r="990">
      <c r="A990" s="56" t="s">
        <v>102</v>
      </c>
      <c r="B990" s="92" t="s">
        <v>33907</v>
      </c>
      <c r="C990" s="105" t="s">
        <v>128</v>
      </c>
      <c r="D990" s="90" t="s">
        <v>483</v>
      </c>
      <c r="E990" s="106" t="s">
        <v>33908</v>
      </c>
      <c r="F990" s="115" t="s">
        <v>547</v>
      </c>
      <c r="G990" s="107"/>
      <c r="H990" s="107"/>
      <c r="I990" s="55">
        <f t="shared" si="3"/>
        <v>969</v>
      </c>
    </row>
    <row r="991">
      <c r="A991" s="56" t="s">
        <v>102</v>
      </c>
      <c r="B991" s="92" t="s">
        <v>33909</v>
      </c>
      <c r="C991" s="105" t="s">
        <v>33910</v>
      </c>
      <c r="D991" s="90" t="s">
        <v>483</v>
      </c>
      <c r="E991" s="106" t="s">
        <v>33911</v>
      </c>
      <c r="F991" s="115" t="s">
        <v>547</v>
      </c>
      <c r="G991" s="107"/>
      <c r="H991" s="107"/>
      <c r="I991" s="55">
        <f t="shared" si="3"/>
        <v>970</v>
      </c>
    </row>
    <row r="992">
      <c r="A992" s="56" t="s">
        <v>92</v>
      </c>
      <c r="B992" s="92" t="s">
        <v>33912</v>
      </c>
      <c r="C992" s="105" t="s">
        <v>33913</v>
      </c>
      <c r="D992" s="90" t="s">
        <v>483</v>
      </c>
      <c r="E992" s="106" t="s">
        <v>33914</v>
      </c>
      <c r="F992" s="115" t="s">
        <v>3043</v>
      </c>
      <c r="G992" s="107"/>
      <c r="H992" s="107"/>
      <c r="I992" s="55">
        <f t="shared" si="3"/>
        <v>971</v>
      </c>
    </row>
    <row r="993">
      <c r="A993" s="57"/>
      <c r="B993" s="92" t="s">
        <v>33915</v>
      </c>
      <c r="C993" s="105" t="s">
        <v>128</v>
      </c>
      <c r="D993" s="90" t="s">
        <v>491</v>
      </c>
      <c r="E993" s="106" t="s">
        <v>33916</v>
      </c>
      <c r="F993" s="115" t="s">
        <v>547</v>
      </c>
      <c r="G993" s="107"/>
      <c r="H993" s="107"/>
      <c r="I993" s="55">
        <f t="shared" si="3"/>
        <v>972</v>
      </c>
    </row>
    <row r="994">
      <c r="A994" s="57"/>
      <c r="B994" s="92" t="s">
        <v>33917</v>
      </c>
      <c r="C994" s="105" t="s">
        <v>128</v>
      </c>
      <c r="D994" s="90" t="s">
        <v>1166</v>
      </c>
      <c r="E994" s="106" t="s">
        <v>128</v>
      </c>
      <c r="F994" s="115" t="s">
        <v>547</v>
      </c>
      <c r="G994" s="107"/>
      <c r="H994" s="107"/>
      <c r="I994" s="55">
        <f t="shared" si="3"/>
        <v>973</v>
      </c>
    </row>
    <row r="995">
      <c r="A995" s="56" t="s">
        <v>92</v>
      </c>
      <c r="B995" s="92" t="s">
        <v>33918</v>
      </c>
      <c r="C995" s="105" t="s">
        <v>128</v>
      </c>
      <c r="D995" s="90" t="s">
        <v>483</v>
      </c>
      <c r="E995" s="106" t="s">
        <v>33919</v>
      </c>
      <c r="F995" s="115" t="s">
        <v>526</v>
      </c>
      <c r="G995" s="107"/>
      <c r="H995" s="107"/>
      <c r="I995" s="55">
        <f t="shared" si="3"/>
        <v>974</v>
      </c>
    </row>
    <row r="996">
      <c r="A996" s="56" t="s">
        <v>102</v>
      </c>
      <c r="B996" s="92" t="s">
        <v>33920</v>
      </c>
      <c r="C996" s="105" t="s">
        <v>128</v>
      </c>
      <c r="D996" s="90" t="s">
        <v>483</v>
      </c>
      <c r="E996" s="106" t="s">
        <v>33921</v>
      </c>
      <c r="F996" s="115" t="s">
        <v>3043</v>
      </c>
      <c r="G996" s="107"/>
      <c r="H996" s="107"/>
      <c r="I996" s="55">
        <f t="shared" si="3"/>
        <v>975</v>
      </c>
    </row>
    <row r="997">
      <c r="A997" s="56" t="s">
        <v>102</v>
      </c>
      <c r="B997" s="92" t="s">
        <v>33922</v>
      </c>
      <c r="C997" s="105" t="s">
        <v>33923</v>
      </c>
      <c r="D997" s="90" t="s">
        <v>483</v>
      </c>
      <c r="E997" s="106" t="s">
        <v>488</v>
      </c>
      <c r="F997" s="115" t="s">
        <v>547</v>
      </c>
      <c r="G997" s="107" t="s">
        <v>33924</v>
      </c>
      <c r="H997" s="107"/>
      <c r="I997" s="55">
        <f t="shared" si="3"/>
        <v>976</v>
      </c>
    </row>
    <row r="998">
      <c r="A998" s="56" t="s">
        <v>102</v>
      </c>
      <c r="B998" s="92" t="s">
        <v>33925</v>
      </c>
      <c r="C998" s="105" t="s">
        <v>128</v>
      </c>
      <c r="D998" s="90" t="s">
        <v>483</v>
      </c>
      <c r="E998" s="106" t="s">
        <v>33926</v>
      </c>
      <c r="F998" s="115" t="s">
        <v>526</v>
      </c>
      <c r="G998" s="107"/>
      <c r="H998" s="107"/>
      <c r="I998" s="55">
        <f t="shared" si="3"/>
        <v>977</v>
      </c>
    </row>
    <row r="999">
      <c r="A999" s="57"/>
      <c r="B999" s="92" t="s">
        <v>33927</v>
      </c>
      <c r="C999" s="105" t="s">
        <v>33928</v>
      </c>
      <c r="D999" s="90" t="s">
        <v>26365</v>
      </c>
      <c r="E999" s="106" t="s">
        <v>33929</v>
      </c>
      <c r="F999" s="115" t="s">
        <v>526</v>
      </c>
      <c r="G999" s="107"/>
      <c r="H999" s="107"/>
      <c r="I999" s="55">
        <f t="shared" si="3"/>
        <v>978</v>
      </c>
    </row>
    <row r="1000">
      <c r="A1000" s="57"/>
      <c r="B1000" s="92" t="s">
        <v>33927</v>
      </c>
      <c r="C1000" s="105" t="s">
        <v>33928</v>
      </c>
      <c r="D1000" s="90" t="s">
        <v>26365</v>
      </c>
      <c r="E1000" s="106" t="s">
        <v>33929</v>
      </c>
      <c r="F1000" s="115" t="s">
        <v>526</v>
      </c>
      <c r="G1000" s="107"/>
      <c r="H1000" s="107"/>
      <c r="I1000" s="55">
        <f t="shared" si="3"/>
        <v>978</v>
      </c>
    </row>
    <row r="1001">
      <c r="A1001" s="56" t="s">
        <v>92</v>
      </c>
      <c r="B1001" s="92" t="s">
        <v>33927</v>
      </c>
      <c r="C1001" s="105" t="s">
        <v>33928</v>
      </c>
      <c r="D1001" s="90" t="s">
        <v>26365</v>
      </c>
      <c r="E1001" s="106" t="s">
        <v>33930</v>
      </c>
      <c r="F1001" s="115" t="s">
        <v>526</v>
      </c>
      <c r="G1001" s="107"/>
      <c r="H1001" s="107"/>
      <c r="I1001" s="55">
        <f t="shared" si="3"/>
        <v>979</v>
      </c>
    </row>
    <row r="1002">
      <c r="A1002" s="57"/>
      <c r="B1002" s="92" t="s">
        <v>33931</v>
      </c>
      <c r="C1002" s="105" t="s">
        <v>33932</v>
      </c>
      <c r="D1002" s="90" t="s">
        <v>498</v>
      </c>
      <c r="E1002" s="106" t="s">
        <v>33933</v>
      </c>
      <c r="F1002" s="115" t="s">
        <v>547</v>
      </c>
      <c r="G1002" s="107"/>
      <c r="H1002" s="107"/>
      <c r="I1002" s="55">
        <f t="shared" si="3"/>
        <v>980</v>
      </c>
    </row>
    <row r="1003">
      <c r="A1003" s="57"/>
      <c r="B1003" s="92" t="s">
        <v>33934</v>
      </c>
      <c r="C1003" s="105" t="s">
        <v>128</v>
      </c>
      <c r="D1003" s="90" t="s">
        <v>491</v>
      </c>
      <c r="E1003" s="106" t="s">
        <v>33935</v>
      </c>
      <c r="F1003" s="115" t="s">
        <v>547</v>
      </c>
      <c r="G1003" s="107"/>
      <c r="H1003" s="107"/>
      <c r="I1003" s="55">
        <f t="shared" si="3"/>
        <v>981</v>
      </c>
    </row>
    <row r="1004">
      <c r="A1004" s="56" t="s">
        <v>102</v>
      </c>
      <c r="B1004" s="92" t="s">
        <v>33936</v>
      </c>
      <c r="C1004" s="105" t="s">
        <v>128</v>
      </c>
      <c r="D1004" s="90" t="s">
        <v>483</v>
      </c>
      <c r="E1004" s="106" t="s">
        <v>33937</v>
      </c>
      <c r="F1004" s="115" t="s">
        <v>526</v>
      </c>
      <c r="G1004" s="107" t="s">
        <v>33938</v>
      </c>
      <c r="H1004" s="107"/>
      <c r="I1004" s="55">
        <f t="shared" si="3"/>
        <v>982</v>
      </c>
    </row>
    <row r="1005">
      <c r="A1005" s="57"/>
      <c r="B1005" s="92" t="s">
        <v>33939</v>
      </c>
      <c r="C1005" s="105" t="s">
        <v>33940</v>
      </c>
      <c r="D1005" s="90" t="s">
        <v>491</v>
      </c>
      <c r="E1005" s="106" t="s">
        <v>33941</v>
      </c>
      <c r="F1005" s="115" t="s">
        <v>526</v>
      </c>
      <c r="G1005" s="107"/>
      <c r="H1005" s="107"/>
      <c r="I1005" s="55">
        <f t="shared" si="3"/>
        <v>983</v>
      </c>
    </row>
    <row r="1006">
      <c r="A1006" s="57"/>
      <c r="B1006" s="92" t="s">
        <v>33942</v>
      </c>
      <c r="C1006" s="105" t="s">
        <v>33943</v>
      </c>
      <c r="D1006" s="90" t="s">
        <v>491</v>
      </c>
      <c r="E1006" s="106" t="s">
        <v>33944</v>
      </c>
      <c r="F1006" s="115" t="s">
        <v>526</v>
      </c>
      <c r="G1006" s="107"/>
      <c r="H1006" s="107"/>
      <c r="I1006" s="55">
        <f t="shared" si="3"/>
        <v>984</v>
      </c>
    </row>
    <row r="1007">
      <c r="A1007" s="56" t="s">
        <v>102</v>
      </c>
      <c r="B1007" s="92" t="s">
        <v>33945</v>
      </c>
      <c r="C1007" s="105" t="s">
        <v>33946</v>
      </c>
      <c r="D1007" s="90" t="s">
        <v>483</v>
      </c>
      <c r="E1007" s="106" t="s">
        <v>33947</v>
      </c>
      <c r="F1007" s="115" t="s">
        <v>526</v>
      </c>
      <c r="G1007" s="107"/>
      <c r="H1007" s="107"/>
      <c r="I1007" s="55">
        <f t="shared" si="3"/>
        <v>985</v>
      </c>
    </row>
    <row r="1008">
      <c r="A1008" s="56" t="s">
        <v>102</v>
      </c>
      <c r="B1008" s="92" t="s">
        <v>33948</v>
      </c>
      <c r="C1008" s="105" t="s">
        <v>33949</v>
      </c>
      <c r="D1008" s="90" t="s">
        <v>483</v>
      </c>
      <c r="E1008" s="106" t="s">
        <v>33950</v>
      </c>
      <c r="F1008" s="115" t="s">
        <v>547</v>
      </c>
      <c r="G1008" s="107"/>
      <c r="H1008" s="107"/>
      <c r="I1008" s="55">
        <f t="shared" si="3"/>
        <v>986</v>
      </c>
    </row>
    <row r="1009">
      <c r="A1009" s="56" t="s">
        <v>102</v>
      </c>
      <c r="B1009" s="92" t="s">
        <v>33951</v>
      </c>
      <c r="C1009" s="105" t="s">
        <v>33952</v>
      </c>
      <c r="D1009" s="90" t="s">
        <v>483</v>
      </c>
      <c r="E1009" s="106" t="s">
        <v>33953</v>
      </c>
      <c r="F1009" s="115" t="s">
        <v>547</v>
      </c>
      <c r="G1009" s="107"/>
      <c r="H1009" s="107"/>
      <c r="I1009" s="55">
        <f t="shared" si="3"/>
        <v>987</v>
      </c>
    </row>
    <row r="1010">
      <c r="A1010" s="57"/>
      <c r="B1010" s="92" t="s">
        <v>33954</v>
      </c>
      <c r="C1010" s="105" t="s">
        <v>128</v>
      </c>
      <c r="D1010" s="90" t="s">
        <v>498</v>
      </c>
      <c r="E1010" s="106" t="s">
        <v>33955</v>
      </c>
      <c r="F1010" s="115" t="s">
        <v>526</v>
      </c>
      <c r="G1010" s="107"/>
      <c r="H1010" s="107"/>
      <c r="I1010" s="55">
        <f t="shared" si="3"/>
        <v>988</v>
      </c>
    </row>
    <row r="1011">
      <c r="A1011" s="57"/>
      <c r="B1011" s="92" t="s">
        <v>33956</v>
      </c>
      <c r="C1011" s="105" t="s">
        <v>128</v>
      </c>
      <c r="D1011" s="90" t="s">
        <v>498</v>
      </c>
      <c r="E1011" s="106" t="s">
        <v>33957</v>
      </c>
      <c r="F1011" s="115" t="s">
        <v>547</v>
      </c>
      <c r="G1011" s="107"/>
      <c r="H1011" s="107"/>
      <c r="I1011" s="55">
        <f t="shared" si="3"/>
        <v>989</v>
      </c>
    </row>
    <row r="1012">
      <c r="A1012" s="56" t="s">
        <v>102</v>
      </c>
      <c r="B1012" s="92" t="s">
        <v>33958</v>
      </c>
      <c r="C1012" s="105" t="s">
        <v>33959</v>
      </c>
      <c r="D1012" s="90" t="s">
        <v>483</v>
      </c>
      <c r="E1012" s="106" t="s">
        <v>33960</v>
      </c>
      <c r="F1012" s="115" t="s">
        <v>547</v>
      </c>
      <c r="G1012" s="107"/>
      <c r="H1012" s="107"/>
      <c r="I1012" s="55">
        <f t="shared" si="3"/>
        <v>990</v>
      </c>
    </row>
    <row r="1013">
      <c r="A1013" s="57"/>
      <c r="B1013" s="92" t="s">
        <v>33961</v>
      </c>
      <c r="C1013" s="105" t="s">
        <v>33962</v>
      </c>
      <c r="D1013" s="90" t="s">
        <v>868</v>
      </c>
      <c r="E1013" s="106" t="s">
        <v>33963</v>
      </c>
      <c r="F1013" s="115" t="s">
        <v>3043</v>
      </c>
      <c r="G1013" s="107"/>
      <c r="H1013" s="107"/>
      <c r="I1013" s="55">
        <f t="shared" si="3"/>
        <v>991</v>
      </c>
    </row>
    <row r="1014">
      <c r="A1014" s="56" t="s">
        <v>102</v>
      </c>
      <c r="B1014" s="92" t="s">
        <v>33961</v>
      </c>
      <c r="C1014" s="105" t="s">
        <v>33962</v>
      </c>
      <c r="D1014" s="90" t="s">
        <v>868</v>
      </c>
      <c r="E1014" s="106" t="s">
        <v>33964</v>
      </c>
      <c r="F1014" s="115" t="s">
        <v>3043</v>
      </c>
      <c r="G1014" s="107"/>
      <c r="H1014" s="107"/>
      <c r="I1014" s="55">
        <f t="shared" si="3"/>
        <v>992</v>
      </c>
    </row>
    <row r="1015">
      <c r="A1015" s="56" t="s">
        <v>92</v>
      </c>
      <c r="B1015" s="92" t="s">
        <v>33965</v>
      </c>
      <c r="C1015" s="105" t="s">
        <v>33966</v>
      </c>
      <c r="D1015" s="90" t="s">
        <v>483</v>
      </c>
      <c r="E1015" s="106" t="s">
        <v>33967</v>
      </c>
      <c r="F1015" s="115" t="s">
        <v>547</v>
      </c>
      <c r="G1015" s="107"/>
      <c r="H1015" s="107"/>
      <c r="I1015" s="55">
        <f t="shared" si="3"/>
        <v>993</v>
      </c>
    </row>
    <row r="1016">
      <c r="A1016" s="57"/>
      <c r="B1016" s="92" t="s">
        <v>33968</v>
      </c>
      <c r="C1016" s="105" t="s">
        <v>128</v>
      </c>
      <c r="D1016" s="90" t="s">
        <v>1166</v>
      </c>
      <c r="E1016" s="106" t="s">
        <v>128</v>
      </c>
      <c r="F1016" s="115" t="s">
        <v>547</v>
      </c>
      <c r="G1016" s="107"/>
      <c r="H1016" s="107"/>
      <c r="I1016" s="55">
        <f t="shared" si="3"/>
        <v>994</v>
      </c>
    </row>
    <row r="1017">
      <c r="A1017" s="56" t="s">
        <v>331</v>
      </c>
      <c r="B1017" s="92" t="s">
        <v>33969</v>
      </c>
      <c r="C1017" s="105" t="s">
        <v>33970</v>
      </c>
      <c r="D1017" s="90" t="s">
        <v>939</v>
      </c>
      <c r="E1017" s="106" t="s">
        <v>33971</v>
      </c>
      <c r="F1017" s="115" t="s">
        <v>526</v>
      </c>
      <c r="G1017" s="107"/>
      <c r="H1017" s="107"/>
      <c r="I1017" s="55">
        <f t="shared" si="3"/>
        <v>995</v>
      </c>
    </row>
    <row r="1018">
      <c r="A1018" s="56" t="s">
        <v>92</v>
      </c>
      <c r="B1018" s="92" t="s">
        <v>33969</v>
      </c>
      <c r="C1018" s="105" t="s">
        <v>33970</v>
      </c>
      <c r="D1018" s="90" t="s">
        <v>939</v>
      </c>
      <c r="E1018" s="106" t="s">
        <v>33972</v>
      </c>
      <c r="F1018" s="115" t="s">
        <v>526</v>
      </c>
      <c r="G1018" s="107"/>
      <c r="H1018" s="107"/>
      <c r="I1018" s="55">
        <f t="shared" si="3"/>
        <v>996</v>
      </c>
    </row>
    <row r="1019">
      <c r="A1019" s="56" t="s">
        <v>92</v>
      </c>
      <c r="B1019" s="92" t="s">
        <v>33973</v>
      </c>
      <c r="C1019" s="105" t="s">
        <v>33974</v>
      </c>
      <c r="D1019" s="90" t="s">
        <v>483</v>
      </c>
      <c r="E1019" s="106" t="s">
        <v>33975</v>
      </c>
      <c r="F1019" s="115" t="s">
        <v>526</v>
      </c>
      <c r="G1019" s="107"/>
      <c r="H1019" s="107"/>
      <c r="I1019" s="55">
        <f t="shared" si="3"/>
        <v>997</v>
      </c>
    </row>
    <row r="1020">
      <c r="A1020" s="57"/>
      <c r="B1020" s="92" t="s">
        <v>33976</v>
      </c>
      <c r="C1020" s="105" t="s">
        <v>128</v>
      </c>
      <c r="D1020" s="90" t="s">
        <v>1166</v>
      </c>
      <c r="E1020" s="106" t="s">
        <v>128</v>
      </c>
      <c r="F1020" s="115" t="s">
        <v>526</v>
      </c>
      <c r="G1020" s="107"/>
      <c r="H1020" s="107"/>
      <c r="I1020" s="55">
        <f t="shared" si="3"/>
        <v>998</v>
      </c>
    </row>
    <row r="1021">
      <c r="A1021" s="56" t="s">
        <v>102</v>
      </c>
      <c r="B1021" s="92" t="s">
        <v>33977</v>
      </c>
      <c r="C1021" s="105" t="s">
        <v>128</v>
      </c>
      <c r="D1021" s="96"/>
      <c r="E1021" s="109"/>
      <c r="F1021" s="116"/>
      <c r="G1021" s="107"/>
      <c r="H1021" s="107"/>
      <c r="I1021" s="55">
        <f t="shared" si="3"/>
        <v>999</v>
      </c>
    </row>
    <row r="1022">
      <c r="A1022" s="57"/>
      <c r="B1022" s="92" t="s">
        <v>33978</v>
      </c>
      <c r="C1022" s="105" t="s">
        <v>128</v>
      </c>
      <c r="D1022" s="90" t="s">
        <v>1166</v>
      </c>
      <c r="E1022" s="106" t="s">
        <v>128</v>
      </c>
      <c r="F1022" s="115" t="s">
        <v>526</v>
      </c>
      <c r="G1022" s="107"/>
      <c r="H1022" s="107"/>
      <c r="I1022" s="55">
        <f t="shared" si="3"/>
        <v>1000</v>
      </c>
    </row>
    <row r="1023">
      <c r="A1023" s="56" t="s">
        <v>102</v>
      </c>
      <c r="B1023" s="92" t="s">
        <v>33979</v>
      </c>
      <c r="C1023" s="105" t="s">
        <v>128</v>
      </c>
      <c r="D1023" s="90" t="s">
        <v>483</v>
      </c>
      <c r="E1023" s="106" t="s">
        <v>33980</v>
      </c>
      <c r="F1023" s="115" t="s">
        <v>547</v>
      </c>
      <c r="G1023" s="107"/>
      <c r="H1023" s="107"/>
      <c r="I1023" s="55">
        <f t="shared" si="3"/>
        <v>1001</v>
      </c>
    </row>
    <row r="1024">
      <c r="A1024" s="56" t="s">
        <v>102</v>
      </c>
      <c r="B1024" s="92" t="s">
        <v>33981</v>
      </c>
      <c r="C1024" s="105" t="s">
        <v>33982</v>
      </c>
      <c r="D1024" s="90" t="s">
        <v>483</v>
      </c>
      <c r="E1024" s="106" t="s">
        <v>33983</v>
      </c>
      <c r="F1024" s="115" t="s">
        <v>526</v>
      </c>
      <c r="G1024" s="107"/>
      <c r="H1024" s="107"/>
      <c r="I1024" s="55">
        <f t="shared" si="3"/>
        <v>1002</v>
      </c>
    </row>
    <row r="1025">
      <c r="A1025" s="56" t="s">
        <v>102</v>
      </c>
      <c r="B1025" s="92" t="s">
        <v>33984</v>
      </c>
      <c r="C1025" s="105" t="s">
        <v>33985</v>
      </c>
      <c r="D1025" s="90" t="s">
        <v>483</v>
      </c>
      <c r="E1025" s="106" t="s">
        <v>488</v>
      </c>
      <c r="F1025" s="115" t="s">
        <v>526</v>
      </c>
      <c r="G1025" s="107"/>
      <c r="H1025" s="107"/>
      <c r="I1025" s="55">
        <f t="shared" si="3"/>
        <v>1003</v>
      </c>
    </row>
    <row r="1026">
      <c r="A1026" s="56" t="s">
        <v>92</v>
      </c>
      <c r="B1026" s="92" t="s">
        <v>33986</v>
      </c>
      <c r="C1026" s="105" t="s">
        <v>128</v>
      </c>
      <c r="D1026" s="90" t="s">
        <v>483</v>
      </c>
      <c r="E1026" s="106" t="s">
        <v>33987</v>
      </c>
      <c r="F1026" s="115" t="s">
        <v>547</v>
      </c>
      <c r="G1026" s="107"/>
      <c r="H1026" s="107"/>
      <c r="I1026" s="55">
        <f t="shared" si="3"/>
        <v>1004</v>
      </c>
    </row>
    <row r="1027">
      <c r="A1027" s="56" t="s">
        <v>102</v>
      </c>
      <c r="B1027" s="92" t="s">
        <v>33988</v>
      </c>
      <c r="C1027" s="105" t="s">
        <v>128</v>
      </c>
      <c r="D1027" s="90" t="s">
        <v>483</v>
      </c>
      <c r="E1027" s="106" t="s">
        <v>33989</v>
      </c>
      <c r="F1027" s="115" t="s">
        <v>547</v>
      </c>
      <c r="G1027" s="107"/>
      <c r="H1027" s="107"/>
      <c r="I1027" s="55">
        <f t="shared" si="3"/>
        <v>1005</v>
      </c>
    </row>
    <row r="1028">
      <c r="A1028" s="57"/>
      <c r="B1028" s="92" t="s">
        <v>33990</v>
      </c>
      <c r="C1028" s="105" t="s">
        <v>33991</v>
      </c>
      <c r="D1028" s="90" t="s">
        <v>491</v>
      </c>
      <c r="E1028" s="106" t="s">
        <v>33992</v>
      </c>
      <c r="F1028" s="115" t="s">
        <v>547</v>
      </c>
      <c r="G1028" s="107"/>
      <c r="H1028" s="107"/>
      <c r="I1028" s="55">
        <f t="shared" si="3"/>
        <v>1006</v>
      </c>
    </row>
    <row r="1029">
      <c r="A1029" s="56" t="s">
        <v>92</v>
      </c>
      <c r="B1029" s="92" t="s">
        <v>33993</v>
      </c>
      <c r="C1029" s="105" t="s">
        <v>128</v>
      </c>
      <c r="D1029" s="90" t="s">
        <v>483</v>
      </c>
      <c r="E1029" s="106" t="s">
        <v>33994</v>
      </c>
      <c r="F1029" s="115" t="s">
        <v>547</v>
      </c>
      <c r="G1029" s="107"/>
      <c r="H1029" s="107"/>
      <c r="I1029" s="55">
        <f t="shared" si="3"/>
        <v>1007</v>
      </c>
    </row>
    <row r="1030">
      <c r="A1030" s="56" t="s">
        <v>92</v>
      </c>
      <c r="B1030" s="92" t="s">
        <v>33995</v>
      </c>
      <c r="C1030" s="105" t="s">
        <v>33996</v>
      </c>
      <c r="D1030" s="90" t="s">
        <v>483</v>
      </c>
      <c r="E1030" s="106" t="s">
        <v>33997</v>
      </c>
      <c r="F1030" s="115" t="s">
        <v>547</v>
      </c>
      <c r="G1030" s="107"/>
      <c r="H1030" s="107"/>
      <c r="I1030" s="55">
        <f t="shared" si="3"/>
        <v>1008</v>
      </c>
    </row>
    <row r="1031">
      <c r="A1031" s="57"/>
      <c r="B1031" s="92" t="s">
        <v>33998</v>
      </c>
      <c r="C1031" s="105" t="s">
        <v>33999</v>
      </c>
      <c r="D1031" s="90" t="s">
        <v>491</v>
      </c>
      <c r="E1031" s="106" t="s">
        <v>34000</v>
      </c>
      <c r="F1031" s="115" t="s">
        <v>526</v>
      </c>
      <c r="G1031" s="107"/>
      <c r="H1031" s="107"/>
      <c r="I1031" s="55">
        <f t="shared" si="3"/>
        <v>1009</v>
      </c>
    </row>
    <row r="1032">
      <c r="A1032" s="57"/>
      <c r="B1032" s="92" t="s">
        <v>34001</v>
      </c>
      <c r="C1032" s="105" t="s">
        <v>34002</v>
      </c>
      <c r="D1032" s="90" t="s">
        <v>498</v>
      </c>
      <c r="E1032" s="106" t="s">
        <v>34003</v>
      </c>
      <c r="F1032" s="115" t="s">
        <v>526</v>
      </c>
      <c r="G1032" s="107"/>
      <c r="H1032" s="107"/>
      <c r="I1032" s="55">
        <f t="shared" si="3"/>
        <v>1010</v>
      </c>
    </row>
    <row r="1033">
      <c r="A1033" s="57"/>
      <c r="B1033" s="92" t="s">
        <v>34004</v>
      </c>
      <c r="C1033" s="105" t="s">
        <v>128</v>
      </c>
      <c r="D1033" s="90" t="s">
        <v>1969</v>
      </c>
      <c r="E1033" s="106" t="s">
        <v>34005</v>
      </c>
      <c r="F1033" s="115" t="s">
        <v>526</v>
      </c>
      <c r="G1033" s="107"/>
      <c r="H1033" s="107"/>
      <c r="I1033" s="55">
        <f t="shared" si="3"/>
        <v>1011</v>
      </c>
    </row>
    <row r="1034">
      <c r="A1034" s="56" t="s">
        <v>102</v>
      </c>
      <c r="B1034" s="92" t="s">
        <v>34006</v>
      </c>
      <c r="C1034" s="105" t="s">
        <v>128</v>
      </c>
      <c r="D1034" s="90" t="s">
        <v>483</v>
      </c>
      <c r="E1034" s="106" t="s">
        <v>34007</v>
      </c>
      <c r="F1034" s="115" t="s">
        <v>526</v>
      </c>
      <c r="G1034" s="107"/>
      <c r="H1034" s="107"/>
      <c r="I1034" s="55">
        <f t="shared" si="3"/>
        <v>1012</v>
      </c>
    </row>
    <row r="1035">
      <c r="A1035" s="56" t="s">
        <v>102</v>
      </c>
      <c r="B1035" s="92" t="s">
        <v>34008</v>
      </c>
      <c r="C1035" s="105" t="s">
        <v>34009</v>
      </c>
      <c r="D1035" s="90" t="s">
        <v>483</v>
      </c>
      <c r="E1035" s="106" t="s">
        <v>488</v>
      </c>
      <c r="F1035" s="115" t="s">
        <v>547</v>
      </c>
      <c r="G1035" s="107"/>
      <c r="H1035" s="107"/>
      <c r="I1035" s="55">
        <f t="shared" si="3"/>
        <v>1013</v>
      </c>
    </row>
    <row r="1036">
      <c r="A1036" s="57"/>
      <c r="B1036" s="92" t="s">
        <v>34010</v>
      </c>
      <c r="C1036" s="105" t="s">
        <v>34011</v>
      </c>
      <c r="D1036" s="90" t="s">
        <v>498</v>
      </c>
      <c r="E1036" s="106" t="s">
        <v>34012</v>
      </c>
      <c r="F1036" s="115" t="s">
        <v>547</v>
      </c>
      <c r="G1036" s="107"/>
      <c r="H1036" s="107"/>
      <c r="I1036" s="55">
        <f t="shared" si="3"/>
        <v>1014</v>
      </c>
    </row>
    <row r="1037">
      <c r="A1037" s="56" t="s">
        <v>102</v>
      </c>
      <c r="B1037" s="92" t="s">
        <v>34013</v>
      </c>
      <c r="C1037" s="105" t="s">
        <v>34014</v>
      </c>
      <c r="D1037" s="90" t="s">
        <v>483</v>
      </c>
      <c r="E1037" s="106" t="s">
        <v>34015</v>
      </c>
      <c r="F1037" s="115" t="s">
        <v>526</v>
      </c>
      <c r="G1037" s="107"/>
      <c r="H1037" s="107"/>
      <c r="I1037" s="55">
        <f t="shared" si="3"/>
        <v>1015</v>
      </c>
    </row>
    <row r="1038">
      <c r="A1038" s="57"/>
      <c r="B1038" s="92" t="s">
        <v>34016</v>
      </c>
      <c r="C1038" s="105" t="s">
        <v>128</v>
      </c>
      <c r="D1038" s="90" t="s">
        <v>498</v>
      </c>
      <c r="E1038" s="106" t="s">
        <v>34017</v>
      </c>
      <c r="F1038" s="115" t="s">
        <v>547</v>
      </c>
      <c r="G1038" s="107"/>
      <c r="H1038" s="107"/>
      <c r="I1038" s="55">
        <f t="shared" si="3"/>
        <v>1016</v>
      </c>
    </row>
    <row r="1039">
      <c r="A1039" s="57"/>
      <c r="B1039" s="92" t="s">
        <v>34018</v>
      </c>
      <c r="C1039" s="105" t="s">
        <v>34019</v>
      </c>
      <c r="D1039" s="90" t="s">
        <v>491</v>
      </c>
      <c r="E1039" s="106" t="s">
        <v>34020</v>
      </c>
      <c r="F1039" s="115" t="s">
        <v>547</v>
      </c>
      <c r="G1039" s="107"/>
      <c r="H1039" s="107"/>
      <c r="I1039" s="55">
        <f t="shared" si="3"/>
        <v>1017</v>
      </c>
    </row>
    <row r="1040">
      <c r="A1040" s="56" t="s">
        <v>102</v>
      </c>
      <c r="B1040" s="92" t="s">
        <v>34021</v>
      </c>
      <c r="C1040" s="105" t="s">
        <v>34022</v>
      </c>
      <c r="D1040" s="90" t="s">
        <v>483</v>
      </c>
      <c r="E1040" s="106" t="s">
        <v>34023</v>
      </c>
      <c r="F1040" s="115" t="s">
        <v>547</v>
      </c>
      <c r="G1040" s="107"/>
      <c r="H1040" s="107"/>
      <c r="I1040" s="55">
        <f t="shared" si="3"/>
        <v>1018</v>
      </c>
    </row>
    <row r="1041">
      <c r="A1041" s="56" t="s">
        <v>102</v>
      </c>
      <c r="B1041" s="92" t="s">
        <v>34024</v>
      </c>
      <c r="C1041" s="105" t="s">
        <v>128</v>
      </c>
      <c r="D1041" s="90" t="s">
        <v>483</v>
      </c>
      <c r="E1041" s="106" t="s">
        <v>34025</v>
      </c>
      <c r="F1041" s="115" t="s">
        <v>547</v>
      </c>
      <c r="G1041" s="107"/>
      <c r="H1041" s="107"/>
      <c r="I1041" s="55">
        <f t="shared" si="3"/>
        <v>1019</v>
      </c>
    </row>
    <row r="1042">
      <c r="A1042" s="56" t="s">
        <v>102</v>
      </c>
      <c r="B1042" s="92" t="s">
        <v>34026</v>
      </c>
      <c r="C1042" s="105" t="s">
        <v>128</v>
      </c>
      <c r="D1042" s="90" t="s">
        <v>483</v>
      </c>
      <c r="E1042" s="106" t="s">
        <v>34027</v>
      </c>
      <c r="F1042" s="115" t="s">
        <v>547</v>
      </c>
      <c r="G1042" s="107"/>
      <c r="H1042" s="107"/>
      <c r="I1042" s="55">
        <f t="shared" si="3"/>
        <v>1020</v>
      </c>
    </row>
    <row r="1043">
      <c r="A1043" s="56" t="s">
        <v>92</v>
      </c>
      <c r="B1043" s="92" t="s">
        <v>34028</v>
      </c>
      <c r="C1043" s="105" t="s">
        <v>34029</v>
      </c>
      <c r="D1043" s="90" t="s">
        <v>483</v>
      </c>
      <c r="E1043" s="106" t="s">
        <v>34030</v>
      </c>
      <c r="F1043" s="115" t="s">
        <v>526</v>
      </c>
      <c r="G1043" s="107"/>
      <c r="H1043" s="107"/>
      <c r="I1043" s="55">
        <f t="shared" si="3"/>
        <v>1021</v>
      </c>
    </row>
    <row r="1044">
      <c r="A1044" s="57"/>
      <c r="B1044" s="92" t="s">
        <v>34031</v>
      </c>
      <c r="C1044" s="105" t="s">
        <v>34032</v>
      </c>
      <c r="D1044" s="90" t="s">
        <v>491</v>
      </c>
      <c r="E1044" s="106" t="s">
        <v>34033</v>
      </c>
      <c r="F1044" s="115" t="s">
        <v>526</v>
      </c>
      <c r="G1044" s="107"/>
      <c r="H1044" s="107"/>
      <c r="I1044" s="55">
        <f t="shared" si="3"/>
        <v>1022</v>
      </c>
    </row>
    <row r="1045">
      <c r="A1045" s="56" t="s">
        <v>331</v>
      </c>
      <c r="B1045" s="92" t="s">
        <v>34031</v>
      </c>
      <c r="C1045" s="105" t="s">
        <v>34032</v>
      </c>
      <c r="D1045" s="90" t="s">
        <v>491</v>
      </c>
      <c r="E1045" s="106" t="s">
        <v>34034</v>
      </c>
      <c r="F1045" s="115" t="s">
        <v>526</v>
      </c>
      <c r="G1045" s="107"/>
      <c r="H1045" s="107"/>
      <c r="I1045" s="55">
        <f t="shared" si="3"/>
        <v>1023</v>
      </c>
    </row>
    <row r="1046">
      <c r="A1046" s="56" t="s">
        <v>102</v>
      </c>
      <c r="B1046" s="92" t="s">
        <v>34035</v>
      </c>
      <c r="C1046" s="105" t="s">
        <v>34036</v>
      </c>
      <c r="D1046" s="90" t="s">
        <v>483</v>
      </c>
      <c r="E1046" s="106" t="s">
        <v>34037</v>
      </c>
      <c r="F1046" s="115" t="s">
        <v>526</v>
      </c>
      <c r="G1046" s="107"/>
      <c r="H1046" s="107"/>
      <c r="I1046" s="55">
        <f t="shared" si="3"/>
        <v>1024</v>
      </c>
    </row>
    <row r="1047">
      <c r="A1047" s="57"/>
      <c r="B1047" s="92" t="s">
        <v>34038</v>
      </c>
      <c r="C1047" s="105" t="s">
        <v>34039</v>
      </c>
      <c r="D1047" s="90" t="s">
        <v>1166</v>
      </c>
      <c r="E1047" s="106" t="s">
        <v>128</v>
      </c>
      <c r="F1047" s="115" t="s">
        <v>547</v>
      </c>
      <c r="G1047" s="107"/>
      <c r="H1047" s="107"/>
      <c r="I1047" s="55">
        <f t="shared" si="3"/>
        <v>1025</v>
      </c>
    </row>
    <row r="1048">
      <c r="A1048" s="57"/>
      <c r="B1048" s="92" t="s">
        <v>34040</v>
      </c>
      <c r="C1048" s="105" t="s">
        <v>34041</v>
      </c>
      <c r="D1048" s="90" t="s">
        <v>1166</v>
      </c>
      <c r="E1048" s="106" t="s">
        <v>128</v>
      </c>
      <c r="F1048" s="115" t="s">
        <v>526</v>
      </c>
      <c r="G1048" s="107"/>
      <c r="H1048" s="107"/>
      <c r="I1048" s="55">
        <f t="shared" si="3"/>
        <v>1026</v>
      </c>
    </row>
    <row r="1049">
      <c r="A1049" s="56" t="s">
        <v>92</v>
      </c>
      <c r="B1049" s="92" t="s">
        <v>34042</v>
      </c>
      <c r="C1049" s="105" t="s">
        <v>128</v>
      </c>
      <c r="D1049" s="90" t="s">
        <v>483</v>
      </c>
      <c r="E1049" s="106" t="s">
        <v>488</v>
      </c>
      <c r="F1049" s="115" t="s">
        <v>547</v>
      </c>
      <c r="G1049" s="107"/>
      <c r="H1049" s="107"/>
      <c r="I1049" s="55">
        <f t="shared" si="3"/>
        <v>1027</v>
      </c>
    </row>
    <row r="1050">
      <c r="A1050" s="56" t="s">
        <v>331</v>
      </c>
      <c r="B1050" s="92" t="s">
        <v>34043</v>
      </c>
      <c r="C1050" s="105" t="s">
        <v>128</v>
      </c>
      <c r="D1050" s="90" t="s">
        <v>491</v>
      </c>
      <c r="E1050" s="106" t="s">
        <v>34044</v>
      </c>
      <c r="F1050" s="115" t="s">
        <v>547</v>
      </c>
      <c r="G1050" s="107"/>
      <c r="H1050" s="107"/>
      <c r="I1050" s="55">
        <f t="shared" si="3"/>
        <v>1028</v>
      </c>
    </row>
    <row r="1051">
      <c r="A1051" s="57"/>
      <c r="B1051" s="92" t="s">
        <v>34045</v>
      </c>
      <c r="C1051" s="105" t="s">
        <v>128</v>
      </c>
      <c r="D1051" s="90" t="s">
        <v>491</v>
      </c>
      <c r="E1051" s="106" t="s">
        <v>34046</v>
      </c>
      <c r="F1051" s="115" t="s">
        <v>547</v>
      </c>
      <c r="G1051" s="107"/>
      <c r="H1051" s="107"/>
      <c r="I1051" s="55">
        <f t="shared" si="3"/>
        <v>1029</v>
      </c>
    </row>
    <row r="1052">
      <c r="A1052" s="57"/>
      <c r="B1052" s="92" t="s">
        <v>34047</v>
      </c>
      <c r="C1052" s="105" t="s">
        <v>128</v>
      </c>
      <c r="D1052" s="90" t="s">
        <v>498</v>
      </c>
      <c r="E1052" s="106" t="s">
        <v>34048</v>
      </c>
      <c r="F1052" s="115" t="s">
        <v>547</v>
      </c>
      <c r="G1052" s="107"/>
      <c r="H1052" s="107"/>
      <c r="I1052" s="55">
        <f t="shared" si="3"/>
        <v>1030</v>
      </c>
    </row>
    <row r="1053">
      <c r="A1053" s="56" t="s">
        <v>92</v>
      </c>
      <c r="B1053" s="92" t="s">
        <v>34049</v>
      </c>
      <c r="C1053" s="105" t="s">
        <v>128</v>
      </c>
      <c r="D1053" s="90" t="s">
        <v>483</v>
      </c>
      <c r="E1053" s="106" t="s">
        <v>34050</v>
      </c>
      <c r="F1053" s="115" t="s">
        <v>526</v>
      </c>
      <c r="G1053" s="107"/>
      <c r="H1053" s="107"/>
      <c r="I1053" s="55">
        <f t="shared" si="3"/>
        <v>1031</v>
      </c>
    </row>
    <row r="1054">
      <c r="A1054" s="56" t="s">
        <v>102</v>
      </c>
      <c r="B1054" s="92" t="s">
        <v>34051</v>
      </c>
      <c r="C1054" s="105" t="s">
        <v>34052</v>
      </c>
      <c r="D1054" s="90" t="s">
        <v>483</v>
      </c>
      <c r="E1054" s="106" t="s">
        <v>34053</v>
      </c>
      <c r="F1054" s="115" t="s">
        <v>547</v>
      </c>
      <c r="G1054" s="107"/>
      <c r="H1054" s="107"/>
      <c r="I1054" s="55">
        <f t="shared" si="3"/>
        <v>1032</v>
      </c>
    </row>
    <row r="1055">
      <c r="A1055" s="57"/>
      <c r="B1055" s="92" t="s">
        <v>34054</v>
      </c>
      <c r="C1055" s="105" t="s">
        <v>34055</v>
      </c>
      <c r="D1055" s="90" t="s">
        <v>498</v>
      </c>
      <c r="E1055" s="106" t="s">
        <v>34056</v>
      </c>
      <c r="F1055" s="115" t="s">
        <v>547</v>
      </c>
      <c r="G1055" s="107"/>
      <c r="H1055" s="107"/>
      <c r="I1055" s="55">
        <f t="shared" si="3"/>
        <v>1033</v>
      </c>
    </row>
    <row r="1056">
      <c r="A1056" s="57"/>
      <c r="B1056" s="92" t="s">
        <v>34057</v>
      </c>
      <c r="C1056" s="105" t="s">
        <v>128</v>
      </c>
      <c r="D1056" s="96"/>
      <c r="E1056" s="109"/>
      <c r="F1056" s="116"/>
      <c r="G1056" s="107"/>
      <c r="H1056" s="107"/>
      <c r="I1056" s="55">
        <f t="shared" si="3"/>
        <v>1034</v>
      </c>
    </row>
    <row r="1057">
      <c r="A1057" s="56" t="s">
        <v>92</v>
      </c>
      <c r="B1057" s="92" t="s">
        <v>34058</v>
      </c>
      <c r="C1057" s="105" t="s">
        <v>34059</v>
      </c>
      <c r="D1057" s="90" t="s">
        <v>483</v>
      </c>
      <c r="E1057" s="106" t="s">
        <v>488</v>
      </c>
      <c r="F1057" s="115" t="s">
        <v>547</v>
      </c>
      <c r="G1057" s="107"/>
      <c r="H1057" s="107"/>
      <c r="I1057" s="55">
        <f t="shared" si="3"/>
        <v>1035</v>
      </c>
    </row>
    <row r="1058">
      <c r="A1058" s="56" t="s">
        <v>331</v>
      </c>
      <c r="B1058" s="92" t="s">
        <v>34060</v>
      </c>
      <c r="C1058" s="105" t="s">
        <v>128</v>
      </c>
      <c r="D1058" s="90" t="s">
        <v>491</v>
      </c>
      <c r="E1058" s="106" t="s">
        <v>34061</v>
      </c>
      <c r="F1058" s="115" t="s">
        <v>547</v>
      </c>
      <c r="G1058" s="107"/>
      <c r="H1058" s="107"/>
      <c r="I1058" s="55">
        <f t="shared" si="3"/>
        <v>1036</v>
      </c>
    </row>
    <row r="1059">
      <c r="A1059" s="57"/>
      <c r="B1059" s="92" t="s">
        <v>34062</v>
      </c>
      <c r="C1059" s="105" t="s">
        <v>128</v>
      </c>
      <c r="D1059" s="90" t="s">
        <v>498</v>
      </c>
      <c r="E1059" s="106" t="s">
        <v>34063</v>
      </c>
      <c r="F1059" s="115" t="s">
        <v>547</v>
      </c>
      <c r="G1059" s="107"/>
      <c r="H1059" s="107"/>
      <c r="I1059" s="55">
        <f t="shared" si="3"/>
        <v>1037</v>
      </c>
    </row>
    <row r="1060">
      <c r="A1060" s="57"/>
      <c r="B1060" s="92" t="s">
        <v>34064</v>
      </c>
      <c r="C1060" s="105" t="s">
        <v>34065</v>
      </c>
      <c r="D1060" s="90" t="s">
        <v>491</v>
      </c>
      <c r="E1060" s="106" t="s">
        <v>34066</v>
      </c>
      <c r="F1060" s="115" t="s">
        <v>547</v>
      </c>
      <c r="G1060" s="107"/>
      <c r="H1060" s="107"/>
      <c r="I1060" s="55">
        <f t="shared" si="3"/>
        <v>1038</v>
      </c>
    </row>
    <row r="1061">
      <c r="A1061" s="57"/>
      <c r="B1061" s="92" t="s">
        <v>34067</v>
      </c>
      <c r="C1061" s="105" t="s">
        <v>128</v>
      </c>
      <c r="D1061" s="90" t="s">
        <v>1166</v>
      </c>
      <c r="E1061" s="106" t="s">
        <v>128</v>
      </c>
      <c r="F1061" s="115" t="s">
        <v>547</v>
      </c>
      <c r="G1061" s="107"/>
      <c r="H1061" s="107"/>
      <c r="I1061" s="55">
        <f t="shared" si="3"/>
        <v>1039</v>
      </c>
    </row>
    <row r="1062">
      <c r="A1062" s="56" t="s">
        <v>102</v>
      </c>
      <c r="B1062" s="92" t="s">
        <v>34068</v>
      </c>
      <c r="C1062" s="105" t="s">
        <v>34069</v>
      </c>
      <c r="D1062" s="90" t="s">
        <v>483</v>
      </c>
      <c r="E1062" s="106" t="s">
        <v>34070</v>
      </c>
      <c r="F1062" s="115" t="s">
        <v>547</v>
      </c>
      <c r="G1062" s="107"/>
      <c r="H1062" s="107"/>
      <c r="I1062" s="55">
        <f t="shared" si="3"/>
        <v>1040</v>
      </c>
    </row>
    <row r="1063">
      <c r="A1063" s="57"/>
      <c r="B1063" s="92" t="s">
        <v>34071</v>
      </c>
      <c r="C1063" s="105" t="s">
        <v>128</v>
      </c>
      <c r="D1063" s="90" t="s">
        <v>498</v>
      </c>
      <c r="E1063" s="106" t="s">
        <v>34072</v>
      </c>
      <c r="F1063" s="115" t="s">
        <v>547</v>
      </c>
      <c r="G1063" s="107"/>
      <c r="H1063" s="107"/>
      <c r="I1063" s="55">
        <f t="shared" si="3"/>
        <v>1041</v>
      </c>
    </row>
    <row r="1064">
      <c r="A1064" s="57"/>
      <c r="B1064" s="92" t="s">
        <v>34073</v>
      </c>
      <c r="C1064" s="105" t="s">
        <v>128</v>
      </c>
      <c r="D1064" s="96"/>
      <c r="E1064" s="109"/>
      <c r="F1064" s="116"/>
      <c r="G1064" s="107"/>
      <c r="H1064" s="107"/>
      <c r="I1064" s="55">
        <f t="shared" si="3"/>
        <v>1042</v>
      </c>
    </row>
    <row r="1065">
      <c r="A1065" s="57"/>
      <c r="B1065" s="92" t="s">
        <v>34074</v>
      </c>
      <c r="C1065" s="105" t="s">
        <v>128</v>
      </c>
      <c r="D1065" s="90" t="s">
        <v>491</v>
      </c>
      <c r="E1065" s="106" t="s">
        <v>34075</v>
      </c>
      <c r="F1065" s="115" t="s">
        <v>547</v>
      </c>
      <c r="G1065" s="107"/>
      <c r="H1065" s="107"/>
      <c r="I1065" s="55">
        <f t="shared" si="3"/>
        <v>1043</v>
      </c>
    </row>
    <row r="1066">
      <c r="A1066" s="57"/>
      <c r="B1066" s="92" t="s">
        <v>34076</v>
      </c>
      <c r="C1066" s="105" t="s">
        <v>34077</v>
      </c>
      <c r="D1066" s="90" t="s">
        <v>12211</v>
      </c>
      <c r="E1066" s="106" t="s">
        <v>128</v>
      </c>
      <c r="F1066" s="115" t="s">
        <v>3043</v>
      </c>
      <c r="G1066" s="107"/>
      <c r="H1066" s="107"/>
      <c r="I1066" s="55">
        <f t="shared" si="3"/>
        <v>1044</v>
      </c>
    </row>
    <row r="1067">
      <c r="A1067" s="57"/>
      <c r="B1067" s="92" t="s">
        <v>34078</v>
      </c>
      <c r="C1067" s="105" t="s">
        <v>128</v>
      </c>
      <c r="D1067" s="90" t="s">
        <v>491</v>
      </c>
      <c r="E1067" s="106" t="s">
        <v>34079</v>
      </c>
      <c r="F1067" s="115" t="s">
        <v>526</v>
      </c>
      <c r="G1067" s="107"/>
      <c r="H1067" s="107"/>
      <c r="I1067" s="55">
        <f t="shared" si="3"/>
        <v>1045</v>
      </c>
    </row>
    <row r="1068">
      <c r="A1068" s="56" t="s">
        <v>102</v>
      </c>
      <c r="B1068" s="92" t="s">
        <v>34080</v>
      </c>
      <c r="C1068" s="105" t="s">
        <v>34081</v>
      </c>
      <c r="D1068" s="90" t="s">
        <v>1008</v>
      </c>
      <c r="E1068" s="106" t="s">
        <v>488</v>
      </c>
      <c r="F1068" s="115" t="s">
        <v>547</v>
      </c>
      <c r="G1068" s="107"/>
      <c r="H1068" s="107"/>
      <c r="I1068" s="55">
        <f t="shared" si="3"/>
        <v>1046</v>
      </c>
    </row>
    <row r="1069">
      <c r="A1069" s="57"/>
      <c r="B1069" s="92" t="s">
        <v>34082</v>
      </c>
      <c r="C1069" s="105" t="s">
        <v>128</v>
      </c>
      <c r="D1069" s="96"/>
      <c r="E1069" s="109"/>
      <c r="F1069" s="116"/>
      <c r="G1069" s="107"/>
      <c r="H1069" s="107"/>
      <c r="I1069" s="55">
        <f t="shared" si="3"/>
        <v>1047</v>
      </c>
    </row>
    <row r="1070">
      <c r="A1070" s="57"/>
      <c r="B1070" s="92" t="s">
        <v>34083</v>
      </c>
      <c r="C1070" s="105" t="s">
        <v>128</v>
      </c>
      <c r="D1070" s="90" t="s">
        <v>498</v>
      </c>
      <c r="E1070" s="106" t="s">
        <v>34084</v>
      </c>
      <c r="F1070" s="115" t="s">
        <v>547</v>
      </c>
      <c r="G1070" s="107"/>
      <c r="H1070" s="107"/>
      <c r="I1070" s="55">
        <f t="shared" si="3"/>
        <v>1048</v>
      </c>
    </row>
    <row r="1071">
      <c r="A1071" s="56" t="s">
        <v>92</v>
      </c>
      <c r="B1071" s="92" t="s">
        <v>34085</v>
      </c>
      <c r="C1071" s="105" t="s">
        <v>34086</v>
      </c>
      <c r="D1071" s="90" t="s">
        <v>483</v>
      </c>
      <c r="E1071" s="106" t="s">
        <v>34087</v>
      </c>
      <c r="F1071" s="115" t="s">
        <v>526</v>
      </c>
      <c r="G1071" s="107"/>
      <c r="H1071" s="107"/>
      <c r="I1071" s="55">
        <f t="shared" si="3"/>
        <v>1049</v>
      </c>
    </row>
    <row r="1072">
      <c r="A1072" s="56" t="s">
        <v>92</v>
      </c>
      <c r="B1072" s="92" t="s">
        <v>34088</v>
      </c>
      <c r="C1072" s="105" t="s">
        <v>34089</v>
      </c>
      <c r="D1072" s="90" t="s">
        <v>483</v>
      </c>
      <c r="E1072" s="106" t="s">
        <v>34090</v>
      </c>
      <c r="F1072" s="115" t="s">
        <v>547</v>
      </c>
      <c r="G1072" s="107"/>
      <c r="H1072" s="107"/>
      <c r="I1072" s="55">
        <f t="shared" si="3"/>
        <v>1050</v>
      </c>
    </row>
    <row r="1073">
      <c r="A1073" s="56" t="s">
        <v>102</v>
      </c>
      <c r="B1073" s="92" t="s">
        <v>34091</v>
      </c>
      <c r="C1073" s="105" t="s">
        <v>34092</v>
      </c>
      <c r="D1073" s="90" t="s">
        <v>483</v>
      </c>
      <c r="E1073" s="106" t="s">
        <v>34093</v>
      </c>
      <c r="F1073" s="115" t="s">
        <v>526</v>
      </c>
      <c r="G1073" s="107"/>
      <c r="H1073" s="107"/>
      <c r="I1073" s="55">
        <f t="shared" si="3"/>
        <v>1051</v>
      </c>
    </row>
    <row r="1074">
      <c r="A1074" s="57"/>
      <c r="B1074" s="92" t="s">
        <v>34094</v>
      </c>
      <c r="C1074" s="105" t="s">
        <v>34095</v>
      </c>
      <c r="D1074" s="90" t="s">
        <v>498</v>
      </c>
      <c r="E1074" s="106" t="s">
        <v>34096</v>
      </c>
      <c r="F1074" s="115" t="s">
        <v>547</v>
      </c>
      <c r="G1074" s="107"/>
      <c r="H1074" s="107"/>
      <c r="I1074" s="55">
        <f t="shared" si="3"/>
        <v>1052</v>
      </c>
    </row>
    <row r="1075">
      <c r="A1075" s="57"/>
      <c r="B1075" s="92" t="s">
        <v>34097</v>
      </c>
      <c r="C1075" s="105" t="s">
        <v>34098</v>
      </c>
      <c r="D1075" s="90" t="s">
        <v>34099</v>
      </c>
      <c r="E1075" s="106" t="s">
        <v>128</v>
      </c>
      <c r="F1075" s="115" t="s">
        <v>547</v>
      </c>
      <c r="G1075" s="107"/>
      <c r="H1075" s="107"/>
      <c r="I1075" s="55">
        <f t="shared" si="3"/>
        <v>1053</v>
      </c>
    </row>
    <row r="1076">
      <c r="A1076" s="57"/>
      <c r="B1076" s="92" t="s">
        <v>34100</v>
      </c>
      <c r="C1076" s="105" t="s">
        <v>34101</v>
      </c>
      <c r="D1076" s="90" t="s">
        <v>491</v>
      </c>
      <c r="E1076" s="106" t="s">
        <v>34102</v>
      </c>
      <c r="F1076" s="115" t="s">
        <v>547</v>
      </c>
      <c r="G1076" s="107"/>
      <c r="H1076" s="107"/>
      <c r="I1076" s="55">
        <f t="shared" si="3"/>
        <v>1054</v>
      </c>
    </row>
    <row r="1077">
      <c r="A1077" s="56" t="s">
        <v>92</v>
      </c>
      <c r="B1077" s="92" t="s">
        <v>34103</v>
      </c>
      <c r="C1077" s="105" t="s">
        <v>34104</v>
      </c>
      <c r="D1077" s="90" t="s">
        <v>483</v>
      </c>
      <c r="E1077" s="106" t="s">
        <v>34105</v>
      </c>
      <c r="F1077" s="115" t="s">
        <v>526</v>
      </c>
      <c r="G1077" s="107"/>
      <c r="H1077" s="107"/>
      <c r="I1077" s="55">
        <f t="shared" si="3"/>
        <v>1055</v>
      </c>
    </row>
    <row r="1078">
      <c r="A1078" s="56" t="s">
        <v>92</v>
      </c>
      <c r="B1078" s="92" t="s">
        <v>34106</v>
      </c>
      <c r="C1078" s="105" t="s">
        <v>34107</v>
      </c>
      <c r="D1078" s="90" t="s">
        <v>483</v>
      </c>
      <c r="E1078" s="106" t="s">
        <v>34108</v>
      </c>
      <c r="F1078" s="115" t="s">
        <v>526</v>
      </c>
      <c r="G1078" s="107"/>
      <c r="H1078" s="107"/>
      <c r="I1078" s="55">
        <f t="shared" si="3"/>
        <v>1056</v>
      </c>
    </row>
    <row r="1079">
      <c r="A1079" s="56" t="s">
        <v>102</v>
      </c>
      <c r="B1079" s="92" t="s">
        <v>34109</v>
      </c>
      <c r="C1079" s="105" t="s">
        <v>34110</v>
      </c>
      <c r="D1079" s="90" t="s">
        <v>483</v>
      </c>
      <c r="E1079" s="106" t="s">
        <v>34111</v>
      </c>
      <c r="F1079" s="115" t="s">
        <v>547</v>
      </c>
      <c r="G1079" s="107"/>
      <c r="H1079" s="107"/>
      <c r="I1079" s="55">
        <f t="shared" si="3"/>
        <v>1057</v>
      </c>
    </row>
    <row r="1080">
      <c r="A1080" s="56" t="s">
        <v>92</v>
      </c>
      <c r="B1080" s="92" t="s">
        <v>34112</v>
      </c>
      <c r="C1080" s="105" t="s">
        <v>34113</v>
      </c>
      <c r="D1080" s="90" t="s">
        <v>483</v>
      </c>
      <c r="E1080" s="106" t="s">
        <v>34114</v>
      </c>
      <c r="F1080" s="115" t="s">
        <v>547</v>
      </c>
      <c r="G1080" s="107"/>
      <c r="H1080" s="107"/>
      <c r="I1080" s="55">
        <f t="shared" si="3"/>
        <v>1058</v>
      </c>
    </row>
    <row r="1081">
      <c r="A1081" s="57"/>
      <c r="B1081" s="92" t="s">
        <v>34115</v>
      </c>
      <c r="C1081" s="105" t="s">
        <v>34116</v>
      </c>
      <c r="D1081" s="90" t="s">
        <v>498</v>
      </c>
      <c r="E1081" s="106" t="s">
        <v>34117</v>
      </c>
      <c r="F1081" s="115" t="s">
        <v>3043</v>
      </c>
      <c r="G1081" s="107"/>
      <c r="H1081" s="107"/>
      <c r="I1081" s="55">
        <f t="shared" si="3"/>
        <v>1059</v>
      </c>
    </row>
    <row r="1082">
      <c r="A1082" s="57"/>
      <c r="B1082" s="92" t="s">
        <v>34118</v>
      </c>
      <c r="C1082" s="105" t="s">
        <v>128</v>
      </c>
      <c r="D1082" s="90" t="s">
        <v>3549</v>
      </c>
      <c r="E1082" s="106" t="s">
        <v>34119</v>
      </c>
      <c r="F1082" s="115" t="s">
        <v>547</v>
      </c>
      <c r="G1082" s="107"/>
      <c r="H1082" s="107"/>
      <c r="I1082" s="55">
        <f t="shared" si="3"/>
        <v>1060</v>
      </c>
    </row>
    <row r="1083">
      <c r="A1083" s="57"/>
      <c r="B1083" s="92" t="s">
        <v>34120</v>
      </c>
      <c r="C1083" s="105" t="s">
        <v>128</v>
      </c>
      <c r="D1083" s="96"/>
      <c r="E1083" s="109"/>
      <c r="F1083" s="116"/>
      <c r="G1083" s="107"/>
      <c r="H1083" s="107"/>
      <c r="I1083" s="55">
        <f t="shared" si="3"/>
        <v>1061</v>
      </c>
    </row>
    <row r="1084">
      <c r="A1084" s="56" t="s">
        <v>102</v>
      </c>
      <c r="B1084" s="92" t="s">
        <v>34121</v>
      </c>
      <c r="C1084" s="105" t="s">
        <v>128</v>
      </c>
      <c r="D1084" s="90" t="s">
        <v>483</v>
      </c>
      <c r="E1084" s="106" t="s">
        <v>34122</v>
      </c>
      <c r="F1084" s="115" t="s">
        <v>547</v>
      </c>
      <c r="G1084" s="107"/>
      <c r="H1084" s="107"/>
      <c r="I1084" s="55">
        <f t="shared" si="3"/>
        <v>1062</v>
      </c>
    </row>
    <row r="1085">
      <c r="A1085" s="57"/>
      <c r="B1085" s="92" t="s">
        <v>34123</v>
      </c>
      <c r="C1085" s="105" t="s">
        <v>128</v>
      </c>
      <c r="D1085" s="96"/>
      <c r="E1085" s="109"/>
      <c r="F1085" s="116"/>
      <c r="G1085" s="107"/>
      <c r="H1085" s="107"/>
      <c r="I1085" s="55">
        <f t="shared" si="3"/>
        <v>1063</v>
      </c>
    </row>
    <row r="1086">
      <c r="A1086" s="57"/>
      <c r="B1086" s="92" t="s">
        <v>34124</v>
      </c>
      <c r="C1086" s="105" t="s">
        <v>34125</v>
      </c>
      <c r="D1086" s="90" t="s">
        <v>491</v>
      </c>
      <c r="E1086" s="106" t="s">
        <v>34126</v>
      </c>
      <c r="F1086" s="115" t="s">
        <v>547</v>
      </c>
      <c r="G1086" s="107"/>
      <c r="H1086" s="107"/>
      <c r="I1086" s="55">
        <f t="shared" si="3"/>
        <v>1064</v>
      </c>
    </row>
    <row r="1087">
      <c r="A1087" s="56" t="s">
        <v>102</v>
      </c>
      <c r="B1087" s="92" t="s">
        <v>34127</v>
      </c>
      <c r="C1087" s="105" t="s">
        <v>128</v>
      </c>
      <c r="D1087" s="90" t="s">
        <v>483</v>
      </c>
      <c r="E1087" s="106" t="s">
        <v>34128</v>
      </c>
      <c r="F1087" s="115" t="s">
        <v>526</v>
      </c>
      <c r="G1087" s="107"/>
      <c r="H1087" s="107"/>
      <c r="I1087" s="55">
        <f t="shared" si="3"/>
        <v>1065</v>
      </c>
    </row>
    <row r="1088">
      <c r="A1088" s="56" t="s">
        <v>102</v>
      </c>
      <c r="B1088" s="92" t="s">
        <v>34129</v>
      </c>
      <c r="C1088" s="105" t="s">
        <v>34130</v>
      </c>
      <c r="D1088" s="90" t="s">
        <v>483</v>
      </c>
      <c r="E1088" s="106" t="s">
        <v>34131</v>
      </c>
      <c r="F1088" s="115" t="s">
        <v>547</v>
      </c>
      <c r="G1088" s="107"/>
      <c r="H1088" s="107"/>
      <c r="I1088" s="55">
        <f t="shared" si="3"/>
        <v>1066</v>
      </c>
    </row>
    <row r="1089">
      <c r="A1089" s="56" t="s">
        <v>102</v>
      </c>
      <c r="B1089" s="92" t="s">
        <v>34132</v>
      </c>
      <c r="C1089" s="105" t="s">
        <v>34133</v>
      </c>
      <c r="D1089" s="90" t="s">
        <v>483</v>
      </c>
      <c r="E1089" s="106" t="s">
        <v>34134</v>
      </c>
      <c r="F1089" s="115" t="s">
        <v>547</v>
      </c>
      <c r="G1089" s="107"/>
      <c r="H1089" s="107"/>
      <c r="I1089" s="55">
        <f t="shared" si="3"/>
        <v>1067</v>
      </c>
    </row>
    <row r="1090">
      <c r="A1090" s="57"/>
      <c r="B1090" s="92" t="s">
        <v>34135</v>
      </c>
      <c r="C1090" s="105" t="s">
        <v>34136</v>
      </c>
      <c r="D1090" s="90" t="s">
        <v>491</v>
      </c>
      <c r="E1090" s="106" t="s">
        <v>34137</v>
      </c>
      <c r="F1090" s="115" t="s">
        <v>547</v>
      </c>
      <c r="G1090" s="107"/>
      <c r="H1090" s="107"/>
      <c r="I1090" s="55">
        <f t="shared" si="3"/>
        <v>1068</v>
      </c>
    </row>
    <row r="1091">
      <c r="A1091" s="57"/>
      <c r="B1091" s="92" t="s">
        <v>34138</v>
      </c>
      <c r="C1091" s="105" t="s">
        <v>34139</v>
      </c>
      <c r="D1091" s="90" t="s">
        <v>8155</v>
      </c>
      <c r="E1091" s="106" t="s">
        <v>128</v>
      </c>
      <c r="F1091" s="115" t="s">
        <v>3043</v>
      </c>
      <c r="G1091" s="107"/>
      <c r="H1091" s="107"/>
      <c r="I1091" s="55">
        <f t="shared" si="3"/>
        <v>1069</v>
      </c>
    </row>
    <row r="1092">
      <c r="A1092" s="57"/>
      <c r="B1092" s="92" t="s">
        <v>34140</v>
      </c>
      <c r="C1092" s="105" t="s">
        <v>128</v>
      </c>
      <c r="D1092" s="90" t="s">
        <v>498</v>
      </c>
      <c r="E1092" s="106" t="s">
        <v>34141</v>
      </c>
      <c r="F1092" s="115" t="s">
        <v>3043</v>
      </c>
      <c r="G1092" s="107"/>
      <c r="H1092" s="107"/>
      <c r="I1092" s="55">
        <f t="shared" si="3"/>
        <v>1070</v>
      </c>
    </row>
    <row r="1093">
      <c r="A1093" s="56" t="s">
        <v>102</v>
      </c>
      <c r="B1093" s="92" t="s">
        <v>34142</v>
      </c>
      <c r="C1093" s="105" t="s">
        <v>34143</v>
      </c>
      <c r="D1093" s="90" t="s">
        <v>483</v>
      </c>
      <c r="E1093" s="106" t="s">
        <v>34144</v>
      </c>
      <c r="F1093" s="115" t="s">
        <v>3043</v>
      </c>
      <c r="G1093" s="107"/>
      <c r="H1093" s="107"/>
      <c r="I1093" s="55">
        <f t="shared" si="3"/>
        <v>1071</v>
      </c>
    </row>
    <row r="1094">
      <c r="A1094" s="56" t="s">
        <v>102</v>
      </c>
      <c r="B1094" s="92" t="s">
        <v>34145</v>
      </c>
      <c r="C1094" s="105" t="s">
        <v>128</v>
      </c>
      <c r="D1094" s="90" t="s">
        <v>483</v>
      </c>
      <c r="E1094" s="106" t="s">
        <v>34146</v>
      </c>
      <c r="F1094" s="115" t="s">
        <v>547</v>
      </c>
      <c r="G1094" s="107"/>
      <c r="H1094" s="107"/>
      <c r="I1094" s="55">
        <f t="shared" si="3"/>
        <v>1072</v>
      </c>
    </row>
    <row r="1095">
      <c r="A1095" s="56" t="s">
        <v>102</v>
      </c>
      <c r="B1095" s="92" t="s">
        <v>9476</v>
      </c>
      <c r="C1095" s="105" t="s">
        <v>34147</v>
      </c>
      <c r="D1095" s="90" t="s">
        <v>483</v>
      </c>
      <c r="E1095" s="106" t="s">
        <v>34148</v>
      </c>
      <c r="F1095" s="115" t="s">
        <v>526</v>
      </c>
      <c r="G1095" s="107"/>
      <c r="H1095" s="107"/>
      <c r="I1095" s="55">
        <f t="shared" si="3"/>
        <v>1073</v>
      </c>
    </row>
    <row r="1096">
      <c r="A1096" s="57"/>
      <c r="B1096" s="92" t="s">
        <v>34149</v>
      </c>
      <c r="C1096" s="105" t="s">
        <v>34150</v>
      </c>
      <c r="D1096" s="90" t="s">
        <v>491</v>
      </c>
      <c r="E1096" s="106" t="s">
        <v>34151</v>
      </c>
      <c r="F1096" s="115" t="s">
        <v>526</v>
      </c>
      <c r="G1096" s="107"/>
      <c r="H1096" s="107"/>
      <c r="I1096" s="55">
        <f t="shared" si="3"/>
        <v>1074</v>
      </c>
    </row>
    <row r="1097">
      <c r="A1097" s="56" t="s">
        <v>102</v>
      </c>
      <c r="B1097" s="92" t="s">
        <v>34152</v>
      </c>
      <c r="C1097" s="105" t="s">
        <v>128</v>
      </c>
      <c r="D1097" s="90" t="s">
        <v>483</v>
      </c>
      <c r="E1097" s="106" t="s">
        <v>34153</v>
      </c>
      <c r="F1097" s="115" t="s">
        <v>547</v>
      </c>
      <c r="G1097" s="107"/>
      <c r="H1097" s="107"/>
      <c r="I1097" s="55">
        <f t="shared" si="3"/>
        <v>1075</v>
      </c>
    </row>
    <row r="1098">
      <c r="A1098" s="56" t="s">
        <v>102</v>
      </c>
      <c r="B1098" s="92" t="s">
        <v>34154</v>
      </c>
      <c r="C1098" s="105" t="s">
        <v>128</v>
      </c>
      <c r="D1098" s="90" t="s">
        <v>483</v>
      </c>
      <c r="E1098" s="106" t="s">
        <v>34155</v>
      </c>
      <c r="F1098" s="115" t="s">
        <v>547</v>
      </c>
      <c r="G1098" s="107"/>
      <c r="H1098" s="107"/>
      <c r="I1098" s="55">
        <f t="shared" si="3"/>
        <v>1076</v>
      </c>
    </row>
    <row r="1099">
      <c r="A1099" s="56" t="s">
        <v>102</v>
      </c>
      <c r="B1099" s="92" t="s">
        <v>34156</v>
      </c>
      <c r="C1099" s="105" t="s">
        <v>128</v>
      </c>
      <c r="D1099" s="90" t="s">
        <v>483</v>
      </c>
      <c r="E1099" s="106" t="s">
        <v>34157</v>
      </c>
      <c r="F1099" s="115" t="s">
        <v>547</v>
      </c>
      <c r="G1099" s="107"/>
      <c r="H1099" s="107"/>
      <c r="I1099" s="55">
        <f t="shared" si="3"/>
        <v>1077</v>
      </c>
    </row>
    <row r="1100">
      <c r="A1100" s="56" t="s">
        <v>92</v>
      </c>
      <c r="B1100" s="92" t="s">
        <v>34158</v>
      </c>
      <c r="C1100" s="105" t="s">
        <v>34159</v>
      </c>
      <c r="D1100" s="90" t="s">
        <v>483</v>
      </c>
      <c r="E1100" s="106" t="s">
        <v>34160</v>
      </c>
      <c r="F1100" s="115" t="s">
        <v>547</v>
      </c>
      <c r="G1100" s="107"/>
      <c r="H1100" s="107"/>
      <c r="I1100" s="55">
        <f t="shared" si="3"/>
        <v>1078</v>
      </c>
    </row>
    <row r="1101">
      <c r="A1101" s="56" t="s">
        <v>102</v>
      </c>
      <c r="B1101" s="92" t="s">
        <v>34161</v>
      </c>
      <c r="C1101" s="105" t="s">
        <v>34162</v>
      </c>
      <c r="D1101" s="90" t="s">
        <v>2684</v>
      </c>
      <c r="E1101" s="106" t="s">
        <v>488</v>
      </c>
      <c r="F1101" s="115" t="s">
        <v>526</v>
      </c>
      <c r="G1101" s="107"/>
      <c r="H1101" s="107"/>
      <c r="I1101" s="55">
        <f t="shared" si="3"/>
        <v>1079</v>
      </c>
    </row>
    <row r="1102">
      <c r="A1102" s="56" t="s">
        <v>102</v>
      </c>
      <c r="B1102" s="92" t="s">
        <v>34161</v>
      </c>
      <c r="C1102" s="105" t="s">
        <v>34162</v>
      </c>
      <c r="D1102" s="90" t="s">
        <v>2684</v>
      </c>
      <c r="E1102" s="106" t="s">
        <v>488</v>
      </c>
      <c r="F1102" s="115" t="s">
        <v>526</v>
      </c>
      <c r="G1102" s="107"/>
      <c r="H1102" s="107"/>
      <c r="I1102" s="55">
        <f t="shared" si="3"/>
        <v>1079</v>
      </c>
    </row>
    <row r="1103">
      <c r="A1103" s="56" t="s">
        <v>92</v>
      </c>
      <c r="B1103" s="92" t="s">
        <v>34163</v>
      </c>
      <c r="C1103" s="105" t="s">
        <v>34164</v>
      </c>
      <c r="D1103" s="90" t="s">
        <v>483</v>
      </c>
      <c r="E1103" s="106" t="s">
        <v>34165</v>
      </c>
      <c r="F1103" s="115" t="s">
        <v>547</v>
      </c>
      <c r="G1103" s="107"/>
      <c r="H1103" s="107"/>
      <c r="I1103" s="55">
        <f t="shared" si="3"/>
        <v>1080</v>
      </c>
    </row>
    <row r="1104">
      <c r="A1104" s="56" t="s">
        <v>102</v>
      </c>
      <c r="B1104" s="92" t="s">
        <v>34166</v>
      </c>
      <c r="C1104" s="105" t="s">
        <v>34167</v>
      </c>
      <c r="D1104" s="90" t="s">
        <v>483</v>
      </c>
      <c r="E1104" s="106" t="s">
        <v>34168</v>
      </c>
      <c r="F1104" s="115" t="s">
        <v>547</v>
      </c>
      <c r="G1104" s="107"/>
      <c r="H1104" s="107"/>
      <c r="I1104" s="55">
        <f t="shared" si="3"/>
        <v>1081</v>
      </c>
    </row>
    <row r="1105">
      <c r="A1105" s="56" t="s">
        <v>102</v>
      </c>
      <c r="B1105" s="92" t="s">
        <v>34169</v>
      </c>
      <c r="C1105" s="105" t="s">
        <v>34170</v>
      </c>
      <c r="D1105" s="90" t="s">
        <v>24790</v>
      </c>
      <c r="E1105" s="106" t="s">
        <v>34171</v>
      </c>
      <c r="F1105" s="115" t="s">
        <v>526</v>
      </c>
      <c r="G1105" s="107"/>
      <c r="H1105" s="107"/>
      <c r="I1105" s="55">
        <f t="shared" si="3"/>
        <v>1082</v>
      </c>
    </row>
    <row r="1106">
      <c r="A1106" s="56" t="s">
        <v>102</v>
      </c>
      <c r="B1106" s="92" t="s">
        <v>34172</v>
      </c>
      <c r="C1106" s="105" t="s">
        <v>128</v>
      </c>
      <c r="D1106" s="90" t="s">
        <v>483</v>
      </c>
      <c r="E1106" s="106" t="s">
        <v>34173</v>
      </c>
      <c r="F1106" s="115" t="s">
        <v>526</v>
      </c>
      <c r="G1106" s="107"/>
      <c r="H1106" s="107"/>
      <c r="I1106" s="55">
        <f t="shared" si="3"/>
        <v>1083</v>
      </c>
    </row>
    <row r="1107">
      <c r="A1107" s="56" t="s">
        <v>102</v>
      </c>
      <c r="B1107" s="92" t="s">
        <v>34174</v>
      </c>
      <c r="C1107" s="105" t="s">
        <v>128</v>
      </c>
      <c r="D1107" s="90" t="s">
        <v>483</v>
      </c>
      <c r="E1107" s="106" t="s">
        <v>488</v>
      </c>
      <c r="F1107" s="115" t="s">
        <v>547</v>
      </c>
      <c r="G1107" s="107"/>
      <c r="H1107" s="107"/>
      <c r="I1107" s="55">
        <f t="shared" si="3"/>
        <v>1084</v>
      </c>
    </row>
    <row r="1108">
      <c r="A1108" s="56" t="s">
        <v>102</v>
      </c>
      <c r="B1108" s="92" t="s">
        <v>34175</v>
      </c>
      <c r="C1108" s="105" t="s">
        <v>34176</v>
      </c>
      <c r="D1108" s="90" t="s">
        <v>483</v>
      </c>
      <c r="E1108" s="106" t="s">
        <v>34177</v>
      </c>
      <c r="F1108" s="115" t="s">
        <v>9</v>
      </c>
      <c r="G1108" s="94" t="s">
        <v>34178</v>
      </c>
      <c r="H1108" s="94" t="s">
        <v>34179</v>
      </c>
      <c r="I1108" s="55">
        <f t="shared" si="3"/>
        <v>1085</v>
      </c>
    </row>
    <row r="1109">
      <c r="A1109" s="56" t="s">
        <v>92</v>
      </c>
      <c r="B1109" s="92" t="s">
        <v>34180</v>
      </c>
      <c r="C1109" s="105" t="s">
        <v>128</v>
      </c>
      <c r="D1109" s="90" t="s">
        <v>483</v>
      </c>
      <c r="E1109" s="106" t="s">
        <v>34181</v>
      </c>
      <c r="F1109" s="115" t="s">
        <v>547</v>
      </c>
      <c r="G1109" s="93"/>
      <c r="H1109" s="93"/>
      <c r="I1109" s="55">
        <f t="shared" si="3"/>
        <v>1086</v>
      </c>
    </row>
    <row r="1110">
      <c r="A1110" s="56" t="s">
        <v>92</v>
      </c>
      <c r="B1110" s="92" t="s">
        <v>34182</v>
      </c>
      <c r="C1110" s="105" t="s">
        <v>34183</v>
      </c>
      <c r="D1110" s="90" t="s">
        <v>483</v>
      </c>
      <c r="E1110" s="106" t="s">
        <v>34184</v>
      </c>
      <c r="F1110" s="115" t="s">
        <v>547</v>
      </c>
      <c r="G1110" s="93"/>
      <c r="H1110" s="93"/>
      <c r="I1110" s="55">
        <f t="shared" si="3"/>
        <v>1087</v>
      </c>
    </row>
    <row r="1111">
      <c r="A1111" s="56" t="s">
        <v>92</v>
      </c>
      <c r="B1111" s="92" t="s">
        <v>34185</v>
      </c>
      <c r="C1111" s="105" t="s">
        <v>34186</v>
      </c>
      <c r="D1111" s="90" t="s">
        <v>483</v>
      </c>
      <c r="E1111" s="106" t="s">
        <v>34187</v>
      </c>
      <c r="F1111" s="115" t="s">
        <v>526</v>
      </c>
      <c r="G1111" s="94" t="s">
        <v>34188</v>
      </c>
      <c r="H1111" s="93"/>
      <c r="I1111" s="55">
        <f t="shared" si="3"/>
        <v>1088</v>
      </c>
    </row>
    <row r="1112">
      <c r="A1112" s="56" t="s">
        <v>102</v>
      </c>
      <c r="B1112" s="92" t="s">
        <v>34189</v>
      </c>
      <c r="C1112" s="105" t="s">
        <v>128</v>
      </c>
      <c r="D1112" s="90" t="s">
        <v>483</v>
      </c>
      <c r="E1112" s="106" t="s">
        <v>34190</v>
      </c>
      <c r="F1112" s="115" t="s">
        <v>526</v>
      </c>
      <c r="G1112" s="93"/>
      <c r="H1112" s="93"/>
      <c r="I1112" s="55">
        <f t="shared" si="3"/>
        <v>1089</v>
      </c>
    </row>
    <row r="1113">
      <c r="A1113" s="56" t="s">
        <v>102</v>
      </c>
      <c r="B1113" s="92" t="s">
        <v>34191</v>
      </c>
      <c r="C1113" s="105" t="s">
        <v>128</v>
      </c>
      <c r="D1113" s="90" t="s">
        <v>483</v>
      </c>
      <c r="E1113" s="106" t="s">
        <v>34192</v>
      </c>
      <c r="F1113" s="115" t="s">
        <v>3043</v>
      </c>
      <c r="G1113" s="93"/>
      <c r="H1113" s="93"/>
      <c r="I1113" s="55">
        <f t="shared" si="3"/>
        <v>1090</v>
      </c>
    </row>
    <row r="1114">
      <c r="A1114" s="56" t="s">
        <v>102</v>
      </c>
      <c r="B1114" s="92" t="s">
        <v>34193</v>
      </c>
      <c r="C1114" s="105" t="s">
        <v>34194</v>
      </c>
      <c r="D1114" s="90" t="s">
        <v>483</v>
      </c>
      <c r="E1114" s="106" t="s">
        <v>34195</v>
      </c>
      <c r="F1114" s="115" t="s">
        <v>11</v>
      </c>
      <c r="G1114" s="94" t="s">
        <v>34196</v>
      </c>
      <c r="H1114" s="93"/>
      <c r="I1114" s="55">
        <f t="shared" si="3"/>
        <v>1091</v>
      </c>
    </row>
    <row r="1115">
      <c r="A1115" s="57"/>
      <c r="B1115" s="92" t="s">
        <v>34197</v>
      </c>
      <c r="C1115" s="105" t="s">
        <v>34198</v>
      </c>
      <c r="D1115" s="90" t="s">
        <v>491</v>
      </c>
      <c r="E1115" s="106" t="s">
        <v>34199</v>
      </c>
      <c r="F1115" s="115" t="s">
        <v>9</v>
      </c>
      <c r="G1115" s="94" t="s">
        <v>34200</v>
      </c>
      <c r="H1115" s="94" t="s">
        <v>34201</v>
      </c>
      <c r="I1115" s="55">
        <f t="shared" si="3"/>
        <v>1092</v>
      </c>
    </row>
    <row r="1116">
      <c r="A1116" s="56" t="s">
        <v>102</v>
      </c>
      <c r="B1116" s="92" t="s">
        <v>34202</v>
      </c>
      <c r="C1116" s="105" t="s">
        <v>34203</v>
      </c>
      <c r="D1116" s="90" t="s">
        <v>483</v>
      </c>
      <c r="E1116" s="106" t="s">
        <v>488</v>
      </c>
      <c r="F1116" s="115" t="s">
        <v>11</v>
      </c>
      <c r="G1116" s="93"/>
      <c r="H1116" s="93"/>
      <c r="I1116" s="55">
        <f t="shared" si="3"/>
        <v>1093</v>
      </c>
    </row>
    <row r="1117">
      <c r="A1117" s="56" t="s">
        <v>92</v>
      </c>
      <c r="B1117" s="92" t="s">
        <v>34204</v>
      </c>
      <c r="C1117" s="105" t="s">
        <v>128</v>
      </c>
      <c r="D1117" s="90" t="s">
        <v>483</v>
      </c>
      <c r="E1117" s="106" t="s">
        <v>34205</v>
      </c>
      <c r="F1117" s="115" t="s">
        <v>547</v>
      </c>
      <c r="G1117" s="94" t="s">
        <v>34206</v>
      </c>
      <c r="H1117" s="93"/>
      <c r="I1117" s="55">
        <f t="shared" si="3"/>
        <v>1094</v>
      </c>
    </row>
    <row r="1118">
      <c r="A1118" s="57"/>
      <c r="B1118" s="92" t="s">
        <v>34207</v>
      </c>
      <c r="C1118" s="105" t="s">
        <v>128</v>
      </c>
      <c r="D1118" s="90" t="s">
        <v>498</v>
      </c>
      <c r="E1118" s="106" t="s">
        <v>34208</v>
      </c>
      <c r="F1118" s="115" t="s">
        <v>547</v>
      </c>
      <c r="G1118" s="94" t="s">
        <v>34209</v>
      </c>
      <c r="H1118" s="93"/>
      <c r="I1118" s="55">
        <f t="shared" si="3"/>
        <v>1095</v>
      </c>
    </row>
    <row r="1119">
      <c r="A1119" s="56" t="s">
        <v>102</v>
      </c>
      <c r="B1119" s="92" t="s">
        <v>34210</v>
      </c>
      <c r="C1119" s="105" t="s">
        <v>34211</v>
      </c>
      <c r="D1119" s="90" t="s">
        <v>483</v>
      </c>
      <c r="E1119" s="106" t="s">
        <v>34212</v>
      </c>
      <c r="F1119" s="115" t="s">
        <v>547</v>
      </c>
      <c r="G1119" s="94" t="s">
        <v>34213</v>
      </c>
      <c r="H1119" s="93"/>
      <c r="I1119" s="55">
        <f t="shared" si="3"/>
        <v>1096</v>
      </c>
    </row>
    <row r="1120">
      <c r="A1120" s="56" t="s">
        <v>92</v>
      </c>
      <c r="B1120" s="92" t="s">
        <v>34214</v>
      </c>
      <c r="C1120" s="105" t="s">
        <v>128</v>
      </c>
      <c r="D1120" s="90" t="s">
        <v>483</v>
      </c>
      <c r="E1120" s="106" t="s">
        <v>34215</v>
      </c>
      <c r="F1120" s="115" t="s">
        <v>547</v>
      </c>
      <c r="G1120" s="94" t="s">
        <v>34216</v>
      </c>
      <c r="H1120" s="93"/>
      <c r="I1120" s="55">
        <f t="shared" si="3"/>
        <v>1097</v>
      </c>
    </row>
    <row r="1121">
      <c r="A1121" s="56" t="s">
        <v>102</v>
      </c>
      <c r="B1121" s="92" t="s">
        <v>34217</v>
      </c>
      <c r="C1121" s="105" t="s">
        <v>34218</v>
      </c>
      <c r="D1121" s="90" t="s">
        <v>483</v>
      </c>
      <c r="E1121" s="106" t="s">
        <v>34219</v>
      </c>
      <c r="F1121" s="115" t="s">
        <v>547</v>
      </c>
      <c r="G1121" s="94" t="s">
        <v>34220</v>
      </c>
      <c r="H1121" s="93"/>
      <c r="I1121" s="55">
        <f t="shared" si="3"/>
        <v>1098</v>
      </c>
    </row>
    <row r="1122">
      <c r="A1122" s="57"/>
      <c r="B1122" s="92" t="s">
        <v>34221</v>
      </c>
      <c r="C1122" s="105" t="s">
        <v>34222</v>
      </c>
      <c r="D1122" s="90" t="s">
        <v>498</v>
      </c>
      <c r="E1122" s="106" t="s">
        <v>34223</v>
      </c>
      <c r="F1122" s="115" t="s">
        <v>526</v>
      </c>
      <c r="G1122" s="94" t="s">
        <v>34224</v>
      </c>
      <c r="H1122" s="93"/>
      <c r="I1122" s="55">
        <f t="shared" si="3"/>
        <v>1099</v>
      </c>
    </row>
    <row r="1123">
      <c r="A1123" s="57"/>
      <c r="B1123" s="92" t="s">
        <v>34225</v>
      </c>
      <c r="C1123" s="105" t="s">
        <v>128</v>
      </c>
      <c r="D1123" s="90" t="s">
        <v>498</v>
      </c>
      <c r="E1123" s="106" t="s">
        <v>34226</v>
      </c>
      <c r="F1123" s="115" t="s">
        <v>547</v>
      </c>
      <c r="G1123" s="94" t="s">
        <v>34227</v>
      </c>
      <c r="H1123" s="93"/>
      <c r="I1123" s="55">
        <f t="shared" si="3"/>
        <v>1100</v>
      </c>
    </row>
    <row r="1124">
      <c r="A1124" s="57"/>
      <c r="B1124" s="92" t="s">
        <v>34228</v>
      </c>
      <c r="C1124" s="105" t="s">
        <v>34229</v>
      </c>
      <c r="D1124" s="90" t="s">
        <v>498</v>
      </c>
      <c r="E1124" s="106" t="s">
        <v>34230</v>
      </c>
      <c r="F1124" s="115" t="s">
        <v>11</v>
      </c>
      <c r="G1124" s="94" t="s">
        <v>34231</v>
      </c>
      <c r="H1124" s="93"/>
      <c r="I1124" s="55">
        <f t="shared" si="3"/>
        <v>1101</v>
      </c>
    </row>
    <row r="1125">
      <c r="A1125" s="56" t="s">
        <v>102</v>
      </c>
      <c r="B1125" s="92" t="s">
        <v>34232</v>
      </c>
      <c r="C1125" s="105" t="s">
        <v>34233</v>
      </c>
      <c r="D1125" s="90" t="s">
        <v>483</v>
      </c>
      <c r="E1125" s="106" t="s">
        <v>34234</v>
      </c>
      <c r="F1125" s="115" t="s">
        <v>3043</v>
      </c>
      <c r="G1125" s="94" t="s">
        <v>34235</v>
      </c>
      <c r="H1125" s="93"/>
      <c r="I1125" s="55">
        <f t="shared" si="3"/>
        <v>1102</v>
      </c>
    </row>
    <row r="1126">
      <c r="A1126" s="56" t="s">
        <v>102</v>
      </c>
      <c r="B1126" s="92" t="s">
        <v>34236</v>
      </c>
      <c r="C1126" s="105" t="s">
        <v>34237</v>
      </c>
      <c r="D1126" s="90" t="s">
        <v>483</v>
      </c>
      <c r="E1126" s="106" t="s">
        <v>34238</v>
      </c>
      <c r="F1126" s="115" t="s">
        <v>526</v>
      </c>
      <c r="G1126" s="94" t="s">
        <v>34239</v>
      </c>
      <c r="H1126" s="93"/>
      <c r="I1126" s="55">
        <f t="shared" si="3"/>
        <v>1103</v>
      </c>
    </row>
    <row r="1127">
      <c r="A1127" s="57"/>
      <c r="B1127" s="92" t="s">
        <v>34240</v>
      </c>
      <c r="C1127" s="105" t="s">
        <v>34241</v>
      </c>
      <c r="D1127" s="90" t="s">
        <v>491</v>
      </c>
      <c r="E1127" s="106" t="s">
        <v>34242</v>
      </c>
      <c r="F1127" s="115" t="s">
        <v>547</v>
      </c>
      <c r="G1127" s="94" t="s">
        <v>34243</v>
      </c>
      <c r="H1127" s="93"/>
      <c r="I1127" s="55">
        <f t="shared" si="3"/>
        <v>1104</v>
      </c>
    </row>
    <row r="1128">
      <c r="A1128" s="56" t="s">
        <v>102</v>
      </c>
      <c r="B1128" s="92" t="s">
        <v>34244</v>
      </c>
      <c r="C1128" s="105" t="s">
        <v>34245</v>
      </c>
      <c r="D1128" s="90" t="s">
        <v>483</v>
      </c>
      <c r="E1128" s="106" t="s">
        <v>34246</v>
      </c>
      <c r="F1128" s="115" t="s">
        <v>11</v>
      </c>
      <c r="G1128" s="94" t="s">
        <v>34247</v>
      </c>
      <c r="H1128" s="93"/>
      <c r="I1128" s="55">
        <f t="shared" si="3"/>
        <v>1105</v>
      </c>
    </row>
    <row r="1129">
      <c r="A1129" s="56" t="s">
        <v>102</v>
      </c>
      <c r="B1129" s="92" t="s">
        <v>34248</v>
      </c>
      <c r="C1129" s="105" t="s">
        <v>34249</v>
      </c>
      <c r="D1129" s="90" t="s">
        <v>483</v>
      </c>
      <c r="E1129" s="106" t="s">
        <v>34250</v>
      </c>
      <c r="F1129" s="115" t="s">
        <v>547</v>
      </c>
      <c r="G1129" s="94" t="s">
        <v>34251</v>
      </c>
      <c r="H1129" s="93"/>
      <c r="I1129" s="55">
        <f t="shared" si="3"/>
        <v>1106</v>
      </c>
    </row>
    <row r="1130">
      <c r="A1130" s="57"/>
      <c r="B1130" s="92" t="s">
        <v>34252</v>
      </c>
      <c r="C1130" s="105" t="s">
        <v>128</v>
      </c>
      <c r="D1130" s="90" t="s">
        <v>498</v>
      </c>
      <c r="E1130" s="106" t="s">
        <v>34253</v>
      </c>
      <c r="F1130" s="115" t="s">
        <v>526</v>
      </c>
      <c r="G1130" s="94" t="s">
        <v>34254</v>
      </c>
      <c r="H1130" s="93"/>
      <c r="I1130" s="55">
        <f t="shared" si="3"/>
        <v>1107</v>
      </c>
    </row>
    <row r="1131">
      <c r="A1131" s="57"/>
      <c r="B1131" s="92" t="s">
        <v>34255</v>
      </c>
      <c r="C1131" s="105" t="s">
        <v>34256</v>
      </c>
      <c r="D1131" s="90" t="s">
        <v>491</v>
      </c>
      <c r="E1131" s="106" t="s">
        <v>34257</v>
      </c>
      <c r="F1131" s="115" t="s">
        <v>526</v>
      </c>
      <c r="G1131" s="94" t="s">
        <v>34258</v>
      </c>
      <c r="H1131" s="93"/>
      <c r="I1131" s="55">
        <f t="shared" si="3"/>
        <v>1108</v>
      </c>
    </row>
    <row r="1132">
      <c r="A1132" s="56" t="s">
        <v>102</v>
      </c>
      <c r="B1132" s="92" t="s">
        <v>34259</v>
      </c>
      <c r="C1132" s="105" t="s">
        <v>34260</v>
      </c>
      <c r="D1132" s="90" t="s">
        <v>483</v>
      </c>
      <c r="E1132" s="106" t="s">
        <v>34261</v>
      </c>
      <c r="F1132" s="115" t="s">
        <v>11</v>
      </c>
      <c r="G1132" s="94" t="s">
        <v>34262</v>
      </c>
      <c r="H1132" s="93"/>
      <c r="I1132" s="55">
        <f t="shared" si="3"/>
        <v>1109</v>
      </c>
    </row>
    <row r="1133">
      <c r="A1133" s="57"/>
      <c r="B1133" s="92" t="s">
        <v>34263</v>
      </c>
      <c r="C1133" s="105" t="s">
        <v>34264</v>
      </c>
      <c r="D1133" s="90" t="s">
        <v>491</v>
      </c>
      <c r="E1133" s="106" t="s">
        <v>34265</v>
      </c>
      <c r="F1133" s="115" t="s">
        <v>11</v>
      </c>
      <c r="G1133" s="94" t="s">
        <v>34266</v>
      </c>
      <c r="H1133" s="93"/>
      <c r="I1133" s="55">
        <f t="shared" si="3"/>
        <v>1110</v>
      </c>
    </row>
    <row r="1134">
      <c r="A1134" s="56" t="s">
        <v>102</v>
      </c>
      <c r="B1134" s="92" t="s">
        <v>17486</v>
      </c>
      <c r="C1134" s="105" t="s">
        <v>34267</v>
      </c>
      <c r="D1134" s="90" t="s">
        <v>483</v>
      </c>
      <c r="E1134" s="106" t="s">
        <v>34268</v>
      </c>
      <c r="F1134" s="115" t="s">
        <v>9</v>
      </c>
      <c r="G1134" s="94" t="s">
        <v>34269</v>
      </c>
      <c r="H1134" s="93"/>
      <c r="I1134" s="55">
        <f t="shared" si="3"/>
        <v>1111</v>
      </c>
    </row>
    <row r="1135">
      <c r="A1135" s="57"/>
      <c r="B1135" s="92" t="s">
        <v>989</v>
      </c>
      <c r="C1135" s="105" t="s">
        <v>34270</v>
      </c>
      <c r="D1135" s="90" t="s">
        <v>498</v>
      </c>
      <c r="E1135" s="106" t="s">
        <v>34271</v>
      </c>
      <c r="F1135" s="115" t="s">
        <v>11</v>
      </c>
      <c r="G1135" s="94" t="s">
        <v>34272</v>
      </c>
      <c r="H1135" s="93"/>
      <c r="I1135" s="55">
        <f t="shared" si="3"/>
        <v>1112</v>
      </c>
    </row>
    <row r="1136">
      <c r="A1136" s="56" t="s">
        <v>102</v>
      </c>
      <c r="B1136" s="92" t="s">
        <v>34273</v>
      </c>
      <c r="C1136" s="105" t="s">
        <v>34274</v>
      </c>
      <c r="D1136" s="90" t="s">
        <v>483</v>
      </c>
      <c r="E1136" s="106" t="s">
        <v>34275</v>
      </c>
      <c r="F1136" s="115" t="s">
        <v>9</v>
      </c>
      <c r="G1136" s="94" t="s">
        <v>34276</v>
      </c>
      <c r="H1136" s="93"/>
      <c r="I1136" s="55">
        <f t="shared" si="3"/>
        <v>1113</v>
      </c>
    </row>
    <row r="1137">
      <c r="A1137" s="56" t="s">
        <v>102</v>
      </c>
      <c r="B1137" s="92" t="s">
        <v>34277</v>
      </c>
      <c r="C1137" s="105" t="s">
        <v>34278</v>
      </c>
      <c r="D1137" s="90" t="s">
        <v>483</v>
      </c>
      <c r="E1137" s="106" t="s">
        <v>488</v>
      </c>
      <c r="F1137" s="115" t="s">
        <v>547</v>
      </c>
      <c r="G1137" s="94" t="s">
        <v>34279</v>
      </c>
      <c r="H1137" s="93"/>
      <c r="I1137" s="55">
        <f t="shared" si="3"/>
        <v>1114</v>
      </c>
    </row>
    <row r="1138">
      <c r="A1138" s="56" t="s">
        <v>102</v>
      </c>
      <c r="B1138" s="92" t="s">
        <v>34280</v>
      </c>
      <c r="C1138" s="105" t="s">
        <v>34281</v>
      </c>
      <c r="D1138" s="90" t="s">
        <v>483</v>
      </c>
      <c r="E1138" s="106" t="s">
        <v>34282</v>
      </c>
      <c r="F1138" s="115" t="s">
        <v>3043</v>
      </c>
      <c r="G1138" s="93"/>
      <c r="H1138" s="93"/>
      <c r="I1138" s="55">
        <f t="shared" si="3"/>
        <v>1115</v>
      </c>
    </row>
    <row r="1139">
      <c r="A1139" s="57"/>
      <c r="B1139" s="92" t="s">
        <v>34283</v>
      </c>
      <c r="C1139" s="105" t="s">
        <v>128</v>
      </c>
      <c r="D1139" s="90" t="s">
        <v>498</v>
      </c>
      <c r="E1139" s="106" t="s">
        <v>34284</v>
      </c>
      <c r="F1139" s="115" t="s">
        <v>526</v>
      </c>
      <c r="G1139" s="93"/>
      <c r="H1139" s="93"/>
      <c r="I1139" s="55">
        <f t="shared" si="3"/>
        <v>1116</v>
      </c>
    </row>
    <row r="1140">
      <c r="A1140" s="56" t="s">
        <v>92</v>
      </c>
      <c r="B1140" s="92" t="s">
        <v>34285</v>
      </c>
      <c r="C1140" s="105" t="s">
        <v>128</v>
      </c>
      <c r="D1140" s="90" t="s">
        <v>483</v>
      </c>
      <c r="E1140" s="106" t="s">
        <v>34286</v>
      </c>
      <c r="F1140" s="115" t="s">
        <v>547</v>
      </c>
      <c r="G1140" s="93"/>
      <c r="H1140" s="93"/>
      <c r="I1140" s="55">
        <f t="shared" si="3"/>
        <v>1117</v>
      </c>
    </row>
    <row r="1141">
      <c r="A1141" s="57"/>
      <c r="B1141" s="92" t="s">
        <v>34287</v>
      </c>
      <c r="C1141" s="105" t="s">
        <v>34288</v>
      </c>
      <c r="D1141" s="90" t="s">
        <v>491</v>
      </c>
      <c r="E1141" s="106" t="s">
        <v>34289</v>
      </c>
      <c r="F1141" s="115" t="s">
        <v>3043</v>
      </c>
      <c r="G1141" s="93"/>
      <c r="H1141" s="93"/>
      <c r="I1141" s="55">
        <f t="shared" si="3"/>
        <v>1118</v>
      </c>
    </row>
    <row r="1142">
      <c r="A1142" s="56" t="s">
        <v>102</v>
      </c>
      <c r="B1142" s="92" t="s">
        <v>34290</v>
      </c>
      <c r="C1142" s="105" t="s">
        <v>128</v>
      </c>
      <c r="D1142" s="90" t="s">
        <v>483</v>
      </c>
      <c r="E1142" s="106" t="s">
        <v>34291</v>
      </c>
      <c r="F1142" s="115" t="s">
        <v>526</v>
      </c>
      <c r="G1142" s="93"/>
      <c r="H1142" s="93"/>
      <c r="I1142" s="55">
        <f t="shared" si="3"/>
        <v>1119</v>
      </c>
    </row>
    <row r="1143">
      <c r="A1143" s="57"/>
      <c r="B1143" s="92" t="s">
        <v>34292</v>
      </c>
      <c r="C1143" s="105" t="s">
        <v>34293</v>
      </c>
      <c r="D1143" s="90" t="s">
        <v>981</v>
      </c>
      <c r="E1143" s="106" t="s">
        <v>34294</v>
      </c>
      <c r="F1143" s="115" t="s">
        <v>11</v>
      </c>
      <c r="G1143" s="93"/>
      <c r="H1143" s="93"/>
      <c r="I1143" s="55">
        <f t="shared" si="3"/>
        <v>1120</v>
      </c>
    </row>
    <row r="1144">
      <c r="A1144" s="57"/>
      <c r="B1144" s="92" t="s">
        <v>34292</v>
      </c>
      <c r="C1144" s="105" t="s">
        <v>34293</v>
      </c>
      <c r="D1144" s="90" t="s">
        <v>981</v>
      </c>
      <c r="E1144" s="106" t="s">
        <v>34294</v>
      </c>
      <c r="F1144" s="115" t="s">
        <v>11</v>
      </c>
      <c r="G1144" s="93"/>
      <c r="H1144" s="93"/>
      <c r="I1144" s="55">
        <f t="shared" si="3"/>
        <v>1120</v>
      </c>
    </row>
    <row r="1145">
      <c r="A1145" s="57"/>
      <c r="B1145" s="92" t="s">
        <v>34295</v>
      </c>
      <c r="C1145" s="105" t="s">
        <v>128</v>
      </c>
      <c r="D1145" s="90" t="s">
        <v>498</v>
      </c>
      <c r="E1145" s="106" t="s">
        <v>34296</v>
      </c>
      <c r="F1145" s="115" t="s">
        <v>547</v>
      </c>
      <c r="G1145" s="93"/>
      <c r="H1145" s="93"/>
      <c r="I1145" s="55">
        <f t="shared" si="3"/>
        <v>1121</v>
      </c>
    </row>
    <row r="1146">
      <c r="A1146" s="56" t="s">
        <v>102</v>
      </c>
      <c r="B1146" s="92" t="s">
        <v>34297</v>
      </c>
      <c r="C1146" s="105" t="s">
        <v>34298</v>
      </c>
      <c r="D1146" s="90" t="s">
        <v>483</v>
      </c>
      <c r="E1146" s="106" t="s">
        <v>34299</v>
      </c>
      <c r="F1146" s="115" t="s">
        <v>547</v>
      </c>
      <c r="G1146" s="93"/>
      <c r="H1146" s="93"/>
      <c r="I1146" s="55">
        <f t="shared" si="3"/>
        <v>1122</v>
      </c>
    </row>
    <row r="1147">
      <c r="A1147" s="56" t="s">
        <v>102</v>
      </c>
      <c r="B1147" s="92" t="s">
        <v>34300</v>
      </c>
      <c r="C1147" s="105" t="s">
        <v>34301</v>
      </c>
      <c r="D1147" s="90" t="s">
        <v>1265</v>
      </c>
      <c r="E1147" s="106" t="s">
        <v>34302</v>
      </c>
      <c r="F1147" s="115" t="s">
        <v>9</v>
      </c>
      <c r="G1147" s="94" t="s">
        <v>34303</v>
      </c>
      <c r="H1147" s="93"/>
      <c r="I1147" s="55">
        <f t="shared" si="3"/>
        <v>1123</v>
      </c>
    </row>
    <row r="1148">
      <c r="A1148" s="56" t="s">
        <v>102</v>
      </c>
      <c r="B1148" s="92" t="s">
        <v>34304</v>
      </c>
      <c r="C1148" s="105" t="s">
        <v>34305</v>
      </c>
      <c r="D1148" s="90" t="s">
        <v>483</v>
      </c>
      <c r="E1148" s="106" t="s">
        <v>34306</v>
      </c>
      <c r="F1148" s="115" t="s">
        <v>3043</v>
      </c>
      <c r="G1148" s="93"/>
      <c r="H1148" s="93"/>
      <c r="I1148" s="55">
        <f t="shared" si="3"/>
        <v>1124</v>
      </c>
    </row>
    <row r="1149">
      <c r="A1149" s="57"/>
      <c r="B1149" s="92" t="s">
        <v>34307</v>
      </c>
      <c r="C1149" s="105" t="s">
        <v>128</v>
      </c>
      <c r="D1149" s="96"/>
      <c r="E1149" s="109"/>
      <c r="F1149" s="116"/>
      <c r="G1149" s="93"/>
      <c r="H1149" s="93"/>
      <c r="I1149" s="55">
        <f t="shared" si="3"/>
        <v>1125</v>
      </c>
    </row>
    <row r="1150">
      <c r="A1150" s="57"/>
      <c r="B1150" s="92" t="s">
        <v>34308</v>
      </c>
      <c r="C1150" s="105" t="s">
        <v>34309</v>
      </c>
      <c r="D1150" s="90" t="s">
        <v>498</v>
      </c>
      <c r="E1150" s="106" t="s">
        <v>34310</v>
      </c>
      <c r="F1150" s="115" t="s">
        <v>547</v>
      </c>
      <c r="G1150" s="93"/>
      <c r="H1150" s="93"/>
      <c r="I1150" s="55">
        <f t="shared" si="3"/>
        <v>1126</v>
      </c>
    </row>
    <row r="1151">
      <c r="A1151" s="56" t="s">
        <v>102</v>
      </c>
      <c r="B1151" s="92" t="s">
        <v>34311</v>
      </c>
      <c r="C1151" s="105" t="s">
        <v>34312</v>
      </c>
      <c r="D1151" s="90" t="s">
        <v>483</v>
      </c>
      <c r="E1151" s="106" t="s">
        <v>34313</v>
      </c>
      <c r="F1151" s="115" t="s">
        <v>526</v>
      </c>
      <c r="G1151" s="93"/>
      <c r="H1151" s="93"/>
      <c r="I1151" s="55">
        <f t="shared" si="3"/>
        <v>1127</v>
      </c>
    </row>
    <row r="1152">
      <c r="A1152" s="56" t="s">
        <v>102</v>
      </c>
      <c r="B1152" s="92" t="s">
        <v>34314</v>
      </c>
      <c r="C1152" s="105" t="s">
        <v>34315</v>
      </c>
      <c r="D1152" s="90" t="s">
        <v>483</v>
      </c>
      <c r="E1152" s="106" t="s">
        <v>34316</v>
      </c>
      <c r="F1152" s="115" t="s">
        <v>11</v>
      </c>
      <c r="G1152" s="93"/>
      <c r="H1152" s="93"/>
      <c r="I1152" s="55">
        <f t="shared" si="3"/>
        <v>1128</v>
      </c>
    </row>
    <row r="1153">
      <c r="A1153" s="57"/>
      <c r="B1153" s="92" t="s">
        <v>34317</v>
      </c>
      <c r="C1153" s="105" t="s">
        <v>128</v>
      </c>
      <c r="D1153" s="90" t="s">
        <v>491</v>
      </c>
      <c r="E1153" s="106" t="s">
        <v>34318</v>
      </c>
      <c r="F1153" s="115" t="s">
        <v>526</v>
      </c>
      <c r="G1153" s="93"/>
      <c r="H1153" s="93"/>
      <c r="I1153" s="55">
        <f t="shared" si="3"/>
        <v>1129</v>
      </c>
    </row>
    <row r="1154">
      <c r="A1154" s="57"/>
      <c r="B1154" s="92" t="s">
        <v>34319</v>
      </c>
      <c r="C1154" s="105" t="s">
        <v>34320</v>
      </c>
      <c r="D1154" s="90" t="s">
        <v>491</v>
      </c>
      <c r="E1154" s="106" t="s">
        <v>34321</v>
      </c>
      <c r="F1154" s="115" t="s">
        <v>526</v>
      </c>
      <c r="G1154" s="93"/>
      <c r="H1154" s="93"/>
      <c r="I1154" s="55">
        <f t="shared" si="3"/>
        <v>1130</v>
      </c>
    </row>
    <row r="1155">
      <c r="A1155" s="56" t="s">
        <v>102</v>
      </c>
      <c r="B1155" s="92" t="s">
        <v>34322</v>
      </c>
      <c r="C1155" s="105" t="s">
        <v>34323</v>
      </c>
      <c r="D1155" s="90" t="s">
        <v>483</v>
      </c>
      <c r="E1155" s="106" t="s">
        <v>34324</v>
      </c>
      <c r="F1155" s="115" t="s">
        <v>547</v>
      </c>
      <c r="G1155" s="93"/>
      <c r="H1155" s="93"/>
      <c r="I1155" s="55">
        <f t="shared" si="3"/>
        <v>1131</v>
      </c>
    </row>
    <row r="1156">
      <c r="A1156" s="57"/>
      <c r="B1156" s="92" t="s">
        <v>34325</v>
      </c>
      <c r="C1156" s="105" t="s">
        <v>128</v>
      </c>
      <c r="D1156" s="90" t="s">
        <v>498</v>
      </c>
      <c r="E1156" s="106" t="s">
        <v>34326</v>
      </c>
      <c r="F1156" s="115" t="s">
        <v>547</v>
      </c>
      <c r="G1156" s="93"/>
      <c r="H1156" s="93"/>
      <c r="I1156" s="55">
        <f t="shared" si="3"/>
        <v>1132</v>
      </c>
    </row>
    <row r="1157">
      <c r="A1157" s="56" t="s">
        <v>102</v>
      </c>
      <c r="B1157" s="92" t="s">
        <v>34327</v>
      </c>
      <c r="C1157" s="105" t="s">
        <v>34328</v>
      </c>
      <c r="D1157" s="90" t="s">
        <v>483</v>
      </c>
      <c r="E1157" s="106" t="s">
        <v>34329</v>
      </c>
      <c r="F1157" s="115" t="s">
        <v>547</v>
      </c>
      <c r="G1157" s="93"/>
      <c r="H1157" s="93"/>
      <c r="I1157" s="55">
        <f t="shared" si="3"/>
        <v>1133</v>
      </c>
    </row>
    <row r="1158">
      <c r="A1158" s="57"/>
      <c r="B1158" s="92" t="s">
        <v>34330</v>
      </c>
      <c r="C1158" s="105" t="s">
        <v>128</v>
      </c>
      <c r="D1158" s="90" t="s">
        <v>498</v>
      </c>
      <c r="E1158" s="106" t="s">
        <v>34331</v>
      </c>
      <c r="F1158" s="115" t="s">
        <v>547</v>
      </c>
      <c r="G1158" s="93"/>
      <c r="H1158" s="93"/>
      <c r="I1158" s="55">
        <f t="shared" si="3"/>
        <v>1134</v>
      </c>
    </row>
    <row r="1159">
      <c r="A1159" s="57"/>
      <c r="B1159" s="92" t="s">
        <v>34332</v>
      </c>
      <c r="C1159" s="105" t="s">
        <v>128</v>
      </c>
      <c r="D1159" s="90" t="s">
        <v>491</v>
      </c>
      <c r="E1159" s="106" t="s">
        <v>34333</v>
      </c>
      <c r="F1159" s="115" t="s">
        <v>526</v>
      </c>
      <c r="G1159" s="93"/>
      <c r="H1159" s="93"/>
      <c r="I1159" s="55">
        <f t="shared" si="3"/>
        <v>1135</v>
      </c>
    </row>
    <row r="1160">
      <c r="A1160" s="56" t="s">
        <v>102</v>
      </c>
      <c r="B1160" s="92" t="s">
        <v>34334</v>
      </c>
      <c r="C1160" s="105" t="s">
        <v>34335</v>
      </c>
      <c r="D1160" s="90" t="s">
        <v>483</v>
      </c>
      <c r="E1160" s="106" t="s">
        <v>34336</v>
      </c>
      <c r="F1160" s="115" t="s">
        <v>547</v>
      </c>
      <c r="G1160" s="93"/>
      <c r="H1160" s="93"/>
      <c r="I1160" s="55">
        <f t="shared" si="3"/>
        <v>1136</v>
      </c>
    </row>
    <row r="1161">
      <c r="A1161" s="57"/>
      <c r="B1161" s="92" t="s">
        <v>34337</v>
      </c>
      <c r="C1161" s="105" t="s">
        <v>128</v>
      </c>
      <c r="D1161" s="90" t="s">
        <v>1166</v>
      </c>
      <c r="E1161" s="106" t="s">
        <v>128</v>
      </c>
      <c r="F1161" s="115" t="s">
        <v>547</v>
      </c>
      <c r="G1161" s="93"/>
      <c r="H1161" s="93"/>
      <c r="I1161" s="55">
        <f t="shared" si="3"/>
        <v>1137</v>
      </c>
    </row>
    <row r="1162">
      <c r="A1162" s="57"/>
      <c r="B1162" s="92" t="s">
        <v>34338</v>
      </c>
      <c r="C1162" s="105" t="s">
        <v>128</v>
      </c>
      <c r="D1162" s="90" t="s">
        <v>491</v>
      </c>
      <c r="E1162" s="106" t="s">
        <v>34339</v>
      </c>
      <c r="F1162" s="115" t="s">
        <v>547</v>
      </c>
      <c r="G1162" s="93"/>
      <c r="H1162" s="93"/>
      <c r="I1162" s="55">
        <f t="shared" si="3"/>
        <v>1138</v>
      </c>
    </row>
    <row r="1163">
      <c r="A1163" s="57"/>
      <c r="B1163" s="92" t="s">
        <v>34340</v>
      </c>
      <c r="C1163" s="105" t="s">
        <v>34341</v>
      </c>
      <c r="D1163" s="90" t="s">
        <v>1166</v>
      </c>
      <c r="E1163" s="106" t="s">
        <v>128</v>
      </c>
      <c r="F1163" s="115" t="s">
        <v>11</v>
      </c>
      <c r="G1163" s="93"/>
      <c r="H1163" s="93"/>
      <c r="I1163" s="55">
        <f t="shared" si="3"/>
        <v>1139</v>
      </c>
    </row>
    <row r="1164">
      <c r="A1164" s="57"/>
      <c r="B1164" s="92" t="s">
        <v>34342</v>
      </c>
      <c r="C1164" s="105" t="s">
        <v>34343</v>
      </c>
      <c r="D1164" s="90" t="s">
        <v>498</v>
      </c>
      <c r="E1164" s="106" t="s">
        <v>34344</v>
      </c>
      <c r="F1164" s="115" t="s">
        <v>526</v>
      </c>
      <c r="G1164" s="93"/>
      <c r="H1164" s="93"/>
      <c r="I1164" s="55">
        <f t="shared" si="3"/>
        <v>1140</v>
      </c>
    </row>
    <row r="1165">
      <c r="A1165" s="56" t="s">
        <v>102</v>
      </c>
      <c r="B1165" s="92" t="s">
        <v>34345</v>
      </c>
      <c r="C1165" s="105" t="s">
        <v>34346</v>
      </c>
      <c r="D1165" s="90" t="s">
        <v>483</v>
      </c>
      <c r="E1165" s="106" t="s">
        <v>34347</v>
      </c>
      <c r="F1165" s="115" t="s">
        <v>526</v>
      </c>
      <c r="G1165" s="93"/>
      <c r="H1165" s="93"/>
      <c r="I1165" s="55">
        <f t="shared" si="3"/>
        <v>1141</v>
      </c>
    </row>
    <row r="1166">
      <c r="A1166" s="56" t="s">
        <v>92</v>
      </c>
      <c r="B1166" s="92" t="s">
        <v>34348</v>
      </c>
      <c r="C1166" s="105" t="s">
        <v>34349</v>
      </c>
      <c r="D1166" s="90" t="s">
        <v>483</v>
      </c>
      <c r="E1166" s="106" t="s">
        <v>34350</v>
      </c>
      <c r="F1166" s="115" t="s">
        <v>526</v>
      </c>
      <c r="G1166" s="93"/>
      <c r="H1166" s="93"/>
      <c r="I1166" s="55">
        <f t="shared" si="3"/>
        <v>1142</v>
      </c>
    </row>
    <row r="1167">
      <c r="A1167" s="113" t="s">
        <v>102</v>
      </c>
      <c r="B1167" s="92" t="s">
        <v>34351</v>
      </c>
      <c r="C1167" s="105" t="s">
        <v>128</v>
      </c>
      <c r="D1167" s="90" t="s">
        <v>483</v>
      </c>
      <c r="E1167" s="106" t="s">
        <v>34352</v>
      </c>
      <c r="F1167" s="115" t="s">
        <v>526</v>
      </c>
      <c r="G1167" s="93"/>
      <c r="H1167" s="93"/>
      <c r="I1167" s="55">
        <f t="shared" si="3"/>
        <v>1143</v>
      </c>
    </row>
    <row r="1168">
      <c r="A1168" s="56" t="s">
        <v>102</v>
      </c>
      <c r="B1168" s="92" t="s">
        <v>34353</v>
      </c>
      <c r="C1168" s="105" t="s">
        <v>34354</v>
      </c>
      <c r="D1168" s="90" t="s">
        <v>483</v>
      </c>
      <c r="E1168" s="106" t="s">
        <v>34355</v>
      </c>
      <c r="F1168" s="115" t="s">
        <v>526</v>
      </c>
      <c r="G1168" s="93"/>
      <c r="H1168" s="93"/>
      <c r="I1168" s="55">
        <f t="shared" si="3"/>
        <v>1144</v>
      </c>
    </row>
    <row r="1169">
      <c r="A1169" s="57"/>
      <c r="B1169" s="92" t="s">
        <v>34356</v>
      </c>
      <c r="C1169" s="105" t="s">
        <v>34357</v>
      </c>
      <c r="D1169" s="90" t="s">
        <v>498</v>
      </c>
      <c r="E1169" s="106" t="s">
        <v>34358</v>
      </c>
      <c r="F1169" s="115" t="s">
        <v>9</v>
      </c>
      <c r="G1169" s="94" t="s">
        <v>34359</v>
      </c>
      <c r="H1169" s="93"/>
      <c r="I1169" s="55">
        <f t="shared" si="3"/>
        <v>1145</v>
      </c>
    </row>
    <row r="1170">
      <c r="A1170" s="57"/>
      <c r="B1170" s="92" t="s">
        <v>34360</v>
      </c>
      <c r="C1170" s="105" t="s">
        <v>34361</v>
      </c>
      <c r="D1170" s="90" t="s">
        <v>498</v>
      </c>
      <c r="E1170" s="106" t="s">
        <v>34362</v>
      </c>
      <c r="F1170" s="115" t="s">
        <v>11</v>
      </c>
      <c r="G1170" s="94" t="s">
        <v>25856</v>
      </c>
      <c r="H1170" s="93"/>
      <c r="I1170" s="55">
        <f t="shared" si="3"/>
        <v>1146</v>
      </c>
    </row>
    <row r="1171">
      <c r="A1171" s="57"/>
      <c r="B1171" s="92" t="s">
        <v>34360</v>
      </c>
      <c r="C1171" s="105" t="s">
        <v>34361</v>
      </c>
      <c r="D1171" s="90" t="s">
        <v>498</v>
      </c>
      <c r="E1171" s="106" t="s">
        <v>34362</v>
      </c>
      <c r="F1171" s="115" t="s">
        <v>11</v>
      </c>
      <c r="G1171" s="94" t="s">
        <v>34363</v>
      </c>
      <c r="H1171" s="93"/>
      <c r="I1171" s="55">
        <f t="shared" si="3"/>
        <v>1146</v>
      </c>
    </row>
    <row r="1172">
      <c r="A1172" s="57"/>
      <c r="B1172" s="92" t="s">
        <v>34364</v>
      </c>
      <c r="C1172" s="105" t="s">
        <v>128</v>
      </c>
      <c r="D1172" s="90" t="s">
        <v>498</v>
      </c>
      <c r="E1172" s="106" t="s">
        <v>34365</v>
      </c>
      <c r="F1172" s="115" t="s">
        <v>547</v>
      </c>
      <c r="G1172" s="94"/>
      <c r="H1172" s="93"/>
      <c r="I1172" s="55">
        <f t="shared" si="3"/>
        <v>1147</v>
      </c>
    </row>
    <row r="1173">
      <c r="A1173" s="57"/>
      <c r="B1173" s="92" t="s">
        <v>34366</v>
      </c>
      <c r="C1173" s="105" t="s">
        <v>34367</v>
      </c>
      <c r="D1173" s="90" t="s">
        <v>498</v>
      </c>
      <c r="E1173" s="106" t="s">
        <v>34368</v>
      </c>
      <c r="F1173" s="115" t="s">
        <v>11</v>
      </c>
      <c r="G1173" s="94"/>
      <c r="H1173" s="93"/>
      <c r="I1173" s="55">
        <f t="shared" si="3"/>
        <v>1148</v>
      </c>
    </row>
    <row r="1174">
      <c r="A1174" s="57"/>
      <c r="B1174" s="92" t="s">
        <v>34369</v>
      </c>
      <c r="C1174" s="105" t="s">
        <v>34370</v>
      </c>
      <c r="D1174" s="90" t="s">
        <v>498</v>
      </c>
      <c r="E1174" s="106" t="s">
        <v>34371</v>
      </c>
      <c r="F1174" s="115" t="s">
        <v>547</v>
      </c>
      <c r="G1174" s="94"/>
      <c r="H1174" s="93"/>
      <c r="I1174" s="55">
        <f t="shared" si="3"/>
        <v>1149</v>
      </c>
    </row>
    <row r="1175">
      <c r="A1175" s="56" t="s">
        <v>102</v>
      </c>
      <c r="B1175" s="92" t="s">
        <v>34372</v>
      </c>
      <c r="C1175" s="105" t="s">
        <v>34373</v>
      </c>
      <c r="D1175" s="90" t="s">
        <v>483</v>
      </c>
      <c r="E1175" s="106" t="s">
        <v>34374</v>
      </c>
      <c r="F1175" s="115" t="s">
        <v>9</v>
      </c>
      <c r="G1175" s="94" t="s">
        <v>34375</v>
      </c>
      <c r="H1175" s="93"/>
      <c r="I1175" s="55">
        <f t="shared" si="3"/>
        <v>1150</v>
      </c>
    </row>
    <row r="1176">
      <c r="A1176" s="57"/>
      <c r="B1176" s="92" t="s">
        <v>34376</v>
      </c>
      <c r="C1176" s="105" t="s">
        <v>34377</v>
      </c>
      <c r="D1176" s="90" t="s">
        <v>498</v>
      </c>
      <c r="E1176" s="106" t="s">
        <v>34378</v>
      </c>
      <c r="F1176" s="115" t="s">
        <v>11</v>
      </c>
      <c r="G1176" s="94"/>
      <c r="H1176" s="93"/>
      <c r="I1176" s="55">
        <f t="shared" si="3"/>
        <v>1151</v>
      </c>
    </row>
    <row r="1177">
      <c r="A1177" s="56" t="s">
        <v>92</v>
      </c>
      <c r="B1177" s="92" t="s">
        <v>34379</v>
      </c>
      <c r="C1177" s="105" t="s">
        <v>128</v>
      </c>
      <c r="D1177" s="96"/>
      <c r="E1177" s="109"/>
      <c r="F1177" s="116"/>
      <c r="G1177" s="94"/>
      <c r="H1177" s="93"/>
      <c r="I1177" s="55">
        <f t="shared" si="3"/>
        <v>1152</v>
      </c>
    </row>
    <row r="1178">
      <c r="A1178" s="56" t="s">
        <v>102</v>
      </c>
      <c r="B1178" s="92" t="s">
        <v>34380</v>
      </c>
      <c r="C1178" s="105" t="s">
        <v>128</v>
      </c>
      <c r="D1178" s="90" t="s">
        <v>483</v>
      </c>
      <c r="E1178" s="106" t="s">
        <v>488</v>
      </c>
      <c r="F1178" s="115" t="s">
        <v>547</v>
      </c>
      <c r="G1178" s="94" t="s">
        <v>34381</v>
      </c>
      <c r="H1178" s="93"/>
      <c r="I1178" s="55">
        <f t="shared" si="3"/>
        <v>1153</v>
      </c>
    </row>
    <row r="1179">
      <c r="A1179" s="56" t="s">
        <v>102</v>
      </c>
      <c r="B1179" s="92" t="s">
        <v>34382</v>
      </c>
      <c r="C1179" s="105" t="s">
        <v>34383</v>
      </c>
      <c r="D1179" s="90" t="s">
        <v>483</v>
      </c>
      <c r="E1179" s="106" t="s">
        <v>34384</v>
      </c>
      <c r="F1179" s="115" t="s">
        <v>11</v>
      </c>
      <c r="G1179" s="93"/>
      <c r="H1179" s="93"/>
      <c r="I1179" s="55">
        <f t="shared" si="3"/>
        <v>1154</v>
      </c>
    </row>
    <row r="1180">
      <c r="A1180" s="57"/>
      <c r="B1180" s="92" t="s">
        <v>34385</v>
      </c>
      <c r="C1180" s="105" t="s">
        <v>128</v>
      </c>
      <c r="D1180" s="90" t="s">
        <v>498</v>
      </c>
      <c r="E1180" s="106" t="s">
        <v>34386</v>
      </c>
      <c r="F1180" s="115" t="s">
        <v>526</v>
      </c>
      <c r="G1180" s="93"/>
      <c r="H1180" s="93"/>
      <c r="I1180" s="55">
        <f t="shared" si="3"/>
        <v>1155</v>
      </c>
    </row>
    <row r="1181">
      <c r="A1181" s="56" t="s">
        <v>92</v>
      </c>
      <c r="B1181" s="92" t="s">
        <v>34387</v>
      </c>
      <c r="C1181" s="105" t="s">
        <v>128</v>
      </c>
      <c r="D1181" s="90" t="s">
        <v>483</v>
      </c>
      <c r="E1181" s="106" t="s">
        <v>34388</v>
      </c>
      <c r="F1181" s="115" t="s">
        <v>547</v>
      </c>
      <c r="G1181" s="93"/>
      <c r="H1181" s="93"/>
      <c r="I1181" s="55">
        <f t="shared" si="3"/>
        <v>1156</v>
      </c>
    </row>
    <row r="1182">
      <c r="A1182" s="56" t="s">
        <v>102</v>
      </c>
      <c r="B1182" s="92" t="s">
        <v>34389</v>
      </c>
      <c r="C1182" s="105" t="s">
        <v>128</v>
      </c>
      <c r="D1182" s="90" t="s">
        <v>483</v>
      </c>
      <c r="E1182" s="106" t="s">
        <v>34390</v>
      </c>
      <c r="F1182" s="115" t="s">
        <v>547</v>
      </c>
      <c r="G1182" s="94" t="s">
        <v>34391</v>
      </c>
      <c r="H1182" s="93"/>
      <c r="I1182" s="55">
        <f t="shared" si="3"/>
        <v>1157</v>
      </c>
    </row>
    <row r="1183">
      <c r="A1183" s="56" t="s">
        <v>102</v>
      </c>
      <c r="B1183" s="92" t="s">
        <v>34392</v>
      </c>
      <c r="C1183" s="105" t="s">
        <v>128</v>
      </c>
      <c r="D1183" s="96"/>
      <c r="E1183" s="109"/>
      <c r="F1183" s="116"/>
      <c r="G1183" s="94" t="s">
        <v>34393</v>
      </c>
      <c r="H1183" s="93"/>
      <c r="I1183" s="55">
        <f t="shared" si="3"/>
        <v>1158</v>
      </c>
    </row>
    <row r="1184">
      <c r="A1184" s="57"/>
      <c r="B1184" s="92" t="s">
        <v>34394</v>
      </c>
      <c r="C1184" s="105" t="s">
        <v>34395</v>
      </c>
      <c r="D1184" s="90" t="s">
        <v>868</v>
      </c>
      <c r="E1184" s="106" t="s">
        <v>34396</v>
      </c>
      <c r="F1184" s="115" t="s">
        <v>11</v>
      </c>
      <c r="G1184" s="93"/>
      <c r="H1184" s="93"/>
      <c r="I1184" s="55">
        <f t="shared" si="3"/>
        <v>1159</v>
      </c>
    </row>
    <row r="1185">
      <c r="A1185" s="56" t="s">
        <v>92</v>
      </c>
      <c r="B1185" s="92" t="s">
        <v>34394</v>
      </c>
      <c r="C1185" s="105" t="s">
        <v>34395</v>
      </c>
      <c r="D1185" s="90" t="s">
        <v>868</v>
      </c>
      <c r="E1185" s="106" t="s">
        <v>34397</v>
      </c>
      <c r="F1185" s="115" t="s">
        <v>11</v>
      </c>
      <c r="G1185" s="93"/>
      <c r="H1185" s="93"/>
      <c r="I1185" s="55">
        <f t="shared" si="3"/>
        <v>1160</v>
      </c>
    </row>
    <row r="1186">
      <c r="A1186" s="56" t="s">
        <v>92</v>
      </c>
      <c r="B1186" s="92" t="s">
        <v>34398</v>
      </c>
      <c r="C1186" s="105" t="s">
        <v>34399</v>
      </c>
      <c r="D1186" s="90" t="s">
        <v>483</v>
      </c>
      <c r="E1186" s="106" t="s">
        <v>488</v>
      </c>
      <c r="F1186" s="115" t="s">
        <v>3043</v>
      </c>
      <c r="G1186" s="93"/>
      <c r="H1186" s="93"/>
      <c r="I1186" s="55">
        <f t="shared" si="3"/>
        <v>1161</v>
      </c>
    </row>
    <row r="1187">
      <c r="A1187" s="56" t="s">
        <v>102</v>
      </c>
      <c r="B1187" s="92" t="s">
        <v>34400</v>
      </c>
      <c r="C1187" s="105" t="s">
        <v>34401</v>
      </c>
      <c r="D1187" s="90" t="s">
        <v>483</v>
      </c>
      <c r="E1187" s="106" t="s">
        <v>34402</v>
      </c>
      <c r="F1187" s="115" t="s">
        <v>547</v>
      </c>
      <c r="G1187" s="94"/>
      <c r="H1187" s="93"/>
      <c r="I1187" s="55">
        <f t="shared" si="3"/>
        <v>1162</v>
      </c>
    </row>
    <row r="1188">
      <c r="A1188" s="56" t="s">
        <v>102</v>
      </c>
      <c r="B1188" s="92" t="s">
        <v>34403</v>
      </c>
      <c r="C1188" s="105" t="s">
        <v>128</v>
      </c>
      <c r="D1188" s="90" t="s">
        <v>483</v>
      </c>
      <c r="E1188" s="106" t="s">
        <v>34404</v>
      </c>
      <c r="F1188" s="115" t="s">
        <v>526</v>
      </c>
      <c r="G1188" s="93"/>
      <c r="H1188" s="93"/>
      <c r="I1188" s="55">
        <f t="shared" si="3"/>
        <v>1163</v>
      </c>
    </row>
    <row r="1189">
      <c r="A1189" s="56" t="s">
        <v>102</v>
      </c>
      <c r="B1189" s="92" t="s">
        <v>34405</v>
      </c>
      <c r="C1189" s="105" t="s">
        <v>34406</v>
      </c>
      <c r="D1189" s="90" t="s">
        <v>483</v>
      </c>
      <c r="E1189" s="106" t="s">
        <v>34407</v>
      </c>
      <c r="F1189" s="115" t="s">
        <v>547</v>
      </c>
      <c r="G1189" s="93"/>
      <c r="H1189" s="93"/>
      <c r="I1189" s="55">
        <f t="shared" si="3"/>
        <v>1164</v>
      </c>
    </row>
    <row r="1190">
      <c r="A1190" s="56" t="s">
        <v>102</v>
      </c>
      <c r="B1190" s="92" t="s">
        <v>34408</v>
      </c>
      <c r="C1190" s="105" t="s">
        <v>34409</v>
      </c>
      <c r="D1190" s="90" t="s">
        <v>483</v>
      </c>
      <c r="E1190" s="106" t="s">
        <v>34410</v>
      </c>
      <c r="F1190" s="115" t="s">
        <v>547</v>
      </c>
      <c r="G1190" s="93"/>
      <c r="H1190" s="93"/>
      <c r="I1190" s="55">
        <f t="shared" si="3"/>
        <v>1165</v>
      </c>
    </row>
    <row r="1191">
      <c r="A1191" s="56" t="s">
        <v>102</v>
      </c>
      <c r="B1191" s="92" t="s">
        <v>34411</v>
      </c>
      <c r="C1191" s="105" t="s">
        <v>34412</v>
      </c>
      <c r="D1191" s="90" t="s">
        <v>483</v>
      </c>
      <c r="E1191" s="106" t="s">
        <v>34413</v>
      </c>
      <c r="F1191" s="115" t="s">
        <v>526</v>
      </c>
      <c r="G1191" s="93"/>
      <c r="H1191" s="93"/>
      <c r="I1191" s="55">
        <f t="shared" si="3"/>
        <v>1166</v>
      </c>
    </row>
    <row r="1192">
      <c r="A1192" s="57"/>
      <c r="B1192" s="92" t="s">
        <v>34414</v>
      </c>
      <c r="C1192" s="105" t="s">
        <v>34415</v>
      </c>
      <c r="D1192" s="90" t="s">
        <v>498</v>
      </c>
      <c r="E1192" s="106" t="s">
        <v>34416</v>
      </c>
      <c r="F1192" s="115" t="s">
        <v>547</v>
      </c>
      <c r="G1192" s="93"/>
      <c r="H1192" s="93"/>
      <c r="I1192" s="55">
        <f t="shared" si="3"/>
        <v>1167</v>
      </c>
    </row>
    <row r="1193">
      <c r="A1193" s="56" t="s">
        <v>102</v>
      </c>
      <c r="B1193" s="92" t="s">
        <v>34417</v>
      </c>
      <c r="C1193" s="105" t="s">
        <v>34418</v>
      </c>
      <c r="D1193" s="90" t="s">
        <v>483</v>
      </c>
      <c r="E1193" s="106" t="s">
        <v>34419</v>
      </c>
      <c r="F1193" s="115" t="s">
        <v>526</v>
      </c>
      <c r="G1193" s="93"/>
      <c r="H1193" s="93"/>
      <c r="I1193" s="55">
        <f t="shared" si="3"/>
        <v>1168</v>
      </c>
    </row>
    <row r="1194">
      <c r="A1194" s="57"/>
      <c r="B1194" s="92" t="s">
        <v>34420</v>
      </c>
      <c r="C1194" s="105" t="s">
        <v>34421</v>
      </c>
      <c r="D1194" s="90" t="s">
        <v>491</v>
      </c>
      <c r="E1194" s="106" t="s">
        <v>34422</v>
      </c>
      <c r="F1194" s="115" t="s">
        <v>11</v>
      </c>
      <c r="G1194" s="107" t="s">
        <v>34423</v>
      </c>
      <c r="H1194" s="93"/>
      <c r="I1194" s="55">
        <f t="shared" si="3"/>
        <v>1169</v>
      </c>
    </row>
    <row r="1195">
      <c r="A1195" s="57"/>
      <c r="B1195" s="92" t="s">
        <v>34424</v>
      </c>
      <c r="C1195" s="105" t="s">
        <v>128</v>
      </c>
      <c r="D1195" s="90" t="s">
        <v>498</v>
      </c>
      <c r="E1195" s="106" t="s">
        <v>34425</v>
      </c>
      <c r="F1195" s="115" t="s">
        <v>547</v>
      </c>
      <c r="G1195" s="107"/>
      <c r="H1195" s="93"/>
      <c r="I1195" s="55">
        <f t="shared" si="3"/>
        <v>1170</v>
      </c>
    </row>
    <row r="1196">
      <c r="A1196" s="57"/>
      <c r="B1196" s="92" t="s">
        <v>34426</v>
      </c>
      <c r="C1196" s="105" t="s">
        <v>128</v>
      </c>
      <c r="D1196" s="90" t="s">
        <v>498</v>
      </c>
      <c r="E1196" s="106" t="s">
        <v>34427</v>
      </c>
      <c r="F1196" s="115" t="s">
        <v>547</v>
      </c>
      <c r="G1196" s="107"/>
      <c r="H1196" s="93"/>
      <c r="I1196" s="55">
        <f t="shared" si="3"/>
        <v>1171</v>
      </c>
    </row>
    <row r="1197">
      <c r="A1197" s="56" t="s">
        <v>92</v>
      </c>
      <c r="B1197" s="92" t="s">
        <v>34428</v>
      </c>
      <c r="C1197" s="105" t="s">
        <v>34429</v>
      </c>
      <c r="D1197" s="90" t="s">
        <v>483</v>
      </c>
      <c r="E1197" s="106" t="s">
        <v>34430</v>
      </c>
      <c r="F1197" s="115" t="s">
        <v>11</v>
      </c>
      <c r="G1197" s="107" t="s">
        <v>34431</v>
      </c>
      <c r="H1197" s="93"/>
      <c r="I1197" s="55">
        <f t="shared" si="3"/>
        <v>1172</v>
      </c>
    </row>
    <row r="1198">
      <c r="A1198" s="56" t="s">
        <v>102</v>
      </c>
      <c r="B1198" s="92" t="s">
        <v>34432</v>
      </c>
      <c r="C1198" s="105" t="s">
        <v>34433</v>
      </c>
      <c r="D1198" s="90" t="s">
        <v>483</v>
      </c>
      <c r="E1198" s="106" t="s">
        <v>34434</v>
      </c>
      <c r="F1198" s="115" t="s">
        <v>526</v>
      </c>
      <c r="G1198" s="107"/>
      <c r="H1198" s="93"/>
      <c r="I1198" s="55">
        <f t="shared" si="3"/>
        <v>1173</v>
      </c>
    </row>
    <row r="1199">
      <c r="A1199" s="56" t="s">
        <v>92</v>
      </c>
      <c r="B1199" s="92" t="s">
        <v>34435</v>
      </c>
      <c r="C1199" s="105" t="s">
        <v>34436</v>
      </c>
      <c r="D1199" s="90" t="s">
        <v>483</v>
      </c>
      <c r="E1199" s="106" t="s">
        <v>34437</v>
      </c>
      <c r="F1199" s="115" t="s">
        <v>526</v>
      </c>
      <c r="G1199" s="107"/>
      <c r="H1199" s="93"/>
      <c r="I1199" s="55">
        <f t="shared" si="3"/>
        <v>1174</v>
      </c>
    </row>
    <row r="1200">
      <c r="A1200" s="56" t="s">
        <v>92</v>
      </c>
      <c r="B1200" s="92" t="s">
        <v>34438</v>
      </c>
      <c r="C1200" s="105" t="s">
        <v>34439</v>
      </c>
      <c r="D1200" s="90" t="s">
        <v>483</v>
      </c>
      <c r="E1200" s="106" t="s">
        <v>34440</v>
      </c>
      <c r="F1200" s="115" t="s">
        <v>3043</v>
      </c>
      <c r="G1200" s="107" t="s">
        <v>34441</v>
      </c>
      <c r="H1200" s="93"/>
      <c r="I1200" s="55">
        <f t="shared" si="3"/>
        <v>1175</v>
      </c>
    </row>
    <row r="1201">
      <c r="A1201" s="57"/>
      <c r="B1201" s="92" t="s">
        <v>34442</v>
      </c>
      <c r="C1201" s="105" t="s">
        <v>128</v>
      </c>
      <c r="D1201" s="90" t="s">
        <v>22795</v>
      </c>
      <c r="E1201" s="106" t="s">
        <v>128</v>
      </c>
      <c r="F1201" s="115" t="s">
        <v>547</v>
      </c>
      <c r="G1201" s="107" t="s">
        <v>34443</v>
      </c>
      <c r="H1201" s="93"/>
      <c r="I1201" s="55">
        <f t="shared" si="3"/>
        <v>1176</v>
      </c>
    </row>
    <row r="1202">
      <c r="A1202" s="56" t="s">
        <v>102</v>
      </c>
      <c r="B1202" s="92" t="s">
        <v>34444</v>
      </c>
      <c r="C1202" s="105" t="s">
        <v>128</v>
      </c>
      <c r="D1202" s="90" t="s">
        <v>483</v>
      </c>
      <c r="E1202" s="106" t="s">
        <v>488</v>
      </c>
      <c r="F1202" s="115" t="s">
        <v>547</v>
      </c>
      <c r="G1202" s="107" t="s">
        <v>10064</v>
      </c>
      <c r="H1202" s="93"/>
      <c r="I1202" s="55">
        <f t="shared" si="3"/>
        <v>1177</v>
      </c>
    </row>
    <row r="1203">
      <c r="A1203" s="56" t="s">
        <v>102</v>
      </c>
      <c r="B1203" s="92" t="s">
        <v>34445</v>
      </c>
      <c r="C1203" s="105" t="s">
        <v>128</v>
      </c>
      <c r="D1203" s="96"/>
      <c r="E1203" s="109"/>
      <c r="F1203" s="116"/>
      <c r="G1203" s="107" t="s">
        <v>34446</v>
      </c>
      <c r="H1203" s="93"/>
      <c r="I1203" s="55">
        <f t="shared" si="3"/>
        <v>1178</v>
      </c>
    </row>
    <row r="1204">
      <c r="A1204" s="56" t="s">
        <v>92</v>
      </c>
      <c r="B1204" s="92" t="s">
        <v>34447</v>
      </c>
      <c r="C1204" s="105" t="s">
        <v>34448</v>
      </c>
      <c r="D1204" s="90" t="s">
        <v>1008</v>
      </c>
      <c r="E1204" s="106" t="s">
        <v>488</v>
      </c>
      <c r="F1204" s="115" t="s">
        <v>526</v>
      </c>
      <c r="G1204" s="107" t="s">
        <v>34449</v>
      </c>
      <c r="H1204" s="93"/>
      <c r="I1204" s="55">
        <f t="shared" si="3"/>
        <v>1179</v>
      </c>
    </row>
    <row r="1205">
      <c r="A1205" s="57"/>
      <c r="B1205" s="92" t="s">
        <v>34450</v>
      </c>
      <c r="C1205" s="105" t="s">
        <v>128</v>
      </c>
      <c r="D1205" s="96"/>
      <c r="E1205" s="109"/>
      <c r="F1205" s="116"/>
      <c r="G1205" s="107" t="s">
        <v>34451</v>
      </c>
      <c r="H1205" s="93"/>
      <c r="I1205" s="55">
        <f t="shared" si="3"/>
        <v>1180</v>
      </c>
    </row>
    <row r="1206">
      <c r="A1206" s="56" t="s">
        <v>102</v>
      </c>
      <c r="B1206" s="92" t="s">
        <v>34452</v>
      </c>
      <c r="C1206" s="105" t="s">
        <v>128</v>
      </c>
      <c r="D1206" s="90" t="s">
        <v>483</v>
      </c>
      <c r="E1206" s="106" t="s">
        <v>34453</v>
      </c>
      <c r="F1206" s="115" t="s">
        <v>547</v>
      </c>
      <c r="G1206" s="107" t="s">
        <v>34454</v>
      </c>
      <c r="H1206" s="93"/>
      <c r="I1206" s="55">
        <f t="shared" si="3"/>
        <v>1181</v>
      </c>
    </row>
  </sheetData>
  <conditionalFormatting sqref="A1:A1206">
    <cfRule type="cellIs" dxfId="0" priority="1" operator="equal">
      <formula>"de"</formula>
    </cfRule>
  </conditionalFormatting>
  <conditionalFormatting sqref="A1:A1206">
    <cfRule type="cellIs" dxfId="1" priority="2" operator="equal">
      <formula>"het"</formula>
    </cfRule>
  </conditionalFormatting>
  <conditionalFormatting sqref="A1:A1206">
    <cfRule type="notContainsBlanks" dxfId="2" priority="3">
      <formula>LEN(TRIM(A1))&gt;0</formula>
    </cfRule>
  </conditionalFormatting>
  <conditionalFormatting sqref="B1:I1206">
    <cfRule type="expression" dxfId="3" priority="4">
      <formula>iseven(match($I1,unique($I:$I),0))</formula>
    </cfRule>
  </conditionalFormatting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34455</v>
      </c>
      <c r="C2" s="105" t="s">
        <v>128</v>
      </c>
      <c r="D2" s="90" t="s">
        <v>483</v>
      </c>
      <c r="E2" s="106" t="s">
        <v>34456</v>
      </c>
      <c r="F2" s="115" t="s">
        <v>9</v>
      </c>
      <c r="G2" s="134" t="s">
        <v>34457</v>
      </c>
      <c r="H2" s="84"/>
      <c r="I2" s="55">
        <v>1.0</v>
      </c>
    </row>
    <row r="3">
      <c r="A3" s="56" t="s">
        <v>34458</v>
      </c>
      <c r="B3" s="92" t="s">
        <v>34459</v>
      </c>
      <c r="C3" s="105" t="s">
        <v>34460</v>
      </c>
      <c r="D3" s="90" t="s">
        <v>491</v>
      </c>
      <c r="E3" s="106" t="s">
        <v>34461</v>
      </c>
      <c r="F3" s="115" t="s">
        <v>11</v>
      </c>
      <c r="G3" s="134" t="s">
        <v>34462</v>
      </c>
      <c r="H3" s="84"/>
      <c r="I3" s="55">
        <f t="shared" ref="I3:I509" si="1">IF(OR(A2&lt;&gt;A3, B2&lt;&gt;B3,D2&lt;&gt;D3),I2+1,I2)</f>
        <v>2</v>
      </c>
    </row>
    <row r="4">
      <c r="A4" s="56" t="s">
        <v>102</v>
      </c>
      <c r="B4" s="92" t="s">
        <v>34463</v>
      </c>
      <c r="C4" s="105" t="s">
        <v>34464</v>
      </c>
      <c r="D4" s="90" t="s">
        <v>483</v>
      </c>
      <c r="E4" s="106" t="s">
        <v>34465</v>
      </c>
      <c r="F4" s="115" t="s">
        <v>526</v>
      </c>
      <c r="G4" s="134"/>
      <c r="H4" s="84"/>
      <c r="I4" s="55">
        <f t="shared" si="1"/>
        <v>3</v>
      </c>
    </row>
    <row r="5">
      <c r="A5" s="56"/>
      <c r="B5" s="92" t="s">
        <v>34466</v>
      </c>
      <c r="C5" s="105" t="s">
        <v>128</v>
      </c>
      <c r="D5" s="90" t="s">
        <v>498</v>
      </c>
      <c r="E5" s="106" t="s">
        <v>34467</v>
      </c>
      <c r="F5" s="115" t="s">
        <v>547</v>
      </c>
      <c r="G5" s="134"/>
      <c r="H5" s="84"/>
      <c r="I5" s="55">
        <f t="shared" si="1"/>
        <v>4</v>
      </c>
    </row>
    <row r="6">
      <c r="A6" s="56" t="s">
        <v>102</v>
      </c>
      <c r="B6" s="92" t="s">
        <v>34468</v>
      </c>
      <c r="C6" s="105" t="s">
        <v>34469</v>
      </c>
      <c r="D6" s="90" t="s">
        <v>483</v>
      </c>
      <c r="E6" s="106" t="s">
        <v>34470</v>
      </c>
      <c r="F6" s="115" t="s">
        <v>547</v>
      </c>
      <c r="G6" s="134" t="s">
        <v>34471</v>
      </c>
      <c r="H6" s="84"/>
      <c r="I6" s="55">
        <f t="shared" si="1"/>
        <v>5</v>
      </c>
    </row>
    <row r="7">
      <c r="A7" s="56"/>
      <c r="B7" s="92" t="s">
        <v>34472</v>
      </c>
      <c r="C7" s="105" t="s">
        <v>128</v>
      </c>
      <c r="D7" s="90" t="s">
        <v>981</v>
      </c>
      <c r="E7" s="106" t="s">
        <v>34473</v>
      </c>
      <c r="F7" s="115" t="s">
        <v>526</v>
      </c>
      <c r="G7" s="134"/>
      <c r="H7" s="84"/>
      <c r="I7" s="55">
        <f t="shared" si="1"/>
        <v>6</v>
      </c>
    </row>
    <row r="8">
      <c r="A8" s="56" t="s">
        <v>102</v>
      </c>
      <c r="B8" s="92" t="s">
        <v>34474</v>
      </c>
      <c r="C8" s="105" t="s">
        <v>128</v>
      </c>
      <c r="D8" s="90" t="s">
        <v>483</v>
      </c>
      <c r="E8" s="106" t="s">
        <v>34475</v>
      </c>
      <c r="F8" s="115" t="s">
        <v>547</v>
      </c>
      <c r="G8" s="134"/>
      <c r="H8" s="84"/>
      <c r="I8" s="55">
        <f t="shared" si="1"/>
        <v>7</v>
      </c>
    </row>
    <row r="9">
      <c r="A9" s="56" t="s">
        <v>102</v>
      </c>
      <c r="B9" s="92" t="s">
        <v>34476</v>
      </c>
      <c r="C9" s="105" t="s">
        <v>34477</v>
      </c>
      <c r="D9" s="90" t="s">
        <v>483</v>
      </c>
      <c r="E9" s="106" t="s">
        <v>488</v>
      </c>
      <c r="F9" s="115" t="s">
        <v>547</v>
      </c>
      <c r="G9" s="134"/>
      <c r="H9" s="84"/>
      <c r="I9" s="55">
        <f t="shared" si="1"/>
        <v>8</v>
      </c>
    </row>
    <row r="10">
      <c r="A10" s="56"/>
      <c r="B10" s="92" t="s">
        <v>34478</v>
      </c>
      <c r="C10" s="105" t="s">
        <v>34479</v>
      </c>
      <c r="D10" s="90" t="s">
        <v>498</v>
      </c>
      <c r="E10" s="106" t="s">
        <v>34480</v>
      </c>
      <c r="F10" s="115" t="s">
        <v>547</v>
      </c>
      <c r="G10" s="134"/>
      <c r="H10" s="84"/>
      <c r="I10" s="55">
        <f t="shared" si="1"/>
        <v>9</v>
      </c>
    </row>
    <row r="11">
      <c r="A11" s="56"/>
      <c r="B11" s="92" t="s">
        <v>34478</v>
      </c>
      <c r="C11" s="105" t="s">
        <v>34479</v>
      </c>
      <c r="D11" s="90" t="s">
        <v>498</v>
      </c>
      <c r="E11" s="106" t="s">
        <v>34480</v>
      </c>
      <c r="F11" s="115" t="s">
        <v>547</v>
      </c>
      <c r="G11" s="134"/>
      <c r="H11" s="84"/>
      <c r="I11" s="55">
        <f t="shared" si="1"/>
        <v>9</v>
      </c>
    </row>
    <row r="12">
      <c r="A12" s="56"/>
      <c r="B12" s="92" t="s">
        <v>34481</v>
      </c>
      <c r="C12" s="105" t="s">
        <v>34482</v>
      </c>
      <c r="D12" s="90" t="s">
        <v>34483</v>
      </c>
      <c r="E12" s="106" t="s">
        <v>128</v>
      </c>
      <c r="F12" s="115" t="s">
        <v>9</v>
      </c>
      <c r="G12" s="134" t="s">
        <v>34484</v>
      </c>
      <c r="H12" s="84"/>
      <c r="I12" s="55">
        <f t="shared" si="1"/>
        <v>10</v>
      </c>
    </row>
    <row r="13">
      <c r="A13" s="56"/>
      <c r="B13" s="92" t="s">
        <v>34481</v>
      </c>
      <c r="C13" s="105" t="s">
        <v>34482</v>
      </c>
      <c r="D13" s="90" t="s">
        <v>34483</v>
      </c>
      <c r="E13" s="106" t="s">
        <v>34485</v>
      </c>
      <c r="F13" s="115" t="s">
        <v>11</v>
      </c>
      <c r="G13" s="134" t="s">
        <v>34486</v>
      </c>
      <c r="H13" s="84"/>
      <c r="I13" s="55">
        <f t="shared" si="1"/>
        <v>10</v>
      </c>
    </row>
    <row r="14">
      <c r="A14" s="56" t="s">
        <v>102</v>
      </c>
      <c r="B14" s="92" t="s">
        <v>34481</v>
      </c>
      <c r="C14" s="105" t="s">
        <v>34482</v>
      </c>
      <c r="D14" s="90" t="s">
        <v>34483</v>
      </c>
      <c r="E14" s="106" t="s">
        <v>34487</v>
      </c>
      <c r="F14" s="115" t="s">
        <v>547</v>
      </c>
      <c r="G14" s="134" t="s">
        <v>11342</v>
      </c>
      <c r="H14" s="84"/>
      <c r="I14" s="55">
        <f t="shared" si="1"/>
        <v>11</v>
      </c>
    </row>
    <row r="15">
      <c r="A15" s="56"/>
      <c r="B15" s="92" t="s">
        <v>34488</v>
      </c>
      <c r="C15" s="105" t="s">
        <v>128</v>
      </c>
      <c r="D15" s="96"/>
      <c r="E15" s="109"/>
      <c r="F15" s="116"/>
      <c r="G15" s="134" t="s">
        <v>34489</v>
      </c>
      <c r="H15" s="84"/>
      <c r="I15" s="55">
        <f t="shared" si="1"/>
        <v>12</v>
      </c>
    </row>
    <row r="16">
      <c r="A16" s="56"/>
      <c r="B16" s="92" t="s">
        <v>34490</v>
      </c>
      <c r="C16" s="105" t="s">
        <v>34491</v>
      </c>
      <c r="D16" s="90" t="s">
        <v>1166</v>
      </c>
      <c r="E16" s="106" t="s">
        <v>128</v>
      </c>
      <c r="F16" s="115" t="s">
        <v>526</v>
      </c>
      <c r="G16" s="134" t="s">
        <v>34492</v>
      </c>
      <c r="H16" s="84"/>
      <c r="I16" s="55">
        <f t="shared" si="1"/>
        <v>13</v>
      </c>
    </row>
    <row r="17">
      <c r="A17" s="56"/>
      <c r="B17" s="92" t="s">
        <v>34493</v>
      </c>
      <c r="C17" s="105" t="s">
        <v>34494</v>
      </c>
      <c r="D17" s="90" t="s">
        <v>34099</v>
      </c>
      <c r="E17" s="106" t="s">
        <v>128</v>
      </c>
      <c r="F17" s="115" t="s">
        <v>547</v>
      </c>
      <c r="G17" s="134"/>
      <c r="H17" s="84"/>
      <c r="I17" s="55">
        <f t="shared" si="1"/>
        <v>14</v>
      </c>
    </row>
    <row r="18">
      <c r="A18" s="56"/>
      <c r="B18" s="92" t="s">
        <v>34495</v>
      </c>
      <c r="C18" s="105" t="s">
        <v>128</v>
      </c>
      <c r="D18" s="90" t="s">
        <v>1166</v>
      </c>
      <c r="E18" s="106" t="s">
        <v>128</v>
      </c>
      <c r="F18" s="115" t="s">
        <v>526</v>
      </c>
      <c r="G18" s="134" t="s">
        <v>34496</v>
      </c>
      <c r="H18" s="84"/>
      <c r="I18" s="55">
        <f t="shared" si="1"/>
        <v>15</v>
      </c>
    </row>
    <row r="19">
      <c r="A19" s="56" t="s">
        <v>102</v>
      </c>
      <c r="B19" s="92" t="s">
        <v>34497</v>
      </c>
      <c r="C19" s="105" t="s">
        <v>128</v>
      </c>
      <c r="D19" s="90" t="s">
        <v>483</v>
      </c>
      <c r="E19" s="106" t="s">
        <v>34498</v>
      </c>
      <c r="F19" s="115" t="s">
        <v>547</v>
      </c>
      <c r="G19" s="134"/>
      <c r="H19" s="84"/>
      <c r="I19" s="55">
        <f t="shared" si="1"/>
        <v>16</v>
      </c>
    </row>
    <row r="20">
      <c r="A20" s="56"/>
      <c r="B20" s="92" t="s">
        <v>34499</v>
      </c>
      <c r="C20" s="105" t="s">
        <v>34500</v>
      </c>
      <c r="D20" s="90" t="s">
        <v>491</v>
      </c>
      <c r="E20" s="106" t="s">
        <v>34501</v>
      </c>
      <c r="F20" s="115" t="s">
        <v>547</v>
      </c>
      <c r="G20" s="134"/>
      <c r="H20" s="84"/>
      <c r="I20" s="55">
        <f t="shared" si="1"/>
        <v>17</v>
      </c>
    </row>
    <row r="21">
      <c r="A21" s="56"/>
      <c r="B21" s="92" t="s">
        <v>34502</v>
      </c>
      <c r="C21" s="105" t="s">
        <v>34503</v>
      </c>
      <c r="D21" s="90" t="s">
        <v>9009</v>
      </c>
      <c r="E21" s="106" t="s">
        <v>34504</v>
      </c>
      <c r="F21" s="115" t="s">
        <v>11</v>
      </c>
      <c r="G21" s="80" t="s">
        <v>34505</v>
      </c>
      <c r="H21" s="80" t="s">
        <v>34506</v>
      </c>
      <c r="I21" s="55">
        <f t="shared" si="1"/>
        <v>18</v>
      </c>
    </row>
    <row r="22">
      <c r="A22" s="56" t="s">
        <v>102</v>
      </c>
      <c r="B22" s="92" t="s">
        <v>34502</v>
      </c>
      <c r="C22" s="105" t="s">
        <v>34503</v>
      </c>
      <c r="D22" s="90" t="s">
        <v>9009</v>
      </c>
      <c r="E22" s="106" t="s">
        <v>34507</v>
      </c>
      <c r="F22" s="115" t="s">
        <v>526</v>
      </c>
      <c r="G22" s="84"/>
      <c r="H22" s="84"/>
      <c r="I22" s="55">
        <f t="shared" si="1"/>
        <v>19</v>
      </c>
    </row>
    <row r="23">
      <c r="A23" s="56" t="s">
        <v>102</v>
      </c>
      <c r="B23" s="92" t="s">
        <v>34508</v>
      </c>
      <c r="C23" s="105" t="s">
        <v>34509</v>
      </c>
      <c r="D23" s="90" t="s">
        <v>483</v>
      </c>
      <c r="E23" s="106" t="s">
        <v>34507</v>
      </c>
      <c r="F23" s="115" t="s">
        <v>11</v>
      </c>
      <c r="G23" s="80" t="s">
        <v>34505</v>
      </c>
      <c r="H23" s="80" t="s">
        <v>34510</v>
      </c>
      <c r="I23" s="55">
        <f t="shared" si="1"/>
        <v>20</v>
      </c>
    </row>
    <row r="24">
      <c r="A24" s="56"/>
      <c r="B24" s="92" t="s">
        <v>34511</v>
      </c>
      <c r="C24" s="105" t="s">
        <v>128</v>
      </c>
      <c r="D24" s="90" t="s">
        <v>498</v>
      </c>
      <c r="E24" s="106" t="s">
        <v>34512</v>
      </c>
      <c r="F24" s="115" t="s">
        <v>526</v>
      </c>
      <c r="G24" s="84"/>
      <c r="H24" s="84"/>
      <c r="I24" s="55">
        <f t="shared" si="1"/>
        <v>21</v>
      </c>
    </row>
    <row r="25">
      <c r="A25" s="56"/>
      <c r="B25" s="92" t="s">
        <v>34513</v>
      </c>
      <c r="C25" s="105" t="s">
        <v>34514</v>
      </c>
      <c r="D25" s="90" t="s">
        <v>491</v>
      </c>
      <c r="E25" s="106" t="s">
        <v>34515</v>
      </c>
      <c r="F25" s="115" t="s">
        <v>526</v>
      </c>
      <c r="G25" s="84"/>
      <c r="H25" s="84"/>
      <c r="I25" s="55">
        <f t="shared" si="1"/>
        <v>22</v>
      </c>
    </row>
    <row r="26">
      <c r="A26" s="56" t="s">
        <v>102</v>
      </c>
      <c r="B26" s="92" t="s">
        <v>34516</v>
      </c>
      <c r="C26" s="105" t="s">
        <v>34517</v>
      </c>
      <c r="D26" s="90" t="s">
        <v>483</v>
      </c>
      <c r="E26" s="106" t="s">
        <v>34518</v>
      </c>
      <c r="F26" s="115" t="s">
        <v>526</v>
      </c>
      <c r="G26" s="84"/>
      <c r="H26" s="84"/>
      <c r="I26" s="55">
        <f t="shared" si="1"/>
        <v>23</v>
      </c>
    </row>
    <row r="27">
      <c r="A27" s="56"/>
      <c r="B27" s="92" t="s">
        <v>34519</v>
      </c>
      <c r="C27" s="105" t="s">
        <v>128</v>
      </c>
      <c r="D27" s="90" t="s">
        <v>498</v>
      </c>
      <c r="E27" s="106" t="s">
        <v>34520</v>
      </c>
      <c r="F27" s="115" t="s">
        <v>526</v>
      </c>
      <c r="G27" s="84"/>
      <c r="H27" s="84"/>
      <c r="I27" s="55">
        <f t="shared" si="1"/>
        <v>24</v>
      </c>
    </row>
    <row r="28">
      <c r="A28" s="56"/>
      <c r="B28" s="92" t="s">
        <v>34521</v>
      </c>
      <c r="C28" s="105" t="s">
        <v>128</v>
      </c>
      <c r="D28" s="90" t="s">
        <v>498</v>
      </c>
      <c r="E28" s="106" t="s">
        <v>34522</v>
      </c>
      <c r="F28" s="115" t="s">
        <v>547</v>
      </c>
      <c r="G28" s="84"/>
      <c r="H28" s="84"/>
      <c r="I28" s="55">
        <f t="shared" si="1"/>
        <v>25</v>
      </c>
    </row>
    <row r="29">
      <c r="A29" s="56" t="s">
        <v>102</v>
      </c>
      <c r="B29" s="92" t="s">
        <v>34523</v>
      </c>
      <c r="C29" s="105" t="s">
        <v>34524</v>
      </c>
      <c r="D29" s="90" t="s">
        <v>483</v>
      </c>
      <c r="E29" s="106" t="s">
        <v>34525</v>
      </c>
      <c r="F29" s="115" t="s">
        <v>547</v>
      </c>
      <c r="G29" s="84"/>
      <c r="H29" s="84"/>
      <c r="I29" s="55">
        <f t="shared" si="1"/>
        <v>26</v>
      </c>
    </row>
    <row r="30">
      <c r="A30" s="56"/>
      <c r="B30" s="92" t="s">
        <v>34526</v>
      </c>
      <c r="C30" s="105" t="s">
        <v>128</v>
      </c>
      <c r="D30" s="90" t="s">
        <v>1166</v>
      </c>
      <c r="E30" s="106" t="s">
        <v>128</v>
      </c>
      <c r="F30" s="115" t="s">
        <v>526</v>
      </c>
      <c r="G30" s="80" t="s">
        <v>34527</v>
      </c>
      <c r="H30" s="84"/>
      <c r="I30" s="55">
        <f t="shared" si="1"/>
        <v>27</v>
      </c>
    </row>
    <row r="31">
      <c r="A31" s="56"/>
      <c r="B31" s="92" t="s">
        <v>34528</v>
      </c>
      <c r="C31" s="105" t="s">
        <v>34529</v>
      </c>
      <c r="D31" s="90" t="s">
        <v>1166</v>
      </c>
      <c r="E31" s="106" t="s">
        <v>128</v>
      </c>
      <c r="F31" s="115" t="s">
        <v>547</v>
      </c>
      <c r="G31" s="80" t="s">
        <v>34530</v>
      </c>
      <c r="H31" s="84"/>
      <c r="I31" s="55">
        <f t="shared" si="1"/>
        <v>28</v>
      </c>
    </row>
    <row r="32">
      <c r="A32" s="56" t="s">
        <v>102</v>
      </c>
      <c r="B32" s="92" t="s">
        <v>34531</v>
      </c>
      <c r="C32" s="105" t="s">
        <v>34532</v>
      </c>
      <c r="D32" s="90" t="s">
        <v>483</v>
      </c>
      <c r="E32" s="106" t="s">
        <v>34533</v>
      </c>
      <c r="F32" s="115" t="s">
        <v>12</v>
      </c>
      <c r="G32" s="84"/>
      <c r="H32" s="84"/>
      <c r="I32" s="55">
        <f t="shared" si="1"/>
        <v>29</v>
      </c>
    </row>
    <row r="33">
      <c r="A33" s="56"/>
      <c r="B33" s="92" t="s">
        <v>34534</v>
      </c>
      <c r="C33" s="105" t="s">
        <v>34535</v>
      </c>
      <c r="D33" s="90" t="s">
        <v>1166</v>
      </c>
      <c r="E33" s="106" t="s">
        <v>128</v>
      </c>
      <c r="F33" s="115" t="s">
        <v>526</v>
      </c>
      <c r="G33" s="84"/>
      <c r="H33" s="84"/>
      <c r="I33" s="55">
        <f t="shared" si="1"/>
        <v>30</v>
      </c>
    </row>
    <row r="34">
      <c r="A34" s="56"/>
      <c r="B34" s="92" t="s">
        <v>34536</v>
      </c>
      <c r="C34" s="105" t="s">
        <v>128</v>
      </c>
      <c r="D34" s="90" t="s">
        <v>491</v>
      </c>
      <c r="E34" s="106" t="s">
        <v>34537</v>
      </c>
      <c r="F34" s="115" t="s">
        <v>526</v>
      </c>
      <c r="G34" s="84"/>
      <c r="H34" s="84"/>
      <c r="I34" s="55">
        <f t="shared" si="1"/>
        <v>31</v>
      </c>
    </row>
    <row r="35">
      <c r="A35" s="56"/>
      <c r="B35" s="92" t="s">
        <v>34538</v>
      </c>
      <c r="C35" s="105" t="s">
        <v>128</v>
      </c>
      <c r="D35" s="90" t="s">
        <v>1166</v>
      </c>
      <c r="E35" s="106" t="s">
        <v>128</v>
      </c>
      <c r="F35" s="115" t="s">
        <v>526</v>
      </c>
      <c r="G35" s="84"/>
      <c r="H35" s="84"/>
      <c r="I35" s="55">
        <f t="shared" si="1"/>
        <v>32</v>
      </c>
    </row>
    <row r="36">
      <c r="A36" s="56"/>
      <c r="B36" s="92" t="s">
        <v>34539</v>
      </c>
      <c r="C36" s="105" t="s">
        <v>128</v>
      </c>
      <c r="D36" s="90" t="s">
        <v>1166</v>
      </c>
      <c r="E36" s="106" t="s">
        <v>128</v>
      </c>
      <c r="F36" s="115" t="s">
        <v>547</v>
      </c>
      <c r="G36" s="84"/>
      <c r="H36" s="84"/>
      <c r="I36" s="55">
        <f t="shared" si="1"/>
        <v>33</v>
      </c>
    </row>
    <row r="37">
      <c r="A37" s="56"/>
      <c r="B37" s="92" t="s">
        <v>34540</v>
      </c>
      <c r="C37" s="105" t="s">
        <v>128</v>
      </c>
      <c r="D37" s="90" t="s">
        <v>1166</v>
      </c>
      <c r="E37" s="106" t="s">
        <v>128</v>
      </c>
      <c r="F37" s="115" t="s">
        <v>547</v>
      </c>
      <c r="G37" s="84"/>
      <c r="H37" s="84"/>
      <c r="I37" s="55">
        <f t="shared" si="1"/>
        <v>34</v>
      </c>
    </row>
    <row r="38">
      <c r="A38" s="56"/>
      <c r="B38" s="92" t="s">
        <v>34541</v>
      </c>
      <c r="C38" s="105" t="s">
        <v>34542</v>
      </c>
      <c r="D38" s="90" t="s">
        <v>491</v>
      </c>
      <c r="E38" s="106" t="s">
        <v>34543</v>
      </c>
      <c r="F38" s="115" t="s">
        <v>12</v>
      </c>
      <c r="G38" s="84"/>
      <c r="H38" s="84"/>
      <c r="I38" s="55">
        <f t="shared" si="1"/>
        <v>35</v>
      </c>
    </row>
    <row r="39">
      <c r="A39" s="56" t="s">
        <v>102</v>
      </c>
      <c r="B39" s="92" t="s">
        <v>34544</v>
      </c>
      <c r="C39" s="105" t="s">
        <v>128</v>
      </c>
      <c r="D39" s="90" t="s">
        <v>483</v>
      </c>
      <c r="E39" s="106" t="s">
        <v>34545</v>
      </c>
      <c r="F39" s="115" t="s">
        <v>547</v>
      </c>
      <c r="G39" s="84"/>
      <c r="H39" s="84"/>
      <c r="I39" s="55">
        <f t="shared" si="1"/>
        <v>36</v>
      </c>
    </row>
    <row r="40">
      <c r="A40" s="56"/>
      <c r="B40" s="92" t="s">
        <v>34546</v>
      </c>
      <c r="C40" s="105" t="s">
        <v>34547</v>
      </c>
      <c r="D40" s="90" t="s">
        <v>8155</v>
      </c>
      <c r="E40" s="106" t="s">
        <v>128</v>
      </c>
      <c r="F40" s="115" t="s">
        <v>11</v>
      </c>
      <c r="G40" s="80" t="s">
        <v>34548</v>
      </c>
      <c r="H40" s="80" t="s">
        <v>34549</v>
      </c>
      <c r="I40" s="55">
        <f t="shared" si="1"/>
        <v>37</v>
      </c>
    </row>
    <row r="41">
      <c r="A41" s="56"/>
      <c r="B41" s="92" t="s">
        <v>34550</v>
      </c>
      <c r="C41" s="105" t="s">
        <v>128</v>
      </c>
      <c r="D41" s="90" t="s">
        <v>1166</v>
      </c>
      <c r="E41" s="106" t="s">
        <v>128</v>
      </c>
      <c r="F41" s="115" t="s">
        <v>526</v>
      </c>
      <c r="G41" s="84"/>
      <c r="H41" s="84"/>
      <c r="I41" s="55">
        <f t="shared" si="1"/>
        <v>38</v>
      </c>
    </row>
    <row r="42">
      <c r="A42" s="56"/>
      <c r="B42" s="92" t="s">
        <v>34551</v>
      </c>
      <c r="C42" s="105" t="s">
        <v>128</v>
      </c>
      <c r="D42" s="90" t="s">
        <v>1166</v>
      </c>
      <c r="E42" s="106" t="s">
        <v>128</v>
      </c>
      <c r="F42" s="115" t="s">
        <v>526</v>
      </c>
      <c r="G42" s="84"/>
      <c r="H42" s="84"/>
      <c r="I42" s="55">
        <f t="shared" si="1"/>
        <v>39</v>
      </c>
    </row>
    <row r="43">
      <c r="A43" s="56"/>
      <c r="B43" s="92" t="s">
        <v>34552</v>
      </c>
      <c r="C43" s="105" t="s">
        <v>128</v>
      </c>
      <c r="D43" s="90" t="s">
        <v>1166</v>
      </c>
      <c r="E43" s="106" t="s">
        <v>128</v>
      </c>
      <c r="F43" s="115" t="s">
        <v>526</v>
      </c>
      <c r="G43" s="84"/>
      <c r="H43" s="84"/>
      <c r="I43" s="55">
        <f t="shared" si="1"/>
        <v>40</v>
      </c>
    </row>
    <row r="44">
      <c r="A44" s="56"/>
      <c r="B44" s="92" t="s">
        <v>34553</v>
      </c>
      <c r="C44" s="105" t="s">
        <v>34554</v>
      </c>
      <c r="D44" s="90" t="s">
        <v>498</v>
      </c>
      <c r="E44" s="106" t="s">
        <v>34555</v>
      </c>
      <c r="F44" s="115" t="s">
        <v>11</v>
      </c>
      <c r="G44" s="80" t="s">
        <v>34556</v>
      </c>
      <c r="H44" s="80" t="s">
        <v>34557</v>
      </c>
      <c r="I44" s="55">
        <f t="shared" si="1"/>
        <v>41</v>
      </c>
    </row>
    <row r="45">
      <c r="A45" s="56" t="s">
        <v>102</v>
      </c>
      <c r="B45" s="92" t="s">
        <v>34558</v>
      </c>
      <c r="C45" s="105" t="s">
        <v>34559</v>
      </c>
      <c r="D45" s="90" t="s">
        <v>483</v>
      </c>
      <c r="E45" s="106" t="s">
        <v>34560</v>
      </c>
      <c r="F45" s="115" t="s">
        <v>547</v>
      </c>
      <c r="G45" s="84"/>
      <c r="H45" s="84"/>
      <c r="I45" s="55">
        <f t="shared" si="1"/>
        <v>42</v>
      </c>
    </row>
    <row r="46">
      <c r="A46" s="56"/>
      <c r="B46" s="92" t="s">
        <v>34561</v>
      </c>
      <c r="C46" s="105" t="s">
        <v>34562</v>
      </c>
      <c r="D46" s="90" t="s">
        <v>491</v>
      </c>
      <c r="E46" s="106" t="s">
        <v>34563</v>
      </c>
      <c r="F46" s="115" t="s">
        <v>12</v>
      </c>
      <c r="G46" s="84"/>
      <c r="H46" s="84"/>
      <c r="I46" s="55">
        <f t="shared" si="1"/>
        <v>43</v>
      </c>
    </row>
    <row r="47">
      <c r="A47" s="56" t="s">
        <v>102</v>
      </c>
      <c r="B47" s="92" t="s">
        <v>34564</v>
      </c>
      <c r="C47" s="105" t="s">
        <v>34565</v>
      </c>
      <c r="D47" s="90" t="s">
        <v>483</v>
      </c>
      <c r="E47" s="106" t="s">
        <v>34566</v>
      </c>
      <c r="F47" s="115" t="s">
        <v>526</v>
      </c>
      <c r="G47" s="84"/>
      <c r="H47" s="84"/>
      <c r="I47" s="55">
        <f t="shared" si="1"/>
        <v>44</v>
      </c>
    </row>
    <row r="48">
      <c r="A48" s="56"/>
      <c r="B48" s="92" t="s">
        <v>34567</v>
      </c>
      <c r="C48" s="105" t="s">
        <v>128</v>
      </c>
      <c r="D48" s="90" t="s">
        <v>1166</v>
      </c>
      <c r="E48" s="106" t="s">
        <v>128</v>
      </c>
      <c r="F48" s="115" t="s">
        <v>526</v>
      </c>
      <c r="G48" s="84"/>
      <c r="H48" s="84"/>
      <c r="I48" s="55">
        <f t="shared" si="1"/>
        <v>45</v>
      </c>
    </row>
    <row r="49">
      <c r="A49" s="56"/>
      <c r="B49" s="92" t="s">
        <v>34568</v>
      </c>
      <c r="C49" s="105" t="s">
        <v>128</v>
      </c>
      <c r="D49" s="90" t="s">
        <v>1166</v>
      </c>
      <c r="E49" s="106" t="s">
        <v>128</v>
      </c>
      <c r="F49" s="115" t="s">
        <v>547</v>
      </c>
      <c r="G49" s="84"/>
      <c r="H49" s="84"/>
      <c r="I49" s="55">
        <f t="shared" si="1"/>
        <v>46</v>
      </c>
    </row>
    <row r="50">
      <c r="A50" s="56"/>
      <c r="B50" s="92" t="s">
        <v>34569</v>
      </c>
      <c r="C50" s="105" t="s">
        <v>128</v>
      </c>
      <c r="D50" s="90" t="s">
        <v>1166</v>
      </c>
      <c r="E50" s="106" t="s">
        <v>128</v>
      </c>
      <c r="F50" s="115" t="s">
        <v>526</v>
      </c>
      <c r="G50" s="84"/>
      <c r="H50" s="84"/>
      <c r="I50" s="55">
        <f t="shared" si="1"/>
        <v>47</v>
      </c>
    </row>
    <row r="51">
      <c r="A51" s="56"/>
      <c r="B51" s="92" t="s">
        <v>34570</v>
      </c>
      <c r="C51" s="105" t="s">
        <v>128</v>
      </c>
      <c r="D51" s="90" t="s">
        <v>1166</v>
      </c>
      <c r="E51" s="106" t="s">
        <v>128</v>
      </c>
      <c r="F51" s="115" t="s">
        <v>526</v>
      </c>
      <c r="G51" s="84"/>
      <c r="H51" s="84"/>
      <c r="I51" s="55">
        <f t="shared" si="1"/>
        <v>48</v>
      </c>
    </row>
    <row r="52">
      <c r="A52" s="56" t="s">
        <v>92</v>
      </c>
      <c r="B52" s="92" t="s">
        <v>34571</v>
      </c>
      <c r="C52" s="105" t="s">
        <v>34572</v>
      </c>
      <c r="D52" s="90" t="s">
        <v>483</v>
      </c>
      <c r="E52" s="106" t="s">
        <v>34573</v>
      </c>
      <c r="F52" s="115" t="s">
        <v>547</v>
      </c>
      <c r="G52" s="84"/>
      <c r="H52" s="84"/>
      <c r="I52" s="55">
        <f t="shared" si="1"/>
        <v>49</v>
      </c>
    </row>
    <row r="53">
      <c r="A53" s="56" t="s">
        <v>102</v>
      </c>
      <c r="B53" s="92" t="s">
        <v>34574</v>
      </c>
      <c r="C53" s="105" t="s">
        <v>34575</v>
      </c>
      <c r="D53" s="90" t="s">
        <v>1008</v>
      </c>
      <c r="E53" s="106" t="s">
        <v>34576</v>
      </c>
      <c r="F53" s="115" t="s">
        <v>12</v>
      </c>
      <c r="G53" s="84"/>
      <c r="H53" s="84"/>
      <c r="I53" s="55">
        <f t="shared" si="1"/>
        <v>50</v>
      </c>
    </row>
    <row r="54">
      <c r="A54" s="56"/>
      <c r="B54" s="92" t="s">
        <v>34577</v>
      </c>
      <c r="C54" s="105" t="s">
        <v>34578</v>
      </c>
      <c r="D54" s="90" t="s">
        <v>491</v>
      </c>
      <c r="E54" s="106" t="s">
        <v>34579</v>
      </c>
      <c r="F54" s="115" t="s">
        <v>11</v>
      </c>
      <c r="G54" s="80" t="s">
        <v>34580</v>
      </c>
      <c r="H54" s="80" t="s">
        <v>34581</v>
      </c>
      <c r="I54" s="55">
        <f t="shared" si="1"/>
        <v>51</v>
      </c>
    </row>
    <row r="55">
      <c r="A55" s="56" t="s">
        <v>102</v>
      </c>
      <c r="B55" s="92" t="s">
        <v>34582</v>
      </c>
      <c r="C55" s="105" t="s">
        <v>34583</v>
      </c>
      <c r="D55" s="90" t="s">
        <v>483</v>
      </c>
      <c r="E55" s="106" t="s">
        <v>34584</v>
      </c>
      <c r="F55" s="115" t="s">
        <v>526</v>
      </c>
      <c r="G55" s="84"/>
      <c r="H55" s="84"/>
      <c r="I55" s="55">
        <f t="shared" si="1"/>
        <v>52</v>
      </c>
    </row>
    <row r="56">
      <c r="A56" s="56" t="s">
        <v>102</v>
      </c>
      <c r="B56" s="92" t="s">
        <v>34585</v>
      </c>
      <c r="C56" s="105" t="s">
        <v>34586</v>
      </c>
      <c r="D56" s="90" t="s">
        <v>483</v>
      </c>
      <c r="E56" s="106" t="s">
        <v>34587</v>
      </c>
      <c r="F56" s="115" t="s">
        <v>11</v>
      </c>
      <c r="G56" s="80" t="s">
        <v>34588</v>
      </c>
      <c r="H56" s="84"/>
      <c r="I56" s="55">
        <f t="shared" si="1"/>
        <v>53</v>
      </c>
    </row>
    <row r="57">
      <c r="A57" s="56" t="s">
        <v>102</v>
      </c>
      <c r="B57" s="92" t="s">
        <v>34589</v>
      </c>
      <c r="C57" s="105" t="s">
        <v>34590</v>
      </c>
      <c r="D57" s="90" t="s">
        <v>483</v>
      </c>
      <c r="E57" s="106" t="s">
        <v>34591</v>
      </c>
      <c r="F57" s="115" t="s">
        <v>526</v>
      </c>
      <c r="G57" s="84"/>
      <c r="H57" s="84"/>
      <c r="I57" s="55">
        <f t="shared" si="1"/>
        <v>54</v>
      </c>
    </row>
    <row r="58">
      <c r="A58" s="56" t="s">
        <v>92</v>
      </c>
      <c r="B58" s="92" t="s">
        <v>34592</v>
      </c>
      <c r="C58" s="105" t="s">
        <v>34593</v>
      </c>
      <c r="D58" s="90" t="s">
        <v>483</v>
      </c>
      <c r="E58" s="106" t="s">
        <v>34594</v>
      </c>
      <c r="F58" s="115" t="s">
        <v>526</v>
      </c>
      <c r="G58" s="84"/>
      <c r="H58" s="84"/>
      <c r="I58" s="55">
        <f t="shared" si="1"/>
        <v>55</v>
      </c>
    </row>
    <row r="59">
      <c r="A59" s="56" t="s">
        <v>102</v>
      </c>
      <c r="B59" s="92" t="s">
        <v>34595</v>
      </c>
      <c r="C59" s="105" t="s">
        <v>34596</v>
      </c>
      <c r="D59" s="90" t="s">
        <v>483</v>
      </c>
      <c r="E59" s="106" t="s">
        <v>34597</v>
      </c>
      <c r="F59" s="115" t="s">
        <v>547</v>
      </c>
      <c r="G59" s="84"/>
      <c r="H59" s="84"/>
      <c r="I59" s="55">
        <f t="shared" si="1"/>
        <v>56</v>
      </c>
    </row>
    <row r="60">
      <c r="A60" s="56" t="s">
        <v>102</v>
      </c>
      <c r="B60" s="92" t="s">
        <v>34598</v>
      </c>
      <c r="C60" s="105" t="s">
        <v>34599</v>
      </c>
      <c r="D60" s="90" t="s">
        <v>483</v>
      </c>
      <c r="E60" s="106" t="s">
        <v>34600</v>
      </c>
      <c r="F60" s="115" t="s">
        <v>547</v>
      </c>
      <c r="G60" s="84"/>
      <c r="H60" s="84"/>
      <c r="I60" s="55">
        <f t="shared" si="1"/>
        <v>57</v>
      </c>
    </row>
    <row r="61">
      <c r="A61" s="56" t="s">
        <v>92</v>
      </c>
      <c r="B61" s="92" t="s">
        <v>34601</v>
      </c>
      <c r="C61" s="105" t="s">
        <v>128</v>
      </c>
      <c r="D61" s="90" t="s">
        <v>483</v>
      </c>
      <c r="E61" s="106" t="s">
        <v>34602</v>
      </c>
      <c r="F61" s="115" t="s">
        <v>547</v>
      </c>
      <c r="G61" s="84"/>
      <c r="H61" s="84"/>
      <c r="I61" s="55">
        <f t="shared" si="1"/>
        <v>58</v>
      </c>
    </row>
    <row r="62">
      <c r="A62" s="56"/>
      <c r="B62" s="92" t="s">
        <v>34603</v>
      </c>
      <c r="C62" s="105" t="s">
        <v>34604</v>
      </c>
      <c r="D62" s="90" t="s">
        <v>491</v>
      </c>
      <c r="E62" s="106" t="s">
        <v>34605</v>
      </c>
      <c r="F62" s="115" t="s">
        <v>547</v>
      </c>
      <c r="G62" s="84"/>
      <c r="H62" s="84"/>
      <c r="I62" s="55">
        <f t="shared" si="1"/>
        <v>59</v>
      </c>
    </row>
    <row r="63">
      <c r="A63" s="56" t="s">
        <v>102</v>
      </c>
      <c r="B63" s="92" t="s">
        <v>34606</v>
      </c>
      <c r="C63" s="105" t="s">
        <v>34607</v>
      </c>
      <c r="D63" s="90" t="s">
        <v>483</v>
      </c>
      <c r="E63" s="106" t="s">
        <v>34608</v>
      </c>
      <c r="F63" s="115" t="s">
        <v>526</v>
      </c>
      <c r="G63" s="84"/>
      <c r="H63" s="84"/>
      <c r="I63" s="55">
        <f t="shared" si="1"/>
        <v>60</v>
      </c>
    </row>
    <row r="64">
      <c r="A64" s="56" t="s">
        <v>92</v>
      </c>
      <c r="B64" s="92" t="s">
        <v>34609</v>
      </c>
      <c r="C64" s="105" t="s">
        <v>128</v>
      </c>
      <c r="D64" s="90" t="s">
        <v>483</v>
      </c>
      <c r="E64" s="106" t="s">
        <v>34610</v>
      </c>
      <c r="F64" s="115" t="s">
        <v>547</v>
      </c>
      <c r="G64" s="84"/>
      <c r="H64" s="84"/>
      <c r="I64" s="55">
        <f t="shared" si="1"/>
        <v>61</v>
      </c>
    </row>
    <row r="65">
      <c r="A65" s="56"/>
      <c r="B65" s="92" t="s">
        <v>34611</v>
      </c>
      <c r="C65" s="105" t="s">
        <v>34612</v>
      </c>
      <c r="D65" s="90" t="s">
        <v>939</v>
      </c>
      <c r="E65" s="106" t="s">
        <v>34613</v>
      </c>
      <c r="F65" s="115" t="s">
        <v>13</v>
      </c>
      <c r="G65" s="134" t="s">
        <v>34614</v>
      </c>
      <c r="H65" s="134" t="s">
        <v>34615</v>
      </c>
      <c r="I65" s="55">
        <f t="shared" si="1"/>
        <v>62</v>
      </c>
    </row>
    <row r="66">
      <c r="A66" s="56" t="s">
        <v>102</v>
      </c>
      <c r="B66" s="92" t="s">
        <v>34611</v>
      </c>
      <c r="C66" s="105" t="s">
        <v>34612</v>
      </c>
      <c r="D66" s="90" t="s">
        <v>939</v>
      </c>
      <c r="E66" s="106" t="s">
        <v>34616</v>
      </c>
      <c r="F66" s="115" t="s">
        <v>12</v>
      </c>
      <c r="G66" s="84"/>
      <c r="H66" s="84"/>
      <c r="I66" s="55">
        <f t="shared" si="1"/>
        <v>63</v>
      </c>
    </row>
    <row r="67">
      <c r="A67" s="56"/>
      <c r="B67" s="92" t="s">
        <v>34617</v>
      </c>
      <c r="C67" s="105" t="s">
        <v>128</v>
      </c>
      <c r="D67" s="90" t="s">
        <v>491</v>
      </c>
      <c r="E67" s="106" t="s">
        <v>34618</v>
      </c>
      <c r="F67" s="115" t="s">
        <v>547</v>
      </c>
      <c r="G67" s="84"/>
      <c r="H67" s="84"/>
      <c r="I67" s="55">
        <f t="shared" si="1"/>
        <v>64</v>
      </c>
    </row>
    <row r="68">
      <c r="A68" s="56" t="s">
        <v>102</v>
      </c>
      <c r="B68" s="92" t="s">
        <v>34619</v>
      </c>
      <c r="C68" s="105" t="s">
        <v>34620</v>
      </c>
      <c r="D68" s="90" t="s">
        <v>483</v>
      </c>
      <c r="E68" s="106" t="s">
        <v>34621</v>
      </c>
      <c r="F68" s="115" t="s">
        <v>526</v>
      </c>
      <c r="G68" s="84"/>
      <c r="H68" s="84"/>
      <c r="I68" s="55">
        <f t="shared" si="1"/>
        <v>65</v>
      </c>
    </row>
    <row r="69">
      <c r="A69" s="56" t="s">
        <v>102</v>
      </c>
      <c r="B69" s="92" t="s">
        <v>34622</v>
      </c>
      <c r="C69" s="105" t="s">
        <v>128</v>
      </c>
      <c r="D69" s="90" t="s">
        <v>483</v>
      </c>
      <c r="E69" s="106" t="s">
        <v>488</v>
      </c>
      <c r="F69" s="115" t="s">
        <v>547</v>
      </c>
      <c r="G69" s="84"/>
      <c r="H69" s="84"/>
      <c r="I69" s="55">
        <f t="shared" si="1"/>
        <v>66</v>
      </c>
    </row>
    <row r="70">
      <c r="A70" s="56" t="s">
        <v>92</v>
      </c>
      <c r="B70" s="92" t="s">
        <v>34623</v>
      </c>
      <c r="C70" s="105" t="s">
        <v>34624</v>
      </c>
      <c r="D70" s="90" t="s">
        <v>981</v>
      </c>
      <c r="E70" s="106" t="s">
        <v>34625</v>
      </c>
      <c r="F70" s="115" t="s">
        <v>547</v>
      </c>
      <c r="G70" s="84"/>
      <c r="H70" s="84"/>
      <c r="I70" s="55">
        <f t="shared" si="1"/>
        <v>67</v>
      </c>
    </row>
    <row r="71">
      <c r="A71" s="56"/>
      <c r="B71" s="92" t="s">
        <v>34626</v>
      </c>
      <c r="C71" s="105" t="s">
        <v>34627</v>
      </c>
      <c r="D71" s="90" t="s">
        <v>491</v>
      </c>
      <c r="E71" s="106" t="s">
        <v>34628</v>
      </c>
      <c r="F71" s="115" t="s">
        <v>547</v>
      </c>
      <c r="G71" s="84"/>
      <c r="H71" s="84"/>
      <c r="I71" s="55">
        <f t="shared" si="1"/>
        <v>68</v>
      </c>
    </row>
    <row r="72">
      <c r="A72" s="56"/>
      <c r="B72" s="92" t="s">
        <v>34629</v>
      </c>
      <c r="C72" s="105" t="s">
        <v>128</v>
      </c>
      <c r="D72" s="96"/>
      <c r="E72" s="109"/>
      <c r="F72" s="116"/>
      <c r="G72" s="84"/>
      <c r="H72" s="84"/>
      <c r="I72" s="55">
        <f t="shared" si="1"/>
        <v>69</v>
      </c>
    </row>
    <row r="73">
      <c r="A73" s="56"/>
      <c r="B73" s="92" t="s">
        <v>34630</v>
      </c>
      <c r="C73" s="105" t="s">
        <v>128</v>
      </c>
      <c r="D73" s="96"/>
      <c r="E73" s="109"/>
      <c r="F73" s="116"/>
      <c r="G73" s="84"/>
      <c r="H73" s="84"/>
      <c r="I73" s="55">
        <f t="shared" si="1"/>
        <v>70</v>
      </c>
    </row>
    <row r="74">
      <c r="A74" s="56"/>
      <c r="B74" s="92" t="s">
        <v>34631</v>
      </c>
      <c r="C74" s="105" t="s">
        <v>34632</v>
      </c>
      <c r="D74" s="90" t="s">
        <v>498</v>
      </c>
      <c r="E74" s="106" t="s">
        <v>34633</v>
      </c>
      <c r="F74" s="115" t="s">
        <v>11</v>
      </c>
      <c r="G74" s="80" t="s">
        <v>34634</v>
      </c>
      <c r="H74" s="80" t="s">
        <v>34635</v>
      </c>
      <c r="I74" s="55">
        <f t="shared" si="1"/>
        <v>71</v>
      </c>
    </row>
    <row r="75">
      <c r="A75" s="56" t="s">
        <v>102</v>
      </c>
      <c r="B75" s="92" t="s">
        <v>34636</v>
      </c>
      <c r="C75" s="105" t="s">
        <v>34637</v>
      </c>
      <c r="D75" s="90" t="s">
        <v>483</v>
      </c>
      <c r="E75" s="106" t="s">
        <v>34638</v>
      </c>
      <c r="F75" s="115" t="s">
        <v>547</v>
      </c>
      <c r="G75" s="84"/>
      <c r="H75" s="84"/>
      <c r="I75" s="55">
        <f t="shared" si="1"/>
        <v>72</v>
      </c>
    </row>
    <row r="76">
      <c r="A76" s="56"/>
      <c r="B76" s="92" t="s">
        <v>34639</v>
      </c>
      <c r="C76" s="105" t="s">
        <v>34640</v>
      </c>
      <c r="D76" s="90" t="s">
        <v>498</v>
      </c>
      <c r="E76" s="106" t="s">
        <v>34641</v>
      </c>
      <c r="F76" s="115" t="s">
        <v>526</v>
      </c>
      <c r="G76" s="84"/>
      <c r="H76" s="84"/>
      <c r="I76" s="55">
        <f t="shared" si="1"/>
        <v>73</v>
      </c>
    </row>
    <row r="77">
      <c r="A77" s="56"/>
      <c r="B77" s="92" t="s">
        <v>34642</v>
      </c>
      <c r="C77" s="105" t="s">
        <v>34643</v>
      </c>
      <c r="D77" s="90" t="s">
        <v>491</v>
      </c>
      <c r="E77" s="106" t="s">
        <v>34644</v>
      </c>
      <c r="F77" s="115" t="s">
        <v>547</v>
      </c>
      <c r="G77" s="84"/>
      <c r="H77" s="84"/>
      <c r="I77" s="55">
        <f t="shared" si="1"/>
        <v>74</v>
      </c>
    </row>
    <row r="78">
      <c r="A78" s="56"/>
      <c r="B78" s="92" t="s">
        <v>34645</v>
      </c>
      <c r="C78" s="105" t="s">
        <v>34646</v>
      </c>
      <c r="D78" s="96"/>
      <c r="E78" s="109"/>
      <c r="F78" s="116"/>
      <c r="G78" s="84"/>
      <c r="H78" s="84"/>
      <c r="I78" s="55">
        <f t="shared" si="1"/>
        <v>75</v>
      </c>
    </row>
    <row r="79">
      <c r="A79" s="56" t="s">
        <v>102</v>
      </c>
      <c r="B79" s="92" t="s">
        <v>34647</v>
      </c>
      <c r="C79" s="105" t="s">
        <v>128</v>
      </c>
      <c r="D79" s="90" t="s">
        <v>483</v>
      </c>
      <c r="E79" s="106" t="s">
        <v>34648</v>
      </c>
      <c r="F79" s="115" t="s">
        <v>526</v>
      </c>
      <c r="G79" s="84"/>
      <c r="H79" s="84"/>
      <c r="I79" s="55">
        <f t="shared" si="1"/>
        <v>76</v>
      </c>
    </row>
    <row r="80">
      <c r="A80" s="56" t="s">
        <v>102</v>
      </c>
      <c r="B80" s="92" t="s">
        <v>34649</v>
      </c>
      <c r="C80" s="105" t="s">
        <v>34650</v>
      </c>
      <c r="D80" s="90" t="s">
        <v>483</v>
      </c>
      <c r="E80" s="106" t="s">
        <v>34651</v>
      </c>
      <c r="F80" s="115" t="s">
        <v>547</v>
      </c>
      <c r="G80" s="84"/>
      <c r="H80" s="84"/>
      <c r="I80" s="55">
        <f t="shared" si="1"/>
        <v>77</v>
      </c>
    </row>
    <row r="81">
      <c r="A81" s="56" t="s">
        <v>102</v>
      </c>
      <c r="B81" s="92" t="s">
        <v>34652</v>
      </c>
      <c r="C81" s="105" t="s">
        <v>34653</v>
      </c>
      <c r="D81" s="90" t="s">
        <v>1008</v>
      </c>
      <c r="E81" s="106" t="s">
        <v>34654</v>
      </c>
      <c r="F81" s="115" t="s">
        <v>547</v>
      </c>
      <c r="G81" s="84"/>
      <c r="H81" s="84"/>
      <c r="I81" s="55">
        <f t="shared" si="1"/>
        <v>78</v>
      </c>
    </row>
    <row r="82">
      <c r="A82" s="56" t="s">
        <v>102</v>
      </c>
      <c r="B82" s="92" t="s">
        <v>34655</v>
      </c>
      <c r="C82" s="105" t="s">
        <v>34656</v>
      </c>
      <c r="D82" s="90" t="s">
        <v>483</v>
      </c>
      <c r="E82" s="106" t="s">
        <v>34657</v>
      </c>
      <c r="F82" s="115" t="s">
        <v>526</v>
      </c>
      <c r="G82" s="84"/>
      <c r="H82" s="84"/>
      <c r="I82" s="55">
        <f t="shared" si="1"/>
        <v>79</v>
      </c>
    </row>
    <row r="83">
      <c r="A83" s="56"/>
      <c r="B83" s="92" t="s">
        <v>34658</v>
      </c>
      <c r="C83" s="105" t="s">
        <v>34659</v>
      </c>
      <c r="D83" s="96"/>
      <c r="E83" s="109"/>
      <c r="F83" s="116"/>
      <c r="G83" s="84"/>
      <c r="H83" s="84"/>
      <c r="I83" s="55">
        <f t="shared" si="1"/>
        <v>80</v>
      </c>
    </row>
    <row r="84">
      <c r="A84" s="56" t="s">
        <v>92</v>
      </c>
      <c r="B84" s="92" t="s">
        <v>34660</v>
      </c>
      <c r="C84" s="105" t="s">
        <v>128</v>
      </c>
      <c r="D84" s="90" t="s">
        <v>483</v>
      </c>
      <c r="E84" s="106" t="s">
        <v>488</v>
      </c>
      <c r="F84" s="115" t="s">
        <v>547</v>
      </c>
      <c r="G84" s="84"/>
      <c r="H84" s="84"/>
      <c r="I84" s="55">
        <f t="shared" si="1"/>
        <v>81</v>
      </c>
    </row>
    <row r="85">
      <c r="A85" s="56" t="s">
        <v>102</v>
      </c>
      <c r="B85" s="92" t="s">
        <v>34661</v>
      </c>
      <c r="C85" s="105" t="s">
        <v>34662</v>
      </c>
      <c r="D85" s="90" t="s">
        <v>483</v>
      </c>
      <c r="E85" s="106" t="s">
        <v>34663</v>
      </c>
      <c r="F85" s="115" t="s">
        <v>526</v>
      </c>
      <c r="G85" s="84"/>
      <c r="H85" s="84"/>
      <c r="I85" s="55">
        <f t="shared" si="1"/>
        <v>82</v>
      </c>
    </row>
    <row r="86">
      <c r="A86" s="56"/>
      <c r="B86" s="92" t="s">
        <v>34664</v>
      </c>
      <c r="C86" s="105" t="s">
        <v>128</v>
      </c>
      <c r="D86" s="90" t="s">
        <v>491</v>
      </c>
      <c r="E86" s="106" t="s">
        <v>34665</v>
      </c>
      <c r="F86" s="115" t="s">
        <v>9</v>
      </c>
      <c r="G86" s="80" t="s">
        <v>34666</v>
      </c>
      <c r="H86" s="80" t="s">
        <v>34667</v>
      </c>
      <c r="I86" s="55">
        <f t="shared" si="1"/>
        <v>83</v>
      </c>
    </row>
    <row r="87">
      <c r="A87" s="56" t="s">
        <v>102</v>
      </c>
      <c r="B87" s="92" t="s">
        <v>34668</v>
      </c>
      <c r="C87" s="105" t="s">
        <v>128</v>
      </c>
      <c r="D87" s="96"/>
      <c r="E87" s="109"/>
      <c r="F87" s="116"/>
      <c r="G87" s="84"/>
      <c r="H87" s="84"/>
      <c r="I87" s="55">
        <f t="shared" si="1"/>
        <v>84</v>
      </c>
    </row>
    <row r="88">
      <c r="A88" s="56" t="s">
        <v>102</v>
      </c>
      <c r="B88" s="92" t="s">
        <v>34669</v>
      </c>
      <c r="C88" s="105" t="s">
        <v>128</v>
      </c>
      <c r="D88" s="90" t="s">
        <v>483</v>
      </c>
      <c r="E88" s="106" t="s">
        <v>34670</v>
      </c>
      <c r="F88" s="115" t="s">
        <v>11</v>
      </c>
      <c r="G88" s="80" t="s">
        <v>34671</v>
      </c>
      <c r="H88" s="80" t="s">
        <v>34672</v>
      </c>
      <c r="I88" s="55">
        <f t="shared" si="1"/>
        <v>85</v>
      </c>
    </row>
    <row r="89">
      <c r="A89" s="56"/>
      <c r="B89" s="92" t="s">
        <v>34673</v>
      </c>
      <c r="C89" s="105" t="s">
        <v>128</v>
      </c>
      <c r="D89" s="90" t="s">
        <v>491</v>
      </c>
      <c r="E89" s="106" t="s">
        <v>34674</v>
      </c>
      <c r="F89" s="115" t="s">
        <v>547</v>
      </c>
      <c r="G89" s="84"/>
      <c r="H89" s="84"/>
      <c r="I89" s="55">
        <f t="shared" si="1"/>
        <v>86</v>
      </c>
    </row>
    <row r="90">
      <c r="A90" s="56" t="s">
        <v>102</v>
      </c>
      <c r="B90" s="92" t="s">
        <v>34675</v>
      </c>
      <c r="C90" s="105" t="s">
        <v>34676</v>
      </c>
      <c r="D90" s="90" t="s">
        <v>483</v>
      </c>
      <c r="E90" s="106" t="s">
        <v>34677</v>
      </c>
      <c r="F90" s="115" t="s">
        <v>11</v>
      </c>
      <c r="G90" s="80" t="s">
        <v>34678</v>
      </c>
      <c r="H90" s="84"/>
      <c r="I90" s="55">
        <f t="shared" si="1"/>
        <v>87</v>
      </c>
    </row>
    <row r="91">
      <c r="A91" s="56" t="s">
        <v>92</v>
      </c>
      <c r="B91" s="92" t="s">
        <v>34679</v>
      </c>
      <c r="C91" s="105" t="s">
        <v>34680</v>
      </c>
      <c r="D91" s="90" t="s">
        <v>483</v>
      </c>
      <c r="E91" s="106" t="s">
        <v>488</v>
      </c>
      <c r="F91" s="115" t="s">
        <v>547</v>
      </c>
      <c r="G91" s="84"/>
      <c r="H91" s="84"/>
      <c r="I91" s="55">
        <f t="shared" si="1"/>
        <v>88</v>
      </c>
    </row>
    <row r="92">
      <c r="A92" s="56" t="s">
        <v>102</v>
      </c>
      <c r="B92" s="92" t="s">
        <v>34681</v>
      </c>
      <c r="C92" s="105" t="s">
        <v>34682</v>
      </c>
      <c r="D92" s="90" t="s">
        <v>483</v>
      </c>
      <c r="E92" s="106" t="s">
        <v>488</v>
      </c>
      <c r="F92" s="115" t="s">
        <v>526</v>
      </c>
      <c r="G92" s="84"/>
      <c r="H92" s="84"/>
      <c r="I92" s="55">
        <f t="shared" si="1"/>
        <v>89</v>
      </c>
    </row>
    <row r="93">
      <c r="A93" s="56"/>
      <c r="B93" s="92" t="s">
        <v>34683</v>
      </c>
      <c r="C93" s="105" t="s">
        <v>34684</v>
      </c>
      <c r="D93" s="90" t="s">
        <v>498</v>
      </c>
      <c r="E93" s="106" t="s">
        <v>34685</v>
      </c>
      <c r="F93" s="115" t="s">
        <v>547</v>
      </c>
      <c r="G93" s="84"/>
      <c r="H93" s="84"/>
      <c r="I93" s="55">
        <f t="shared" si="1"/>
        <v>90</v>
      </c>
    </row>
    <row r="94">
      <c r="A94" s="56"/>
      <c r="B94" s="92" t="s">
        <v>34686</v>
      </c>
      <c r="C94" s="105" t="s">
        <v>128</v>
      </c>
      <c r="D94" s="90" t="s">
        <v>498</v>
      </c>
      <c r="E94" s="106" t="s">
        <v>34687</v>
      </c>
      <c r="F94" s="115" t="s">
        <v>526</v>
      </c>
      <c r="G94" s="84"/>
      <c r="H94" s="84"/>
      <c r="I94" s="55">
        <f t="shared" si="1"/>
        <v>91</v>
      </c>
    </row>
    <row r="95">
      <c r="A95" s="56"/>
      <c r="B95" s="92" t="s">
        <v>34688</v>
      </c>
      <c r="C95" s="105" t="s">
        <v>128</v>
      </c>
      <c r="D95" s="90" t="s">
        <v>491</v>
      </c>
      <c r="E95" s="106" t="s">
        <v>34689</v>
      </c>
      <c r="F95" s="115" t="s">
        <v>526</v>
      </c>
      <c r="G95" s="84"/>
      <c r="H95" s="84"/>
      <c r="I95" s="55">
        <f t="shared" si="1"/>
        <v>92</v>
      </c>
    </row>
    <row r="96">
      <c r="A96" s="56"/>
      <c r="B96" s="92" t="s">
        <v>34690</v>
      </c>
      <c r="C96" s="105" t="s">
        <v>34691</v>
      </c>
      <c r="D96" s="90" t="s">
        <v>7381</v>
      </c>
      <c r="E96" s="106" t="s">
        <v>128</v>
      </c>
      <c r="F96" s="115" t="s">
        <v>9</v>
      </c>
      <c r="G96" s="80" t="s">
        <v>34692</v>
      </c>
      <c r="H96" s="84"/>
      <c r="I96" s="55">
        <f t="shared" si="1"/>
        <v>93</v>
      </c>
    </row>
    <row r="97">
      <c r="A97" s="56"/>
      <c r="B97" s="92" t="s">
        <v>34690</v>
      </c>
      <c r="C97" s="105" t="s">
        <v>34691</v>
      </c>
      <c r="D97" s="90" t="s">
        <v>7381</v>
      </c>
      <c r="E97" s="106" t="s">
        <v>128</v>
      </c>
      <c r="F97" s="115" t="s">
        <v>11</v>
      </c>
      <c r="G97" s="80" t="s">
        <v>34693</v>
      </c>
      <c r="H97" s="84"/>
      <c r="I97" s="55">
        <f t="shared" si="1"/>
        <v>93</v>
      </c>
    </row>
    <row r="98">
      <c r="A98" s="56" t="s">
        <v>102</v>
      </c>
      <c r="B98" s="92" t="s">
        <v>34694</v>
      </c>
      <c r="C98" s="105" t="s">
        <v>34695</v>
      </c>
      <c r="D98" s="90" t="s">
        <v>483</v>
      </c>
      <c r="E98" s="106" t="s">
        <v>488</v>
      </c>
      <c r="F98" s="115" t="s">
        <v>547</v>
      </c>
      <c r="G98" s="80"/>
      <c r="H98" s="84"/>
      <c r="I98" s="55">
        <f t="shared" si="1"/>
        <v>94</v>
      </c>
    </row>
    <row r="99">
      <c r="A99" s="56"/>
      <c r="B99" s="92" t="s">
        <v>34696</v>
      </c>
      <c r="C99" s="105" t="s">
        <v>34662</v>
      </c>
      <c r="D99" s="90" t="s">
        <v>34697</v>
      </c>
      <c r="E99" s="106" t="s">
        <v>128</v>
      </c>
      <c r="F99" s="115" t="s">
        <v>9</v>
      </c>
      <c r="G99" s="80" t="s">
        <v>449</v>
      </c>
      <c r="H99" s="80" t="s">
        <v>34698</v>
      </c>
      <c r="I99" s="55">
        <f t="shared" si="1"/>
        <v>95</v>
      </c>
    </row>
    <row r="100">
      <c r="A100" s="56" t="s">
        <v>102</v>
      </c>
      <c r="B100" s="92" t="s">
        <v>34696</v>
      </c>
      <c r="C100" s="105" t="s">
        <v>34662</v>
      </c>
      <c r="D100" s="90" t="s">
        <v>34697</v>
      </c>
      <c r="E100" s="106" t="s">
        <v>34699</v>
      </c>
      <c r="F100" s="115" t="s">
        <v>11</v>
      </c>
      <c r="G100" s="80" t="s">
        <v>34700</v>
      </c>
      <c r="H100" s="84"/>
      <c r="I100" s="55">
        <f t="shared" si="1"/>
        <v>96</v>
      </c>
    </row>
    <row r="101">
      <c r="A101" s="50"/>
      <c r="B101" s="92" t="s">
        <v>34701</v>
      </c>
      <c r="C101" s="105" t="s">
        <v>128</v>
      </c>
      <c r="D101" s="90" t="s">
        <v>939</v>
      </c>
      <c r="E101" s="106" t="s">
        <v>34702</v>
      </c>
      <c r="F101" s="115" t="s">
        <v>547</v>
      </c>
      <c r="G101" s="84"/>
      <c r="H101" s="84"/>
      <c r="I101" s="55">
        <f t="shared" si="1"/>
        <v>97</v>
      </c>
    </row>
    <row r="102">
      <c r="A102" s="50" t="s">
        <v>92</v>
      </c>
      <c r="B102" s="92" t="s">
        <v>34701</v>
      </c>
      <c r="C102" s="105" t="s">
        <v>128</v>
      </c>
      <c r="D102" s="90" t="s">
        <v>939</v>
      </c>
      <c r="E102" s="106" t="s">
        <v>488</v>
      </c>
      <c r="F102" s="115" t="s">
        <v>547</v>
      </c>
      <c r="G102" s="84"/>
      <c r="H102" s="84"/>
      <c r="I102" s="55">
        <f t="shared" si="1"/>
        <v>98</v>
      </c>
    </row>
    <row r="103">
      <c r="A103" s="56" t="s">
        <v>102</v>
      </c>
      <c r="B103" s="92" t="s">
        <v>34703</v>
      </c>
      <c r="C103" s="105" t="s">
        <v>34704</v>
      </c>
      <c r="D103" s="90" t="s">
        <v>483</v>
      </c>
      <c r="E103" s="106" t="s">
        <v>488</v>
      </c>
      <c r="F103" s="115" t="s">
        <v>547</v>
      </c>
      <c r="G103" s="84"/>
      <c r="H103" s="84"/>
      <c r="I103" s="55">
        <f t="shared" si="1"/>
        <v>99</v>
      </c>
    </row>
    <row r="104">
      <c r="A104" s="56" t="s">
        <v>92</v>
      </c>
      <c r="B104" s="92" t="s">
        <v>34705</v>
      </c>
      <c r="C104" s="105" t="s">
        <v>34706</v>
      </c>
      <c r="D104" s="90" t="s">
        <v>1008</v>
      </c>
      <c r="E104" s="106" t="s">
        <v>34707</v>
      </c>
      <c r="F104" s="115" t="s">
        <v>11</v>
      </c>
      <c r="G104" s="80" t="s">
        <v>34708</v>
      </c>
      <c r="H104" s="80" t="s">
        <v>34709</v>
      </c>
      <c r="I104" s="55">
        <f t="shared" si="1"/>
        <v>100</v>
      </c>
    </row>
    <row r="105">
      <c r="A105" s="56"/>
      <c r="B105" s="92" t="s">
        <v>34710</v>
      </c>
      <c r="C105" s="105" t="s">
        <v>34711</v>
      </c>
      <c r="D105" s="90" t="s">
        <v>491</v>
      </c>
      <c r="E105" s="106" t="s">
        <v>34712</v>
      </c>
      <c r="F105" s="115" t="s">
        <v>547</v>
      </c>
      <c r="G105" s="84"/>
      <c r="H105" s="84"/>
      <c r="I105" s="55">
        <f t="shared" si="1"/>
        <v>101</v>
      </c>
    </row>
    <row r="106">
      <c r="A106" s="56"/>
      <c r="B106" s="92" t="s">
        <v>34713</v>
      </c>
      <c r="C106" s="105" t="s">
        <v>128</v>
      </c>
      <c r="D106" s="96"/>
      <c r="E106" s="109"/>
      <c r="F106" s="116"/>
      <c r="G106" s="84"/>
      <c r="H106" s="84"/>
      <c r="I106" s="55">
        <f t="shared" si="1"/>
        <v>102</v>
      </c>
    </row>
    <row r="107">
      <c r="A107" s="56" t="s">
        <v>102</v>
      </c>
      <c r="B107" s="92" t="s">
        <v>34714</v>
      </c>
      <c r="C107" s="105" t="s">
        <v>34715</v>
      </c>
      <c r="D107" s="90" t="s">
        <v>483</v>
      </c>
      <c r="E107" s="106" t="s">
        <v>34716</v>
      </c>
      <c r="F107" s="115" t="s">
        <v>547</v>
      </c>
      <c r="G107" s="84"/>
      <c r="H107" s="84"/>
      <c r="I107" s="55">
        <f t="shared" si="1"/>
        <v>103</v>
      </c>
    </row>
    <row r="108">
      <c r="A108" s="56"/>
      <c r="B108" s="92" t="s">
        <v>34717</v>
      </c>
      <c r="C108" s="105" t="s">
        <v>34718</v>
      </c>
      <c r="D108" s="90" t="s">
        <v>491</v>
      </c>
      <c r="E108" s="106" t="s">
        <v>34719</v>
      </c>
      <c r="F108" s="115" t="s">
        <v>547</v>
      </c>
      <c r="G108" s="84"/>
      <c r="H108" s="80" t="s">
        <v>34720</v>
      </c>
      <c r="I108" s="55">
        <f t="shared" si="1"/>
        <v>104</v>
      </c>
    </row>
    <row r="109">
      <c r="A109" s="56" t="s">
        <v>102</v>
      </c>
      <c r="B109" s="92" t="s">
        <v>34721</v>
      </c>
      <c r="C109" s="105" t="s">
        <v>34722</v>
      </c>
      <c r="D109" s="96"/>
      <c r="E109" s="109"/>
      <c r="F109" s="116"/>
      <c r="G109" s="84"/>
      <c r="H109" s="80" t="s">
        <v>34723</v>
      </c>
      <c r="I109" s="55">
        <f t="shared" si="1"/>
        <v>105</v>
      </c>
    </row>
    <row r="110">
      <c r="A110" s="56" t="s">
        <v>102</v>
      </c>
      <c r="B110" s="92" t="s">
        <v>34724</v>
      </c>
      <c r="C110" s="105" t="s">
        <v>34725</v>
      </c>
      <c r="D110" s="90" t="s">
        <v>939</v>
      </c>
      <c r="E110" s="106" t="s">
        <v>34487</v>
      </c>
      <c r="F110" s="115" t="s">
        <v>11</v>
      </c>
      <c r="G110" s="80" t="s">
        <v>34726</v>
      </c>
      <c r="H110" s="84"/>
      <c r="I110" s="55">
        <f t="shared" si="1"/>
        <v>106</v>
      </c>
    </row>
    <row r="111">
      <c r="A111" s="56" t="s">
        <v>92</v>
      </c>
      <c r="B111" s="92" t="s">
        <v>34727</v>
      </c>
      <c r="C111" s="105" t="s">
        <v>34728</v>
      </c>
      <c r="D111" s="90" t="s">
        <v>483</v>
      </c>
      <c r="E111" s="106" t="s">
        <v>34729</v>
      </c>
      <c r="F111" s="115" t="s">
        <v>526</v>
      </c>
      <c r="G111" s="84"/>
      <c r="H111" s="84"/>
      <c r="I111" s="55">
        <f t="shared" si="1"/>
        <v>107</v>
      </c>
    </row>
    <row r="112">
      <c r="A112" s="56"/>
      <c r="B112" s="92" t="s">
        <v>34730</v>
      </c>
      <c r="C112" s="105" t="s">
        <v>34731</v>
      </c>
      <c r="D112" s="90" t="s">
        <v>498</v>
      </c>
      <c r="E112" s="106" t="s">
        <v>34732</v>
      </c>
      <c r="F112" s="115" t="s">
        <v>9</v>
      </c>
      <c r="G112" s="80" t="s">
        <v>34733</v>
      </c>
      <c r="H112" s="84"/>
      <c r="I112" s="55">
        <f t="shared" si="1"/>
        <v>108</v>
      </c>
    </row>
    <row r="113">
      <c r="A113" s="56" t="s">
        <v>102</v>
      </c>
      <c r="B113" s="92" t="s">
        <v>34734</v>
      </c>
      <c r="C113" s="105" t="s">
        <v>34735</v>
      </c>
      <c r="D113" s="90" t="s">
        <v>483</v>
      </c>
      <c r="E113" s="106" t="s">
        <v>34736</v>
      </c>
      <c r="F113" s="115" t="s">
        <v>526</v>
      </c>
      <c r="G113" s="84"/>
      <c r="H113" s="84"/>
      <c r="I113" s="55">
        <f t="shared" si="1"/>
        <v>109</v>
      </c>
    </row>
    <row r="114">
      <c r="A114" s="56"/>
      <c r="B114" s="92" t="s">
        <v>34737</v>
      </c>
      <c r="C114" s="105" t="s">
        <v>34738</v>
      </c>
      <c r="D114" s="90" t="s">
        <v>498</v>
      </c>
      <c r="E114" s="106" t="s">
        <v>34739</v>
      </c>
      <c r="F114" s="115" t="s">
        <v>526</v>
      </c>
      <c r="G114" s="84"/>
      <c r="H114" s="84"/>
      <c r="I114" s="55">
        <f t="shared" si="1"/>
        <v>110</v>
      </c>
    </row>
    <row r="115">
      <c r="A115" s="56"/>
      <c r="B115" s="92" t="s">
        <v>34740</v>
      </c>
      <c r="C115" s="105" t="s">
        <v>128</v>
      </c>
      <c r="D115" s="90" t="s">
        <v>498</v>
      </c>
      <c r="E115" s="106" t="s">
        <v>439</v>
      </c>
      <c r="F115" s="115" t="s">
        <v>547</v>
      </c>
      <c r="G115" s="84"/>
      <c r="H115" s="84"/>
      <c r="I115" s="55">
        <f t="shared" si="1"/>
        <v>111</v>
      </c>
    </row>
    <row r="116">
      <c r="A116" s="56" t="s">
        <v>102</v>
      </c>
      <c r="B116" s="92" t="s">
        <v>34741</v>
      </c>
      <c r="C116" s="105" t="s">
        <v>128</v>
      </c>
      <c r="D116" s="90" t="s">
        <v>483</v>
      </c>
      <c r="E116" s="106" t="s">
        <v>488</v>
      </c>
      <c r="F116" s="115" t="s">
        <v>547</v>
      </c>
      <c r="G116" s="84"/>
      <c r="H116" s="84"/>
      <c r="I116" s="55">
        <f t="shared" si="1"/>
        <v>112</v>
      </c>
    </row>
    <row r="117">
      <c r="A117" s="56" t="s">
        <v>102</v>
      </c>
      <c r="B117" s="92" t="s">
        <v>34742</v>
      </c>
      <c r="C117" s="105" t="s">
        <v>34743</v>
      </c>
      <c r="D117" s="90" t="s">
        <v>1008</v>
      </c>
      <c r="E117" s="106" t="s">
        <v>34744</v>
      </c>
      <c r="F117" s="115" t="s">
        <v>11</v>
      </c>
      <c r="G117" s="80" t="s">
        <v>34745</v>
      </c>
      <c r="H117" s="84"/>
      <c r="I117" s="55">
        <f t="shared" si="1"/>
        <v>113</v>
      </c>
    </row>
    <row r="118">
      <c r="A118" s="56" t="s">
        <v>102</v>
      </c>
      <c r="B118" s="92" t="s">
        <v>34742</v>
      </c>
      <c r="C118" s="105" t="s">
        <v>34743</v>
      </c>
      <c r="D118" s="90" t="s">
        <v>1008</v>
      </c>
      <c r="E118" s="106" t="s">
        <v>34744</v>
      </c>
      <c r="F118" s="115" t="s">
        <v>12</v>
      </c>
      <c r="G118" s="80" t="s">
        <v>34746</v>
      </c>
      <c r="H118" s="84"/>
      <c r="I118" s="55">
        <f t="shared" si="1"/>
        <v>113</v>
      </c>
    </row>
    <row r="119">
      <c r="A119" s="56" t="s">
        <v>92</v>
      </c>
      <c r="B119" s="92" t="s">
        <v>34747</v>
      </c>
      <c r="C119" s="105" t="s">
        <v>34748</v>
      </c>
      <c r="D119" s="90" t="s">
        <v>483</v>
      </c>
      <c r="E119" s="106" t="s">
        <v>488</v>
      </c>
      <c r="F119" s="115" t="s">
        <v>526</v>
      </c>
      <c r="G119" s="80"/>
      <c r="H119" s="84"/>
      <c r="I119" s="55">
        <f t="shared" si="1"/>
        <v>114</v>
      </c>
    </row>
    <row r="120">
      <c r="A120" s="56" t="s">
        <v>92</v>
      </c>
      <c r="B120" s="92" t="s">
        <v>34749</v>
      </c>
      <c r="C120" s="105" t="s">
        <v>128</v>
      </c>
      <c r="D120" s="96"/>
      <c r="E120" s="109"/>
      <c r="F120" s="116"/>
      <c r="G120" s="80"/>
      <c r="H120" s="84"/>
      <c r="I120" s="55">
        <f t="shared" si="1"/>
        <v>115</v>
      </c>
    </row>
    <row r="121">
      <c r="A121" s="56" t="s">
        <v>102</v>
      </c>
      <c r="B121" s="92" t="s">
        <v>34750</v>
      </c>
      <c r="C121" s="105" t="s">
        <v>34751</v>
      </c>
      <c r="D121" s="90" t="s">
        <v>483</v>
      </c>
      <c r="E121" s="106" t="s">
        <v>34752</v>
      </c>
      <c r="F121" s="115" t="s">
        <v>11</v>
      </c>
      <c r="G121" s="80" t="s">
        <v>34753</v>
      </c>
      <c r="H121" s="84"/>
      <c r="I121" s="55">
        <f t="shared" si="1"/>
        <v>116</v>
      </c>
    </row>
    <row r="122">
      <c r="A122" s="56"/>
      <c r="B122" s="92" t="s">
        <v>34754</v>
      </c>
      <c r="C122" s="105" t="s">
        <v>34755</v>
      </c>
      <c r="D122" s="90" t="s">
        <v>42</v>
      </c>
      <c r="E122" s="106" t="s">
        <v>34756</v>
      </c>
      <c r="F122" s="115" t="s">
        <v>11</v>
      </c>
      <c r="G122" s="80" t="s">
        <v>34757</v>
      </c>
      <c r="H122" s="84"/>
      <c r="I122" s="55">
        <f t="shared" si="1"/>
        <v>117</v>
      </c>
    </row>
    <row r="123">
      <c r="A123" s="56"/>
      <c r="B123" s="92" t="s">
        <v>34754</v>
      </c>
      <c r="C123" s="105" t="s">
        <v>34755</v>
      </c>
      <c r="D123" s="90" t="s">
        <v>23</v>
      </c>
      <c r="E123" s="106" t="s">
        <v>439</v>
      </c>
      <c r="F123" s="115" t="s">
        <v>11</v>
      </c>
      <c r="G123" s="80" t="s">
        <v>34758</v>
      </c>
      <c r="H123" s="84"/>
      <c r="I123" s="55">
        <f t="shared" si="1"/>
        <v>118</v>
      </c>
    </row>
    <row r="124">
      <c r="A124" s="56" t="s">
        <v>102</v>
      </c>
      <c r="B124" s="92" t="s">
        <v>34759</v>
      </c>
      <c r="C124" s="105" t="s">
        <v>34760</v>
      </c>
      <c r="D124" s="90" t="s">
        <v>51</v>
      </c>
      <c r="E124" s="106" t="s">
        <v>34761</v>
      </c>
      <c r="F124" s="115" t="s">
        <v>12</v>
      </c>
      <c r="G124" s="80"/>
      <c r="H124" s="84"/>
      <c r="I124" s="55">
        <f t="shared" si="1"/>
        <v>119</v>
      </c>
    </row>
    <row r="125">
      <c r="A125" s="56"/>
      <c r="B125" s="92" t="s">
        <v>34762</v>
      </c>
      <c r="C125" s="105" t="s">
        <v>34763</v>
      </c>
      <c r="D125" s="90" t="s">
        <v>34764</v>
      </c>
      <c r="E125" s="106" t="s">
        <v>128</v>
      </c>
      <c r="F125" s="115" t="s">
        <v>9</v>
      </c>
      <c r="G125" s="80" t="s">
        <v>34765</v>
      </c>
      <c r="H125" s="134" t="s">
        <v>34766</v>
      </c>
      <c r="I125" s="55">
        <f t="shared" si="1"/>
        <v>120</v>
      </c>
    </row>
    <row r="126">
      <c r="A126" s="56"/>
      <c r="B126" s="92" t="s">
        <v>34762</v>
      </c>
      <c r="C126" s="105" t="s">
        <v>34763</v>
      </c>
      <c r="D126" s="90" t="s">
        <v>34764</v>
      </c>
      <c r="E126" s="106" t="s">
        <v>128</v>
      </c>
      <c r="F126" s="115" t="s">
        <v>11</v>
      </c>
      <c r="G126" s="80" t="s">
        <v>34767</v>
      </c>
      <c r="H126" s="85" t="s">
        <v>34768</v>
      </c>
      <c r="I126" s="55">
        <f t="shared" si="1"/>
        <v>120</v>
      </c>
    </row>
    <row r="127">
      <c r="A127" s="56"/>
      <c r="B127" s="92" t="s">
        <v>34762</v>
      </c>
      <c r="C127" s="105" t="s">
        <v>34763</v>
      </c>
      <c r="D127" s="90" t="s">
        <v>34764</v>
      </c>
      <c r="E127" s="106" t="s">
        <v>128</v>
      </c>
      <c r="F127" s="115" t="s">
        <v>11</v>
      </c>
      <c r="G127" s="80" t="s">
        <v>34769</v>
      </c>
      <c r="H127" s="85" t="s">
        <v>34770</v>
      </c>
      <c r="I127" s="55">
        <f t="shared" si="1"/>
        <v>120</v>
      </c>
    </row>
    <row r="128">
      <c r="A128" s="56" t="s">
        <v>92</v>
      </c>
      <c r="B128" s="92" t="s">
        <v>34771</v>
      </c>
      <c r="C128" s="105" t="s">
        <v>34772</v>
      </c>
      <c r="D128" s="90" t="s">
        <v>483</v>
      </c>
      <c r="E128" s="106" t="s">
        <v>34773</v>
      </c>
      <c r="F128" s="115" t="s">
        <v>9</v>
      </c>
      <c r="G128" s="134" t="s">
        <v>34774</v>
      </c>
      <c r="H128" s="84"/>
      <c r="I128" s="55">
        <f t="shared" si="1"/>
        <v>121</v>
      </c>
    </row>
    <row r="129">
      <c r="A129" s="56"/>
      <c r="B129" s="92" t="s">
        <v>34775</v>
      </c>
      <c r="C129" s="105" t="s">
        <v>34776</v>
      </c>
      <c r="D129" s="90" t="s">
        <v>498</v>
      </c>
      <c r="E129" s="106" t="s">
        <v>34777</v>
      </c>
      <c r="F129" s="115" t="s">
        <v>526</v>
      </c>
      <c r="G129" s="134"/>
      <c r="H129" s="84"/>
      <c r="I129" s="55">
        <f t="shared" si="1"/>
        <v>122</v>
      </c>
    </row>
    <row r="130">
      <c r="A130" s="56" t="s">
        <v>102</v>
      </c>
      <c r="B130" s="92" t="s">
        <v>34778</v>
      </c>
      <c r="C130" s="105" t="s">
        <v>128</v>
      </c>
      <c r="D130" s="90" t="s">
        <v>483</v>
      </c>
      <c r="E130" s="106" t="s">
        <v>34779</v>
      </c>
      <c r="F130" s="115" t="s">
        <v>547</v>
      </c>
      <c r="G130" s="134"/>
      <c r="H130" s="84"/>
      <c r="I130" s="55">
        <f t="shared" si="1"/>
        <v>123</v>
      </c>
    </row>
    <row r="131">
      <c r="A131" s="56" t="s">
        <v>102</v>
      </c>
      <c r="B131" s="92" t="s">
        <v>34780</v>
      </c>
      <c r="C131" s="105" t="s">
        <v>128</v>
      </c>
      <c r="D131" s="90" t="s">
        <v>483</v>
      </c>
      <c r="E131" s="106" t="s">
        <v>34781</v>
      </c>
      <c r="F131" s="115" t="s">
        <v>526</v>
      </c>
      <c r="G131" s="134"/>
      <c r="H131" s="84"/>
      <c r="I131" s="55">
        <f t="shared" si="1"/>
        <v>124</v>
      </c>
    </row>
    <row r="132">
      <c r="A132" s="56" t="s">
        <v>102</v>
      </c>
      <c r="B132" s="92" t="s">
        <v>34782</v>
      </c>
      <c r="C132" s="105" t="s">
        <v>128</v>
      </c>
      <c r="D132" s="90" t="s">
        <v>1008</v>
      </c>
      <c r="E132" s="106" t="s">
        <v>34783</v>
      </c>
      <c r="F132" s="115" t="s">
        <v>547</v>
      </c>
      <c r="G132" s="134"/>
      <c r="H132" s="84"/>
      <c r="I132" s="55">
        <f t="shared" si="1"/>
        <v>125</v>
      </c>
    </row>
    <row r="133">
      <c r="A133" s="56" t="s">
        <v>102</v>
      </c>
      <c r="B133" s="92" t="s">
        <v>34784</v>
      </c>
      <c r="C133" s="105" t="s">
        <v>128</v>
      </c>
      <c r="D133" s="90" t="s">
        <v>483</v>
      </c>
      <c r="E133" s="106" t="s">
        <v>488</v>
      </c>
      <c r="F133" s="115" t="s">
        <v>526</v>
      </c>
      <c r="G133" s="134"/>
      <c r="H133" s="84"/>
      <c r="I133" s="55">
        <f t="shared" si="1"/>
        <v>126</v>
      </c>
    </row>
    <row r="134">
      <c r="A134" s="56" t="s">
        <v>102</v>
      </c>
      <c r="B134" s="92" t="s">
        <v>34785</v>
      </c>
      <c r="C134" s="105" t="s">
        <v>34786</v>
      </c>
      <c r="D134" s="90" t="s">
        <v>483</v>
      </c>
      <c r="E134" s="106" t="s">
        <v>34787</v>
      </c>
      <c r="F134" s="115" t="s">
        <v>547</v>
      </c>
      <c r="G134" s="134"/>
      <c r="H134" s="84"/>
      <c r="I134" s="55">
        <f t="shared" si="1"/>
        <v>127</v>
      </c>
    </row>
    <row r="135">
      <c r="A135" s="56"/>
      <c r="B135" s="92" t="s">
        <v>34788</v>
      </c>
      <c r="C135" s="105" t="s">
        <v>128</v>
      </c>
      <c r="D135" s="90" t="s">
        <v>491</v>
      </c>
      <c r="E135" s="106" t="s">
        <v>34789</v>
      </c>
      <c r="F135" s="115" t="s">
        <v>547</v>
      </c>
      <c r="G135" s="134"/>
      <c r="H135" s="84"/>
      <c r="I135" s="55">
        <f t="shared" si="1"/>
        <v>128</v>
      </c>
    </row>
    <row r="136">
      <c r="A136" s="56" t="s">
        <v>102</v>
      </c>
      <c r="B136" s="92" t="s">
        <v>34790</v>
      </c>
      <c r="C136" s="105" t="s">
        <v>34791</v>
      </c>
      <c r="D136" s="90" t="s">
        <v>483</v>
      </c>
      <c r="E136" s="106" t="s">
        <v>34792</v>
      </c>
      <c r="F136" s="115" t="s">
        <v>526</v>
      </c>
      <c r="G136" s="134"/>
      <c r="H136" s="84"/>
      <c r="I136" s="55">
        <f t="shared" si="1"/>
        <v>129</v>
      </c>
    </row>
    <row r="137">
      <c r="A137" s="56" t="s">
        <v>102</v>
      </c>
      <c r="B137" s="92" t="s">
        <v>34793</v>
      </c>
      <c r="C137" s="105" t="s">
        <v>34794</v>
      </c>
      <c r="D137" s="90" t="s">
        <v>483</v>
      </c>
      <c r="E137" s="106" t="s">
        <v>34795</v>
      </c>
      <c r="F137" s="115" t="s">
        <v>547</v>
      </c>
      <c r="G137" s="134"/>
      <c r="H137" s="84"/>
      <c r="I137" s="55">
        <f t="shared" si="1"/>
        <v>130</v>
      </c>
    </row>
    <row r="138">
      <c r="A138" s="56" t="s">
        <v>102</v>
      </c>
      <c r="B138" s="92" t="s">
        <v>34796</v>
      </c>
      <c r="C138" s="105" t="s">
        <v>128</v>
      </c>
      <c r="D138" s="90" t="s">
        <v>483</v>
      </c>
      <c r="E138" s="106" t="s">
        <v>34797</v>
      </c>
      <c r="F138" s="115" t="s">
        <v>547</v>
      </c>
      <c r="G138" s="134"/>
      <c r="H138" s="84"/>
      <c r="I138" s="55">
        <f t="shared" si="1"/>
        <v>131</v>
      </c>
    </row>
    <row r="139">
      <c r="A139" s="56" t="s">
        <v>102</v>
      </c>
      <c r="B139" s="92" t="s">
        <v>34798</v>
      </c>
      <c r="C139" s="105" t="s">
        <v>128</v>
      </c>
      <c r="D139" s="90" t="s">
        <v>483</v>
      </c>
      <c r="E139" s="106" t="s">
        <v>34799</v>
      </c>
      <c r="F139" s="115" t="s">
        <v>547</v>
      </c>
      <c r="G139" s="134"/>
      <c r="H139" s="84"/>
      <c r="I139" s="55">
        <f t="shared" si="1"/>
        <v>132</v>
      </c>
    </row>
    <row r="140">
      <c r="A140" s="56"/>
      <c r="B140" s="92" t="s">
        <v>34800</v>
      </c>
      <c r="C140" s="105" t="s">
        <v>128</v>
      </c>
      <c r="D140" s="96"/>
      <c r="E140" s="109"/>
      <c r="F140" s="115" t="s">
        <v>11</v>
      </c>
      <c r="G140" s="134" t="s">
        <v>34801</v>
      </c>
      <c r="H140" s="134" t="s">
        <v>34802</v>
      </c>
      <c r="I140" s="55">
        <f t="shared" si="1"/>
        <v>133</v>
      </c>
    </row>
    <row r="141">
      <c r="A141" s="56"/>
      <c r="B141" s="92" t="s">
        <v>34803</v>
      </c>
      <c r="C141" s="105" t="s">
        <v>128</v>
      </c>
      <c r="D141" s="90" t="s">
        <v>498</v>
      </c>
      <c r="E141" s="106" t="s">
        <v>34804</v>
      </c>
      <c r="F141" s="115" t="s">
        <v>526</v>
      </c>
      <c r="G141" s="134"/>
      <c r="H141" s="84"/>
      <c r="I141" s="55">
        <f t="shared" si="1"/>
        <v>134</v>
      </c>
    </row>
    <row r="142">
      <c r="A142" s="56" t="s">
        <v>102</v>
      </c>
      <c r="B142" s="92" t="s">
        <v>34805</v>
      </c>
      <c r="C142" s="105" t="s">
        <v>34806</v>
      </c>
      <c r="D142" s="90" t="s">
        <v>483</v>
      </c>
      <c r="E142" s="106" t="s">
        <v>34807</v>
      </c>
      <c r="F142" s="115" t="s">
        <v>9</v>
      </c>
      <c r="G142" s="80" t="s">
        <v>34808</v>
      </c>
      <c r="H142" s="84"/>
      <c r="I142" s="55">
        <f t="shared" si="1"/>
        <v>135</v>
      </c>
    </row>
    <row r="143">
      <c r="A143" s="56"/>
      <c r="B143" s="92" t="s">
        <v>34809</v>
      </c>
      <c r="C143" s="105" t="s">
        <v>34810</v>
      </c>
      <c r="D143" s="90" t="s">
        <v>2095</v>
      </c>
      <c r="E143" s="106" t="s">
        <v>128</v>
      </c>
      <c r="F143" s="115" t="s">
        <v>9</v>
      </c>
      <c r="G143" s="80" t="s">
        <v>34811</v>
      </c>
      <c r="H143" s="80" t="s">
        <v>34812</v>
      </c>
      <c r="I143" s="55">
        <f t="shared" si="1"/>
        <v>136</v>
      </c>
    </row>
    <row r="144">
      <c r="A144" s="56" t="s">
        <v>92</v>
      </c>
      <c r="B144" s="92" t="s">
        <v>34813</v>
      </c>
      <c r="C144" s="105" t="s">
        <v>34814</v>
      </c>
      <c r="D144" s="90" t="s">
        <v>1008</v>
      </c>
      <c r="E144" s="106" t="s">
        <v>34815</v>
      </c>
      <c r="F144" s="115" t="s">
        <v>526</v>
      </c>
      <c r="G144" s="84"/>
      <c r="H144" s="84"/>
      <c r="I144" s="55">
        <f t="shared" si="1"/>
        <v>137</v>
      </c>
    </row>
    <row r="145">
      <c r="A145" s="56" t="s">
        <v>102</v>
      </c>
      <c r="B145" s="92" t="s">
        <v>34816</v>
      </c>
      <c r="C145" s="105" t="s">
        <v>34817</v>
      </c>
      <c r="D145" s="90" t="s">
        <v>483</v>
      </c>
      <c r="E145" s="106" t="s">
        <v>34818</v>
      </c>
      <c r="F145" s="115" t="s">
        <v>547</v>
      </c>
      <c r="G145" s="84"/>
      <c r="H145" s="84"/>
      <c r="I145" s="55">
        <f t="shared" si="1"/>
        <v>138</v>
      </c>
    </row>
    <row r="146">
      <c r="A146" s="56" t="s">
        <v>102</v>
      </c>
      <c r="B146" s="92" t="s">
        <v>34819</v>
      </c>
      <c r="C146" s="105" t="s">
        <v>34820</v>
      </c>
      <c r="D146" s="90" t="s">
        <v>483</v>
      </c>
      <c r="E146" s="106" t="s">
        <v>34821</v>
      </c>
      <c r="F146" s="115" t="s">
        <v>526</v>
      </c>
      <c r="G146" s="84"/>
      <c r="H146" s="84"/>
      <c r="I146" s="55">
        <f t="shared" si="1"/>
        <v>139</v>
      </c>
    </row>
    <row r="147">
      <c r="A147" s="56" t="s">
        <v>102</v>
      </c>
      <c r="B147" s="92" t="s">
        <v>34822</v>
      </c>
      <c r="C147" s="105" t="s">
        <v>128</v>
      </c>
      <c r="D147" s="90" t="s">
        <v>483</v>
      </c>
      <c r="E147" s="106" t="s">
        <v>34823</v>
      </c>
      <c r="F147" s="115" t="s">
        <v>547</v>
      </c>
      <c r="G147" s="84"/>
      <c r="H147" s="84"/>
      <c r="I147" s="55">
        <f t="shared" si="1"/>
        <v>140</v>
      </c>
    </row>
    <row r="148">
      <c r="A148" s="56"/>
      <c r="B148" s="92" t="s">
        <v>34824</v>
      </c>
      <c r="C148" s="105" t="s">
        <v>128</v>
      </c>
      <c r="D148" s="90" t="s">
        <v>491</v>
      </c>
      <c r="E148" s="106" t="s">
        <v>34825</v>
      </c>
      <c r="F148" s="115" t="s">
        <v>12</v>
      </c>
      <c r="G148" s="84"/>
      <c r="H148" s="84"/>
      <c r="I148" s="55">
        <f t="shared" si="1"/>
        <v>141</v>
      </c>
    </row>
    <row r="149">
      <c r="A149" s="56" t="s">
        <v>102</v>
      </c>
      <c r="B149" s="92" t="s">
        <v>34826</v>
      </c>
      <c r="C149" s="105" t="s">
        <v>128</v>
      </c>
      <c r="D149" s="90" t="s">
        <v>483</v>
      </c>
      <c r="E149" s="106" t="s">
        <v>34827</v>
      </c>
      <c r="F149" s="115" t="s">
        <v>526</v>
      </c>
      <c r="G149" s="84"/>
      <c r="H149" s="84"/>
      <c r="I149" s="55">
        <f t="shared" si="1"/>
        <v>142</v>
      </c>
    </row>
    <row r="150">
      <c r="A150" s="56"/>
      <c r="B150" s="92" t="s">
        <v>34828</v>
      </c>
      <c r="C150" s="105" t="s">
        <v>128</v>
      </c>
      <c r="D150" s="90" t="s">
        <v>1166</v>
      </c>
      <c r="E150" s="106" t="s">
        <v>128</v>
      </c>
      <c r="F150" s="115" t="s">
        <v>547</v>
      </c>
      <c r="G150" s="84"/>
      <c r="H150" s="84"/>
      <c r="I150" s="55">
        <f t="shared" si="1"/>
        <v>143</v>
      </c>
    </row>
    <row r="151">
      <c r="A151" s="56" t="s">
        <v>102</v>
      </c>
      <c r="B151" s="92" t="s">
        <v>34829</v>
      </c>
      <c r="C151" s="105" t="s">
        <v>128</v>
      </c>
      <c r="D151" s="90" t="s">
        <v>483</v>
      </c>
      <c r="E151" s="106" t="s">
        <v>488</v>
      </c>
      <c r="F151" s="115" t="s">
        <v>547</v>
      </c>
      <c r="G151" s="84"/>
      <c r="H151" s="84"/>
      <c r="I151" s="55">
        <f t="shared" si="1"/>
        <v>144</v>
      </c>
    </row>
    <row r="152">
      <c r="A152" s="56" t="s">
        <v>102</v>
      </c>
      <c r="B152" s="92" t="s">
        <v>34830</v>
      </c>
      <c r="C152" s="105" t="s">
        <v>128</v>
      </c>
      <c r="D152" s="96"/>
      <c r="E152" s="109"/>
      <c r="F152" s="116"/>
      <c r="G152" s="84"/>
      <c r="H152" s="84"/>
      <c r="I152" s="55">
        <f t="shared" si="1"/>
        <v>145</v>
      </c>
    </row>
    <row r="153">
      <c r="A153" s="56"/>
      <c r="B153" s="92" t="s">
        <v>34831</v>
      </c>
      <c r="C153" s="105" t="s">
        <v>128</v>
      </c>
      <c r="D153" s="90" t="s">
        <v>498</v>
      </c>
      <c r="E153" s="106" t="s">
        <v>34832</v>
      </c>
      <c r="F153" s="115" t="s">
        <v>547</v>
      </c>
      <c r="G153" s="84"/>
      <c r="H153" s="84"/>
      <c r="I153" s="55">
        <f t="shared" si="1"/>
        <v>146</v>
      </c>
    </row>
    <row r="154">
      <c r="A154" s="56"/>
      <c r="B154" s="92" t="s">
        <v>34833</v>
      </c>
      <c r="C154" s="105" t="s">
        <v>34834</v>
      </c>
      <c r="D154" s="90" t="s">
        <v>491</v>
      </c>
      <c r="E154" s="106" t="s">
        <v>34835</v>
      </c>
      <c r="F154" s="115" t="s">
        <v>547</v>
      </c>
      <c r="G154" s="84"/>
      <c r="H154" s="84"/>
      <c r="I154" s="55">
        <f t="shared" si="1"/>
        <v>147</v>
      </c>
    </row>
    <row r="155">
      <c r="A155" s="56" t="s">
        <v>102</v>
      </c>
      <c r="B155" s="92" t="s">
        <v>34836</v>
      </c>
      <c r="C155" s="105" t="s">
        <v>34837</v>
      </c>
      <c r="D155" s="90" t="s">
        <v>483</v>
      </c>
      <c r="E155" s="106" t="s">
        <v>34838</v>
      </c>
      <c r="F155" s="115" t="s">
        <v>11</v>
      </c>
      <c r="G155" s="80" t="s">
        <v>34839</v>
      </c>
      <c r="H155" s="84"/>
      <c r="I155" s="55">
        <f t="shared" si="1"/>
        <v>148</v>
      </c>
    </row>
    <row r="156">
      <c r="A156" s="56" t="s">
        <v>102</v>
      </c>
      <c r="B156" s="92" t="s">
        <v>34840</v>
      </c>
      <c r="C156" s="105" t="s">
        <v>34841</v>
      </c>
      <c r="D156" s="90" t="s">
        <v>483</v>
      </c>
      <c r="E156" s="106" t="s">
        <v>34842</v>
      </c>
      <c r="F156" s="115" t="s">
        <v>526</v>
      </c>
      <c r="G156" s="84"/>
      <c r="H156" s="84"/>
      <c r="I156" s="55">
        <f t="shared" si="1"/>
        <v>149</v>
      </c>
    </row>
    <row r="157">
      <c r="A157" s="56" t="s">
        <v>102</v>
      </c>
      <c r="B157" s="92" t="s">
        <v>34843</v>
      </c>
      <c r="C157" s="105" t="s">
        <v>34844</v>
      </c>
      <c r="D157" s="90" t="s">
        <v>483</v>
      </c>
      <c r="E157" s="106" t="s">
        <v>34845</v>
      </c>
      <c r="F157" s="115" t="s">
        <v>547</v>
      </c>
      <c r="G157" s="84"/>
      <c r="H157" s="84"/>
      <c r="I157" s="55">
        <f t="shared" si="1"/>
        <v>150</v>
      </c>
    </row>
    <row r="158">
      <c r="A158" s="56"/>
      <c r="B158" s="92" t="s">
        <v>34846</v>
      </c>
      <c r="C158" s="105" t="s">
        <v>34847</v>
      </c>
      <c r="D158" s="90" t="s">
        <v>34848</v>
      </c>
      <c r="E158" s="106" t="s">
        <v>34849</v>
      </c>
      <c r="F158" s="115" t="s">
        <v>547</v>
      </c>
      <c r="G158" s="84"/>
      <c r="H158" s="84"/>
      <c r="I158" s="55">
        <f t="shared" si="1"/>
        <v>151</v>
      </c>
    </row>
    <row r="159">
      <c r="A159" s="56" t="s">
        <v>102</v>
      </c>
      <c r="B159" s="92" t="s">
        <v>34846</v>
      </c>
      <c r="C159" s="105" t="s">
        <v>34847</v>
      </c>
      <c r="D159" s="90" t="s">
        <v>34848</v>
      </c>
      <c r="E159" s="106" t="s">
        <v>34849</v>
      </c>
      <c r="F159" s="115" t="s">
        <v>547</v>
      </c>
      <c r="G159" s="84"/>
      <c r="H159" s="84"/>
      <c r="I159" s="55">
        <f t="shared" si="1"/>
        <v>152</v>
      </c>
    </row>
    <row r="160">
      <c r="A160" s="56" t="s">
        <v>92</v>
      </c>
      <c r="B160" s="92" t="s">
        <v>34846</v>
      </c>
      <c r="C160" s="105" t="s">
        <v>34847</v>
      </c>
      <c r="D160" s="90" t="s">
        <v>34848</v>
      </c>
      <c r="E160" s="106" t="s">
        <v>34849</v>
      </c>
      <c r="F160" s="115" t="s">
        <v>547</v>
      </c>
      <c r="G160" s="84"/>
      <c r="H160" s="84"/>
      <c r="I160" s="55">
        <f t="shared" si="1"/>
        <v>153</v>
      </c>
    </row>
    <row r="161">
      <c r="A161" s="56" t="s">
        <v>92</v>
      </c>
      <c r="B161" s="92" t="s">
        <v>34850</v>
      </c>
      <c r="C161" s="105" t="s">
        <v>128</v>
      </c>
      <c r="D161" s="90" t="s">
        <v>483</v>
      </c>
      <c r="E161" s="106" t="s">
        <v>34851</v>
      </c>
      <c r="F161" s="115" t="s">
        <v>547</v>
      </c>
      <c r="G161" s="84"/>
      <c r="H161" s="84"/>
      <c r="I161" s="55">
        <f t="shared" si="1"/>
        <v>154</v>
      </c>
    </row>
    <row r="162">
      <c r="A162" s="56" t="s">
        <v>102</v>
      </c>
      <c r="B162" s="92" t="s">
        <v>34852</v>
      </c>
      <c r="C162" s="105" t="s">
        <v>34853</v>
      </c>
      <c r="D162" s="90" t="s">
        <v>483</v>
      </c>
      <c r="E162" s="106" t="s">
        <v>34854</v>
      </c>
      <c r="F162" s="115" t="s">
        <v>526</v>
      </c>
      <c r="G162" s="84"/>
      <c r="H162" s="84"/>
      <c r="I162" s="55">
        <f t="shared" si="1"/>
        <v>155</v>
      </c>
    </row>
    <row r="163">
      <c r="A163" s="56" t="s">
        <v>102</v>
      </c>
      <c r="B163" s="92" t="s">
        <v>34855</v>
      </c>
      <c r="C163" s="105" t="s">
        <v>128</v>
      </c>
      <c r="D163" s="90" t="s">
        <v>1008</v>
      </c>
      <c r="E163" s="106" t="s">
        <v>34854</v>
      </c>
      <c r="F163" s="115" t="s">
        <v>526</v>
      </c>
      <c r="G163" s="84"/>
      <c r="H163" s="84"/>
      <c r="I163" s="55">
        <f t="shared" si="1"/>
        <v>156</v>
      </c>
    </row>
    <row r="164">
      <c r="A164" s="56" t="s">
        <v>102</v>
      </c>
      <c r="B164" s="92" t="s">
        <v>34856</v>
      </c>
      <c r="C164" s="105" t="s">
        <v>34857</v>
      </c>
      <c r="D164" s="90" t="s">
        <v>9009</v>
      </c>
      <c r="E164" s="106" t="s">
        <v>488</v>
      </c>
      <c r="F164" s="115" t="s">
        <v>9</v>
      </c>
      <c r="G164" s="80" t="s">
        <v>34858</v>
      </c>
      <c r="H164" s="84"/>
      <c r="I164" s="55">
        <f t="shared" si="1"/>
        <v>157</v>
      </c>
    </row>
    <row r="165">
      <c r="A165" s="56" t="s">
        <v>92</v>
      </c>
      <c r="B165" s="92" t="s">
        <v>34859</v>
      </c>
      <c r="C165" s="105" t="s">
        <v>34860</v>
      </c>
      <c r="D165" s="90" t="s">
        <v>483</v>
      </c>
      <c r="E165" s="106" t="s">
        <v>34861</v>
      </c>
      <c r="F165" s="115" t="s">
        <v>547</v>
      </c>
      <c r="G165" s="84"/>
      <c r="H165" s="84"/>
      <c r="I165" s="55">
        <f t="shared" si="1"/>
        <v>158</v>
      </c>
    </row>
    <row r="166">
      <c r="A166" s="56" t="s">
        <v>92</v>
      </c>
      <c r="B166" s="92" t="s">
        <v>34862</v>
      </c>
      <c r="C166" s="105" t="s">
        <v>34863</v>
      </c>
      <c r="D166" s="90" t="s">
        <v>483</v>
      </c>
      <c r="E166" s="106" t="s">
        <v>34864</v>
      </c>
      <c r="F166" s="115" t="s">
        <v>547</v>
      </c>
      <c r="G166" s="84"/>
      <c r="H166" s="84"/>
      <c r="I166" s="55">
        <f t="shared" si="1"/>
        <v>159</v>
      </c>
    </row>
    <row r="167">
      <c r="A167" s="56" t="s">
        <v>92</v>
      </c>
      <c r="B167" s="92" t="s">
        <v>34865</v>
      </c>
      <c r="C167" s="105" t="s">
        <v>34866</v>
      </c>
      <c r="D167" s="90" t="s">
        <v>483</v>
      </c>
      <c r="E167" s="106" t="s">
        <v>34867</v>
      </c>
      <c r="F167" s="115" t="s">
        <v>9</v>
      </c>
      <c r="G167" s="80" t="s">
        <v>34868</v>
      </c>
      <c r="H167" s="84"/>
      <c r="I167" s="55">
        <f t="shared" si="1"/>
        <v>160</v>
      </c>
    </row>
    <row r="168">
      <c r="A168" s="56" t="s">
        <v>102</v>
      </c>
      <c r="B168" s="92" t="s">
        <v>34869</v>
      </c>
      <c r="C168" s="105" t="s">
        <v>128</v>
      </c>
      <c r="D168" s="90" t="s">
        <v>483</v>
      </c>
      <c r="E168" s="106" t="s">
        <v>488</v>
      </c>
      <c r="F168" s="115" t="s">
        <v>547</v>
      </c>
      <c r="G168" s="84"/>
      <c r="H168" s="84"/>
      <c r="I168" s="55">
        <f t="shared" si="1"/>
        <v>161</v>
      </c>
    </row>
    <row r="169">
      <c r="A169" s="56" t="s">
        <v>102</v>
      </c>
      <c r="B169" s="92" t="s">
        <v>34870</v>
      </c>
      <c r="C169" s="105" t="s">
        <v>34871</v>
      </c>
      <c r="D169" s="90" t="s">
        <v>483</v>
      </c>
      <c r="E169" s="106" t="s">
        <v>488</v>
      </c>
      <c r="F169" s="115" t="s">
        <v>547</v>
      </c>
      <c r="G169" s="84"/>
      <c r="H169" s="84"/>
      <c r="I169" s="55">
        <f t="shared" si="1"/>
        <v>162</v>
      </c>
    </row>
    <row r="170">
      <c r="A170" s="56"/>
      <c r="B170" s="92" t="s">
        <v>34872</v>
      </c>
      <c r="C170" s="105" t="s">
        <v>34873</v>
      </c>
      <c r="D170" s="90" t="s">
        <v>34874</v>
      </c>
      <c r="E170" s="106" t="s">
        <v>128</v>
      </c>
      <c r="F170" s="115" t="s">
        <v>11</v>
      </c>
      <c r="G170" s="80" t="s">
        <v>34875</v>
      </c>
      <c r="H170" s="84"/>
      <c r="I170" s="55">
        <f t="shared" si="1"/>
        <v>163</v>
      </c>
    </row>
    <row r="171">
      <c r="A171" s="56" t="s">
        <v>92</v>
      </c>
      <c r="B171" s="92" t="s">
        <v>34872</v>
      </c>
      <c r="C171" s="105" t="s">
        <v>34873</v>
      </c>
      <c r="D171" s="90" t="s">
        <v>34874</v>
      </c>
      <c r="E171" s="106" t="s">
        <v>34876</v>
      </c>
      <c r="F171" s="115" t="s">
        <v>9</v>
      </c>
      <c r="G171" s="80" t="s">
        <v>34877</v>
      </c>
      <c r="H171" s="80" t="s">
        <v>34878</v>
      </c>
      <c r="I171" s="55">
        <f t="shared" si="1"/>
        <v>164</v>
      </c>
    </row>
    <row r="172">
      <c r="A172" s="56"/>
      <c r="B172" s="92" t="s">
        <v>34879</v>
      </c>
      <c r="C172" s="105" t="s">
        <v>128</v>
      </c>
      <c r="D172" s="90" t="s">
        <v>498</v>
      </c>
      <c r="E172" s="106" t="s">
        <v>34880</v>
      </c>
      <c r="F172" s="115" t="s">
        <v>547</v>
      </c>
      <c r="G172" s="84"/>
      <c r="H172" s="84"/>
      <c r="I172" s="55">
        <f t="shared" si="1"/>
        <v>165</v>
      </c>
    </row>
    <row r="173">
      <c r="A173" s="56" t="s">
        <v>92</v>
      </c>
      <c r="B173" s="92" t="s">
        <v>34881</v>
      </c>
      <c r="C173" s="105" t="s">
        <v>128</v>
      </c>
      <c r="D173" s="90" t="s">
        <v>483</v>
      </c>
      <c r="E173" s="106" t="s">
        <v>34882</v>
      </c>
      <c r="F173" s="115" t="s">
        <v>526</v>
      </c>
      <c r="G173" s="84"/>
      <c r="H173" s="84"/>
      <c r="I173" s="55">
        <f t="shared" si="1"/>
        <v>166</v>
      </c>
    </row>
    <row r="174">
      <c r="A174" s="56" t="s">
        <v>102</v>
      </c>
      <c r="B174" s="92" t="s">
        <v>34883</v>
      </c>
      <c r="C174" s="105" t="s">
        <v>128</v>
      </c>
      <c r="D174" s="90" t="s">
        <v>483</v>
      </c>
      <c r="E174" s="106" t="s">
        <v>488</v>
      </c>
      <c r="F174" s="115" t="s">
        <v>547</v>
      </c>
      <c r="G174" s="84"/>
      <c r="H174" s="84"/>
      <c r="I174" s="55">
        <f t="shared" si="1"/>
        <v>167</v>
      </c>
    </row>
    <row r="175">
      <c r="A175" s="56"/>
      <c r="B175" s="92" t="s">
        <v>34884</v>
      </c>
      <c r="C175" s="105" t="s">
        <v>34885</v>
      </c>
      <c r="D175" s="90" t="s">
        <v>498</v>
      </c>
      <c r="E175" s="106" t="s">
        <v>34886</v>
      </c>
      <c r="F175" s="115" t="s">
        <v>547</v>
      </c>
      <c r="G175" s="84"/>
      <c r="H175" s="84"/>
      <c r="I175" s="55">
        <f t="shared" si="1"/>
        <v>168</v>
      </c>
    </row>
    <row r="176">
      <c r="A176" s="56" t="s">
        <v>102</v>
      </c>
      <c r="B176" s="92" t="s">
        <v>34887</v>
      </c>
      <c r="C176" s="105" t="s">
        <v>34888</v>
      </c>
      <c r="D176" s="90" t="s">
        <v>483</v>
      </c>
      <c r="E176" s="106" t="s">
        <v>34889</v>
      </c>
      <c r="F176" s="115" t="s">
        <v>547</v>
      </c>
      <c r="G176" s="84"/>
      <c r="H176" s="84"/>
      <c r="I176" s="55">
        <f t="shared" si="1"/>
        <v>169</v>
      </c>
    </row>
    <row r="177">
      <c r="A177" s="56"/>
      <c r="B177" s="92" t="s">
        <v>34890</v>
      </c>
      <c r="C177" s="105" t="s">
        <v>34891</v>
      </c>
      <c r="D177" s="90" t="s">
        <v>491</v>
      </c>
      <c r="E177" s="106" t="s">
        <v>34892</v>
      </c>
      <c r="F177" s="115" t="s">
        <v>547</v>
      </c>
      <c r="G177" s="84"/>
      <c r="H177" s="84"/>
      <c r="I177" s="55">
        <f t="shared" si="1"/>
        <v>170</v>
      </c>
    </row>
    <row r="178">
      <c r="A178" s="56"/>
      <c r="B178" s="92" t="s">
        <v>34893</v>
      </c>
      <c r="C178" s="105" t="s">
        <v>34894</v>
      </c>
      <c r="D178" s="90" t="s">
        <v>491</v>
      </c>
      <c r="E178" s="106" t="s">
        <v>34895</v>
      </c>
      <c r="F178" s="115" t="s">
        <v>547</v>
      </c>
      <c r="G178" s="84"/>
      <c r="H178" s="84"/>
      <c r="I178" s="55">
        <f t="shared" si="1"/>
        <v>171</v>
      </c>
    </row>
    <row r="179">
      <c r="A179" s="56"/>
      <c r="B179" s="92" t="s">
        <v>34896</v>
      </c>
      <c r="C179" s="105" t="s">
        <v>128</v>
      </c>
      <c r="D179" s="96"/>
      <c r="E179" s="109"/>
      <c r="F179" s="116"/>
      <c r="G179" s="84"/>
      <c r="H179" s="84"/>
      <c r="I179" s="55">
        <f t="shared" si="1"/>
        <v>172</v>
      </c>
    </row>
    <row r="180">
      <c r="A180" s="56"/>
      <c r="B180" s="92" t="s">
        <v>34897</v>
      </c>
      <c r="C180" s="105" t="s">
        <v>34898</v>
      </c>
      <c r="D180" s="90" t="s">
        <v>491</v>
      </c>
      <c r="E180" s="106" t="s">
        <v>34899</v>
      </c>
      <c r="F180" s="115" t="s">
        <v>547</v>
      </c>
      <c r="G180" s="84"/>
      <c r="H180" s="84"/>
      <c r="I180" s="55">
        <f t="shared" si="1"/>
        <v>173</v>
      </c>
    </row>
    <row r="181">
      <c r="A181" s="56"/>
      <c r="B181" s="92" t="s">
        <v>34900</v>
      </c>
      <c r="C181" s="105" t="s">
        <v>128</v>
      </c>
      <c r="D181" s="90" t="s">
        <v>491</v>
      </c>
      <c r="E181" s="106" t="s">
        <v>34901</v>
      </c>
      <c r="F181" s="115" t="s">
        <v>547</v>
      </c>
      <c r="G181" s="84"/>
      <c r="H181" s="84"/>
      <c r="I181" s="55">
        <f t="shared" si="1"/>
        <v>174</v>
      </c>
    </row>
    <row r="182">
      <c r="A182" s="56"/>
      <c r="B182" s="92" t="s">
        <v>34902</v>
      </c>
      <c r="C182" s="105" t="s">
        <v>34903</v>
      </c>
      <c r="D182" s="90" t="s">
        <v>498</v>
      </c>
      <c r="E182" s="106" t="s">
        <v>34904</v>
      </c>
      <c r="F182" s="115" t="s">
        <v>547</v>
      </c>
      <c r="G182" s="84"/>
      <c r="H182" s="84"/>
      <c r="I182" s="55">
        <f t="shared" si="1"/>
        <v>175</v>
      </c>
    </row>
    <row r="183">
      <c r="A183" s="56" t="s">
        <v>102</v>
      </c>
      <c r="B183" s="92" t="s">
        <v>34905</v>
      </c>
      <c r="C183" s="105" t="s">
        <v>128</v>
      </c>
      <c r="D183" s="90" t="s">
        <v>483</v>
      </c>
      <c r="E183" s="106" t="s">
        <v>34906</v>
      </c>
      <c r="F183" s="115" t="s">
        <v>547</v>
      </c>
      <c r="G183" s="84"/>
      <c r="H183" s="84"/>
      <c r="I183" s="55">
        <f t="shared" si="1"/>
        <v>176</v>
      </c>
    </row>
    <row r="184">
      <c r="A184" s="56"/>
      <c r="B184" s="92" t="s">
        <v>34907</v>
      </c>
      <c r="C184" s="105" t="s">
        <v>34908</v>
      </c>
      <c r="D184" s="90" t="s">
        <v>491</v>
      </c>
      <c r="E184" s="106" t="s">
        <v>34909</v>
      </c>
      <c r="F184" s="115" t="s">
        <v>547</v>
      </c>
      <c r="G184" s="84"/>
      <c r="H184" s="84"/>
      <c r="I184" s="55">
        <f t="shared" si="1"/>
        <v>177</v>
      </c>
    </row>
    <row r="185">
      <c r="A185" s="56"/>
      <c r="B185" s="92" t="s">
        <v>34910</v>
      </c>
      <c r="C185" s="105" t="s">
        <v>34911</v>
      </c>
      <c r="D185" s="90" t="s">
        <v>491</v>
      </c>
      <c r="E185" s="106" t="s">
        <v>34912</v>
      </c>
      <c r="F185" s="115" t="s">
        <v>547</v>
      </c>
      <c r="G185" s="84"/>
      <c r="H185" s="84"/>
      <c r="I185" s="55">
        <f t="shared" si="1"/>
        <v>178</v>
      </c>
    </row>
    <row r="186">
      <c r="A186" s="56" t="s">
        <v>102</v>
      </c>
      <c r="B186" s="92" t="s">
        <v>34913</v>
      </c>
      <c r="C186" s="105" t="s">
        <v>34914</v>
      </c>
      <c r="D186" s="90" t="s">
        <v>483</v>
      </c>
      <c r="E186" s="106" t="s">
        <v>34915</v>
      </c>
      <c r="F186" s="115" t="s">
        <v>526</v>
      </c>
      <c r="G186" s="84"/>
      <c r="H186" s="84"/>
      <c r="I186" s="55">
        <f t="shared" si="1"/>
        <v>179</v>
      </c>
    </row>
    <row r="187">
      <c r="A187" s="56" t="s">
        <v>102</v>
      </c>
      <c r="B187" s="92" t="s">
        <v>34916</v>
      </c>
      <c r="C187" s="105" t="s">
        <v>128</v>
      </c>
      <c r="D187" s="96"/>
      <c r="E187" s="109"/>
      <c r="F187" s="116"/>
      <c r="G187" s="84"/>
      <c r="H187" s="84"/>
      <c r="I187" s="55">
        <f t="shared" si="1"/>
        <v>180</v>
      </c>
    </row>
    <row r="188">
      <c r="A188" s="56" t="s">
        <v>102</v>
      </c>
      <c r="B188" s="92" t="s">
        <v>34917</v>
      </c>
      <c r="C188" s="105" t="s">
        <v>128</v>
      </c>
      <c r="D188" s="90" t="s">
        <v>483</v>
      </c>
      <c r="E188" s="106" t="s">
        <v>488</v>
      </c>
      <c r="F188" s="115" t="s">
        <v>547</v>
      </c>
      <c r="G188" s="84"/>
      <c r="H188" s="84"/>
      <c r="I188" s="55">
        <f t="shared" si="1"/>
        <v>181</v>
      </c>
    </row>
    <row r="189">
      <c r="A189" s="56" t="s">
        <v>92</v>
      </c>
      <c r="B189" s="92" t="s">
        <v>34918</v>
      </c>
      <c r="C189" s="105" t="s">
        <v>128</v>
      </c>
      <c r="D189" s="90" t="s">
        <v>939</v>
      </c>
      <c r="E189" s="106" t="s">
        <v>488</v>
      </c>
      <c r="F189" s="115" t="s">
        <v>547</v>
      </c>
      <c r="G189" s="84"/>
      <c r="H189" s="84"/>
      <c r="I189" s="55">
        <f t="shared" si="1"/>
        <v>182</v>
      </c>
    </row>
    <row r="190">
      <c r="A190" s="56" t="s">
        <v>102</v>
      </c>
      <c r="B190" s="92" t="s">
        <v>34919</v>
      </c>
      <c r="C190" s="105" t="s">
        <v>34920</v>
      </c>
      <c r="D190" s="90" t="s">
        <v>483</v>
      </c>
      <c r="E190" s="106" t="s">
        <v>34921</v>
      </c>
      <c r="F190" s="115" t="s">
        <v>547</v>
      </c>
      <c r="G190" s="84"/>
      <c r="H190" s="84"/>
      <c r="I190" s="55">
        <f t="shared" si="1"/>
        <v>183</v>
      </c>
    </row>
    <row r="191">
      <c r="A191" s="56"/>
      <c r="B191" s="92" t="s">
        <v>34922</v>
      </c>
      <c r="C191" s="105" t="s">
        <v>34923</v>
      </c>
      <c r="D191" s="90" t="s">
        <v>498</v>
      </c>
      <c r="E191" s="106" t="s">
        <v>34924</v>
      </c>
      <c r="F191" s="115" t="s">
        <v>547</v>
      </c>
      <c r="G191" s="84"/>
      <c r="H191" s="84"/>
      <c r="I191" s="55">
        <f t="shared" si="1"/>
        <v>184</v>
      </c>
    </row>
    <row r="192">
      <c r="A192" s="56" t="s">
        <v>102</v>
      </c>
      <c r="B192" s="92" t="s">
        <v>34925</v>
      </c>
      <c r="C192" s="105" t="s">
        <v>34926</v>
      </c>
      <c r="D192" s="90" t="s">
        <v>483</v>
      </c>
      <c r="E192" s="106" t="s">
        <v>34927</v>
      </c>
      <c r="F192" s="115" t="s">
        <v>12</v>
      </c>
      <c r="G192" s="80" t="s">
        <v>34928</v>
      </c>
      <c r="H192" s="84"/>
      <c r="I192" s="55">
        <f t="shared" si="1"/>
        <v>185</v>
      </c>
    </row>
    <row r="193">
      <c r="A193" s="56" t="s">
        <v>102</v>
      </c>
      <c r="B193" s="92" t="s">
        <v>34929</v>
      </c>
      <c r="C193" s="105" t="s">
        <v>34930</v>
      </c>
      <c r="D193" s="90" t="s">
        <v>483</v>
      </c>
      <c r="E193" s="106" t="s">
        <v>34931</v>
      </c>
      <c r="F193" s="115" t="s">
        <v>13</v>
      </c>
      <c r="G193" s="80" t="s">
        <v>34932</v>
      </c>
      <c r="H193" s="80" t="s">
        <v>34933</v>
      </c>
      <c r="I193" s="55">
        <f t="shared" si="1"/>
        <v>186</v>
      </c>
    </row>
    <row r="194">
      <c r="A194" s="56" t="s">
        <v>92</v>
      </c>
      <c r="B194" s="92" t="s">
        <v>34934</v>
      </c>
      <c r="C194" s="105"/>
      <c r="D194" s="90" t="s">
        <v>483</v>
      </c>
      <c r="E194" s="106"/>
      <c r="F194" s="115" t="s">
        <v>11</v>
      </c>
      <c r="G194" s="80" t="s">
        <v>34935</v>
      </c>
      <c r="H194" s="84"/>
      <c r="I194" s="55">
        <f t="shared" si="1"/>
        <v>187</v>
      </c>
    </row>
    <row r="195">
      <c r="A195" s="56"/>
      <c r="B195" s="92" t="s">
        <v>34936</v>
      </c>
      <c r="C195" s="105" t="s">
        <v>34937</v>
      </c>
      <c r="D195" s="90" t="s">
        <v>18805</v>
      </c>
      <c r="E195" s="106" t="s">
        <v>128</v>
      </c>
      <c r="F195" s="115" t="s">
        <v>11</v>
      </c>
      <c r="G195" s="134" t="s">
        <v>34938</v>
      </c>
      <c r="H195" s="84"/>
      <c r="I195" s="55">
        <f t="shared" si="1"/>
        <v>188</v>
      </c>
    </row>
    <row r="196">
      <c r="A196" s="56" t="s">
        <v>102</v>
      </c>
      <c r="B196" s="92" t="s">
        <v>34936</v>
      </c>
      <c r="C196" s="105" t="s">
        <v>34937</v>
      </c>
      <c r="D196" s="90" t="s">
        <v>18805</v>
      </c>
      <c r="E196" s="106" t="s">
        <v>34939</v>
      </c>
      <c r="F196" s="115" t="s">
        <v>11</v>
      </c>
      <c r="G196" s="80" t="s">
        <v>34940</v>
      </c>
      <c r="H196" s="84"/>
      <c r="I196" s="55">
        <f t="shared" si="1"/>
        <v>189</v>
      </c>
    </row>
    <row r="197">
      <c r="A197" s="56" t="s">
        <v>102</v>
      </c>
      <c r="B197" s="92" t="s">
        <v>34941</v>
      </c>
      <c r="C197" s="105" t="s">
        <v>34942</v>
      </c>
      <c r="D197" s="90" t="s">
        <v>483</v>
      </c>
      <c r="E197" s="106" t="s">
        <v>34943</v>
      </c>
      <c r="F197" s="115" t="s">
        <v>547</v>
      </c>
      <c r="G197" s="84"/>
      <c r="H197" s="84"/>
      <c r="I197" s="55">
        <f t="shared" si="1"/>
        <v>190</v>
      </c>
    </row>
    <row r="198">
      <c r="A198" s="56" t="s">
        <v>92</v>
      </c>
      <c r="B198" s="92" t="s">
        <v>34944</v>
      </c>
      <c r="C198" s="105" t="s">
        <v>34945</v>
      </c>
      <c r="D198" s="90" t="s">
        <v>483</v>
      </c>
      <c r="E198" s="106" t="s">
        <v>34946</v>
      </c>
      <c r="F198" s="115" t="s">
        <v>526</v>
      </c>
      <c r="G198" s="84"/>
      <c r="H198" s="84"/>
      <c r="I198" s="55">
        <f t="shared" si="1"/>
        <v>191</v>
      </c>
    </row>
    <row r="199">
      <c r="A199" s="56" t="s">
        <v>102</v>
      </c>
      <c r="B199" s="92" t="s">
        <v>34947</v>
      </c>
      <c r="C199" s="105" t="s">
        <v>128</v>
      </c>
      <c r="D199" s="90" t="s">
        <v>483</v>
      </c>
      <c r="E199" s="106" t="s">
        <v>34948</v>
      </c>
      <c r="F199" s="115" t="s">
        <v>547</v>
      </c>
      <c r="G199" s="84"/>
      <c r="H199" s="84"/>
      <c r="I199" s="55">
        <f t="shared" si="1"/>
        <v>192</v>
      </c>
    </row>
    <row r="200">
      <c r="A200" s="56"/>
      <c r="B200" s="92" t="s">
        <v>34949</v>
      </c>
      <c r="C200" s="105" t="s">
        <v>34950</v>
      </c>
      <c r="D200" s="90" t="s">
        <v>491</v>
      </c>
      <c r="E200" s="106" t="s">
        <v>34951</v>
      </c>
      <c r="F200" s="115" t="s">
        <v>11</v>
      </c>
      <c r="G200" s="80" t="s">
        <v>34952</v>
      </c>
      <c r="H200" s="84"/>
      <c r="I200" s="55">
        <f t="shared" si="1"/>
        <v>193</v>
      </c>
    </row>
    <row r="201">
      <c r="A201" s="56"/>
      <c r="B201" s="92" t="s">
        <v>34953</v>
      </c>
      <c r="C201" s="105" t="s">
        <v>34954</v>
      </c>
      <c r="D201" s="90" t="s">
        <v>2408</v>
      </c>
      <c r="E201" s="106" t="s">
        <v>128</v>
      </c>
      <c r="F201" s="115" t="s">
        <v>547</v>
      </c>
      <c r="G201" s="84"/>
      <c r="H201" s="84"/>
      <c r="I201" s="55">
        <f t="shared" si="1"/>
        <v>194</v>
      </c>
    </row>
    <row r="202">
      <c r="A202" s="56" t="s">
        <v>102</v>
      </c>
      <c r="B202" s="92" t="s">
        <v>34955</v>
      </c>
      <c r="C202" s="105" t="s">
        <v>128</v>
      </c>
      <c r="D202" s="96"/>
      <c r="E202" s="109"/>
      <c r="F202" s="116"/>
      <c r="G202" s="84"/>
      <c r="H202" s="84"/>
      <c r="I202" s="55">
        <f t="shared" si="1"/>
        <v>195</v>
      </c>
    </row>
    <row r="203">
      <c r="A203" s="56"/>
      <c r="B203" s="92" t="s">
        <v>33155</v>
      </c>
      <c r="C203" s="105" t="s">
        <v>34956</v>
      </c>
      <c r="D203" s="90" t="s">
        <v>491</v>
      </c>
      <c r="E203" s="106" t="s">
        <v>34957</v>
      </c>
      <c r="F203" s="115" t="s">
        <v>547</v>
      </c>
      <c r="G203" s="84"/>
      <c r="H203" s="84"/>
      <c r="I203" s="55">
        <f t="shared" si="1"/>
        <v>196</v>
      </c>
    </row>
    <row r="204">
      <c r="A204" s="56"/>
      <c r="B204" s="92" t="s">
        <v>34958</v>
      </c>
      <c r="C204" s="105" t="s">
        <v>128</v>
      </c>
      <c r="D204" s="90" t="s">
        <v>491</v>
      </c>
      <c r="E204" s="106" t="s">
        <v>34959</v>
      </c>
      <c r="F204" s="115" t="s">
        <v>11</v>
      </c>
      <c r="G204" s="80" t="s">
        <v>34960</v>
      </c>
      <c r="H204" s="84"/>
      <c r="I204" s="55">
        <f t="shared" si="1"/>
        <v>197</v>
      </c>
    </row>
    <row r="205">
      <c r="A205" s="56"/>
      <c r="B205" s="92" t="s">
        <v>34961</v>
      </c>
      <c r="C205" s="105" t="s">
        <v>34962</v>
      </c>
      <c r="D205" s="90" t="s">
        <v>491</v>
      </c>
      <c r="E205" s="106" t="s">
        <v>34963</v>
      </c>
      <c r="F205" s="115" t="s">
        <v>547</v>
      </c>
      <c r="G205" s="84"/>
      <c r="H205" s="84"/>
      <c r="I205" s="55">
        <f t="shared" si="1"/>
        <v>198</v>
      </c>
    </row>
    <row r="206">
      <c r="A206" s="56"/>
      <c r="B206" s="92" t="s">
        <v>34964</v>
      </c>
      <c r="C206" s="105" t="s">
        <v>128</v>
      </c>
      <c r="D206" s="90" t="s">
        <v>491</v>
      </c>
      <c r="E206" s="106" t="s">
        <v>34965</v>
      </c>
      <c r="F206" s="115" t="s">
        <v>526</v>
      </c>
      <c r="G206" s="84"/>
      <c r="H206" s="84"/>
      <c r="I206" s="55">
        <f t="shared" si="1"/>
        <v>199</v>
      </c>
    </row>
    <row r="207">
      <c r="A207" s="56"/>
      <c r="B207" s="92" t="s">
        <v>34966</v>
      </c>
      <c r="C207" s="105" t="s">
        <v>34967</v>
      </c>
      <c r="D207" s="90" t="s">
        <v>491</v>
      </c>
      <c r="E207" s="106" t="s">
        <v>34968</v>
      </c>
      <c r="F207" s="115" t="s">
        <v>526</v>
      </c>
      <c r="G207" s="84"/>
      <c r="H207" s="84"/>
      <c r="I207" s="55">
        <f t="shared" si="1"/>
        <v>200</v>
      </c>
    </row>
    <row r="208">
      <c r="A208" s="56"/>
      <c r="B208" s="92" t="s">
        <v>34969</v>
      </c>
      <c r="C208" s="105" t="s">
        <v>34970</v>
      </c>
      <c r="D208" s="90" t="s">
        <v>491</v>
      </c>
      <c r="E208" s="106" t="s">
        <v>34971</v>
      </c>
      <c r="F208" s="115" t="s">
        <v>3043</v>
      </c>
      <c r="G208" s="84"/>
      <c r="H208" s="84"/>
      <c r="I208" s="55">
        <f t="shared" si="1"/>
        <v>201</v>
      </c>
    </row>
    <row r="209">
      <c r="A209" s="56"/>
      <c r="B209" s="92" t="s">
        <v>34972</v>
      </c>
      <c r="C209" s="105" t="s">
        <v>128</v>
      </c>
      <c r="D209" s="96"/>
      <c r="E209" s="109"/>
      <c r="F209" s="116"/>
      <c r="G209" s="84"/>
      <c r="H209" s="84"/>
      <c r="I209" s="55">
        <f t="shared" si="1"/>
        <v>202</v>
      </c>
    </row>
    <row r="210">
      <c r="A210" s="56"/>
      <c r="B210" s="92" t="s">
        <v>34973</v>
      </c>
      <c r="C210" s="105" t="s">
        <v>128</v>
      </c>
      <c r="D210" s="96"/>
      <c r="E210" s="109"/>
      <c r="F210" s="116"/>
      <c r="G210" s="84"/>
      <c r="H210" s="84"/>
      <c r="I210" s="55">
        <f t="shared" si="1"/>
        <v>203</v>
      </c>
    </row>
    <row r="211">
      <c r="A211" s="56"/>
      <c r="B211" s="92" t="s">
        <v>34974</v>
      </c>
      <c r="C211" s="105" t="s">
        <v>128</v>
      </c>
      <c r="D211" s="90" t="s">
        <v>491</v>
      </c>
      <c r="E211" s="106" t="s">
        <v>34975</v>
      </c>
      <c r="F211" s="115" t="s">
        <v>526</v>
      </c>
      <c r="G211" s="84"/>
      <c r="H211" s="84"/>
      <c r="I211" s="55">
        <f t="shared" si="1"/>
        <v>204</v>
      </c>
    </row>
    <row r="212">
      <c r="A212" s="56"/>
      <c r="B212" s="92" t="s">
        <v>34976</v>
      </c>
      <c r="C212" s="105" t="s">
        <v>128</v>
      </c>
      <c r="D212" s="90" t="s">
        <v>491</v>
      </c>
      <c r="E212" s="106" t="s">
        <v>34977</v>
      </c>
      <c r="F212" s="115" t="s">
        <v>547</v>
      </c>
      <c r="G212" s="84"/>
      <c r="H212" s="84"/>
      <c r="I212" s="55">
        <f t="shared" si="1"/>
        <v>205</v>
      </c>
    </row>
    <row r="213">
      <c r="A213" s="56"/>
      <c r="B213" s="92" t="s">
        <v>34978</v>
      </c>
      <c r="C213" s="105" t="s">
        <v>128</v>
      </c>
      <c r="D213" s="90" t="s">
        <v>491</v>
      </c>
      <c r="E213" s="106" t="s">
        <v>34979</v>
      </c>
      <c r="F213" s="115" t="s">
        <v>547</v>
      </c>
      <c r="G213" s="84"/>
      <c r="H213" s="84"/>
      <c r="I213" s="55">
        <f t="shared" si="1"/>
        <v>206</v>
      </c>
    </row>
    <row r="214">
      <c r="A214" s="56"/>
      <c r="B214" s="92" t="s">
        <v>34980</v>
      </c>
      <c r="C214" s="105" t="s">
        <v>128</v>
      </c>
      <c r="D214" s="96"/>
      <c r="E214" s="109"/>
      <c r="F214" s="116"/>
      <c r="G214" s="84"/>
      <c r="H214" s="84"/>
      <c r="I214" s="55">
        <f t="shared" si="1"/>
        <v>207</v>
      </c>
    </row>
    <row r="215">
      <c r="A215" s="56"/>
      <c r="B215" s="92" t="s">
        <v>34981</v>
      </c>
      <c r="C215" s="105" t="s">
        <v>128</v>
      </c>
      <c r="D215" s="90" t="s">
        <v>491</v>
      </c>
      <c r="E215" s="106" t="s">
        <v>34982</v>
      </c>
      <c r="F215" s="115" t="s">
        <v>547</v>
      </c>
      <c r="G215" s="84"/>
      <c r="H215" s="84"/>
      <c r="I215" s="55">
        <f t="shared" si="1"/>
        <v>208</v>
      </c>
    </row>
    <row r="216">
      <c r="A216" s="56"/>
      <c r="B216" s="92" t="s">
        <v>34983</v>
      </c>
      <c r="C216" s="105" t="s">
        <v>128</v>
      </c>
      <c r="D216" s="90" t="s">
        <v>498</v>
      </c>
      <c r="E216" s="106" t="s">
        <v>34984</v>
      </c>
      <c r="F216" s="115" t="s">
        <v>547</v>
      </c>
      <c r="G216" s="84"/>
      <c r="H216" s="84"/>
      <c r="I216" s="55">
        <f t="shared" si="1"/>
        <v>209</v>
      </c>
    </row>
    <row r="217">
      <c r="A217" s="56" t="s">
        <v>102</v>
      </c>
      <c r="B217" s="92" t="s">
        <v>34985</v>
      </c>
      <c r="C217" s="105" t="s">
        <v>34986</v>
      </c>
      <c r="D217" s="90" t="s">
        <v>483</v>
      </c>
      <c r="E217" s="106" t="s">
        <v>34987</v>
      </c>
      <c r="F217" s="115" t="s">
        <v>547</v>
      </c>
      <c r="G217" s="84"/>
      <c r="H217" s="84"/>
      <c r="I217" s="55">
        <f t="shared" si="1"/>
        <v>210</v>
      </c>
    </row>
    <row r="218">
      <c r="A218" s="56" t="s">
        <v>102</v>
      </c>
      <c r="B218" s="92" t="s">
        <v>34988</v>
      </c>
      <c r="C218" s="105" t="s">
        <v>34989</v>
      </c>
      <c r="D218" s="90" t="s">
        <v>1008</v>
      </c>
      <c r="E218" s="106" t="s">
        <v>34990</v>
      </c>
      <c r="F218" s="115" t="s">
        <v>3043</v>
      </c>
      <c r="G218" s="84"/>
      <c r="H218" s="84"/>
      <c r="I218" s="55">
        <f t="shared" si="1"/>
        <v>211</v>
      </c>
    </row>
    <row r="219">
      <c r="A219" s="56" t="s">
        <v>102</v>
      </c>
      <c r="B219" s="92" t="s">
        <v>34991</v>
      </c>
      <c r="C219" s="105" t="s">
        <v>34992</v>
      </c>
      <c r="D219" s="90" t="s">
        <v>483</v>
      </c>
      <c r="E219" s="106" t="s">
        <v>34993</v>
      </c>
      <c r="F219" s="115" t="s">
        <v>547</v>
      </c>
      <c r="G219" s="84"/>
      <c r="H219" s="84"/>
      <c r="I219" s="55">
        <f t="shared" si="1"/>
        <v>212</v>
      </c>
    </row>
    <row r="220">
      <c r="A220" s="56"/>
      <c r="B220" s="92" t="s">
        <v>34994</v>
      </c>
      <c r="C220" s="105" t="s">
        <v>128</v>
      </c>
      <c r="D220" s="90" t="s">
        <v>498</v>
      </c>
      <c r="E220" s="106" t="s">
        <v>34995</v>
      </c>
      <c r="F220" s="115" t="s">
        <v>547</v>
      </c>
      <c r="G220" s="84"/>
      <c r="H220" s="84"/>
      <c r="I220" s="55">
        <f t="shared" si="1"/>
        <v>213</v>
      </c>
    </row>
    <row r="221">
      <c r="A221" s="56"/>
      <c r="B221" s="92" t="s">
        <v>34996</v>
      </c>
      <c r="C221" s="105" t="s">
        <v>128</v>
      </c>
      <c r="D221" s="90" t="s">
        <v>491</v>
      </c>
      <c r="E221" s="106" t="s">
        <v>34997</v>
      </c>
      <c r="F221" s="115" t="s">
        <v>547</v>
      </c>
      <c r="G221" s="84"/>
      <c r="H221" s="84"/>
      <c r="I221" s="55">
        <f t="shared" si="1"/>
        <v>214</v>
      </c>
    </row>
    <row r="222">
      <c r="A222" s="56"/>
      <c r="B222" s="92" t="s">
        <v>34998</v>
      </c>
      <c r="C222" s="105" t="s">
        <v>34999</v>
      </c>
      <c r="D222" s="90" t="s">
        <v>491</v>
      </c>
      <c r="E222" s="106" t="s">
        <v>35000</v>
      </c>
      <c r="F222" s="115" t="s">
        <v>526</v>
      </c>
      <c r="G222" s="84"/>
      <c r="H222" s="84"/>
      <c r="I222" s="55">
        <f t="shared" si="1"/>
        <v>215</v>
      </c>
    </row>
    <row r="223">
      <c r="A223" s="56" t="s">
        <v>92</v>
      </c>
      <c r="B223" s="92" t="s">
        <v>35001</v>
      </c>
      <c r="C223" s="105" t="s">
        <v>35002</v>
      </c>
      <c r="D223" s="90" t="s">
        <v>483</v>
      </c>
      <c r="E223" s="106" t="s">
        <v>35003</v>
      </c>
      <c r="F223" s="115" t="s">
        <v>526</v>
      </c>
      <c r="G223" s="84"/>
      <c r="H223" s="84"/>
      <c r="I223" s="55">
        <f t="shared" si="1"/>
        <v>216</v>
      </c>
    </row>
    <row r="224">
      <c r="A224" s="56"/>
      <c r="B224" s="92" t="s">
        <v>35004</v>
      </c>
      <c r="C224" s="105" t="s">
        <v>35005</v>
      </c>
      <c r="D224" s="90" t="s">
        <v>17950</v>
      </c>
      <c r="E224" s="106" t="s">
        <v>128</v>
      </c>
      <c r="F224" s="115" t="s">
        <v>3043</v>
      </c>
      <c r="G224" s="84"/>
      <c r="H224" s="84"/>
      <c r="I224" s="55">
        <f t="shared" si="1"/>
        <v>217</v>
      </c>
    </row>
    <row r="225">
      <c r="A225" s="56"/>
      <c r="B225" s="92" t="s">
        <v>35006</v>
      </c>
      <c r="C225" s="105" t="s">
        <v>35007</v>
      </c>
      <c r="D225" s="90" t="s">
        <v>498</v>
      </c>
      <c r="E225" s="106" t="s">
        <v>35008</v>
      </c>
      <c r="F225" s="115" t="s">
        <v>526</v>
      </c>
      <c r="G225" s="84"/>
      <c r="H225" s="84"/>
      <c r="I225" s="55">
        <f t="shared" si="1"/>
        <v>218</v>
      </c>
    </row>
    <row r="226">
      <c r="A226" s="56"/>
      <c r="B226" s="92" t="s">
        <v>35009</v>
      </c>
      <c r="C226" s="105" t="s">
        <v>35010</v>
      </c>
      <c r="D226" s="90" t="s">
        <v>491</v>
      </c>
      <c r="E226" s="106" t="s">
        <v>35011</v>
      </c>
      <c r="F226" s="115" t="s">
        <v>3043</v>
      </c>
      <c r="G226" s="84"/>
      <c r="H226" s="84"/>
      <c r="I226" s="55">
        <f t="shared" si="1"/>
        <v>219</v>
      </c>
    </row>
    <row r="227">
      <c r="A227" s="56"/>
      <c r="B227" s="92" t="s">
        <v>35006</v>
      </c>
      <c r="C227" s="105" t="s">
        <v>35007</v>
      </c>
      <c r="D227" s="90" t="s">
        <v>498</v>
      </c>
      <c r="E227" s="106" t="s">
        <v>35008</v>
      </c>
      <c r="F227" s="115" t="s">
        <v>526</v>
      </c>
      <c r="G227" s="84"/>
      <c r="H227" s="84"/>
      <c r="I227" s="55">
        <f t="shared" si="1"/>
        <v>220</v>
      </c>
    </row>
    <row r="228">
      <c r="A228" s="56"/>
      <c r="B228" s="92" t="s">
        <v>35012</v>
      </c>
      <c r="C228" s="105" t="s">
        <v>35013</v>
      </c>
      <c r="D228" s="90" t="s">
        <v>491</v>
      </c>
      <c r="E228" s="106" t="s">
        <v>35014</v>
      </c>
      <c r="F228" s="115" t="s">
        <v>526</v>
      </c>
      <c r="G228" s="84"/>
      <c r="H228" s="84"/>
      <c r="I228" s="55">
        <f t="shared" si="1"/>
        <v>221</v>
      </c>
    </row>
    <row r="229">
      <c r="A229" s="56" t="s">
        <v>102</v>
      </c>
      <c r="B229" s="92" t="s">
        <v>35015</v>
      </c>
      <c r="C229" s="105" t="s">
        <v>35016</v>
      </c>
      <c r="D229" s="90" t="s">
        <v>483</v>
      </c>
      <c r="E229" s="106" t="s">
        <v>35017</v>
      </c>
      <c r="F229" s="115" t="s">
        <v>526</v>
      </c>
      <c r="G229" s="84"/>
      <c r="H229" s="84"/>
      <c r="I229" s="55">
        <f t="shared" si="1"/>
        <v>222</v>
      </c>
    </row>
    <row r="230">
      <c r="A230" s="56"/>
      <c r="B230" s="92" t="s">
        <v>35018</v>
      </c>
      <c r="C230" s="105" t="s">
        <v>35019</v>
      </c>
      <c r="D230" s="90" t="s">
        <v>35020</v>
      </c>
      <c r="E230" s="106" t="s">
        <v>128</v>
      </c>
      <c r="F230" s="115" t="s">
        <v>3043</v>
      </c>
      <c r="G230" s="84"/>
      <c r="H230" s="84"/>
      <c r="I230" s="55">
        <f t="shared" si="1"/>
        <v>223</v>
      </c>
    </row>
    <row r="231">
      <c r="A231" s="56"/>
      <c r="B231" s="92" t="s">
        <v>35021</v>
      </c>
      <c r="C231" s="105" t="s">
        <v>128</v>
      </c>
      <c r="D231" s="90" t="s">
        <v>498</v>
      </c>
      <c r="E231" s="106" t="s">
        <v>35022</v>
      </c>
      <c r="F231" s="115" t="s">
        <v>547</v>
      </c>
      <c r="G231" s="84"/>
      <c r="H231" s="84"/>
      <c r="I231" s="55">
        <f t="shared" si="1"/>
        <v>224</v>
      </c>
    </row>
    <row r="232">
      <c r="A232" s="56"/>
      <c r="B232" s="92" t="s">
        <v>35023</v>
      </c>
      <c r="C232" s="105" t="s">
        <v>128</v>
      </c>
      <c r="D232" s="90" t="s">
        <v>1166</v>
      </c>
      <c r="E232" s="106" t="s">
        <v>128</v>
      </c>
      <c r="F232" s="115" t="s">
        <v>547</v>
      </c>
      <c r="G232" s="84"/>
      <c r="H232" s="84"/>
      <c r="I232" s="55">
        <f t="shared" si="1"/>
        <v>225</v>
      </c>
    </row>
    <row r="233">
      <c r="A233" s="56"/>
      <c r="B233" s="92" t="s">
        <v>35024</v>
      </c>
      <c r="C233" s="105" t="s">
        <v>128</v>
      </c>
      <c r="D233" s="90" t="s">
        <v>1166</v>
      </c>
      <c r="E233" s="106" t="s">
        <v>128</v>
      </c>
      <c r="F233" s="115" t="s">
        <v>547</v>
      </c>
      <c r="G233" s="84"/>
      <c r="H233" s="84"/>
      <c r="I233" s="55">
        <f t="shared" si="1"/>
        <v>226</v>
      </c>
    </row>
    <row r="234">
      <c r="A234" s="56"/>
      <c r="B234" s="92" t="s">
        <v>35025</v>
      </c>
      <c r="C234" s="105" t="s">
        <v>35026</v>
      </c>
      <c r="D234" s="90" t="s">
        <v>1166</v>
      </c>
      <c r="E234" s="106" t="s">
        <v>128</v>
      </c>
      <c r="F234" s="115" t="s">
        <v>547</v>
      </c>
      <c r="G234" s="84"/>
      <c r="H234" s="84"/>
      <c r="I234" s="55">
        <f t="shared" si="1"/>
        <v>227</v>
      </c>
    </row>
    <row r="235">
      <c r="A235" s="56"/>
      <c r="B235" s="92" t="s">
        <v>35027</v>
      </c>
      <c r="C235" s="105" t="s">
        <v>128</v>
      </c>
      <c r="D235" s="90" t="s">
        <v>498</v>
      </c>
      <c r="E235" s="106" t="s">
        <v>35028</v>
      </c>
      <c r="F235" s="115" t="s">
        <v>547</v>
      </c>
      <c r="G235" s="84"/>
      <c r="H235" s="84"/>
      <c r="I235" s="55">
        <f t="shared" si="1"/>
        <v>228</v>
      </c>
    </row>
    <row r="236">
      <c r="A236" s="56"/>
      <c r="B236" s="92" t="s">
        <v>35029</v>
      </c>
      <c r="C236" s="105" t="s">
        <v>128</v>
      </c>
      <c r="D236" s="90" t="s">
        <v>1166</v>
      </c>
      <c r="E236" s="106" t="s">
        <v>128</v>
      </c>
      <c r="F236" s="115" t="s">
        <v>547</v>
      </c>
      <c r="G236" s="84"/>
      <c r="H236" s="84"/>
      <c r="I236" s="55">
        <f t="shared" si="1"/>
        <v>229</v>
      </c>
    </row>
    <row r="237">
      <c r="A237" s="56"/>
      <c r="B237" s="92" t="s">
        <v>35030</v>
      </c>
      <c r="C237" s="105" t="s">
        <v>35031</v>
      </c>
      <c r="D237" s="90" t="s">
        <v>1166</v>
      </c>
      <c r="E237" s="106" t="s">
        <v>128</v>
      </c>
      <c r="F237" s="115" t="s">
        <v>547</v>
      </c>
      <c r="G237" s="84"/>
      <c r="H237" s="84"/>
      <c r="I237" s="55">
        <f t="shared" si="1"/>
        <v>230</v>
      </c>
    </row>
    <row r="238">
      <c r="A238" s="56"/>
      <c r="B238" s="92" t="s">
        <v>35032</v>
      </c>
      <c r="C238" s="105" t="s">
        <v>35033</v>
      </c>
      <c r="D238" s="90" t="s">
        <v>14027</v>
      </c>
      <c r="E238" s="106" t="s">
        <v>128</v>
      </c>
      <c r="F238" s="115" t="s">
        <v>9</v>
      </c>
      <c r="G238" s="80" t="s">
        <v>35034</v>
      </c>
      <c r="H238" s="80" t="s">
        <v>35035</v>
      </c>
      <c r="I238" s="55">
        <f t="shared" si="1"/>
        <v>231</v>
      </c>
    </row>
    <row r="239">
      <c r="A239" s="56"/>
      <c r="B239" s="92" t="s">
        <v>35036</v>
      </c>
      <c r="C239" s="105" t="s">
        <v>35037</v>
      </c>
      <c r="D239" s="90" t="s">
        <v>35038</v>
      </c>
      <c r="E239" s="106" t="s">
        <v>128</v>
      </c>
      <c r="F239" s="115" t="s">
        <v>9</v>
      </c>
      <c r="G239" s="80" t="s">
        <v>35039</v>
      </c>
      <c r="H239" s="80" t="s">
        <v>35040</v>
      </c>
      <c r="I239" s="55">
        <f t="shared" si="1"/>
        <v>232</v>
      </c>
    </row>
    <row r="240">
      <c r="A240" s="56"/>
      <c r="B240" s="92" t="s">
        <v>35036</v>
      </c>
      <c r="C240" s="105" t="s">
        <v>35037</v>
      </c>
      <c r="D240" s="90" t="s">
        <v>35038</v>
      </c>
      <c r="E240" s="106" t="s">
        <v>35041</v>
      </c>
      <c r="F240" s="115" t="s">
        <v>3043</v>
      </c>
      <c r="G240" s="84"/>
      <c r="H240" s="84"/>
      <c r="I240" s="55">
        <f t="shared" si="1"/>
        <v>232</v>
      </c>
    </row>
    <row r="241">
      <c r="A241" s="56" t="s">
        <v>92</v>
      </c>
      <c r="B241" s="92" t="s">
        <v>35036</v>
      </c>
      <c r="C241" s="105" t="s">
        <v>35037</v>
      </c>
      <c r="D241" s="90" t="s">
        <v>35038</v>
      </c>
      <c r="E241" s="106" t="s">
        <v>488</v>
      </c>
      <c r="F241" s="115" t="s">
        <v>3043</v>
      </c>
      <c r="G241" s="84"/>
      <c r="H241" s="84"/>
      <c r="I241" s="55">
        <f t="shared" si="1"/>
        <v>233</v>
      </c>
    </row>
    <row r="242">
      <c r="A242" s="56"/>
      <c r="B242" s="92" t="s">
        <v>35042</v>
      </c>
      <c r="C242" s="105" t="s">
        <v>35043</v>
      </c>
      <c r="D242" s="90" t="s">
        <v>498</v>
      </c>
      <c r="E242" s="106" t="s">
        <v>439</v>
      </c>
      <c r="F242" s="115" t="s">
        <v>547</v>
      </c>
      <c r="G242" s="84"/>
      <c r="H242" s="84"/>
      <c r="I242" s="55">
        <f t="shared" si="1"/>
        <v>234</v>
      </c>
    </row>
    <row r="243">
      <c r="A243" s="56"/>
      <c r="B243" s="92" t="s">
        <v>35044</v>
      </c>
      <c r="C243" s="105" t="s">
        <v>128</v>
      </c>
      <c r="D243" s="90" t="s">
        <v>1166</v>
      </c>
      <c r="E243" s="106" t="s">
        <v>128</v>
      </c>
      <c r="F243" s="115" t="s">
        <v>547</v>
      </c>
      <c r="G243" s="84"/>
      <c r="H243" s="84"/>
      <c r="I243" s="55">
        <f t="shared" si="1"/>
        <v>235</v>
      </c>
    </row>
    <row r="244">
      <c r="A244" s="56"/>
      <c r="B244" s="92" t="s">
        <v>35045</v>
      </c>
      <c r="C244" s="105" t="s">
        <v>128</v>
      </c>
      <c r="D244" s="90" t="s">
        <v>498</v>
      </c>
      <c r="E244" s="106" t="s">
        <v>439</v>
      </c>
      <c r="F244" s="115" t="s">
        <v>547</v>
      </c>
      <c r="G244" s="84"/>
      <c r="H244" s="84"/>
      <c r="I244" s="55">
        <f t="shared" si="1"/>
        <v>236</v>
      </c>
    </row>
    <row r="245">
      <c r="A245" s="56" t="s">
        <v>102</v>
      </c>
      <c r="B245" s="92" t="s">
        <v>35046</v>
      </c>
      <c r="C245" s="105" t="s">
        <v>128</v>
      </c>
      <c r="D245" s="90" t="s">
        <v>483</v>
      </c>
      <c r="E245" s="106" t="s">
        <v>35047</v>
      </c>
      <c r="F245" s="115" t="s">
        <v>547</v>
      </c>
      <c r="G245" s="84"/>
      <c r="H245" s="84"/>
      <c r="I245" s="55">
        <f t="shared" si="1"/>
        <v>237</v>
      </c>
    </row>
    <row r="246">
      <c r="A246" s="56" t="s">
        <v>102</v>
      </c>
      <c r="B246" s="92" t="s">
        <v>35048</v>
      </c>
      <c r="C246" s="105" t="s">
        <v>128</v>
      </c>
      <c r="D246" s="90" t="s">
        <v>483</v>
      </c>
      <c r="E246" s="106" t="s">
        <v>35049</v>
      </c>
      <c r="F246" s="115" t="s">
        <v>547</v>
      </c>
      <c r="G246" s="84"/>
      <c r="H246" s="84"/>
      <c r="I246" s="55">
        <f t="shared" si="1"/>
        <v>238</v>
      </c>
    </row>
    <row r="247">
      <c r="A247" s="56"/>
      <c r="B247" s="92" t="s">
        <v>35050</v>
      </c>
      <c r="C247" s="105" t="s">
        <v>35051</v>
      </c>
      <c r="D247" s="90" t="s">
        <v>1133</v>
      </c>
      <c r="E247" s="106" t="s">
        <v>128</v>
      </c>
      <c r="F247" s="115" t="s">
        <v>3043</v>
      </c>
      <c r="G247" s="84"/>
      <c r="H247" s="84"/>
      <c r="I247" s="55">
        <f t="shared" si="1"/>
        <v>239</v>
      </c>
    </row>
    <row r="248">
      <c r="A248" s="56" t="s">
        <v>102</v>
      </c>
      <c r="B248" s="92" t="s">
        <v>35052</v>
      </c>
      <c r="C248" s="105" t="s">
        <v>128</v>
      </c>
      <c r="D248" s="90" t="s">
        <v>483</v>
      </c>
      <c r="E248" s="106" t="s">
        <v>488</v>
      </c>
      <c r="F248" s="115" t="s">
        <v>547</v>
      </c>
      <c r="G248" s="84"/>
      <c r="H248" s="84"/>
      <c r="I248" s="55">
        <f t="shared" si="1"/>
        <v>240</v>
      </c>
    </row>
    <row r="249">
      <c r="A249" s="56"/>
      <c r="B249" s="92" t="s">
        <v>35053</v>
      </c>
      <c r="C249" s="105" t="s">
        <v>128</v>
      </c>
      <c r="D249" s="90" t="s">
        <v>498</v>
      </c>
      <c r="E249" s="106" t="s">
        <v>35054</v>
      </c>
      <c r="F249" s="115" t="s">
        <v>547</v>
      </c>
      <c r="G249" s="84"/>
      <c r="H249" s="84"/>
      <c r="I249" s="55">
        <f t="shared" si="1"/>
        <v>241</v>
      </c>
    </row>
    <row r="250">
      <c r="A250" s="56"/>
      <c r="B250" s="92" t="s">
        <v>35055</v>
      </c>
      <c r="C250" s="105" t="s">
        <v>128</v>
      </c>
      <c r="D250" s="90" t="s">
        <v>498</v>
      </c>
      <c r="E250" s="106" t="s">
        <v>35056</v>
      </c>
      <c r="F250" s="115" t="s">
        <v>547</v>
      </c>
      <c r="G250" s="84"/>
      <c r="H250" s="84"/>
      <c r="I250" s="55">
        <f t="shared" si="1"/>
        <v>242</v>
      </c>
    </row>
    <row r="251">
      <c r="A251" s="56" t="s">
        <v>92</v>
      </c>
      <c r="B251" s="92" t="s">
        <v>35057</v>
      </c>
      <c r="C251" s="105" t="s">
        <v>35058</v>
      </c>
      <c r="D251" s="90" t="s">
        <v>483</v>
      </c>
      <c r="E251" s="106" t="s">
        <v>488</v>
      </c>
      <c r="F251" s="115" t="s">
        <v>547</v>
      </c>
      <c r="G251" s="84"/>
      <c r="H251" s="84"/>
      <c r="I251" s="55">
        <f t="shared" si="1"/>
        <v>243</v>
      </c>
    </row>
    <row r="252">
      <c r="A252" s="56"/>
      <c r="B252" s="92" t="s">
        <v>35059</v>
      </c>
      <c r="C252" s="105" t="s">
        <v>128</v>
      </c>
      <c r="D252" s="96"/>
      <c r="E252" s="109"/>
      <c r="F252" s="116"/>
      <c r="G252" s="84"/>
      <c r="H252" s="84"/>
      <c r="I252" s="55">
        <f t="shared" si="1"/>
        <v>244</v>
      </c>
    </row>
    <row r="253">
      <c r="A253" s="56" t="s">
        <v>331</v>
      </c>
      <c r="B253" s="92" t="s">
        <v>35060</v>
      </c>
      <c r="C253" s="105" t="s">
        <v>128</v>
      </c>
      <c r="D253" s="96"/>
      <c r="E253" s="109"/>
      <c r="F253" s="116"/>
      <c r="G253" s="84"/>
      <c r="H253" s="84"/>
      <c r="I253" s="55">
        <f t="shared" si="1"/>
        <v>245</v>
      </c>
    </row>
    <row r="254">
      <c r="A254" s="56" t="s">
        <v>102</v>
      </c>
      <c r="B254" s="92" t="s">
        <v>35061</v>
      </c>
      <c r="C254" s="105" t="s">
        <v>128</v>
      </c>
      <c r="D254" s="90" t="s">
        <v>483</v>
      </c>
      <c r="E254" s="106" t="s">
        <v>35062</v>
      </c>
      <c r="F254" s="115" t="s">
        <v>547</v>
      </c>
      <c r="G254" s="84"/>
      <c r="H254" s="84"/>
      <c r="I254" s="55">
        <f t="shared" si="1"/>
        <v>246</v>
      </c>
    </row>
    <row r="255">
      <c r="A255" s="56" t="s">
        <v>102</v>
      </c>
      <c r="B255" s="92" t="s">
        <v>35063</v>
      </c>
      <c r="C255" s="105" t="s">
        <v>128</v>
      </c>
      <c r="D255" s="90" t="s">
        <v>483</v>
      </c>
      <c r="E255" s="106" t="s">
        <v>35064</v>
      </c>
      <c r="F255" s="115" t="s">
        <v>526</v>
      </c>
      <c r="G255" s="84"/>
      <c r="H255" s="84"/>
      <c r="I255" s="55">
        <f t="shared" si="1"/>
        <v>247</v>
      </c>
    </row>
    <row r="256">
      <c r="A256" s="56" t="s">
        <v>102</v>
      </c>
      <c r="B256" s="92" t="s">
        <v>35065</v>
      </c>
      <c r="C256" s="105" t="s">
        <v>35066</v>
      </c>
      <c r="D256" s="90" t="s">
        <v>483</v>
      </c>
      <c r="E256" s="106" t="s">
        <v>35067</v>
      </c>
      <c r="F256" s="115" t="s">
        <v>526</v>
      </c>
      <c r="G256" s="84"/>
      <c r="H256" s="84"/>
      <c r="I256" s="55">
        <f t="shared" si="1"/>
        <v>248</v>
      </c>
    </row>
    <row r="257">
      <c r="A257" s="56"/>
      <c r="B257" s="92" t="s">
        <v>35068</v>
      </c>
      <c r="C257" s="105" t="s">
        <v>128</v>
      </c>
      <c r="D257" s="90" t="s">
        <v>491</v>
      </c>
      <c r="E257" s="106" t="s">
        <v>35069</v>
      </c>
      <c r="F257" s="115" t="s">
        <v>526</v>
      </c>
      <c r="G257" s="84"/>
      <c r="H257" s="84"/>
      <c r="I257" s="55">
        <f t="shared" si="1"/>
        <v>249</v>
      </c>
    </row>
    <row r="258">
      <c r="A258" s="56"/>
      <c r="B258" s="92" t="s">
        <v>35070</v>
      </c>
      <c r="C258" s="105" t="s">
        <v>35071</v>
      </c>
      <c r="D258" s="90" t="s">
        <v>491</v>
      </c>
      <c r="E258" s="106" t="s">
        <v>35072</v>
      </c>
      <c r="F258" s="115" t="s">
        <v>3043</v>
      </c>
      <c r="G258" s="84"/>
      <c r="H258" s="84"/>
      <c r="I258" s="55">
        <f t="shared" si="1"/>
        <v>250</v>
      </c>
    </row>
    <row r="259">
      <c r="A259" s="56" t="s">
        <v>102</v>
      </c>
      <c r="B259" s="92" t="s">
        <v>35073</v>
      </c>
      <c r="C259" s="105" t="s">
        <v>128</v>
      </c>
      <c r="D259" s="90" t="s">
        <v>483</v>
      </c>
      <c r="E259" s="106" t="s">
        <v>35074</v>
      </c>
      <c r="F259" s="115" t="s">
        <v>11</v>
      </c>
      <c r="G259" s="84"/>
      <c r="H259" s="84"/>
      <c r="I259" s="55">
        <f t="shared" si="1"/>
        <v>251</v>
      </c>
    </row>
    <row r="260">
      <c r="A260" s="56"/>
      <c r="B260" s="92" t="s">
        <v>35075</v>
      </c>
      <c r="C260" s="105" t="s">
        <v>128</v>
      </c>
      <c r="D260" s="90" t="s">
        <v>498</v>
      </c>
      <c r="E260" s="106" t="s">
        <v>35076</v>
      </c>
      <c r="F260" s="115" t="s">
        <v>547</v>
      </c>
      <c r="G260" s="84"/>
      <c r="H260" s="84"/>
      <c r="I260" s="55">
        <f t="shared" si="1"/>
        <v>252</v>
      </c>
    </row>
    <row r="261">
      <c r="A261" s="56"/>
      <c r="B261" s="92" t="s">
        <v>35077</v>
      </c>
      <c r="C261" s="105" t="s">
        <v>128</v>
      </c>
      <c r="D261" s="90" t="s">
        <v>491</v>
      </c>
      <c r="E261" s="106" t="s">
        <v>35078</v>
      </c>
      <c r="F261" s="115" t="s">
        <v>526</v>
      </c>
      <c r="G261" s="84"/>
      <c r="H261" s="84"/>
      <c r="I261" s="55">
        <f t="shared" si="1"/>
        <v>253</v>
      </c>
    </row>
    <row r="262">
      <c r="A262" s="56"/>
      <c r="B262" s="92" t="s">
        <v>35079</v>
      </c>
      <c r="C262" s="105" t="s">
        <v>35080</v>
      </c>
      <c r="D262" s="90" t="s">
        <v>491</v>
      </c>
      <c r="E262" s="106" t="s">
        <v>35081</v>
      </c>
      <c r="F262" s="115" t="s">
        <v>547</v>
      </c>
      <c r="G262" s="84"/>
      <c r="H262" s="84"/>
      <c r="I262" s="55">
        <f t="shared" si="1"/>
        <v>254</v>
      </c>
    </row>
    <row r="263">
      <c r="A263" s="56" t="s">
        <v>102</v>
      </c>
      <c r="B263" s="92" t="s">
        <v>35082</v>
      </c>
      <c r="C263" s="105" t="s">
        <v>35083</v>
      </c>
      <c r="D263" s="90" t="s">
        <v>483</v>
      </c>
      <c r="E263" s="106" t="s">
        <v>35084</v>
      </c>
      <c r="F263" s="115" t="s">
        <v>547</v>
      </c>
      <c r="G263" s="84"/>
      <c r="H263" s="84"/>
      <c r="I263" s="55">
        <f t="shared" si="1"/>
        <v>255</v>
      </c>
    </row>
    <row r="264">
      <c r="A264" s="56" t="s">
        <v>102</v>
      </c>
      <c r="B264" s="92" t="s">
        <v>35085</v>
      </c>
      <c r="C264" s="105" t="s">
        <v>35086</v>
      </c>
      <c r="D264" s="90" t="s">
        <v>483</v>
      </c>
      <c r="E264" s="106" t="s">
        <v>35087</v>
      </c>
      <c r="F264" s="115" t="s">
        <v>11</v>
      </c>
      <c r="G264" s="84"/>
      <c r="H264" s="84"/>
      <c r="I264" s="55">
        <f t="shared" si="1"/>
        <v>256</v>
      </c>
    </row>
    <row r="265">
      <c r="A265" s="56"/>
      <c r="B265" s="92" t="s">
        <v>35088</v>
      </c>
      <c r="C265" s="105" t="s">
        <v>128</v>
      </c>
      <c r="D265" s="96"/>
      <c r="E265" s="109"/>
      <c r="F265" s="116"/>
      <c r="G265" s="84"/>
      <c r="H265" s="84"/>
      <c r="I265" s="55">
        <f t="shared" si="1"/>
        <v>257</v>
      </c>
    </row>
    <row r="266">
      <c r="A266" s="56" t="s">
        <v>102</v>
      </c>
      <c r="B266" s="92" t="s">
        <v>35089</v>
      </c>
      <c r="C266" s="105" t="s">
        <v>128</v>
      </c>
      <c r="D266" s="90" t="s">
        <v>483</v>
      </c>
      <c r="E266" s="106" t="s">
        <v>35090</v>
      </c>
      <c r="F266" s="115" t="s">
        <v>547</v>
      </c>
      <c r="G266" s="84"/>
      <c r="H266" s="84"/>
      <c r="I266" s="55">
        <f t="shared" si="1"/>
        <v>258</v>
      </c>
    </row>
    <row r="267">
      <c r="A267" s="56"/>
      <c r="B267" s="92" t="s">
        <v>35091</v>
      </c>
      <c r="C267" s="105" t="s">
        <v>128</v>
      </c>
      <c r="D267" s="90" t="s">
        <v>498</v>
      </c>
      <c r="E267" s="106" t="s">
        <v>35092</v>
      </c>
      <c r="F267" s="115" t="s">
        <v>547</v>
      </c>
      <c r="G267" s="84"/>
      <c r="H267" s="84"/>
      <c r="I267" s="55">
        <f t="shared" si="1"/>
        <v>259</v>
      </c>
    </row>
    <row r="268">
      <c r="A268" s="56" t="s">
        <v>102</v>
      </c>
      <c r="B268" s="92" t="s">
        <v>35093</v>
      </c>
      <c r="C268" s="105" t="s">
        <v>128</v>
      </c>
      <c r="D268" s="90" t="s">
        <v>483</v>
      </c>
      <c r="E268" s="106" t="s">
        <v>35094</v>
      </c>
      <c r="F268" s="115" t="s">
        <v>526</v>
      </c>
      <c r="G268" s="84"/>
      <c r="H268" s="84"/>
      <c r="I268" s="55">
        <f t="shared" si="1"/>
        <v>260</v>
      </c>
    </row>
    <row r="269">
      <c r="A269" s="56" t="s">
        <v>92</v>
      </c>
      <c r="B269" s="92" t="s">
        <v>7111</v>
      </c>
      <c r="C269" s="105" t="s">
        <v>35095</v>
      </c>
      <c r="D269" s="90" t="s">
        <v>483</v>
      </c>
      <c r="E269" s="106" t="s">
        <v>35096</v>
      </c>
      <c r="F269" s="115" t="s">
        <v>11</v>
      </c>
      <c r="G269" s="134" t="s">
        <v>7108</v>
      </c>
      <c r="H269" s="84"/>
      <c r="I269" s="55">
        <f t="shared" si="1"/>
        <v>261</v>
      </c>
    </row>
    <row r="270">
      <c r="A270" s="56" t="s">
        <v>102</v>
      </c>
      <c r="B270" s="92" t="s">
        <v>35097</v>
      </c>
      <c r="C270" s="105" t="s">
        <v>35098</v>
      </c>
      <c r="D270" s="90" t="s">
        <v>483</v>
      </c>
      <c r="E270" s="106" t="s">
        <v>35099</v>
      </c>
      <c r="F270" s="115" t="s">
        <v>547</v>
      </c>
      <c r="G270" s="134"/>
      <c r="H270" s="84"/>
      <c r="I270" s="55">
        <f t="shared" si="1"/>
        <v>262</v>
      </c>
    </row>
    <row r="271">
      <c r="A271" s="56" t="s">
        <v>92</v>
      </c>
      <c r="B271" s="92" t="s">
        <v>35100</v>
      </c>
      <c r="C271" s="105" t="s">
        <v>35101</v>
      </c>
      <c r="D271" s="90" t="s">
        <v>483</v>
      </c>
      <c r="E271" s="106" t="s">
        <v>35102</v>
      </c>
      <c r="F271" s="115" t="s">
        <v>547</v>
      </c>
      <c r="G271" s="134"/>
      <c r="H271" s="84"/>
      <c r="I271" s="55">
        <f t="shared" si="1"/>
        <v>263</v>
      </c>
    </row>
    <row r="272">
      <c r="A272" s="56"/>
      <c r="B272" s="92" t="s">
        <v>35103</v>
      </c>
      <c r="C272" s="105" t="s">
        <v>128</v>
      </c>
      <c r="D272" s="90" t="s">
        <v>498</v>
      </c>
      <c r="E272" s="106" t="s">
        <v>439</v>
      </c>
      <c r="F272" s="115" t="s">
        <v>547</v>
      </c>
      <c r="G272" s="134"/>
      <c r="H272" s="84"/>
      <c r="I272" s="55">
        <f t="shared" si="1"/>
        <v>264</v>
      </c>
    </row>
    <row r="273">
      <c r="A273" s="56" t="s">
        <v>102</v>
      </c>
      <c r="B273" s="92" t="s">
        <v>35104</v>
      </c>
      <c r="C273" s="105" t="s">
        <v>35105</v>
      </c>
      <c r="D273" s="90" t="s">
        <v>483</v>
      </c>
      <c r="E273" s="106" t="s">
        <v>35106</v>
      </c>
      <c r="F273" s="115" t="s">
        <v>547</v>
      </c>
      <c r="G273" s="134"/>
      <c r="H273" s="84"/>
      <c r="I273" s="55">
        <f t="shared" si="1"/>
        <v>265</v>
      </c>
    </row>
    <row r="274">
      <c r="A274" s="56" t="s">
        <v>92</v>
      </c>
      <c r="B274" s="92" t="s">
        <v>35107</v>
      </c>
      <c r="C274" s="105" t="s">
        <v>128</v>
      </c>
      <c r="D274" s="90" t="s">
        <v>483</v>
      </c>
      <c r="E274" s="106" t="s">
        <v>35108</v>
      </c>
      <c r="F274" s="115" t="s">
        <v>547</v>
      </c>
      <c r="G274" s="134"/>
      <c r="H274" s="84"/>
      <c r="I274" s="55">
        <f t="shared" si="1"/>
        <v>266</v>
      </c>
    </row>
    <row r="275">
      <c r="A275" s="56" t="s">
        <v>102</v>
      </c>
      <c r="B275" s="92" t="s">
        <v>35109</v>
      </c>
      <c r="C275" s="105" t="s">
        <v>128</v>
      </c>
      <c r="D275" s="90" t="s">
        <v>483</v>
      </c>
      <c r="E275" s="106" t="s">
        <v>35110</v>
      </c>
      <c r="F275" s="115" t="s">
        <v>547</v>
      </c>
      <c r="G275" s="134"/>
      <c r="H275" s="84"/>
      <c r="I275" s="55">
        <f t="shared" si="1"/>
        <v>267</v>
      </c>
    </row>
    <row r="276">
      <c r="A276" s="56" t="s">
        <v>102</v>
      </c>
      <c r="B276" s="92" t="s">
        <v>35111</v>
      </c>
      <c r="C276" s="105" t="s">
        <v>128</v>
      </c>
      <c r="D276" s="90" t="s">
        <v>483</v>
      </c>
      <c r="E276" s="106" t="s">
        <v>35112</v>
      </c>
      <c r="F276" s="115" t="s">
        <v>547</v>
      </c>
      <c r="G276" s="134"/>
      <c r="H276" s="84"/>
      <c r="I276" s="55">
        <f t="shared" si="1"/>
        <v>268</v>
      </c>
    </row>
    <row r="277">
      <c r="A277" s="56"/>
      <c r="B277" s="92" t="s">
        <v>35113</v>
      </c>
      <c r="C277" s="105" t="s">
        <v>128</v>
      </c>
      <c r="D277" s="90" t="s">
        <v>498</v>
      </c>
      <c r="E277" s="106" t="s">
        <v>35114</v>
      </c>
      <c r="F277" s="115" t="s">
        <v>547</v>
      </c>
      <c r="G277" s="134"/>
      <c r="H277" s="84"/>
      <c r="I277" s="55">
        <f t="shared" si="1"/>
        <v>269</v>
      </c>
    </row>
    <row r="278">
      <c r="A278" s="56"/>
      <c r="B278" s="92" t="s">
        <v>35115</v>
      </c>
      <c r="C278" s="105" t="s">
        <v>35116</v>
      </c>
      <c r="D278" s="90" t="s">
        <v>491</v>
      </c>
      <c r="E278" s="106" t="s">
        <v>35117</v>
      </c>
      <c r="F278" s="115" t="s">
        <v>3043</v>
      </c>
      <c r="G278" s="134"/>
      <c r="H278" s="84"/>
      <c r="I278" s="55">
        <f t="shared" si="1"/>
        <v>270</v>
      </c>
    </row>
    <row r="279">
      <c r="A279" s="56" t="s">
        <v>102</v>
      </c>
      <c r="B279" s="92" t="s">
        <v>35118</v>
      </c>
      <c r="C279" s="105" t="s">
        <v>35119</v>
      </c>
      <c r="D279" s="90" t="s">
        <v>483</v>
      </c>
      <c r="E279" s="106" t="s">
        <v>35120</v>
      </c>
      <c r="F279" s="115" t="s">
        <v>547</v>
      </c>
      <c r="G279" s="134"/>
      <c r="H279" s="84"/>
      <c r="I279" s="55">
        <f t="shared" si="1"/>
        <v>271</v>
      </c>
    </row>
    <row r="280">
      <c r="A280" s="56" t="s">
        <v>92</v>
      </c>
      <c r="B280" s="92" t="s">
        <v>35121</v>
      </c>
      <c r="C280" s="105" t="s">
        <v>35122</v>
      </c>
      <c r="D280" s="90" t="s">
        <v>483</v>
      </c>
      <c r="E280" s="106" t="s">
        <v>35123</v>
      </c>
      <c r="F280" s="115" t="s">
        <v>9</v>
      </c>
      <c r="G280" s="80" t="s">
        <v>35124</v>
      </c>
      <c r="H280" s="84"/>
      <c r="I280" s="55">
        <f t="shared" si="1"/>
        <v>272</v>
      </c>
    </row>
    <row r="281">
      <c r="A281" s="56" t="s">
        <v>102</v>
      </c>
      <c r="B281" s="92" t="s">
        <v>35125</v>
      </c>
      <c r="C281" s="105" t="s">
        <v>35126</v>
      </c>
      <c r="D281" s="90" t="s">
        <v>483</v>
      </c>
      <c r="E281" s="106" t="s">
        <v>35127</v>
      </c>
      <c r="F281" s="115" t="s">
        <v>526</v>
      </c>
      <c r="G281" s="84"/>
      <c r="H281" s="84"/>
      <c r="I281" s="55">
        <f t="shared" si="1"/>
        <v>273</v>
      </c>
    </row>
    <row r="282">
      <c r="A282" s="56" t="s">
        <v>102</v>
      </c>
      <c r="B282" s="92" t="s">
        <v>35128</v>
      </c>
      <c r="C282" s="105" t="s">
        <v>35129</v>
      </c>
      <c r="D282" s="90" t="s">
        <v>483</v>
      </c>
      <c r="E282" s="106" t="s">
        <v>488</v>
      </c>
      <c r="F282" s="115" t="s">
        <v>547</v>
      </c>
      <c r="G282" s="84"/>
      <c r="H282" s="84"/>
      <c r="I282" s="55">
        <f t="shared" si="1"/>
        <v>274</v>
      </c>
    </row>
    <row r="283">
      <c r="A283" s="56"/>
      <c r="B283" s="92" t="s">
        <v>35130</v>
      </c>
      <c r="C283" s="105" t="s">
        <v>35131</v>
      </c>
      <c r="D283" s="90" t="s">
        <v>498</v>
      </c>
      <c r="E283" s="106" t="s">
        <v>35132</v>
      </c>
      <c r="F283" s="115" t="s">
        <v>547</v>
      </c>
      <c r="G283" s="84"/>
      <c r="H283" s="84"/>
      <c r="I283" s="55">
        <f t="shared" si="1"/>
        <v>275</v>
      </c>
    </row>
    <row r="284">
      <c r="A284" s="56" t="s">
        <v>102</v>
      </c>
      <c r="B284" s="92" t="s">
        <v>35133</v>
      </c>
      <c r="C284" s="105" t="s">
        <v>35134</v>
      </c>
      <c r="D284" s="90" t="s">
        <v>483</v>
      </c>
      <c r="E284" s="106" t="s">
        <v>35135</v>
      </c>
      <c r="F284" s="115" t="s">
        <v>526</v>
      </c>
      <c r="G284" s="84"/>
      <c r="H284" s="84"/>
      <c r="I284" s="55">
        <f t="shared" si="1"/>
        <v>276</v>
      </c>
    </row>
    <row r="285">
      <c r="A285" s="56"/>
      <c r="B285" s="92" t="s">
        <v>35136</v>
      </c>
      <c r="C285" s="105" t="s">
        <v>35137</v>
      </c>
      <c r="D285" s="90" t="s">
        <v>498</v>
      </c>
      <c r="E285" s="106" t="s">
        <v>35138</v>
      </c>
      <c r="F285" s="115" t="s">
        <v>547</v>
      </c>
      <c r="G285" s="84"/>
      <c r="H285" s="84"/>
      <c r="I285" s="55">
        <f t="shared" si="1"/>
        <v>277</v>
      </c>
    </row>
    <row r="286">
      <c r="A286" s="56"/>
      <c r="B286" s="92" t="s">
        <v>10018</v>
      </c>
      <c r="C286" s="105" t="s">
        <v>35139</v>
      </c>
      <c r="D286" s="90" t="s">
        <v>491</v>
      </c>
      <c r="E286" s="106" t="s">
        <v>35140</v>
      </c>
      <c r="F286" s="115" t="s">
        <v>9</v>
      </c>
      <c r="G286" s="80" t="s">
        <v>35141</v>
      </c>
      <c r="H286" s="84"/>
      <c r="I286" s="55">
        <f t="shared" si="1"/>
        <v>278</v>
      </c>
    </row>
    <row r="287">
      <c r="A287" s="56" t="s">
        <v>102</v>
      </c>
      <c r="B287" s="92" t="s">
        <v>35142</v>
      </c>
      <c r="C287" s="105" t="s">
        <v>128</v>
      </c>
      <c r="D287" s="90" t="s">
        <v>483</v>
      </c>
      <c r="E287" s="106" t="s">
        <v>35143</v>
      </c>
      <c r="F287" s="115" t="s">
        <v>547</v>
      </c>
      <c r="G287" s="84"/>
      <c r="H287" s="84"/>
      <c r="I287" s="55">
        <f t="shared" si="1"/>
        <v>279</v>
      </c>
    </row>
    <row r="288">
      <c r="A288" s="56" t="s">
        <v>102</v>
      </c>
      <c r="B288" s="92" t="s">
        <v>35144</v>
      </c>
      <c r="C288" s="105" t="s">
        <v>35145</v>
      </c>
      <c r="D288" s="90" t="s">
        <v>483</v>
      </c>
      <c r="E288" s="106" t="s">
        <v>35146</v>
      </c>
      <c r="F288" s="115" t="s">
        <v>547</v>
      </c>
      <c r="G288" s="84"/>
      <c r="H288" s="84"/>
      <c r="I288" s="55">
        <f t="shared" si="1"/>
        <v>280</v>
      </c>
    </row>
    <row r="289">
      <c r="A289" s="56" t="s">
        <v>102</v>
      </c>
      <c r="B289" s="92" t="s">
        <v>35147</v>
      </c>
      <c r="C289" s="105" t="s">
        <v>35148</v>
      </c>
      <c r="D289" s="90" t="s">
        <v>483</v>
      </c>
      <c r="E289" s="106" t="s">
        <v>35149</v>
      </c>
      <c r="F289" s="115" t="s">
        <v>526</v>
      </c>
      <c r="G289" s="84"/>
      <c r="H289" s="84"/>
      <c r="I289" s="55">
        <f t="shared" si="1"/>
        <v>281</v>
      </c>
    </row>
    <row r="290">
      <c r="A290" s="56" t="s">
        <v>102</v>
      </c>
      <c r="B290" s="92" t="s">
        <v>35150</v>
      </c>
      <c r="C290" s="105" t="s">
        <v>128</v>
      </c>
      <c r="D290" s="90" t="s">
        <v>483</v>
      </c>
      <c r="E290" s="106" t="s">
        <v>35151</v>
      </c>
      <c r="F290" s="115" t="s">
        <v>526</v>
      </c>
      <c r="G290" s="84"/>
      <c r="H290" s="84"/>
      <c r="I290" s="55">
        <f t="shared" si="1"/>
        <v>282</v>
      </c>
    </row>
    <row r="291">
      <c r="A291" s="56" t="s">
        <v>102</v>
      </c>
      <c r="B291" s="92" t="s">
        <v>35152</v>
      </c>
      <c r="C291" s="105" t="s">
        <v>128</v>
      </c>
      <c r="D291" s="90" t="s">
        <v>483</v>
      </c>
      <c r="E291" s="106" t="s">
        <v>35153</v>
      </c>
      <c r="F291" s="115" t="s">
        <v>547</v>
      </c>
      <c r="G291" s="84"/>
      <c r="H291" s="84"/>
      <c r="I291" s="55">
        <f t="shared" si="1"/>
        <v>283</v>
      </c>
    </row>
    <row r="292">
      <c r="A292" s="56"/>
      <c r="B292" s="92" t="s">
        <v>35154</v>
      </c>
      <c r="C292" s="105" t="s">
        <v>35155</v>
      </c>
      <c r="D292" s="90" t="s">
        <v>498</v>
      </c>
      <c r="E292" s="106" t="s">
        <v>35156</v>
      </c>
      <c r="F292" s="115" t="s">
        <v>3043</v>
      </c>
      <c r="G292" s="84"/>
      <c r="H292" s="84"/>
      <c r="I292" s="55">
        <f t="shared" si="1"/>
        <v>284</v>
      </c>
    </row>
    <row r="293">
      <c r="A293" s="56" t="s">
        <v>102</v>
      </c>
      <c r="B293" s="92" t="s">
        <v>35157</v>
      </c>
      <c r="C293" s="105" t="s">
        <v>35158</v>
      </c>
      <c r="D293" s="90" t="s">
        <v>483</v>
      </c>
      <c r="E293" s="106" t="s">
        <v>488</v>
      </c>
      <c r="F293" s="115" t="s">
        <v>547</v>
      </c>
      <c r="G293" s="84"/>
      <c r="H293" s="84"/>
      <c r="I293" s="55">
        <f t="shared" si="1"/>
        <v>285</v>
      </c>
    </row>
    <row r="294">
      <c r="A294" s="56" t="s">
        <v>102</v>
      </c>
      <c r="B294" s="92" t="s">
        <v>35159</v>
      </c>
      <c r="C294" s="105" t="s">
        <v>35160</v>
      </c>
      <c r="D294" s="90" t="s">
        <v>483</v>
      </c>
      <c r="E294" s="106" t="s">
        <v>35161</v>
      </c>
      <c r="F294" s="115" t="s">
        <v>3043</v>
      </c>
      <c r="G294" s="84"/>
      <c r="H294" s="84"/>
      <c r="I294" s="55">
        <f t="shared" si="1"/>
        <v>286</v>
      </c>
    </row>
    <row r="295">
      <c r="A295" s="56" t="s">
        <v>102</v>
      </c>
      <c r="B295" s="92" t="s">
        <v>35162</v>
      </c>
      <c r="C295" s="105" t="s">
        <v>128</v>
      </c>
      <c r="D295" s="90" t="s">
        <v>483</v>
      </c>
      <c r="E295" s="106" t="s">
        <v>35163</v>
      </c>
      <c r="F295" s="115" t="s">
        <v>547</v>
      </c>
      <c r="G295" s="84"/>
      <c r="H295" s="84"/>
      <c r="I295" s="55">
        <f t="shared" si="1"/>
        <v>287</v>
      </c>
    </row>
    <row r="296">
      <c r="A296" s="56" t="s">
        <v>102</v>
      </c>
      <c r="B296" s="92" t="s">
        <v>35164</v>
      </c>
      <c r="C296" s="105" t="s">
        <v>35165</v>
      </c>
      <c r="D296" s="90" t="s">
        <v>483</v>
      </c>
      <c r="E296" s="106" t="s">
        <v>35166</v>
      </c>
      <c r="F296" s="115" t="s">
        <v>526</v>
      </c>
      <c r="G296" s="84"/>
      <c r="H296" s="84"/>
      <c r="I296" s="55">
        <f t="shared" si="1"/>
        <v>288</v>
      </c>
    </row>
    <row r="297">
      <c r="A297" s="56" t="s">
        <v>102</v>
      </c>
      <c r="B297" s="92" t="s">
        <v>35167</v>
      </c>
      <c r="C297" s="105" t="s">
        <v>35168</v>
      </c>
      <c r="D297" s="90" t="s">
        <v>483</v>
      </c>
      <c r="E297" s="106" t="s">
        <v>35169</v>
      </c>
      <c r="F297" s="115" t="s">
        <v>526</v>
      </c>
      <c r="G297" s="84"/>
      <c r="H297" s="84"/>
      <c r="I297" s="55">
        <f t="shared" si="1"/>
        <v>289</v>
      </c>
    </row>
    <row r="298">
      <c r="A298" s="56" t="s">
        <v>102</v>
      </c>
      <c r="B298" s="92" t="s">
        <v>35170</v>
      </c>
      <c r="C298" s="105" t="s">
        <v>35171</v>
      </c>
      <c r="D298" s="90" t="s">
        <v>483</v>
      </c>
      <c r="E298" s="106" t="s">
        <v>35172</v>
      </c>
      <c r="F298" s="115" t="s">
        <v>526</v>
      </c>
      <c r="G298" s="84"/>
      <c r="H298" s="84"/>
      <c r="I298" s="55">
        <f t="shared" si="1"/>
        <v>290</v>
      </c>
    </row>
    <row r="299">
      <c r="A299" s="56" t="s">
        <v>92</v>
      </c>
      <c r="B299" s="92" t="s">
        <v>35173</v>
      </c>
      <c r="C299" s="105" t="s">
        <v>128</v>
      </c>
      <c r="D299" s="90" t="s">
        <v>483</v>
      </c>
      <c r="E299" s="106" t="s">
        <v>35174</v>
      </c>
      <c r="F299" s="115" t="s">
        <v>547</v>
      </c>
      <c r="G299" s="84"/>
      <c r="H299" s="84"/>
      <c r="I299" s="55">
        <f t="shared" si="1"/>
        <v>291</v>
      </c>
    </row>
    <row r="300">
      <c r="A300" s="56" t="s">
        <v>102</v>
      </c>
      <c r="B300" s="92" t="s">
        <v>35175</v>
      </c>
      <c r="C300" s="105" t="s">
        <v>128</v>
      </c>
      <c r="D300" s="90" t="s">
        <v>483</v>
      </c>
      <c r="E300" s="106" t="s">
        <v>35176</v>
      </c>
      <c r="F300" s="115" t="s">
        <v>547</v>
      </c>
      <c r="G300" s="84"/>
      <c r="H300" s="84"/>
      <c r="I300" s="55">
        <f t="shared" si="1"/>
        <v>292</v>
      </c>
    </row>
    <row r="301">
      <c r="A301" s="56" t="s">
        <v>92</v>
      </c>
      <c r="B301" s="92" t="s">
        <v>35177</v>
      </c>
      <c r="C301" s="105" t="s">
        <v>35178</v>
      </c>
      <c r="D301" s="90" t="s">
        <v>483</v>
      </c>
      <c r="E301" s="106" t="s">
        <v>35179</v>
      </c>
      <c r="F301" s="115" t="s">
        <v>547</v>
      </c>
      <c r="G301" s="84"/>
      <c r="H301" s="84"/>
      <c r="I301" s="55">
        <f t="shared" si="1"/>
        <v>293</v>
      </c>
    </row>
    <row r="302">
      <c r="A302" s="56" t="s">
        <v>102</v>
      </c>
      <c r="B302" s="92" t="s">
        <v>35180</v>
      </c>
      <c r="C302" s="105" t="s">
        <v>128</v>
      </c>
      <c r="D302" s="90" t="s">
        <v>483</v>
      </c>
      <c r="E302" s="106" t="s">
        <v>35181</v>
      </c>
      <c r="F302" s="115" t="s">
        <v>547</v>
      </c>
      <c r="G302" s="84"/>
      <c r="H302" s="84"/>
      <c r="I302" s="55">
        <f t="shared" si="1"/>
        <v>294</v>
      </c>
    </row>
    <row r="303">
      <c r="A303" s="56" t="s">
        <v>102</v>
      </c>
      <c r="B303" s="92" t="s">
        <v>35182</v>
      </c>
      <c r="C303" s="105" t="s">
        <v>35183</v>
      </c>
      <c r="D303" s="90" t="s">
        <v>483</v>
      </c>
      <c r="E303" s="106" t="s">
        <v>35184</v>
      </c>
      <c r="F303" s="115" t="s">
        <v>547</v>
      </c>
      <c r="G303" s="84"/>
      <c r="H303" s="84"/>
      <c r="I303" s="55">
        <f t="shared" si="1"/>
        <v>295</v>
      </c>
    </row>
    <row r="304">
      <c r="A304" s="56" t="s">
        <v>92</v>
      </c>
      <c r="B304" s="92" t="s">
        <v>35185</v>
      </c>
      <c r="C304" s="105" t="s">
        <v>35186</v>
      </c>
      <c r="D304" s="90" t="s">
        <v>483</v>
      </c>
      <c r="E304" s="106" t="s">
        <v>35187</v>
      </c>
      <c r="F304" s="115" t="s">
        <v>547</v>
      </c>
      <c r="G304" s="84"/>
      <c r="H304" s="84"/>
      <c r="I304" s="55">
        <f t="shared" si="1"/>
        <v>296</v>
      </c>
    </row>
    <row r="305">
      <c r="A305" s="56"/>
      <c r="B305" s="92" t="s">
        <v>35188</v>
      </c>
      <c r="C305" s="105" t="s">
        <v>35189</v>
      </c>
      <c r="D305" s="90" t="s">
        <v>498</v>
      </c>
      <c r="E305" s="106" t="s">
        <v>35190</v>
      </c>
      <c r="F305" s="115" t="s">
        <v>547</v>
      </c>
      <c r="G305" s="84"/>
      <c r="H305" s="84"/>
      <c r="I305" s="55">
        <f t="shared" si="1"/>
        <v>297</v>
      </c>
    </row>
    <row r="306">
      <c r="A306" s="56" t="s">
        <v>102</v>
      </c>
      <c r="B306" s="92" t="s">
        <v>35191</v>
      </c>
      <c r="C306" s="105" t="s">
        <v>128</v>
      </c>
      <c r="D306" s="96"/>
      <c r="E306" s="109"/>
      <c r="F306" s="116"/>
      <c r="G306" s="84"/>
      <c r="H306" s="84"/>
      <c r="I306" s="55">
        <f t="shared" si="1"/>
        <v>298</v>
      </c>
    </row>
    <row r="307">
      <c r="A307" s="56" t="s">
        <v>102</v>
      </c>
      <c r="B307" s="92" t="s">
        <v>35192</v>
      </c>
      <c r="C307" s="105" t="s">
        <v>128</v>
      </c>
      <c r="D307" s="90" t="s">
        <v>483</v>
      </c>
      <c r="E307" s="106" t="s">
        <v>35193</v>
      </c>
      <c r="F307" s="115" t="s">
        <v>547</v>
      </c>
      <c r="G307" s="84"/>
      <c r="H307" s="84"/>
      <c r="I307" s="55">
        <f t="shared" si="1"/>
        <v>299</v>
      </c>
    </row>
    <row r="308">
      <c r="A308" s="56"/>
      <c r="B308" s="92" t="s">
        <v>35194</v>
      </c>
      <c r="C308" s="105" t="s">
        <v>35195</v>
      </c>
      <c r="D308" s="90" t="s">
        <v>491</v>
      </c>
      <c r="E308" s="106" t="s">
        <v>35196</v>
      </c>
      <c r="F308" s="115" t="s">
        <v>547</v>
      </c>
      <c r="G308" s="84"/>
      <c r="H308" s="84"/>
      <c r="I308" s="55">
        <f t="shared" si="1"/>
        <v>300</v>
      </c>
    </row>
    <row r="309">
      <c r="A309" s="56" t="s">
        <v>102</v>
      </c>
      <c r="B309" s="92" t="s">
        <v>35197</v>
      </c>
      <c r="C309" s="105" t="s">
        <v>35198</v>
      </c>
      <c r="D309" s="90" t="s">
        <v>483</v>
      </c>
      <c r="E309" s="106" t="s">
        <v>35199</v>
      </c>
      <c r="F309" s="115" t="s">
        <v>547</v>
      </c>
      <c r="G309" s="84"/>
      <c r="H309" s="84"/>
      <c r="I309" s="55">
        <f t="shared" si="1"/>
        <v>301</v>
      </c>
    </row>
    <row r="310">
      <c r="A310" s="56" t="s">
        <v>102</v>
      </c>
      <c r="B310" s="92" t="s">
        <v>35200</v>
      </c>
      <c r="C310" s="105" t="s">
        <v>35201</v>
      </c>
      <c r="D310" s="90" t="s">
        <v>483</v>
      </c>
      <c r="E310" s="106" t="s">
        <v>35202</v>
      </c>
      <c r="F310" s="115" t="s">
        <v>547</v>
      </c>
      <c r="G310" s="84"/>
      <c r="H310" s="84"/>
      <c r="I310" s="55">
        <f t="shared" si="1"/>
        <v>302</v>
      </c>
    </row>
    <row r="311">
      <c r="A311" s="56" t="s">
        <v>102</v>
      </c>
      <c r="B311" s="92" t="s">
        <v>35203</v>
      </c>
      <c r="C311" s="105" t="s">
        <v>128</v>
      </c>
      <c r="D311" s="90" t="s">
        <v>483</v>
      </c>
      <c r="E311" s="106" t="s">
        <v>35204</v>
      </c>
      <c r="F311" s="115" t="s">
        <v>547</v>
      </c>
      <c r="G311" s="84"/>
      <c r="H311" s="84"/>
      <c r="I311" s="55">
        <f t="shared" si="1"/>
        <v>303</v>
      </c>
    </row>
    <row r="312">
      <c r="A312" s="56"/>
      <c r="B312" s="92" t="s">
        <v>35205</v>
      </c>
      <c r="C312" s="105" t="s">
        <v>35206</v>
      </c>
      <c r="D312" s="90" t="s">
        <v>491</v>
      </c>
      <c r="E312" s="106" t="s">
        <v>35207</v>
      </c>
      <c r="F312" s="115" t="s">
        <v>547</v>
      </c>
      <c r="G312" s="84"/>
      <c r="H312" s="84"/>
      <c r="I312" s="55">
        <f t="shared" si="1"/>
        <v>304</v>
      </c>
    </row>
    <row r="313">
      <c r="A313" s="56" t="s">
        <v>102</v>
      </c>
      <c r="B313" s="92" t="s">
        <v>35208</v>
      </c>
      <c r="C313" s="105" t="s">
        <v>35209</v>
      </c>
      <c r="D313" s="90" t="s">
        <v>483</v>
      </c>
      <c r="E313" s="106" t="s">
        <v>35210</v>
      </c>
      <c r="F313" s="115" t="s">
        <v>3043</v>
      </c>
      <c r="G313" s="84"/>
      <c r="H313" s="84"/>
      <c r="I313" s="55">
        <f t="shared" si="1"/>
        <v>305</v>
      </c>
    </row>
    <row r="314">
      <c r="A314" s="56" t="s">
        <v>102</v>
      </c>
      <c r="B314" s="92" t="s">
        <v>35211</v>
      </c>
      <c r="C314" s="105" t="s">
        <v>35212</v>
      </c>
      <c r="D314" s="90" t="s">
        <v>1265</v>
      </c>
      <c r="E314" s="106" t="s">
        <v>488</v>
      </c>
      <c r="F314" s="115" t="s">
        <v>11</v>
      </c>
      <c r="G314" s="84"/>
      <c r="H314" s="84"/>
      <c r="I314" s="55">
        <f t="shared" si="1"/>
        <v>306</v>
      </c>
    </row>
    <row r="315">
      <c r="A315" s="56" t="s">
        <v>92</v>
      </c>
      <c r="B315" s="92" t="s">
        <v>35213</v>
      </c>
      <c r="C315" s="105" t="s">
        <v>35214</v>
      </c>
      <c r="D315" s="90" t="s">
        <v>483</v>
      </c>
      <c r="E315" s="106" t="s">
        <v>488</v>
      </c>
      <c r="F315" s="115" t="s">
        <v>11</v>
      </c>
      <c r="G315" s="84"/>
      <c r="H315" s="84"/>
      <c r="I315" s="55">
        <f t="shared" si="1"/>
        <v>307</v>
      </c>
    </row>
    <row r="316">
      <c r="A316" s="56" t="s">
        <v>102</v>
      </c>
      <c r="B316" s="92" t="s">
        <v>35215</v>
      </c>
      <c r="C316" s="105" t="s">
        <v>128</v>
      </c>
      <c r="D316" s="90" t="s">
        <v>483</v>
      </c>
      <c r="E316" s="106" t="s">
        <v>35216</v>
      </c>
      <c r="F316" s="115" t="s">
        <v>547</v>
      </c>
      <c r="G316" s="84"/>
      <c r="H316" s="84"/>
      <c r="I316" s="55">
        <f t="shared" si="1"/>
        <v>308</v>
      </c>
    </row>
    <row r="317">
      <c r="A317" s="56" t="s">
        <v>102</v>
      </c>
      <c r="B317" s="92" t="s">
        <v>35217</v>
      </c>
      <c r="C317" s="105" t="s">
        <v>128</v>
      </c>
      <c r="D317" s="96"/>
      <c r="E317" s="109"/>
      <c r="F317" s="116"/>
      <c r="G317" s="84"/>
      <c r="H317" s="84"/>
      <c r="I317" s="55">
        <f t="shared" si="1"/>
        <v>309</v>
      </c>
    </row>
    <row r="318">
      <c r="A318" s="56"/>
      <c r="B318" s="92" t="s">
        <v>35218</v>
      </c>
      <c r="C318" s="105" t="s">
        <v>128</v>
      </c>
      <c r="D318" s="90" t="s">
        <v>498</v>
      </c>
      <c r="E318" s="106" t="s">
        <v>35219</v>
      </c>
      <c r="F318" s="115" t="s">
        <v>526</v>
      </c>
      <c r="G318" s="84"/>
      <c r="H318" s="84"/>
      <c r="I318" s="55">
        <f t="shared" si="1"/>
        <v>310</v>
      </c>
    </row>
    <row r="319">
      <c r="A319" s="56" t="s">
        <v>102</v>
      </c>
      <c r="B319" s="92" t="s">
        <v>35220</v>
      </c>
      <c r="C319" s="105" t="s">
        <v>35221</v>
      </c>
      <c r="D319" s="90" t="s">
        <v>483</v>
      </c>
      <c r="E319" s="106" t="s">
        <v>35222</v>
      </c>
      <c r="F319" s="115" t="s">
        <v>3043</v>
      </c>
      <c r="G319" s="84"/>
      <c r="H319" s="84"/>
      <c r="I319" s="55">
        <f t="shared" si="1"/>
        <v>311</v>
      </c>
    </row>
    <row r="320">
      <c r="A320" s="56" t="s">
        <v>92</v>
      </c>
      <c r="B320" s="92" t="s">
        <v>35223</v>
      </c>
      <c r="C320" s="105" t="s">
        <v>35224</v>
      </c>
      <c r="D320" s="90" t="s">
        <v>483</v>
      </c>
      <c r="E320" s="106" t="s">
        <v>35225</v>
      </c>
      <c r="F320" s="115" t="s">
        <v>526</v>
      </c>
      <c r="G320" s="84"/>
      <c r="H320" s="84"/>
      <c r="I320" s="55">
        <f t="shared" si="1"/>
        <v>312</v>
      </c>
    </row>
    <row r="321">
      <c r="A321" s="56"/>
      <c r="B321" s="92" t="s">
        <v>35226</v>
      </c>
      <c r="C321" s="105" t="s">
        <v>35227</v>
      </c>
      <c r="D321" s="90" t="s">
        <v>491</v>
      </c>
      <c r="E321" s="106" t="s">
        <v>35228</v>
      </c>
      <c r="F321" s="115" t="s">
        <v>11</v>
      </c>
      <c r="G321" s="84"/>
      <c r="H321" s="84"/>
      <c r="I321" s="55">
        <f t="shared" si="1"/>
        <v>313</v>
      </c>
    </row>
    <row r="322">
      <c r="A322" s="56" t="s">
        <v>92</v>
      </c>
      <c r="B322" s="92" t="s">
        <v>35226</v>
      </c>
      <c r="C322" s="105" t="s">
        <v>35227</v>
      </c>
      <c r="D322" s="90" t="s">
        <v>491</v>
      </c>
      <c r="E322" s="106" t="s">
        <v>35228</v>
      </c>
      <c r="F322" s="115" t="s">
        <v>3043</v>
      </c>
      <c r="G322" s="84"/>
      <c r="H322" s="84"/>
      <c r="I322" s="55">
        <f t="shared" si="1"/>
        <v>314</v>
      </c>
    </row>
    <row r="323">
      <c r="A323" s="56"/>
      <c r="B323" s="92" t="s">
        <v>35229</v>
      </c>
      <c r="C323" s="105" t="s">
        <v>128</v>
      </c>
      <c r="D323" s="96"/>
      <c r="E323" s="109"/>
      <c r="F323" s="116"/>
      <c r="G323" s="84"/>
      <c r="H323" s="84"/>
      <c r="I323" s="55">
        <f t="shared" si="1"/>
        <v>315</v>
      </c>
    </row>
    <row r="324">
      <c r="A324" s="56" t="s">
        <v>102</v>
      </c>
      <c r="B324" s="92" t="s">
        <v>35230</v>
      </c>
      <c r="C324" s="105" t="s">
        <v>35231</v>
      </c>
      <c r="D324" s="90" t="s">
        <v>483</v>
      </c>
      <c r="E324" s="106" t="s">
        <v>35232</v>
      </c>
      <c r="F324" s="115" t="s">
        <v>11</v>
      </c>
      <c r="G324" s="84"/>
      <c r="H324" s="84"/>
      <c r="I324" s="55">
        <f t="shared" si="1"/>
        <v>316</v>
      </c>
    </row>
    <row r="325">
      <c r="A325" s="56"/>
      <c r="B325" s="92" t="s">
        <v>35233</v>
      </c>
      <c r="C325" s="105" t="s">
        <v>35234</v>
      </c>
      <c r="D325" s="90" t="s">
        <v>498</v>
      </c>
      <c r="E325" s="106" t="s">
        <v>35235</v>
      </c>
      <c r="F325" s="115" t="s">
        <v>526</v>
      </c>
      <c r="G325" s="84"/>
      <c r="H325" s="84"/>
      <c r="I325" s="55">
        <f t="shared" si="1"/>
        <v>317</v>
      </c>
    </row>
    <row r="326">
      <c r="A326" s="56" t="s">
        <v>102</v>
      </c>
      <c r="B326" s="92" t="s">
        <v>35236</v>
      </c>
      <c r="C326" s="105" t="s">
        <v>35237</v>
      </c>
      <c r="D326" s="90" t="s">
        <v>483</v>
      </c>
      <c r="E326" s="106" t="s">
        <v>35238</v>
      </c>
      <c r="F326" s="115" t="s">
        <v>526</v>
      </c>
      <c r="G326" s="84"/>
      <c r="H326" s="84"/>
      <c r="I326" s="55">
        <f t="shared" si="1"/>
        <v>318</v>
      </c>
    </row>
    <row r="327">
      <c r="A327" s="56" t="s">
        <v>102</v>
      </c>
      <c r="B327" s="92" t="s">
        <v>35239</v>
      </c>
      <c r="C327" s="105" t="s">
        <v>35240</v>
      </c>
      <c r="D327" s="90" t="s">
        <v>483</v>
      </c>
      <c r="E327" s="106" t="s">
        <v>35241</v>
      </c>
      <c r="F327" s="115" t="s">
        <v>547</v>
      </c>
      <c r="G327" s="84"/>
      <c r="H327" s="84"/>
      <c r="I327" s="55">
        <f t="shared" si="1"/>
        <v>319</v>
      </c>
    </row>
    <row r="328">
      <c r="A328" s="56"/>
      <c r="B328" s="92" t="s">
        <v>35242</v>
      </c>
      <c r="C328" s="105" t="s">
        <v>128</v>
      </c>
      <c r="D328" s="96"/>
      <c r="E328" s="109"/>
      <c r="F328" s="116"/>
      <c r="G328" s="84"/>
      <c r="H328" s="84"/>
      <c r="I328" s="55">
        <f t="shared" si="1"/>
        <v>320</v>
      </c>
    </row>
    <row r="329">
      <c r="A329" s="56" t="s">
        <v>102</v>
      </c>
      <c r="B329" s="92" t="s">
        <v>35243</v>
      </c>
      <c r="C329" s="105" t="s">
        <v>35244</v>
      </c>
      <c r="D329" s="90" t="s">
        <v>483</v>
      </c>
      <c r="E329" s="106" t="s">
        <v>35245</v>
      </c>
      <c r="F329" s="115" t="s">
        <v>526</v>
      </c>
      <c r="G329" s="84"/>
      <c r="H329" s="84"/>
      <c r="I329" s="55">
        <f t="shared" si="1"/>
        <v>321</v>
      </c>
    </row>
    <row r="330">
      <c r="A330" s="56" t="s">
        <v>102</v>
      </c>
      <c r="B330" s="92" t="s">
        <v>35246</v>
      </c>
      <c r="C330" s="105" t="s">
        <v>128</v>
      </c>
      <c r="D330" s="90" t="s">
        <v>483</v>
      </c>
      <c r="E330" s="106" t="s">
        <v>35247</v>
      </c>
      <c r="F330" s="115" t="s">
        <v>526</v>
      </c>
      <c r="G330" s="84"/>
      <c r="H330" s="84"/>
      <c r="I330" s="55">
        <f t="shared" si="1"/>
        <v>322</v>
      </c>
    </row>
    <row r="331">
      <c r="A331" s="56" t="s">
        <v>92</v>
      </c>
      <c r="B331" s="92" t="s">
        <v>35248</v>
      </c>
      <c r="C331" s="105" t="s">
        <v>35249</v>
      </c>
      <c r="D331" s="90" t="s">
        <v>483</v>
      </c>
      <c r="E331" s="106" t="s">
        <v>35250</v>
      </c>
      <c r="F331" s="115" t="s">
        <v>547</v>
      </c>
      <c r="G331" s="84"/>
      <c r="H331" s="84"/>
      <c r="I331" s="55">
        <f t="shared" si="1"/>
        <v>323</v>
      </c>
    </row>
    <row r="332">
      <c r="A332" s="56"/>
      <c r="B332" s="92" t="s">
        <v>35251</v>
      </c>
      <c r="C332" s="105" t="s">
        <v>128</v>
      </c>
      <c r="D332" s="90" t="s">
        <v>498</v>
      </c>
      <c r="E332" s="106" t="s">
        <v>35252</v>
      </c>
      <c r="F332" s="115" t="s">
        <v>526</v>
      </c>
      <c r="G332" s="84"/>
      <c r="H332" s="84"/>
      <c r="I332" s="55">
        <f t="shared" si="1"/>
        <v>324</v>
      </c>
    </row>
    <row r="333">
      <c r="A333" s="56"/>
      <c r="B333" s="92" t="s">
        <v>35253</v>
      </c>
      <c r="C333" s="105" t="s">
        <v>128</v>
      </c>
      <c r="D333" s="90" t="s">
        <v>498</v>
      </c>
      <c r="E333" s="106" t="s">
        <v>35254</v>
      </c>
      <c r="F333" s="115" t="s">
        <v>547</v>
      </c>
      <c r="G333" s="84"/>
      <c r="H333" s="84"/>
      <c r="I333" s="55">
        <f t="shared" si="1"/>
        <v>325</v>
      </c>
    </row>
    <row r="334">
      <c r="A334" s="56"/>
      <c r="B334" s="92" t="s">
        <v>35255</v>
      </c>
      <c r="C334" s="105" t="s">
        <v>35256</v>
      </c>
      <c r="D334" s="90" t="s">
        <v>491</v>
      </c>
      <c r="E334" s="106" t="s">
        <v>35257</v>
      </c>
      <c r="F334" s="115" t="s">
        <v>526</v>
      </c>
      <c r="G334" s="84"/>
      <c r="H334" s="84"/>
      <c r="I334" s="55">
        <f t="shared" si="1"/>
        <v>326</v>
      </c>
    </row>
    <row r="335">
      <c r="A335" s="56"/>
      <c r="B335" s="92" t="s">
        <v>35258</v>
      </c>
      <c r="C335" s="105" t="s">
        <v>35259</v>
      </c>
      <c r="D335" s="90" t="s">
        <v>939</v>
      </c>
      <c r="E335" s="106" t="s">
        <v>1899</v>
      </c>
      <c r="F335" s="115" t="s">
        <v>3043</v>
      </c>
      <c r="G335" s="84"/>
      <c r="H335" s="84"/>
      <c r="I335" s="55">
        <f t="shared" si="1"/>
        <v>327</v>
      </c>
    </row>
    <row r="336">
      <c r="A336" s="56" t="s">
        <v>92</v>
      </c>
      <c r="B336" s="92" t="s">
        <v>35258</v>
      </c>
      <c r="C336" s="105" t="s">
        <v>35259</v>
      </c>
      <c r="D336" s="90" t="s">
        <v>939</v>
      </c>
      <c r="E336" s="106" t="s">
        <v>35260</v>
      </c>
      <c r="F336" s="115" t="s">
        <v>3043</v>
      </c>
      <c r="G336" s="84"/>
      <c r="H336" s="84"/>
      <c r="I336" s="55">
        <f t="shared" si="1"/>
        <v>328</v>
      </c>
    </row>
    <row r="337">
      <c r="A337" s="56"/>
      <c r="B337" s="92" t="s">
        <v>35261</v>
      </c>
      <c r="C337" s="105" t="s">
        <v>35262</v>
      </c>
      <c r="D337" s="90" t="s">
        <v>498</v>
      </c>
      <c r="E337" s="106" t="s">
        <v>35263</v>
      </c>
      <c r="F337" s="115" t="s">
        <v>547</v>
      </c>
      <c r="G337" s="84"/>
      <c r="H337" s="84"/>
      <c r="I337" s="55">
        <f t="shared" si="1"/>
        <v>329</v>
      </c>
    </row>
    <row r="338">
      <c r="A338" s="56" t="s">
        <v>102</v>
      </c>
      <c r="B338" s="92" t="s">
        <v>35264</v>
      </c>
      <c r="C338" s="105" t="s">
        <v>35265</v>
      </c>
      <c r="D338" s="90" t="s">
        <v>483</v>
      </c>
      <c r="E338" s="106" t="s">
        <v>35266</v>
      </c>
      <c r="F338" s="115" t="s">
        <v>526</v>
      </c>
      <c r="G338" s="84"/>
      <c r="H338" s="84"/>
      <c r="I338" s="55">
        <f t="shared" si="1"/>
        <v>330</v>
      </c>
    </row>
    <row r="339">
      <c r="A339" s="56" t="s">
        <v>102</v>
      </c>
      <c r="B339" s="92" t="s">
        <v>35267</v>
      </c>
      <c r="C339" s="105" t="s">
        <v>128</v>
      </c>
      <c r="D339" s="90" t="s">
        <v>483</v>
      </c>
      <c r="E339" s="106" t="s">
        <v>488</v>
      </c>
      <c r="F339" s="115" t="s">
        <v>547</v>
      </c>
      <c r="G339" s="84"/>
      <c r="H339" s="84"/>
      <c r="I339" s="55">
        <f t="shared" si="1"/>
        <v>331</v>
      </c>
    </row>
    <row r="340">
      <c r="A340" s="56"/>
      <c r="B340" s="92" t="s">
        <v>35268</v>
      </c>
      <c r="C340" s="105" t="s">
        <v>35269</v>
      </c>
      <c r="D340" s="90" t="s">
        <v>14027</v>
      </c>
      <c r="E340" s="106" t="s">
        <v>128</v>
      </c>
      <c r="F340" s="115" t="s">
        <v>9</v>
      </c>
      <c r="G340" s="80" t="s">
        <v>35270</v>
      </c>
      <c r="H340" s="84"/>
      <c r="I340" s="55">
        <f t="shared" si="1"/>
        <v>332</v>
      </c>
    </row>
    <row r="341">
      <c r="A341" s="56"/>
      <c r="B341" s="92" t="s">
        <v>35271</v>
      </c>
      <c r="C341" s="105" t="s">
        <v>128</v>
      </c>
      <c r="D341" s="90" t="s">
        <v>491</v>
      </c>
      <c r="E341" s="106" t="s">
        <v>35272</v>
      </c>
      <c r="F341" s="115" t="s">
        <v>526</v>
      </c>
      <c r="G341" s="84"/>
      <c r="H341" s="84"/>
      <c r="I341" s="55">
        <f t="shared" si="1"/>
        <v>333</v>
      </c>
    </row>
    <row r="342">
      <c r="A342" s="56"/>
      <c r="B342" s="92" t="s">
        <v>35273</v>
      </c>
      <c r="C342" s="105" t="s">
        <v>35274</v>
      </c>
      <c r="D342" s="90" t="s">
        <v>491</v>
      </c>
      <c r="E342" s="106" t="s">
        <v>35275</v>
      </c>
      <c r="F342" s="115" t="s">
        <v>547</v>
      </c>
      <c r="G342" s="84"/>
      <c r="H342" s="84"/>
      <c r="I342" s="55">
        <f t="shared" si="1"/>
        <v>334</v>
      </c>
    </row>
    <row r="343">
      <c r="A343" s="56" t="s">
        <v>102</v>
      </c>
      <c r="B343" s="92" t="s">
        <v>35276</v>
      </c>
      <c r="C343" s="105" t="s">
        <v>35277</v>
      </c>
      <c r="D343" s="90" t="s">
        <v>483</v>
      </c>
      <c r="E343" s="106" t="s">
        <v>35278</v>
      </c>
      <c r="F343" s="115" t="s">
        <v>3043</v>
      </c>
      <c r="G343" s="84"/>
      <c r="H343" s="84"/>
      <c r="I343" s="55">
        <f t="shared" si="1"/>
        <v>335</v>
      </c>
    </row>
    <row r="344">
      <c r="A344" s="56"/>
      <c r="B344" s="92" t="s">
        <v>35279</v>
      </c>
      <c r="C344" s="105" t="s">
        <v>128</v>
      </c>
      <c r="D344" s="90" t="s">
        <v>491</v>
      </c>
      <c r="E344" s="106" t="s">
        <v>35280</v>
      </c>
      <c r="F344" s="115" t="s">
        <v>3043</v>
      </c>
      <c r="G344" s="84"/>
      <c r="H344" s="84"/>
      <c r="I344" s="55">
        <f t="shared" si="1"/>
        <v>336</v>
      </c>
    </row>
    <row r="345">
      <c r="A345" s="56" t="s">
        <v>102</v>
      </c>
      <c r="B345" s="92" t="s">
        <v>35281</v>
      </c>
      <c r="C345" s="105" t="s">
        <v>35282</v>
      </c>
      <c r="D345" s="90" t="s">
        <v>483</v>
      </c>
      <c r="E345" s="106" t="s">
        <v>35283</v>
      </c>
      <c r="F345" s="115" t="s">
        <v>547</v>
      </c>
      <c r="G345" s="84"/>
      <c r="H345" s="84"/>
      <c r="I345" s="55">
        <f t="shared" si="1"/>
        <v>337</v>
      </c>
    </row>
    <row r="346">
      <c r="A346" s="56" t="s">
        <v>92</v>
      </c>
      <c r="B346" s="92" t="s">
        <v>35284</v>
      </c>
      <c r="C346" s="105" t="s">
        <v>35285</v>
      </c>
      <c r="D346" s="90" t="s">
        <v>1008</v>
      </c>
      <c r="E346" s="106" t="s">
        <v>35286</v>
      </c>
      <c r="F346" s="115" t="s">
        <v>11</v>
      </c>
      <c r="G346" s="84"/>
      <c r="H346" s="84"/>
      <c r="I346" s="55">
        <f t="shared" si="1"/>
        <v>338</v>
      </c>
    </row>
    <row r="347">
      <c r="A347" s="56" t="s">
        <v>102</v>
      </c>
      <c r="B347" s="92" t="s">
        <v>35287</v>
      </c>
      <c r="C347" s="105" t="s">
        <v>128</v>
      </c>
      <c r="D347" s="90" t="s">
        <v>483</v>
      </c>
      <c r="E347" s="106" t="s">
        <v>488</v>
      </c>
      <c r="F347" s="115" t="s">
        <v>547</v>
      </c>
      <c r="G347" s="84"/>
      <c r="H347" s="84"/>
      <c r="I347" s="55">
        <f t="shared" si="1"/>
        <v>339</v>
      </c>
    </row>
    <row r="348">
      <c r="A348" s="56" t="s">
        <v>102</v>
      </c>
      <c r="B348" s="92" t="s">
        <v>35288</v>
      </c>
      <c r="C348" s="105" t="s">
        <v>35289</v>
      </c>
      <c r="D348" s="90" t="s">
        <v>483</v>
      </c>
      <c r="E348" s="106" t="s">
        <v>35290</v>
      </c>
      <c r="F348" s="115" t="s">
        <v>547</v>
      </c>
      <c r="G348" s="84"/>
      <c r="H348" s="84"/>
      <c r="I348" s="55">
        <f t="shared" si="1"/>
        <v>340</v>
      </c>
    </row>
    <row r="349">
      <c r="A349" s="56"/>
      <c r="B349" s="92" t="s">
        <v>35291</v>
      </c>
      <c r="C349" s="105" t="s">
        <v>35292</v>
      </c>
      <c r="D349" s="90" t="s">
        <v>491</v>
      </c>
      <c r="E349" s="106" t="s">
        <v>35293</v>
      </c>
      <c r="F349" s="115" t="s">
        <v>526</v>
      </c>
      <c r="G349" s="84"/>
      <c r="H349" s="84"/>
      <c r="I349" s="55">
        <f t="shared" si="1"/>
        <v>341</v>
      </c>
    </row>
    <row r="350">
      <c r="A350" s="56" t="s">
        <v>102</v>
      </c>
      <c r="B350" s="92" t="s">
        <v>35294</v>
      </c>
      <c r="C350" s="105" t="s">
        <v>35295</v>
      </c>
      <c r="D350" s="90" t="s">
        <v>483</v>
      </c>
      <c r="E350" s="106" t="s">
        <v>35296</v>
      </c>
      <c r="F350" s="115" t="s">
        <v>547</v>
      </c>
      <c r="G350" s="84"/>
      <c r="H350" s="84"/>
      <c r="I350" s="55">
        <f t="shared" si="1"/>
        <v>342</v>
      </c>
    </row>
    <row r="351">
      <c r="A351" s="56" t="s">
        <v>102</v>
      </c>
      <c r="B351" s="92" t="s">
        <v>35297</v>
      </c>
      <c r="C351" s="105" t="s">
        <v>128</v>
      </c>
      <c r="D351" s="90" t="s">
        <v>483</v>
      </c>
      <c r="E351" s="106" t="s">
        <v>35298</v>
      </c>
      <c r="F351" s="115" t="s">
        <v>547</v>
      </c>
      <c r="G351" s="84"/>
      <c r="H351" s="84"/>
      <c r="I351" s="55">
        <f t="shared" si="1"/>
        <v>343</v>
      </c>
    </row>
    <row r="352">
      <c r="A352" s="56" t="s">
        <v>102</v>
      </c>
      <c r="B352" s="92" t="s">
        <v>35299</v>
      </c>
      <c r="C352" s="105" t="s">
        <v>128</v>
      </c>
      <c r="D352" s="90" t="s">
        <v>483</v>
      </c>
      <c r="E352" s="106" t="s">
        <v>35300</v>
      </c>
      <c r="F352" s="115" t="s">
        <v>547</v>
      </c>
      <c r="G352" s="84"/>
      <c r="H352" s="84"/>
      <c r="I352" s="55">
        <f t="shared" si="1"/>
        <v>344</v>
      </c>
    </row>
    <row r="353">
      <c r="A353" s="56" t="s">
        <v>102</v>
      </c>
      <c r="B353" s="92" t="s">
        <v>35301</v>
      </c>
      <c r="C353" s="105" t="s">
        <v>128</v>
      </c>
      <c r="D353" s="90" t="s">
        <v>483</v>
      </c>
      <c r="E353" s="106" t="s">
        <v>35302</v>
      </c>
      <c r="F353" s="115" t="s">
        <v>547</v>
      </c>
      <c r="G353" s="84"/>
      <c r="H353" s="84"/>
      <c r="I353" s="55">
        <f t="shared" si="1"/>
        <v>345</v>
      </c>
    </row>
    <row r="354">
      <c r="A354" s="56"/>
      <c r="B354" s="92" t="s">
        <v>35303</v>
      </c>
      <c r="C354" s="105" t="s">
        <v>128</v>
      </c>
      <c r="D354" s="90" t="s">
        <v>14027</v>
      </c>
      <c r="E354" s="106" t="s">
        <v>128</v>
      </c>
      <c r="F354" s="115" t="s">
        <v>547</v>
      </c>
      <c r="G354" s="84"/>
      <c r="H354" s="84"/>
      <c r="I354" s="55">
        <f t="shared" si="1"/>
        <v>346</v>
      </c>
    </row>
    <row r="355">
      <c r="A355" s="56"/>
      <c r="B355" s="92" t="s">
        <v>35304</v>
      </c>
      <c r="C355" s="105" t="s">
        <v>128</v>
      </c>
      <c r="D355" s="90" t="s">
        <v>35305</v>
      </c>
      <c r="E355" s="106" t="s">
        <v>128</v>
      </c>
      <c r="F355" s="115" t="s">
        <v>547</v>
      </c>
      <c r="G355" s="84"/>
      <c r="H355" s="84"/>
      <c r="I355" s="55">
        <f t="shared" si="1"/>
        <v>347</v>
      </c>
    </row>
    <row r="356">
      <c r="A356" s="56" t="s">
        <v>92</v>
      </c>
      <c r="B356" s="92" t="s">
        <v>35304</v>
      </c>
      <c r="C356" s="105" t="s">
        <v>128</v>
      </c>
      <c r="D356" s="90" t="s">
        <v>35305</v>
      </c>
      <c r="E356" s="106" t="s">
        <v>35306</v>
      </c>
      <c r="F356" s="115" t="s">
        <v>547</v>
      </c>
      <c r="G356" s="84"/>
      <c r="H356" s="84"/>
      <c r="I356" s="55">
        <f t="shared" si="1"/>
        <v>348</v>
      </c>
    </row>
    <row r="357">
      <c r="A357" s="56" t="s">
        <v>102</v>
      </c>
      <c r="B357" s="92" t="s">
        <v>35307</v>
      </c>
      <c r="C357" s="105" t="s">
        <v>35308</v>
      </c>
      <c r="D357" s="90" t="s">
        <v>483</v>
      </c>
      <c r="E357" s="106" t="s">
        <v>35309</v>
      </c>
      <c r="F357" s="115" t="s">
        <v>547</v>
      </c>
      <c r="G357" s="84"/>
      <c r="H357" s="84"/>
      <c r="I357" s="55">
        <f t="shared" si="1"/>
        <v>349</v>
      </c>
    </row>
    <row r="358">
      <c r="A358" s="56" t="s">
        <v>102</v>
      </c>
      <c r="B358" s="92" t="s">
        <v>35310</v>
      </c>
      <c r="C358" s="105" t="s">
        <v>128</v>
      </c>
      <c r="D358" s="90" t="s">
        <v>483</v>
      </c>
      <c r="E358" s="106" t="s">
        <v>35311</v>
      </c>
      <c r="F358" s="115" t="s">
        <v>526</v>
      </c>
      <c r="G358" s="84"/>
      <c r="H358" s="84"/>
      <c r="I358" s="55">
        <f t="shared" si="1"/>
        <v>350</v>
      </c>
    </row>
    <row r="359">
      <c r="A359" s="56"/>
      <c r="B359" s="92" t="s">
        <v>35312</v>
      </c>
      <c r="C359" s="105" t="s">
        <v>34989</v>
      </c>
      <c r="D359" s="90" t="s">
        <v>2095</v>
      </c>
      <c r="E359" s="106" t="s">
        <v>128</v>
      </c>
      <c r="F359" s="115" t="s">
        <v>9</v>
      </c>
      <c r="G359" s="80" t="s">
        <v>35313</v>
      </c>
      <c r="H359" s="80" t="s">
        <v>35314</v>
      </c>
      <c r="I359" s="55">
        <f t="shared" si="1"/>
        <v>351</v>
      </c>
    </row>
    <row r="360">
      <c r="A360" s="56"/>
      <c r="B360" s="92" t="s">
        <v>35315</v>
      </c>
      <c r="C360" s="105" t="s">
        <v>128</v>
      </c>
      <c r="D360" s="90" t="s">
        <v>498</v>
      </c>
      <c r="E360" s="106" t="s">
        <v>35316</v>
      </c>
      <c r="F360" s="115" t="s">
        <v>11</v>
      </c>
      <c r="G360" s="80" t="s">
        <v>5801</v>
      </c>
      <c r="H360" s="84"/>
      <c r="I360" s="55">
        <f t="shared" si="1"/>
        <v>352</v>
      </c>
    </row>
    <row r="361">
      <c r="A361" s="56" t="s">
        <v>331</v>
      </c>
      <c r="B361" s="92" t="s">
        <v>35317</v>
      </c>
      <c r="C361" s="105" t="s">
        <v>128</v>
      </c>
      <c r="D361" s="96"/>
      <c r="E361" s="109"/>
      <c r="F361" s="116"/>
      <c r="G361" s="84"/>
      <c r="H361" s="84"/>
      <c r="I361" s="55">
        <f t="shared" si="1"/>
        <v>353</v>
      </c>
    </row>
    <row r="362">
      <c r="A362" s="56" t="s">
        <v>92</v>
      </c>
      <c r="B362" s="92" t="s">
        <v>35318</v>
      </c>
      <c r="C362" s="105" t="s">
        <v>35319</v>
      </c>
      <c r="D362" s="90" t="s">
        <v>483</v>
      </c>
      <c r="E362" s="106" t="s">
        <v>35320</v>
      </c>
      <c r="F362" s="115" t="s">
        <v>526</v>
      </c>
      <c r="G362" s="84"/>
      <c r="H362" s="84"/>
      <c r="I362" s="55">
        <f t="shared" si="1"/>
        <v>354</v>
      </c>
    </row>
    <row r="363">
      <c r="A363" s="56" t="s">
        <v>92</v>
      </c>
      <c r="B363" s="92" t="s">
        <v>35321</v>
      </c>
      <c r="C363" s="105" t="s">
        <v>35322</v>
      </c>
      <c r="D363" s="96"/>
      <c r="E363" s="109"/>
      <c r="F363" s="116"/>
      <c r="G363" s="84"/>
      <c r="H363" s="84"/>
      <c r="I363" s="55">
        <f t="shared" si="1"/>
        <v>355</v>
      </c>
    </row>
    <row r="364">
      <c r="A364" s="56" t="s">
        <v>102</v>
      </c>
      <c r="B364" s="92" t="s">
        <v>35323</v>
      </c>
      <c r="C364" s="105" t="s">
        <v>35324</v>
      </c>
      <c r="D364" s="90" t="s">
        <v>483</v>
      </c>
      <c r="E364" s="106" t="s">
        <v>35325</v>
      </c>
      <c r="F364" s="115" t="s">
        <v>3043</v>
      </c>
      <c r="G364" s="84"/>
      <c r="H364" s="84"/>
      <c r="I364" s="55">
        <f t="shared" si="1"/>
        <v>356</v>
      </c>
    </row>
    <row r="365">
      <c r="A365" s="56" t="s">
        <v>102</v>
      </c>
      <c r="B365" s="92" t="s">
        <v>35326</v>
      </c>
      <c r="C365" s="105" t="s">
        <v>35327</v>
      </c>
      <c r="D365" s="90" t="s">
        <v>483</v>
      </c>
      <c r="E365" s="106" t="s">
        <v>35328</v>
      </c>
      <c r="F365" s="115" t="s">
        <v>526</v>
      </c>
      <c r="G365" s="84"/>
      <c r="H365" s="84"/>
      <c r="I365" s="55">
        <f t="shared" si="1"/>
        <v>357</v>
      </c>
    </row>
    <row r="366">
      <c r="A366" s="56" t="s">
        <v>102</v>
      </c>
      <c r="B366" s="92" t="s">
        <v>35329</v>
      </c>
      <c r="C366" s="105" t="s">
        <v>128</v>
      </c>
      <c r="D366" s="96"/>
      <c r="E366" s="109"/>
      <c r="F366" s="116"/>
      <c r="G366" s="84"/>
      <c r="H366" s="84"/>
      <c r="I366" s="55">
        <f t="shared" si="1"/>
        <v>358</v>
      </c>
    </row>
    <row r="367">
      <c r="A367" s="56"/>
      <c r="B367" s="92" t="s">
        <v>35330</v>
      </c>
      <c r="C367" s="105" t="s">
        <v>35331</v>
      </c>
      <c r="D367" s="90" t="s">
        <v>491</v>
      </c>
      <c r="E367" s="106" t="s">
        <v>35332</v>
      </c>
      <c r="F367" s="115" t="s">
        <v>526</v>
      </c>
      <c r="G367" s="84"/>
      <c r="H367" s="84"/>
      <c r="I367" s="55">
        <f t="shared" si="1"/>
        <v>359</v>
      </c>
    </row>
    <row r="368">
      <c r="A368" s="56"/>
      <c r="B368" s="92" t="s">
        <v>35333</v>
      </c>
      <c r="C368" s="105" t="s">
        <v>128</v>
      </c>
      <c r="D368" s="90" t="s">
        <v>3549</v>
      </c>
      <c r="E368" s="106" t="s">
        <v>35334</v>
      </c>
      <c r="F368" s="115" t="s">
        <v>547</v>
      </c>
      <c r="G368" s="84"/>
      <c r="H368" s="84"/>
      <c r="I368" s="55">
        <f t="shared" si="1"/>
        <v>360</v>
      </c>
    </row>
    <row r="369">
      <c r="A369" s="56" t="s">
        <v>102</v>
      </c>
      <c r="B369" s="92" t="s">
        <v>35335</v>
      </c>
      <c r="C369" s="105" t="s">
        <v>35336</v>
      </c>
      <c r="D369" s="90" t="s">
        <v>483</v>
      </c>
      <c r="E369" s="106" t="s">
        <v>35337</v>
      </c>
      <c r="F369" s="115" t="s">
        <v>11</v>
      </c>
      <c r="G369" s="80" t="s">
        <v>35338</v>
      </c>
      <c r="H369" s="84"/>
      <c r="I369" s="55">
        <f t="shared" si="1"/>
        <v>361</v>
      </c>
    </row>
    <row r="370">
      <c r="A370" s="56" t="s">
        <v>102</v>
      </c>
      <c r="B370" s="92" t="s">
        <v>35339</v>
      </c>
      <c r="C370" s="105" t="s">
        <v>35340</v>
      </c>
      <c r="D370" s="90" t="s">
        <v>483</v>
      </c>
      <c r="E370" s="106" t="s">
        <v>35341</v>
      </c>
      <c r="F370" s="115" t="s">
        <v>547</v>
      </c>
      <c r="G370" s="84"/>
      <c r="H370" s="84"/>
      <c r="I370" s="55">
        <f t="shared" si="1"/>
        <v>362</v>
      </c>
    </row>
    <row r="371">
      <c r="A371" s="56"/>
      <c r="B371" s="92" t="s">
        <v>35342</v>
      </c>
      <c r="C371" s="105" t="s">
        <v>35343</v>
      </c>
      <c r="D371" s="90" t="s">
        <v>981</v>
      </c>
      <c r="E371" s="106" t="s">
        <v>35344</v>
      </c>
      <c r="F371" s="115" t="s">
        <v>11</v>
      </c>
      <c r="G371" s="80" t="s">
        <v>35345</v>
      </c>
      <c r="H371" s="84"/>
      <c r="I371" s="55">
        <f t="shared" si="1"/>
        <v>363</v>
      </c>
    </row>
    <row r="372">
      <c r="A372" s="56" t="s">
        <v>102</v>
      </c>
      <c r="B372" s="92" t="s">
        <v>35346</v>
      </c>
      <c r="C372" s="105" t="s">
        <v>35347</v>
      </c>
      <c r="D372" s="90" t="s">
        <v>483</v>
      </c>
      <c r="E372" s="106" t="s">
        <v>35348</v>
      </c>
      <c r="F372" s="115" t="s">
        <v>526</v>
      </c>
      <c r="G372" s="84"/>
      <c r="H372" s="84"/>
      <c r="I372" s="55">
        <f t="shared" si="1"/>
        <v>364</v>
      </c>
    </row>
    <row r="373">
      <c r="A373" s="56"/>
      <c r="B373" s="92" t="s">
        <v>35349</v>
      </c>
      <c r="C373" s="105" t="s">
        <v>128</v>
      </c>
      <c r="D373" s="90" t="s">
        <v>491</v>
      </c>
      <c r="E373" s="106" t="s">
        <v>35350</v>
      </c>
      <c r="F373" s="115" t="s">
        <v>547</v>
      </c>
      <c r="G373" s="84"/>
      <c r="H373" s="84"/>
      <c r="I373" s="55">
        <f t="shared" si="1"/>
        <v>365</v>
      </c>
    </row>
    <row r="374">
      <c r="A374" s="56" t="s">
        <v>102</v>
      </c>
      <c r="B374" s="92" t="s">
        <v>35351</v>
      </c>
      <c r="C374" s="105" t="s">
        <v>35352</v>
      </c>
      <c r="D374" s="90" t="s">
        <v>483</v>
      </c>
      <c r="E374" s="106" t="s">
        <v>35353</v>
      </c>
      <c r="F374" s="115" t="s">
        <v>526</v>
      </c>
      <c r="G374" s="84"/>
      <c r="H374" s="84"/>
      <c r="I374" s="55">
        <f t="shared" si="1"/>
        <v>366</v>
      </c>
    </row>
    <row r="375">
      <c r="A375" s="56"/>
      <c r="B375" s="92" t="s">
        <v>35354</v>
      </c>
      <c r="C375" s="105" t="s">
        <v>128</v>
      </c>
      <c r="D375" s="96"/>
      <c r="E375" s="109"/>
      <c r="F375" s="116"/>
      <c r="G375" s="84"/>
      <c r="H375" s="84"/>
      <c r="I375" s="55">
        <f t="shared" si="1"/>
        <v>367</v>
      </c>
    </row>
    <row r="376">
      <c r="A376" s="56" t="s">
        <v>102</v>
      </c>
      <c r="B376" s="92" t="s">
        <v>35355</v>
      </c>
      <c r="C376" s="105" t="s">
        <v>128</v>
      </c>
      <c r="D376" s="90" t="s">
        <v>1008</v>
      </c>
      <c r="E376" s="106" t="s">
        <v>35356</v>
      </c>
      <c r="F376" s="115" t="s">
        <v>12</v>
      </c>
      <c r="G376" s="134" t="s">
        <v>17652</v>
      </c>
      <c r="H376" s="84"/>
      <c r="I376" s="55">
        <f t="shared" si="1"/>
        <v>368</v>
      </c>
    </row>
    <row r="377">
      <c r="A377" s="56" t="s">
        <v>102</v>
      </c>
      <c r="B377" s="92" t="s">
        <v>35355</v>
      </c>
      <c r="C377" s="105" t="s">
        <v>128</v>
      </c>
      <c r="D377" s="90" t="s">
        <v>1008</v>
      </c>
      <c r="E377" s="106" t="s">
        <v>35356</v>
      </c>
      <c r="F377" s="115" t="s">
        <v>12</v>
      </c>
      <c r="G377" s="134" t="s">
        <v>35357</v>
      </c>
      <c r="H377" s="84"/>
      <c r="I377" s="55">
        <f t="shared" si="1"/>
        <v>368</v>
      </c>
    </row>
    <row r="378">
      <c r="A378" s="56"/>
      <c r="B378" s="92" t="s">
        <v>35358</v>
      </c>
      <c r="C378" s="105" t="s">
        <v>35359</v>
      </c>
      <c r="D378" s="90" t="s">
        <v>491</v>
      </c>
      <c r="E378" s="106" t="s">
        <v>35360</v>
      </c>
      <c r="F378" s="115" t="s">
        <v>3043</v>
      </c>
      <c r="G378" s="134"/>
      <c r="H378" s="84"/>
      <c r="I378" s="55">
        <f t="shared" si="1"/>
        <v>369</v>
      </c>
    </row>
    <row r="379">
      <c r="A379" s="56"/>
      <c r="B379" s="92" t="s">
        <v>35361</v>
      </c>
      <c r="C379" s="105" t="s">
        <v>128</v>
      </c>
      <c r="D379" s="96"/>
      <c r="E379" s="109"/>
      <c r="F379" s="116"/>
      <c r="G379" s="134"/>
      <c r="H379" s="84"/>
      <c r="I379" s="55">
        <f t="shared" si="1"/>
        <v>370</v>
      </c>
    </row>
    <row r="380">
      <c r="A380" s="56" t="s">
        <v>102</v>
      </c>
      <c r="B380" s="92" t="s">
        <v>35362</v>
      </c>
      <c r="C380" s="105" t="s">
        <v>35363</v>
      </c>
      <c r="D380" s="90" t="s">
        <v>483</v>
      </c>
      <c r="E380" s="106" t="s">
        <v>35364</v>
      </c>
      <c r="F380" s="115" t="s">
        <v>526</v>
      </c>
      <c r="G380" s="134"/>
      <c r="H380" s="84"/>
      <c r="I380" s="55">
        <f t="shared" si="1"/>
        <v>371</v>
      </c>
    </row>
    <row r="381">
      <c r="A381" s="56"/>
      <c r="B381" s="92" t="s">
        <v>35365</v>
      </c>
      <c r="C381" s="105" t="s">
        <v>128</v>
      </c>
      <c r="D381" s="90" t="s">
        <v>491</v>
      </c>
      <c r="E381" s="106" t="s">
        <v>35366</v>
      </c>
      <c r="F381" s="115" t="s">
        <v>547</v>
      </c>
      <c r="G381" s="134"/>
      <c r="H381" s="84"/>
      <c r="I381" s="55">
        <f t="shared" si="1"/>
        <v>372</v>
      </c>
    </row>
    <row r="382">
      <c r="A382" s="56" t="s">
        <v>102</v>
      </c>
      <c r="B382" s="92" t="s">
        <v>35367</v>
      </c>
      <c r="C382" s="105" t="s">
        <v>35368</v>
      </c>
      <c r="D382" s="90" t="s">
        <v>483</v>
      </c>
      <c r="E382" s="106" t="s">
        <v>35369</v>
      </c>
      <c r="F382" s="115" t="s">
        <v>547</v>
      </c>
      <c r="G382" s="134"/>
      <c r="H382" s="84"/>
      <c r="I382" s="55">
        <f t="shared" si="1"/>
        <v>373</v>
      </c>
    </row>
    <row r="383">
      <c r="A383" s="56"/>
      <c r="B383" s="92" t="s">
        <v>35370</v>
      </c>
      <c r="C383" s="105" t="s">
        <v>35371</v>
      </c>
      <c r="D383" s="90" t="s">
        <v>491</v>
      </c>
      <c r="E383" s="106" t="s">
        <v>35372</v>
      </c>
      <c r="F383" s="115" t="s">
        <v>526</v>
      </c>
      <c r="G383" s="134"/>
      <c r="H383" s="84"/>
      <c r="I383" s="55">
        <f t="shared" si="1"/>
        <v>374</v>
      </c>
    </row>
    <row r="384">
      <c r="A384" s="56"/>
      <c r="B384" s="92" t="s">
        <v>35373</v>
      </c>
      <c r="C384" s="105" t="s">
        <v>35374</v>
      </c>
      <c r="D384" s="90" t="s">
        <v>491</v>
      </c>
      <c r="E384" s="106" t="s">
        <v>35375</v>
      </c>
      <c r="F384" s="115" t="s">
        <v>547</v>
      </c>
      <c r="G384" s="134"/>
      <c r="H384" s="84"/>
      <c r="I384" s="55">
        <f t="shared" si="1"/>
        <v>375</v>
      </c>
    </row>
    <row r="385">
      <c r="A385" s="56" t="s">
        <v>102</v>
      </c>
      <c r="B385" s="92" t="s">
        <v>35376</v>
      </c>
      <c r="C385" s="105" t="s">
        <v>35377</v>
      </c>
      <c r="D385" s="90" t="s">
        <v>483</v>
      </c>
      <c r="E385" s="106" t="s">
        <v>35378</v>
      </c>
      <c r="F385" s="115" t="s">
        <v>3043</v>
      </c>
      <c r="G385" s="84"/>
      <c r="H385" s="84"/>
      <c r="I385" s="55">
        <f t="shared" si="1"/>
        <v>376</v>
      </c>
    </row>
    <row r="386">
      <c r="A386" s="56"/>
      <c r="B386" s="92" t="s">
        <v>35379</v>
      </c>
      <c r="C386" s="105" t="s">
        <v>35380</v>
      </c>
      <c r="D386" s="90" t="s">
        <v>981</v>
      </c>
      <c r="E386" s="106" t="s">
        <v>35381</v>
      </c>
      <c r="F386" s="115" t="s">
        <v>11</v>
      </c>
      <c r="G386" s="84"/>
      <c r="H386" s="84"/>
      <c r="I386" s="55">
        <f t="shared" si="1"/>
        <v>377</v>
      </c>
    </row>
    <row r="387">
      <c r="A387" s="56" t="s">
        <v>92</v>
      </c>
      <c r="B387" s="92" t="s">
        <v>35379</v>
      </c>
      <c r="C387" s="105" t="s">
        <v>35380</v>
      </c>
      <c r="D387" s="90" t="s">
        <v>981</v>
      </c>
      <c r="E387" s="106" t="s">
        <v>488</v>
      </c>
      <c r="F387" s="115" t="s">
        <v>3043</v>
      </c>
      <c r="G387" s="84"/>
      <c r="H387" s="84"/>
      <c r="I387" s="55">
        <f t="shared" si="1"/>
        <v>378</v>
      </c>
    </row>
    <row r="388">
      <c r="A388" s="56" t="s">
        <v>102</v>
      </c>
      <c r="B388" s="92" t="s">
        <v>35382</v>
      </c>
      <c r="C388" s="105" t="s">
        <v>35383</v>
      </c>
      <c r="D388" s="90" t="s">
        <v>483</v>
      </c>
      <c r="E388" s="106" t="s">
        <v>35384</v>
      </c>
      <c r="F388" s="115" t="s">
        <v>526</v>
      </c>
      <c r="G388" s="84"/>
      <c r="H388" s="84"/>
      <c r="I388" s="55">
        <f t="shared" si="1"/>
        <v>379</v>
      </c>
    </row>
    <row r="389">
      <c r="A389" s="56" t="s">
        <v>102</v>
      </c>
      <c r="B389" s="92" t="s">
        <v>35385</v>
      </c>
      <c r="C389" s="105" t="s">
        <v>35386</v>
      </c>
      <c r="D389" s="90" t="s">
        <v>483</v>
      </c>
      <c r="E389" s="106" t="s">
        <v>35387</v>
      </c>
      <c r="F389" s="115" t="s">
        <v>547</v>
      </c>
      <c r="G389" s="84"/>
      <c r="H389" s="84"/>
      <c r="I389" s="55">
        <f t="shared" si="1"/>
        <v>380</v>
      </c>
    </row>
    <row r="390">
      <c r="A390" s="56" t="s">
        <v>102</v>
      </c>
      <c r="B390" s="92" t="s">
        <v>35388</v>
      </c>
      <c r="C390" s="105" t="s">
        <v>35389</v>
      </c>
      <c r="D390" s="90" t="s">
        <v>483</v>
      </c>
      <c r="E390" s="106" t="s">
        <v>488</v>
      </c>
      <c r="F390" s="115" t="s">
        <v>547</v>
      </c>
      <c r="G390" s="84"/>
      <c r="H390" s="84"/>
      <c r="I390" s="55">
        <f t="shared" si="1"/>
        <v>381</v>
      </c>
    </row>
    <row r="391">
      <c r="A391" s="56"/>
      <c r="B391" s="92" t="s">
        <v>35390</v>
      </c>
      <c r="C391" s="105" t="s">
        <v>128</v>
      </c>
      <c r="D391" s="90" t="s">
        <v>498</v>
      </c>
      <c r="E391" s="106" t="s">
        <v>35391</v>
      </c>
      <c r="F391" s="115" t="s">
        <v>547</v>
      </c>
      <c r="G391" s="84"/>
      <c r="H391" s="84"/>
      <c r="I391" s="55">
        <f t="shared" si="1"/>
        <v>382</v>
      </c>
    </row>
    <row r="392">
      <c r="A392" s="56"/>
      <c r="B392" s="92" t="s">
        <v>35392</v>
      </c>
      <c r="C392" s="105" t="s">
        <v>35393</v>
      </c>
      <c r="D392" s="90" t="s">
        <v>491</v>
      </c>
      <c r="E392" s="106" t="s">
        <v>35394</v>
      </c>
      <c r="F392" s="115" t="s">
        <v>9</v>
      </c>
      <c r="G392" s="80" t="s">
        <v>35395</v>
      </c>
      <c r="H392" s="80" t="s">
        <v>35396</v>
      </c>
      <c r="I392" s="55">
        <f t="shared" si="1"/>
        <v>383</v>
      </c>
    </row>
    <row r="393">
      <c r="A393" s="56"/>
      <c r="B393" s="92" t="s">
        <v>35397</v>
      </c>
      <c r="C393" s="105" t="s">
        <v>128</v>
      </c>
      <c r="D393" s="90" t="s">
        <v>1166</v>
      </c>
      <c r="E393" s="106" t="s">
        <v>128</v>
      </c>
      <c r="F393" s="115" t="s">
        <v>547</v>
      </c>
      <c r="G393" s="84"/>
      <c r="H393" s="84"/>
      <c r="I393" s="55">
        <f t="shared" si="1"/>
        <v>384</v>
      </c>
    </row>
    <row r="394">
      <c r="A394" s="56" t="s">
        <v>102</v>
      </c>
      <c r="B394" s="92" t="s">
        <v>35398</v>
      </c>
      <c r="C394" s="105" t="s">
        <v>35399</v>
      </c>
      <c r="D394" s="90" t="s">
        <v>483</v>
      </c>
      <c r="E394" s="106" t="s">
        <v>488</v>
      </c>
      <c r="F394" s="115" t="s">
        <v>547</v>
      </c>
      <c r="G394" s="84"/>
      <c r="H394" s="84"/>
      <c r="I394" s="55">
        <f t="shared" si="1"/>
        <v>385</v>
      </c>
    </row>
    <row r="395">
      <c r="A395" s="56" t="s">
        <v>102</v>
      </c>
      <c r="B395" s="92" t="s">
        <v>35400</v>
      </c>
      <c r="C395" s="105" t="s">
        <v>128</v>
      </c>
      <c r="D395" s="90" t="s">
        <v>483</v>
      </c>
      <c r="E395" s="106" t="s">
        <v>35401</v>
      </c>
      <c r="F395" s="115" t="s">
        <v>547</v>
      </c>
      <c r="G395" s="84"/>
      <c r="H395" s="84"/>
      <c r="I395" s="55">
        <f t="shared" si="1"/>
        <v>386</v>
      </c>
    </row>
    <row r="396">
      <c r="A396" s="56" t="s">
        <v>102</v>
      </c>
      <c r="B396" s="92" t="s">
        <v>35402</v>
      </c>
      <c r="C396" s="105" t="s">
        <v>35403</v>
      </c>
      <c r="D396" s="90" t="s">
        <v>483</v>
      </c>
      <c r="E396" s="106" t="s">
        <v>35404</v>
      </c>
      <c r="F396" s="115" t="s">
        <v>547</v>
      </c>
      <c r="G396" s="84"/>
      <c r="H396" s="84"/>
      <c r="I396" s="55">
        <f t="shared" si="1"/>
        <v>387</v>
      </c>
    </row>
    <row r="397">
      <c r="A397" s="56" t="s">
        <v>102</v>
      </c>
      <c r="B397" s="92" t="s">
        <v>35405</v>
      </c>
      <c r="C397" s="105" t="s">
        <v>128</v>
      </c>
      <c r="D397" s="96"/>
      <c r="E397" s="109"/>
      <c r="F397" s="116"/>
      <c r="G397" s="84"/>
      <c r="H397" s="84"/>
      <c r="I397" s="55">
        <f t="shared" si="1"/>
        <v>388</v>
      </c>
    </row>
    <row r="398">
      <c r="A398" s="56" t="s">
        <v>102</v>
      </c>
      <c r="B398" s="92" t="s">
        <v>35406</v>
      </c>
      <c r="C398" s="105" t="s">
        <v>35407</v>
      </c>
      <c r="D398" s="90" t="s">
        <v>483</v>
      </c>
      <c r="E398" s="106" t="s">
        <v>35408</v>
      </c>
      <c r="F398" s="115" t="s">
        <v>9</v>
      </c>
      <c r="G398" s="80" t="s">
        <v>35409</v>
      </c>
      <c r="H398" s="84"/>
      <c r="I398" s="55">
        <f t="shared" si="1"/>
        <v>389</v>
      </c>
    </row>
    <row r="399">
      <c r="A399" s="56"/>
      <c r="B399" s="92" t="s">
        <v>35410</v>
      </c>
      <c r="C399" s="105" t="s">
        <v>128</v>
      </c>
      <c r="D399" s="90" t="s">
        <v>491</v>
      </c>
      <c r="E399" s="106" t="s">
        <v>35411</v>
      </c>
      <c r="F399" s="115" t="s">
        <v>3043</v>
      </c>
      <c r="G399" s="84"/>
      <c r="H399" s="84"/>
      <c r="I399" s="55">
        <f t="shared" si="1"/>
        <v>390</v>
      </c>
    </row>
    <row r="400">
      <c r="A400" s="56" t="s">
        <v>102</v>
      </c>
      <c r="B400" s="92" t="s">
        <v>35412</v>
      </c>
      <c r="C400" s="105" t="s">
        <v>35413</v>
      </c>
      <c r="D400" s="90" t="s">
        <v>483</v>
      </c>
      <c r="E400" s="106" t="s">
        <v>35414</v>
      </c>
      <c r="F400" s="115" t="s">
        <v>526</v>
      </c>
      <c r="G400" s="84"/>
      <c r="H400" s="84"/>
      <c r="I400" s="55">
        <f t="shared" si="1"/>
        <v>391</v>
      </c>
    </row>
    <row r="401">
      <c r="A401" s="56" t="s">
        <v>102</v>
      </c>
      <c r="B401" s="92" t="s">
        <v>35415</v>
      </c>
      <c r="C401" s="105" t="s">
        <v>128</v>
      </c>
      <c r="D401" s="90" t="s">
        <v>483</v>
      </c>
      <c r="E401" s="106" t="s">
        <v>35416</v>
      </c>
      <c r="F401" s="115" t="s">
        <v>547</v>
      </c>
      <c r="G401" s="84"/>
      <c r="H401" s="84"/>
      <c r="I401" s="55">
        <f t="shared" si="1"/>
        <v>392</v>
      </c>
    </row>
    <row r="402">
      <c r="A402" s="56"/>
      <c r="B402" s="92" t="s">
        <v>35417</v>
      </c>
      <c r="C402" s="105" t="s">
        <v>128</v>
      </c>
      <c r="D402" s="90" t="s">
        <v>491</v>
      </c>
      <c r="E402" s="106" t="s">
        <v>35418</v>
      </c>
      <c r="F402" s="115" t="s">
        <v>547</v>
      </c>
      <c r="G402" s="84"/>
      <c r="H402" s="84"/>
      <c r="I402" s="55">
        <f t="shared" si="1"/>
        <v>393</v>
      </c>
    </row>
    <row r="403">
      <c r="A403" s="56" t="s">
        <v>102</v>
      </c>
      <c r="B403" s="92" t="s">
        <v>35419</v>
      </c>
      <c r="C403" s="105" t="s">
        <v>35420</v>
      </c>
      <c r="D403" s="90" t="s">
        <v>483</v>
      </c>
      <c r="E403" s="106" t="s">
        <v>35421</v>
      </c>
      <c r="F403" s="115" t="s">
        <v>11</v>
      </c>
      <c r="G403" s="84"/>
      <c r="H403" s="84"/>
      <c r="I403" s="55">
        <f t="shared" si="1"/>
        <v>394</v>
      </c>
    </row>
    <row r="404">
      <c r="A404" s="56" t="s">
        <v>92</v>
      </c>
      <c r="B404" s="92" t="s">
        <v>35422</v>
      </c>
      <c r="C404" s="105" t="s">
        <v>35423</v>
      </c>
      <c r="D404" s="90" t="s">
        <v>483</v>
      </c>
      <c r="E404" s="106" t="s">
        <v>35424</v>
      </c>
      <c r="F404" s="115" t="s">
        <v>3043</v>
      </c>
      <c r="G404" s="84"/>
      <c r="H404" s="84"/>
      <c r="I404" s="55">
        <f t="shared" si="1"/>
        <v>395</v>
      </c>
    </row>
    <row r="405">
      <c r="A405" s="56"/>
      <c r="B405" s="92" t="s">
        <v>35425</v>
      </c>
      <c r="C405" s="105" t="s">
        <v>35426</v>
      </c>
      <c r="D405" s="90" t="s">
        <v>491</v>
      </c>
      <c r="E405" s="106" t="s">
        <v>35427</v>
      </c>
      <c r="F405" s="115" t="s">
        <v>3043</v>
      </c>
      <c r="G405" s="84"/>
      <c r="H405" s="84"/>
      <c r="I405" s="55">
        <f t="shared" si="1"/>
        <v>396</v>
      </c>
    </row>
    <row r="406">
      <c r="A406" s="56" t="s">
        <v>102</v>
      </c>
      <c r="B406" s="92" t="s">
        <v>35428</v>
      </c>
      <c r="C406" s="105" t="s">
        <v>35429</v>
      </c>
      <c r="D406" s="90" t="s">
        <v>483</v>
      </c>
      <c r="E406" s="106" t="s">
        <v>35430</v>
      </c>
      <c r="F406" s="115" t="s">
        <v>526</v>
      </c>
      <c r="G406" s="84"/>
      <c r="H406" s="84"/>
      <c r="I406" s="55">
        <f t="shared" si="1"/>
        <v>397</v>
      </c>
    </row>
    <row r="407">
      <c r="A407" s="56" t="s">
        <v>102</v>
      </c>
      <c r="B407" s="92" t="s">
        <v>35431</v>
      </c>
      <c r="C407" s="105" t="s">
        <v>128</v>
      </c>
      <c r="D407" s="90" t="s">
        <v>483</v>
      </c>
      <c r="E407" s="106" t="s">
        <v>35432</v>
      </c>
      <c r="F407" s="115" t="s">
        <v>547</v>
      </c>
      <c r="G407" s="84"/>
      <c r="H407" s="84"/>
      <c r="I407" s="55">
        <f t="shared" si="1"/>
        <v>398</v>
      </c>
    </row>
    <row r="408">
      <c r="A408" s="56" t="s">
        <v>102</v>
      </c>
      <c r="B408" s="92" t="s">
        <v>35433</v>
      </c>
      <c r="C408" s="105" t="s">
        <v>35434</v>
      </c>
      <c r="D408" s="90" t="s">
        <v>483</v>
      </c>
      <c r="E408" s="106" t="s">
        <v>35435</v>
      </c>
      <c r="F408" s="115" t="s">
        <v>547</v>
      </c>
      <c r="G408" s="84"/>
      <c r="H408" s="84"/>
      <c r="I408" s="55">
        <f t="shared" si="1"/>
        <v>399</v>
      </c>
    </row>
    <row r="409">
      <c r="A409" s="56" t="s">
        <v>102</v>
      </c>
      <c r="B409" s="92" t="s">
        <v>35436</v>
      </c>
      <c r="C409" s="105" t="s">
        <v>35437</v>
      </c>
      <c r="D409" s="90" t="s">
        <v>483</v>
      </c>
      <c r="E409" s="106" t="s">
        <v>35438</v>
      </c>
      <c r="F409" s="115" t="s">
        <v>3043</v>
      </c>
      <c r="G409" s="84"/>
      <c r="H409" s="84"/>
      <c r="I409" s="55">
        <f t="shared" si="1"/>
        <v>400</v>
      </c>
    </row>
    <row r="410">
      <c r="A410" s="56" t="s">
        <v>102</v>
      </c>
      <c r="B410" s="92" t="s">
        <v>35439</v>
      </c>
      <c r="C410" s="105" t="s">
        <v>35440</v>
      </c>
      <c r="D410" s="90" t="s">
        <v>483</v>
      </c>
      <c r="E410" s="106" t="s">
        <v>35441</v>
      </c>
      <c r="F410" s="115" t="s">
        <v>526</v>
      </c>
      <c r="G410" s="84"/>
      <c r="H410" s="84"/>
      <c r="I410" s="55">
        <f t="shared" si="1"/>
        <v>401</v>
      </c>
    </row>
    <row r="411">
      <c r="A411" s="56"/>
      <c r="B411" s="92" t="s">
        <v>35442</v>
      </c>
      <c r="C411" s="105" t="s">
        <v>35443</v>
      </c>
      <c r="D411" s="90" t="s">
        <v>491</v>
      </c>
      <c r="E411" s="106" t="s">
        <v>35444</v>
      </c>
      <c r="F411" s="115" t="s">
        <v>11</v>
      </c>
      <c r="G411" s="80" t="s">
        <v>35445</v>
      </c>
      <c r="H411" s="84"/>
      <c r="I411" s="55">
        <f t="shared" si="1"/>
        <v>402</v>
      </c>
    </row>
    <row r="412">
      <c r="A412" s="56" t="s">
        <v>102</v>
      </c>
      <c r="B412" s="92" t="s">
        <v>35446</v>
      </c>
      <c r="C412" s="105" t="s">
        <v>35447</v>
      </c>
      <c r="D412" s="90" t="s">
        <v>483</v>
      </c>
      <c r="E412" s="106" t="s">
        <v>35448</v>
      </c>
      <c r="F412" s="115" t="s">
        <v>3043</v>
      </c>
      <c r="G412" s="84"/>
      <c r="H412" s="84"/>
      <c r="I412" s="55">
        <f t="shared" si="1"/>
        <v>403</v>
      </c>
    </row>
    <row r="413">
      <c r="A413" s="56"/>
      <c r="B413" s="92" t="s">
        <v>35449</v>
      </c>
      <c r="C413" s="105" t="s">
        <v>35450</v>
      </c>
      <c r="D413" s="90" t="s">
        <v>498</v>
      </c>
      <c r="E413" s="106" t="s">
        <v>35451</v>
      </c>
      <c r="F413" s="115" t="s">
        <v>526</v>
      </c>
      <c r="G413" s="84"/>
      <c r="H413" s="84"/>
      <c r="I413" s="55">
        <f t="shared" si="1"/>
        <v>404</v>
      </c>
    </row>
    <row r="414">
      <c r="A414" s="56" t="s">
        <v>102</v>
      </c>
      <c r="B414" s="92" t="s">
        <v>35452</v>
      </c>
      <c r="C414" s="105" t="s">
        <v>35453</v>
      </c>
      <c r="D414" s="90" t="s">
        <v>483</v>
      </c>
      <c r="E414" s="106" t="s">
        <v>35454</v>
      </c>
      <c r="F414" s="115" t="s">
        <v>9</v>
      </c>
      <c r="G414" s="80" t="s">
        <v>35455</v>
      </c>
      <c r="H414" s="84"/>
      <c r="I414" s="55">
        <f t="shared" si="1"/>
        <v>405</v>
      </c>
    </row>
    <row r="415">
      <c r="A415" s="56"/>
      <c r="B415" s="92" t="s">
        <v>35456</v>
      </c>
      <c r="C415" s="105" t="s">
        <v>35457</v>
      </c>
      <c r="D415" s="90" t="s">
        <v>498</v>
      </c>
      <c r="E415" s="106" t="s">
        <v>35458</v>
      </c>
      <c r="F415" s="115" t="s">
        <v>3043</v>
      </c>
      <c r="G415" s="84"/>
      <c r="H415" s="84"/>
      <c r="I415" s="55">
        <f t="shared" si="1"/>
        <v>406</v>
      </c>
    </row>
    <row r="416">
      <c r="A416" s="56" t="s">
        <v>102</v>
      </c>
      <c r="B416" s="92" t="s">
        <v>35459</v>
      </c>
      <c r="C416" s="105" t="s">
        <v>35460</v>
      </c>
      <c r="D416" s="90" t="s">
        <v>483</v>
      </c>
      <c r="E416" s="106" t="s">
        <v>35461</v>
      </c>
      <c r="F416" s="115" t="s">
        <v>547</v>
      </c>
      <c r="G416" s="84"/>
      <c r="H416" s="84"/>
      <c r="I416" s="55">
        <f t="shared" si="1"/>
        <v>407</v>
      </c>
    </row>
    <row r="417">
      <c r="A417" s="56" t="s">
        <v>102</v>
      </c>
      <c r="B417" s="92" t="s">
        <v>35462</v>
      </c>
      <c r="C417" s="105" t="s">
        <v>35463</v>
      </c>
      <c r="D417" s="90" t="s">
        <v>483</v>
      </c>
      <c r="E417" s="106" t="s">
        <v>35464</v>
      </c>
      <c r="F417" s="115" t="s">
        <v>526</v>
      </c>
      <c r="G417" s="84"/>
      <c r="H417" s="84"/>
      <c r="I417" s="55">
        <f t="shared" si="1"/>
        <v>408</v>
      </c>
    </row>
    <row r="418">
      <c r="A418" s="56" t="s">
        <v>102</v>
      </c>
      <c r="B418" s="92" t="s">
        <v>35465</v>
      </c>
      <c r="C418" s="105" t="s">
        <v>128</v>
      </c>
      <c r="D418" s="90" t="s">
        <v>483</v>
      </c>
      <c r="E418" s="106" t="s">
        <v>488</v>
      </c>
      <c r="F418" s="115" t="s">
        <v>526</v>
      </c>
      <c r="G418" s="84"/>
      <c r="H418" s="84"/>
      <c r="I418" s="55">
        <f t="shared" si="1"/>
        <v>409</v>
      </c>
    </row>
    <row r="419">
      <c r="A419" s="56" t="s">
        <v>102</v>
      </c>
      <c r="B419" s="92" t="s">
        <v>35466</v>
      </c>
      <c r="C419" s="105" t="s">
        <v>35467</v>
      </c>
      <c r="D419" s="90" t="s">
        <v>1008</v>
      </c>
      <c r="E419" s="106" t="s">
        <v>35468</v>
      </c>
      <c r="F419" s="115" t="s">
        <v>3043</v>
      </c>
      <c r="G419" s="84"/>
      <c r="H419" s="84"/>
      <c r="I419" s="55">
        <f t="shared" si="1"/>
        <v>410</v>
      </c>
    </row>
    <row r="420">
      <c r="A420" s="56"/>
      <c r="B420" s="92" t="s">
        <v>35469</v>
      </c>
      <c r="C420" s="105" t="s">
        <v>128</v>
      </c>
      <c r="D420" s="90" t="s">
        <v>491</v>
      </c>
      <c r="E420" s="106" t="s">
        <v>35470</v>
      </c>
      <c r="F420" s="115" t="s">
        <v>3043</v>
      </c>
      <c r="G420" s="84"/>
      <c r="H420" s="84"/>
      <c r="I420" s="55">
        <f t="shared" si="1"/>
        <v>411</v>
      </c>
    </row>
    <row r="421">
      <c r="A421" s="56" t="s">
        <v>102</v>
      </c>
      <c r="B421" s="92" t="s">
        <v>35471</v>
      </c>
      <c r="C421" s="105" t="s">
        <v>35472</v>
      </c>
      <c r="D421" s="90" t="s">
        <v>483</v>
      </c>
      <c r="E421" s="106" t="s">
        <v>488</v>
      </c>
      <c r="F421" s="115" t="s">
        <v>547</v>
      </c>
      <c r="G421" s="84"/>
      <c r="H421" s="84"/>
      <c r="I421" s="55">
        <f t="shared" si="1"/>
        <v>412</v>
      </c>
    </row>
    <row r="422">
      <c r="A422" s="56"/>
      <c r="B422" s="92" t="s">
        <v>35473</v>
      </c>
      <c r="C422" s="105" t="s">
        <v>35474</v>
      </c>
      <c r="D422" s="90" t="s">
        <v>981</v>
      </c>
      <c r="E422" s="106" t="s">
        <v>35475</v>
      </c>
      <c r="F422" s="115" t="s">
        <v>526</v>
      </c>
      <c r="G422" s="84"/>
      <c r="H422" s="84"/>
      <c r="I422" s="55">
        <f t="shared" si="1"/>
        <v>413</v>
      </c>
    </row>
    <row r="423">
      <c r="A423" s="56" t="s">
        <v>102</v>
      </c>
      <c r="B423" s="92" t="s">
        <v>35476</v>
      </c>
      <c r="C423" s="105" t="s">
        <v>35477</v>
      </c>
      <c r="D423" s="90" t="s">
        <v>483</v>
      </c>
      <c r="E423" s="106" t="s">
        <v>488</v>
      </c>
      <c r="F423" s="115" t="s">
        <v>526</v>
      </c>
      <c r="G423" s="84"/>
      <c r="H423" s="84"/>
      <c r="I423" s="55">
        <f t="shared" si="1"/>
        <v>414</v>
      </c>
    </row>
    <row r="424">
      <c r="A424" s="56"/>
      <c r="B424" s="92" t="s">
        <v>35478</v>
      </c>
      <c r="C424" s="105" t="s">
        <v>128</v>
      </c>
      <c r="D424" s="90" t="s">
        <v>498</v>
      </c>
      <c r="E424" s="106" t="s">
        <v>35479</v>
      </c>
      <c r="F424" s="115" t="s">
        <v>547</v>
      </c>
      <c r="G424" s="84"/>
      <c r="H424" s="84"/>
      <c r="I424" s="55">
        <f t="shared" si="1"/>
        <v>415</v>
      </c>
    </row>
    <row r="425">
      <c r="A425" s="56" t="s">
        <v>102</v>
      </c>
      <c r="B425" s="92" t="s">
        <v>35480</v>
      </c>
      <c r="C425" s="105" t="s">
        <v>35481</v>
      </c>
      <c r="D425" s="90" t="s">
        <v>483</v>
      </c>
      <c r="E425" s="106" t="s">
        <v>35482</v>
      </c>
      <c r="F425" s="115" t="s">
        <v>526</v>
      </c>
      <c r="G425" s="84"/>
      <c r="H425" s="84"/>
      <c r="I425" s="55">
        <f t="shared" si="1"/>
        <v>416</v>
      </c>
    </row>
    <row r="426">
      <c r="A426" s="56"/>
      <c r="B426" s="92" t="s">
        <v>35483</v>
      </c>
      <c r="C426" s="105" t="s">
        <v>35484</v>
      </c>
      <c r="D426" s="90" t="s">
        <v>491</v>
      </c>
      <c r="E426" s="106" t="s">
        <v>35485</v>
      </c>
      <c r="F426" s="115" t="s">
        <v>526</v>
      </c>
      <c r="G426" s="84"/>
      <c r="H426" s="84"/>
      <c r="I426" s="55">
        <f t="shared" si="1"/>
        <v>417</v>
      </c>
    </row>
    <row r="427">
      <c r="A427" s="56" t="s">
        <v>92</v>
      </c>
      <c r="B427" s="92" t="s">
        <v>35486</v>
      </c>
      <c r="C427" s="105" t="s">
        <v>35487</v>
      </c>
      <c r="D427" s="90" t="s">
        <v>483</v>
      </c>
      <c r="E427" s="106" t="s">
        <v>488</v>
      </c>
      <c r="F427" s="115" t="s">
        <v>526</v>
      </c>
      <c r="G427" s="84"/>
      <c r="H427" s="84"/>
      <c r="I427" s="55">
        <f t="shared" si="1"/>
        <v>418</v>
      </c>
    </row>
    <row r="428">
      <c r="A428" s="56" t="s">
        <v>102</v>
      </c>
      <c r="B428" s="92" t="s">
        <v>35488</v>
      </c>
      <c r="C428" s="105" t="s">
        <v>35489</v>
      </c>
      <c r="D428" s="90" t="s">
        <v>483</v>
      </c>
      <c r="E428" s="106" t="s">
        <v>35490</v>
      </c>
      <c r="F428" s="115" t="s">
        <v>547</v>
      </c>
      <c r="G428" s="84"/>
      <c r="H428" s="84"/>
      <c r="I428" s="55">
        <f t="shared" si="1"/>
        <v>419</v>
      </c>
    </row>
    <row r="429">
      <c r="A429" s="56"/>
      <c r="B429" s="92" t="s">
        <v>35491</v>
      </c>
      <c r="C429" s="105" t="s">
        <v>35492</v>
      </c>
      <c r="D429" s="90" t="s">
        <v>498</v>
      </c>
      <c r="E429" s="106" t="s">
        <v>35493</v>
      </c>
      <c r="F429" s="115" t="s">
        <v>547</v>
      </c>
      <c r="G429" s="84"/>
      <c r="H429" s="84"/>
      <c r="I429" s="55">
        <f t="shared" si="1"/>
        <v>420</v>
      </c>
    </row>
    <row r="430">
      <c r="A430" s="56" t="s">
        <v>102</v>
      </c>
      <c r="B430" s="92" t="s">
        <v>35494</v>
      </c>
      <c r="C430" s="105" t="s">
        <v>35495</v>
      </c>
      <c r="D430" s="90" t="s">
        <v>483</v>
      </c>
      <c r="E430" s="106" t="s">
        <v>35496</v>
      </c>
      <c r="F430" s="115" t="s">
        <v>547</v>
      </c>
      <c r="G430" s="84"/>
      <c r="H430" s="84"/>
      <c r="I430" s="55">
        <f t="shared" si="1"/>
        <v>421</v>
      </c>
    </row>
    <row r="431">
      <c r="A431" s="56"/>
      <c r="B431" s="92" t="s">
        <v>35497</v>
      </c>
      <c r="C431" s="105" t="s">
        <v>35498</v>
      </c>
      <c r="D431" s="90" t="s">
        <v>491</v>
      </c>
      <c r="E431" s="106" t="s">
        <v>35499</v>
      </c>
      <c r="F431" s="115" t="s">
        <v>12</v>
      </c>
      <c r="G431" s="84"/>
      <c r="H431" s="84"/>
      <c r="I431" s="55">
        <f t="shared" si="1"/>
        <v>422</v>
      </c>
    </row>
    <row r="432">
      <c r="A432" s="56"/>
      <c r="B432" s="92" t="s">
        <v>35500</v>
      </c>
      <c r="C432" s="105" t="s">
        <v>35501</v>
      </c>
      <c r="D432" s="90" t="s">
        <v>868</v>
      </c>
      <c r="E432" s="106" t="s">
        <v>35502</v>
      </c>
      <c r="F432" s="115" t="s">
        <v>9</v>
      </c>
      <c r="G432" s="80" t="s">
        <v>35503</v>
      </c>
      <c r="H432" s="84"/>
      <c r="I432" s="55">
        <f t="shared" si="1"/>
        <v>423</v>
      </c>
    </row>
    <row r="433">
      <c r="A433" s="56" t="s">
        <v>102</v>
      </c>
      <c r="B433" s="92" t="s">
        <v>35504</v>
      </c>
      <c r="C433" s="105" t="s">
        <v>35505</v>
      </c>
      <c r="D433" s="90" t="s">
        <v>483</v>
      </c>
      <c r="E433" s="106" t="s">
        <v>35506</v>
      </c>
      <c r="F433" s="115" t="s">
        <v>3043</v>
      </c>
      <c r="G433" s="84"/>
      <c r="H433" s="84"/>
      <c r="I433" s="55">
        <f t="shared" si="1"/>
        <v>424</v>
      </c>
    </row>
    <row r="434">
      <c r="A434" s="56" t="s">
        <v>92</v>
      </c>
      <c r="B434" s="92" t="s">
        <v>35507</v>
      </c>
      <c r="C434" s="105" t="s">
        <v>35508</v>
      </c>
      <c r="D434" s="90" t="s">
        <v>483</v>
      </c>
      <c r="E434" s="106" t="s">
        <v>488</v>
      </c>
      <c r="F434" s="115" t="s">
        <v>547</v>
      </c>
      <c r="G434" s="84"/>
      <c r="H434" s="84"/>
      <c r="I434" s="55">
        <f t="shared" si="1"/>
        <v>425</v>
      </c>
    </row>
    <row r="435">
      <c r="A435" s="56"/>
      <c r="B435" s="92" t="s">
        <v>35509</v>
      </c>
      <c r="C435" s="105" t="s">
        <v>35510</v>
      </c>
      <c r="D435" s="90" t="s">
        <v>491</v>
      </c>
      <c r="E435" s="106" t="s">
        <v>35511</v>
      </c>
      <c r="F435" s="115" t="s">
        <v>547</v>
      </c>
      <c r="G435" s="84"/>
      <c r="H435" s="84"/>
      <c r="I435" s="55">
        <f t="shared" si="1"/>
        <v>426</v>
      </c>
    </row>
    <row r="436">
      <c r="A436" s="56" t="s">
        <v>92</v>
      </c>
      <c r="B436" s="92" t="s">
        <v>35512</v>
      </c>
      <c r="C436" s="105" t="s">
        <v>128</v>
      </c>
      <c r="D436" s="90" t="s">
        <v>483</v>
      </c>
      <c r="E436" s="106" t="s">
        <v>35513</v>
      </c>
      <c r="F436" s="115" t="s">
        <v>547</v>
      </c>
      <c r="G436" s="84"/>
      <c r="H436" s="84"/>
      <c r="I436" s="55">
        <f t="shared" si="1"/>
        <v>427</v>
      </c>
    </row>
    <row r="437">
      <c r="A437" s="56" t="s">
        <v>92</v>
      </c>
      <c r="B437" s="92" t="s">
        <v>35514</v>
      </c>
      <c r="C437" s="105" t="s">
        <v>128</v>
      </c>
      <c r="D437" s="96"/>
      <c r="E437" s="109"/>
      <c r="F437" s="116"/>
      <c r="G437" s="84"/>
      <c r="H437" s="84"/>
      <c r="I437" s="55">
        <f t="shared" si="1"/>
        <v>428</v>
      </c>
    </row>
    <row r="438">
      <c r="A438" s="56" t="s">
        <v>102</v>
      </c>
      <c r="B438" s="92" t="s">
        <v>35515</v>
      </c>
      <c r="C438" s="105" t="s">
        <v>128</v>
      </c>
      <c r="D438" s="90" t="s">
        <v>483</v>
      </c>
      <c r="E438" s="106" t="s">
        <v>35516</v>
      </c>
      <c r="F438" s="115" t="s">
        <v>547</v>
      </c>
      <c r="G438" s="84"/>
      <c r="H438" s="84"/>
      <c r="I438" s="55">
        <f t="shared" si="1"/>
        <v>429</v>
      </c>
    </row>
    <row r="439">
      <c r="A439" s="56" t="s">
        <v>102</v>
      </c>
      <c r="B439" s="92" t="s">
        <v>35517</v>
      </c>
      <c r="C439" s="105" t="s">
        <v>128</v>
      </c>
      <c r="D439" s="90" t="s">
        <v>483</v>
      </c>
      <c r="E439" s="106" t="s">
        <v>35518</v>
      </c>
      <c r="F439" s="115" t="s">
        <v>526</v>
      </c>
      <c r="G439" s="84"/>
      <c r="H439" s="84"/>
      <c r="I439" s="55">
        <f t="shared" si="1"/>
        <v>430</v>
      </c>
    </row>
    <row r="440">
      <c r="A440" s="56" t="s">
        <v>102</v>
      </c>
      <c r="B440" s="92" t="s">
        <v>35519</v>
      </c>
      <c r="C440" s="105" t="s">
        <v>35520</v>
      </c>
      <c r="D440" s="90" t="s">
        <v>483</v>
      </c>
      <c r="E440" s="106" t="s">
        <v>35521</v>
      </c>
      <c r="F440" s="115" t="s">
        <v>526</v>
      </c>
      <c r="G440" s="84"/>
      <c r="H440" s="84"/>
      <c r="I440" s="55">
        <f t="shared" si="1"/>
        <v>431</v>
      </c>
    </row>
    <row r="441">
      <c r="A441" s="56"/>
      <c r="B441" s="92" t="s">
        <v>35522</v>
      </c>
      <c r="C441" s="105" t="s">
        <v>128</v>
      </c>
      <c r="D441" s="90" t="s">
        <v>491</v>
      </c>
      <c r="E441" s="106" t="s">
        <v>35523</v>
      </c>
      <c r="F441" s="115" t="s">
        <v>547</v>
      </c>
      <c r="G441" s="84"/>
      <c r="H441" s="84"/>
      <c r="I441" s="55">
        <f t="shared" si="1"/>
        <v>432</v>
      </c>
    </row>
    <row r="442">
      <c r="A442" s="56"/>
      <c r="B442" s="92" t="s">
        <v>35524</v>
      </c>
      <c r="C442" s="105" t="s">
        <v>128</v>
      </c>
      <c r="D442" s="90" t="s">
        <v>498</v>
      </c>
      <c r="E442" s="106" t="s">
        <v>35525</v>
      </c>
      <c r="F442" s="115" t="s">
        <v>526</v>
      </c>
      <c r="G442" s="84"/>
      <c r="H442" s="84"/>
      <c r="I442" s="55">
        <f t="shared" si="1"/>
        <v>433</v>
      </c>
    </row>
    <row r="443">
      <c r="A443" s="56"/>
      <c r="B443" s="92" t="s">
        <v>35526</v>
      </c>
      <c r="C443" s="105" t="s">
        <v>35527</v>
      </c>
      <c r="D443" s="90" t="s">
        <v>491</v>
      </c>
      <c r="E443" s="106" t="s">
        <v>35528</v>
      </c>
      <c r="F443" s="115" t="s">
        <v>547</v>
      </c>
      <c r="G443" s="84"/>
      <c r="H443" s="84"/>
      <c r="I443" s="55">
        <f t="shared" si="1"/>
        <v>434</v>
      </c>
    </row>
    <row r="444">
      <c r="A444" s="56"/>
      <c r="B444" s="92" t="s">
        <v>35529</v>
      </c>
      <c r="C444" s="105" t="s">
        <v>128</v>
      </c>
      <c r="D444" s="96"/>
      <c r="E444" s="109"/>
      <c r="F444" s="116"/>
      <c r="G444" s="84"/>
      <c r="H444" s="84"/>
      <c r="I444" s="55">
        <f t="shared" si="1"/>
        <v>435</v>
      </c>
    </row>
    <row r="445">
      <c r="A445" s="56"/>
      <c r="B445" s="92" t="s">
        <v>35530</v>
      </c>
      <c r="C445" s="105" t="s">
        <v>35531</v>
      </c>
      <c r="D445" s="90" t="s">
        <v>491</v>
      </c>
      <c r="E445" s="106" t="s">
        <v>35532</v>
      </c>
      <c r="F445" s="115" t="s">
        <v>526</v>
      </c>
      <c r="G445" s="84"/>
      <c r="H445" s="84"/>
      <c r="I445" s="55">
        <f t="shared" si="1"/>
        <v>436</v>
      </c>
    </row>
    <row r="446">
      <c r="A446" s="56" t="s">
        <v>102</v>
      </c>
      <c r="B446" s="92" t="s">
        <v>35533</v>
      </c>
      <c r="C446" s="105" t="s">
        <v>35534</v>
      </c>
      <c r="D446" s="90" t="s">
        <v>8155</v>
      </c>
      <c r="E446" s="106" t="s">
        <v>35535</v>
      </c>
      <c r="F446" s="115" t="s">
        <v>3043</v>
      </c>
      <c r="G446" s="84"/>
      <c r="H446" s="84"/>
      <c r="I446" s="55">
        <f t="shared" si="1"/>
        <v>437</v>
      </c>
    </row>
    <row r="447">
      <c r="A447" s="56" t="s">
        <v>102</v>
      </c>
      <c r="B447" s="92" t="s">
        <v>35536</v>
      </c>
      <c r="C447" s="105" t="s">
        <v>35537</v>
      </c>
      <c r="D447" s="90" t="s">
        <v>1008</v>
      </c>
      <c r="E447" s="106" t="s">
        <v>35538</v>
      </c>
      <c r="F447" s="115" t="s">
        <v>547</v>
      </c>
      <c r="G447" s="84"/>
      <c r="H447" s="84"/>
      <c r="I447" s="55">
        <f t="shared" si="1"/>
        <v>438</v>
      </c>
    </row>
    <row r="448">
      <c r="A448" s="56"/>
      <c r="B448" s="92" t="s">
        <v>35539</v>
      </c>
      <c r="C448" s="105" t="s">
        <v>35540</v>
      </c>
      <c r="D448" s="90" t="s">
        <v>498</v>
      </c>
      <c r="E448" s="106" t="s">
        <v>35541</v>
      </c>
      <c r="F448" s="115" t="s">
        <v>526</v>
      </c>
      <c r="G448" s="84"/>
      <c r="H448" s="84"/>
      <c r="I448" s="55">
        <f t="shared" si="1"/>
        <v>439</v>
      </c>
    </row>
    <row r="449">
      <c r="A449" s="56" t="s">
        <v>102</v>
      </c>
      <c r="B449" s="92" t="s">
        <v>35542</v>
      </c>
      <c r="C449" s="105" t="s">
        <v>35543</v>
      </c>
      <c r="D449" s="90" t="s">
        <v>483</v>
      </c>
      <c r="E449" s="106" t="s">
        <v>35544</v>
      </c>
      <c r="F449" s="115" t="s">
        <v>3043</v>
      </c>
      <c r="G449" s="84"/>
      <c r="H449" s="84"/>
      <c r="I449" s="55">
        <f t="shared" si="1"/>
        <v>440</v>
      </c>
    </row>
    <row r="450">
      <c r="A450" s="56" t="s">
        <v>102</v>
      </c>
      <c r="B450" s="92" t="s">
        <v>35545</v>
      </c>
      <c r="C450" s="105" t="s">
        <v>35546</v>
      </c>
      <c r="D450" s="90" t="s">
        <v>483</v>
      </c>
      <c r="E450" s="106" t="s">
        <v>35547</v>
      </c>
      <c r="F450" s="115" t="s">
        <v>547</v>
      </c>
      <c r="G450" s="84"/>
      <c r="H450" s="84"/>
      <c r="I450" s="55">
        <f t="shared" si="1"/>
        <v>441</v>
      </c>
    </row>
    <row r="451">
      <c r="A451" s="56" t="s">
        <v>102</v>
      </c>
      <c r="B451" s="92" t="s">
        <v>35548</v>
      </c>
      <c r="C451" s="105" t="s">
        <v>35549</v>
      </c>
      <c r="D451" s="90" t="s">
        <v>483</v>
      </c>
      <c r="E451" s="106" t="s">
        <v>35550</v>
      </c>
      <c r="F451" s="115" t="s">
        <v>3043</v>
      </c>
      <c r="G451" s="84"/>
      <c r="H451" s="84"/>
      <c r="I451" s="55">
        <f t="shared" si="1"/>
        <v>442</v>
      </c>
    </row>
    <row r="452">
      <c r="A452" s="56" t="s">
        <v>102</v>
      </c>
      <c r="B452" s="92" t="s">
        <v>35551</v>
      </c>
      <c r="C452" s="105" t="s">
        <v>35552</v>
      </c>
      <c r="D452" s="90" t="s">
        <v>483</v>
      </c>
      <c r="E452" s="106" t="s">
        <v>35553</v>
      </c>
      <c r="F452" s="115" t="s">
        <v>11</v>
      </c>
      <c r="G452" s="84"/>
      <c r="H452" s="84"/>
      <c r="I452" s="55">
        <f t="shared" si="1"/>
        <v>443</v>
      </c>
    </row>
    <row r="453">
      <c r="A453" s="56" t="s">
        <v>102</v>
      </c>
      <c r="B453" s="92" t="s">
        <v>35554</v>
      </c>
      <c r="C453" s="105" t="s">
        <v>35555</v>
      </c>
      <c r="D453" s="90" t="s">
        <v>483</v>
      </c>
      <c r="E453" s="106" t="s">
        <v>35556</v>
      </c>
      <c r="F453" s="115" t="s">
        <v>9</v>
      </c>
      <c r="G453" s="80" t="s">
        <v>35557</v>
      </c>
      <c r="H453" s="84"/>
      <c r="I453" s="55">
        <f t="shared" si="1"/>
        <v>444</v>
      </c>
    </row>
    <row r="454">
      <c r="A454" s="56" t="s">
        <v>102</v>
      </c>
      <c r="B454" s="92" t="s">
        <v>35558</v>
      </c>
      <c r="C454" s="105" t="s">
        <v>35559</v>
      </c>
      <c r="D454" s="90" t="s">
        <v>483</v>
      </c>
      <c r="E454" s="106" t="s">
        <v>35560</v>
      </c>
      <c r="F454" s="115" t="s">
        <v>526</v>
      </c>
      <c r="G454" s="84"/>
      <c r="H454" s="84"/>
      <c r="I454" s="55">
        <f t="shared" si="1"/>
        <v>445</v>
      </c>
    </row>
    <row r="455">
      <c r="A455" s="56" t="s">
        <v>102</v>
      </c>
      <c r="B455" s="92" t="s">
        <v>35561</v>
      </c>
      <c r="C455" s="105" t="s">
        <v>35562</v>
      </c>
      <c r="D455" s="90" t="s">
        <v>981</v>
      </c>
      <c r="E455" s="106" t="s">
        <v>35563</v>
      </c>
      <c r="F455" s="115" t="s">
        <v>3043</v>
      </c>
      <c r="G455" s="84"/>
      <c r="H455" s="84"/>
      <c r="I455" s="55">
        <f t="shared" si="1"/>
        <v>446</v>
      </c>
    </row>
    <row r="456">
      <c r="A456" s="56" t="s">
        <v>92</v>
      </c>
      <c r="B456" s="92" t="s">
        <v>35564</v>
      </c>
      <c r="C456" s="105" t="s">
        <v>35565</v>
      </c>
      <c r="D456" s="90" t="s">
        <v>868</v>
      </c>
      <c r="E456" s="106" t="s">
        <v>35566</v>
      </c>
      <c r="F456" s="115" t="s">
        <v>11</v>
      </c>
      <c r="G456" s="84"/>
      <c r="H456" s="84"/>
      <c r="I456" s="55">
        <f t="shared" si="1"/>
        <v>447</v>
      </c>
    </row>
    <row r="457">
      <c r="A457" s="56"/>
      <c r="B457" s="92" t="s">
        <v>35567</v>
      </c>
      <c r="C457" s="105" t="s">
        <v>128</v>
      </c>
      <c r="D457" s="90" t="s">
        <v>498</v>
      </c>
      <c r="E457" s="106" t="s">
        <v>35568</v>
      </c>
      <c r="F457" s="115" t="s">
        <v>547</v>
      </c>
      <c r="G457" s="84"/>
      <c r="H457" s="84"/>
      <c r="I457" s="55">
        <f t="shared" si="1"/>
        <v>448</v>
      </c>
    </row>
    <row r="458">
      <c r="A458" s="56" t="s">
        <v>92</v>
      </c>
      <c r="B458" s="92" t="s">
        <v>35569</v>
      </c>
      <c r="C458" s="105" t="s">
        <v>35570</v>
      </c>
      <c r="D458" s="90" t="s">
        <v>483</v>
      </c>
      <c r="E458" s="106" t="s">
        <v>35571</v>
      </c>
      <c r="F458" s="115" t="s">
        <v>526</v>
      </c>
      <c r="G458" s="84"/>
      <c r="H458" s="84"/>
      <c r="I458" s="55">
        <f t="shared" si="1"/>
        <v>449</v>
      </c>
    </row>
    <row r="459">
      <c r="A459" s="56"/>
      <c r="B459" s="92" t="s">
        <v>35572</v>
      </c>
      <c r="C459" s="105" t="s">
        <v>35573</v>
      </c>
      <c r="D459" s="90" t="s">
        <v>498</v>
      </c>
      <c r="E459" s="106" t="s">
        <v>35574</v>
      </c>
      <c r="F459" s="115" t="s">
        <v>547</v>
      </c>
      <c r="G459" s="84"/>
      <c r="H459" s="84"/>
      <c r="I459" s="55">
        <f t="shared" si="1"/>
        <v>450</v>
      </c>
    </row>
    <row r="460">
      <c r="A460" s="56"/>
      <c r="B460" s="92" t="s">
        <v>35575</v>
      </c>
      <c r="C460" s="105" t="s">
        <v>35576</v>
      </c>
      <c r="D460" s="90" t="s">
        <v>491</v>
      </c>
      <c r="E460" s="106" t="s">
        <v>35577</v>
      </c>
      <c r="F460" s="115" t="s">
        <v>9</v>
      </c>
      <c r="G460" s="80" t="s">
        <v>35578</v>
      </c>
      <c r="H460" s="80" t="s">
        <v>35579</v>
      </c>
      <c r="I460" s="55">
        <f t="shared" si="1"/>
        <v>451</v>
      </c>
    </row>
    <row r="461">
      <c r="A461" s="56" t="s">
        <v>102</v>
      </c>
      <c r="B461" s="92" t="s">
        <v>35580</v>
      </c>
      <c r="C461" s="105" t="s">
        <v>35581</v>
      </c>
      <c r="D461" s="90" t="s">
        <v>483</v>
      </c>
      <c r="E461" s="106" t="s">
        <v>35582</v>
      </c>
      <c r="F461" s="115" t="s">
        <v>526</v>
      </c>
      <c r="G461" s="84"/>
      <c r="H461" s="84"/>
      <c r="I461" s="55">
        <f t="shared" si="1"/>
        <v>452</v>
      </c>
    </row>
    <row r="462">
      <c r="A462" s="56" t="s">
        <v>102</v>
      </c>
      <c r="B462" s="92" t="s">
        <v>35583</v>
      </c>
      <c r="C462" s="105" t="s">
        <v>35584</v>
      </c>
      <c r="D462" s="90" t="s">
        <v>483</v>
      </c>
      <c r="E462" s="106" t="s">
        <v>488</v>
      </c>
      <c r="F462" s="115" t="s">
        <v>547</v>
      </c>
      <c r="G462" s="84"/>
      <c r="H462" s="84"/>
      <c r="I462" s="55">
        <f t="shared" si="1"/>
        <v>453</v>
      </c>
    </row>
    <row r="463">
      <c r="A463" s="56" t="s">
        <v>102</v>
      </c>
      <c r="B463" s="92" t="s">
        <v>35585</v>
      </c>
      <c r="C463" s="105" t="s">
        <v>128</v>
      </c>
      <c r="D463" s="96"/>
      <c r="E463" s="109"/>
      <c r="F463" s="116"/>
      <c r="G463" s="84"/>
      <c r="H463" s="84"/>
      <c r="I463" s="55">
        <f t="shared" si="1"/>
        <v>454</v>
      </c>
    </row>
    <row r="464">
      <c r="A464" s="56" t="s">
        <v>102</v>
      </c>
      <c r="B464" s="92" t="s">
        <v>35586</v>
      </c>
      <c r="C464" s="105" t="s">
        <v>128</v>
      </c>
      <c r="D464" s="90" t="s">
        <v>483</v>
      </c>
      <c r="E464" s="106" t="s">
        <v>35587</v>
      </c>
      <c r="F464" s="115" t="s">
        <v>547</v>
      </c>
      <c r="G464" s="84"/>
      <c r="H464" s="84"/>
      <c r="I464" s="55">
        <f t="shared" si="1"/>
        <v>455</v>
      </c>
    </row>
    <row r="465">
      <c r="A465" s="56" t="s">
        <v>102</v>
      </c>
      <c r="B465" s="92" t="s">
        <v>35588</v>
      </c>
      <c r="C465" s="105" t="s">
        <v>128</v>
      </c>
      <c r="D465" s="96"/>
      <c r="E465" s="109"/>
      <c r="F465" s="116"/>
      <c r="G465" s="84"/>
      <c r="H465" s="84"/>
      <c r="I465" s="55">
        <f t="shared" si="1"/>
        <v>456</v>
      </c>
    </row>
    <row r="466">
      <c r="A466" s="56" t="s">
        <v>102</v>
      </c>
      <c r="B466" s="92" t="s">
        <v>35589</v>
      </c>
      <c r="C466" s="105" t="s">
        <v>128</v>
      </c>
      <c r="D466" s="90" t="s">
        <v>483</v>
      </c>
      <c r="E466" s="106" t="s">
        <v>35590</v>
      </c>
      <c r="F466" s="115" t="s">
        <v>547</v>
      </c>
      <c r="G466" s="84"/>
      <c r="H466" s="84"/>
      <c r="I466" s="55">
        <f t="shared" si="1"/>
        <v>457</v>
      </c>
    </row>
    <row r="467">
      <c r="A467" s="56"/>
      <c r="B467" s="92" t="s">
        <v>35591</v>
      </c>
      <c r="C467" s="105" t="s">
        <v>128</v>
      </c>
      <c r="D467" s="90" t="s">
        <v>498</v>
      </c>
      <c r="E467" s="106" t="s">
        <v>35592</v>
      </c>
      <c r="F467" s="115" t="s">
        <v>547</v>
      </c>
      <c r="G467" s="84"/>
      <c r="H467" s="84"/>
      <c r="I467" s="55">
        <f t="shared" si="1"/>
        <v>458</v>
      </c>
    </row>
    <row r="468">
      <c r="A468" s="56" t="s">
        <v>102</v>
      </c>
      <c r="B468" s="92" t="s">
        <v>35593</v>
      </c>
      <c r="C468" s="105" t="s">
        <v>128</v>
      </c>
      <c r="D468" s="90" t="s">
        <v>483</v>
      </c>
      <c r="E468" s="106" t="s">
        <v>35594</v>
      </c>
      <c r="F468" s="115" t="s">
        <v>547</v>
      </c>
      <c r="G468" s="84"/>
      <c r="H468" s="84"/>
      <c r="I468" s="55">
        <f t="shared" si="1"/>
        <v>459</v>
      </c>
    </row>
    <row r="469">
      <c r="A469" s="56" t="s">
        <v>92</v>
      </c>
      <c r="B469" s="92" t="s">
        <v>35595</v>
      </c>
      <c r="C469" s="105" t="s">
        <v>35596</v>
      </c>
      <c r="D469" s="90" t="s">
        <v>483</v>
      </c>
      <c r="E469" s="106" t="s">
        <v>35597</v>
      </c>
      <c r="F469" s="115" t="s">
        <v>526</v>
      </c>
      <c r="G469" s="84"/>
      <c r="H469" s="84"/>
      <c r="I469" s="55">
        <f t="shared" si="1"/>
        <v>460</v>
      </c>
    </row>
    <row r="470">
      <c r="A470" s="56" t="s">
        <v>102</v>
      </c>
      <c r="B470" s="92" t="s">
        <v>35598</v>
      </c>
      <c r="C470" s="105" t="s">
        <v>35599</v>
      </c>
      <c r="D470" s="90" t="s">
        <v>483</v>
      </c>
      <c r="E470" s="106" t="s">
        <v>35600</v>
      </c>
      <c r="F470" s="115" t="s">
        <v>526</v>
      </c>
      <c r="G470" s="84"/>
      <c r="H470" s="84"/>
      <c r="I470" s="55">
        <f t="shared" si="1"/>
        <v>461</v>
      </c>
    </row>
    <row r="471">
      <c r="A471" s="56" t="s">
        <v>102</v>
      </c>
      <c r="B471" s="92" t="s">
        <v>35601</v>
      </c>
      <c r="C471" s="105" t="s">
        <v>35602</v>
      </c>
      <c r="D471" s="90" t="s">
        <v>483</v>
      </c>
      <c r="E471" s="106" t="s">
        <v>35603</v>
      </c>
      <c r="F471" s="115" t="s">
        <v>526</v>
      </c>
      <c r="G471" s="84"/>
      <c r="H471" s="84"/>
      <c r="I471" s="55">
        <f t="shared" si="1"/>
        <v>462</v>
      </c>
    </row>
    <row r="472">
      <c r="A472" s="56" t="s">
        <v>102</v>
      </c>
      <c r="B472" s="92" t="s">
        <v>35604</v>
      </c>
      <c r="C472" s="105" t="s">
        <v>128</v>
      </c>
      <c r="D472" s="90" t="s">
        <v>483</v>
      </c>
      <c r="E472" s="106" t="s">
        <v>35605</v>
      </c>
      <c r="F472" s="115" t="s">
        <v>547</v>
      </c>
      <c r="G472" s="84"/>
      <c r="H472" s="84"/>
      <c r="I472" s="55">
        <f t="shared" si="1"/>
        <v>463</v>
      </c>
    </row>
    <row r="473">
      <c r="A473" s="56" t="s">
        <v>102</v>
      </c>
      <c r="B473" s="92" t="s">
        <v>35606</v>
      </c>
      <c r="C473" s="105" t="s">
        <v>35607</v>
      </c>
      <c r="D473" s="90" t="s">
        <v>483</v>
      </c>
      <c r="E473" s="106" t="s">
        <v>35608</v>
      </c>
      <c r="F473" s="115" t="s">
        <v>12</v>
      </c>
      <c r="G473" s="84"/>
      <c r="H473" s="84"/>
      <c r="I473" s="55">
        <f t="shared" si="1"/>
        <v>464</v>
      </c>
    </row>
    <row r="474">
      <c r="A474" s="56" t="s">
        <v>102</v>
      </c>
      <c r="B474" s="92" t="s">
        <v>35609</v>
      </c>
      <c r="C474" s="105" t="s">
        <v>128</v>
      </c>
      <c r="D474" s="90" t="s">
        <v>483</v>
      </c>
      <c r="E474" s="106" t="s">
        <v>35610</v>
      </c>
      <c r="F474" s="115" t="s">
        <v>547</v>
      </c>
      <c r="G474" s="84"/>
      <c r="H474" s="84"/>
      <c r="I474" s="55">
        <f t="shared" si="1"/>
        <v>465</v>
      </c>
    </row>
    <row r="475">
      <c r="A475" s="56" t="s">
        <v>92</v>
      </c>
      <c r="B475" s="92" t="s">
        <v>35611</v>
      </c>
      <c r="C475" s="105" t="s">
        <v>35612</v>
      </c>
      <c r="D475" s="90" t="s">
        <v>1008</v>
      </c>
      <c r="E475" s="106" t="s">
        <v>35613</v>
      </c>
      <c r="F475" s="115" t="s">
        <v>11</v>
      </c>
      <c r="G475" s="84"/>
      <c r="H475" s="84"/>
      <c r="I475" s="55">
        <f t="shared" si="1"/>
        <v>466</v>
      </c>
    </row>
    <row r="476">
      <c r="A476" s="56" t="s">
        <v>92</v>
      </c>
      <c r="B476" s="92" t="s">
        <v>35614</v>
      </c>
      <c r="C476" s="105" t="s">
        <v>35615</v>
      </c>
      <c r="D476" s="90" t="s">
        <v>483</v>
      </c>
      <c r="E476" s="94" t="s">
        <v>35616</v>
      </c>
      <c r="F476" s="79" t="s">
        <v>526</v>
      </c>
      <c r="G476" s="84"/>
      <c r="H476" s="84"/>
      <c r="I476" s="55">
        <f t="shared" si="1"/>
        <v>467</v>
      </c>
    </row>
    <row r="477">
      <c r="A477" s="56" t="s">
        <v>102</v>
      </c>
      <c r="B477" s="92" t="s">
        <v>35617</v>
      </c>
      <c r="C477" s="105" t="s">
        <v>35618</v>
      </c>
      <c r="D477" s="90" t="s">
        <v>483</v>
      </c>
      <c r="E477" s="94" t="s">
        <v>35619</v>
      </c>
      <c r="F477" s="79" t="s">
        <v>526</v>
      </c>
      <c r="G477" s="84"/>
      <c r="H477" s="84"/>
      <c r="I477" s="55">
        <f t="shared" si="1"/>
        <v>468</v>
      </c>
    </row>
    <row r="478">
      <c r="A478" s="56" t="s">
        <v>102</v>
      </c>
      <c r="B478" s="92" t="s">
        <v>35620</v>
      </c>
      <c r="C478" s="105" t="s">
        <v>35621</v>
      </c>
      <c r="D478" s="90" t="s">
        <v>483</v>
      </c>
      <c r="E478" s="94" t="s">
        <v>35622</v>
      </c>
      <c r="F478" s="79" t="s">
        <v>547</v>
      </c>
      <c r="G478" s="84"/>
      <c r="H478" s="84"/>
      <c r="I478" s="55">
        <f t="shared" si="1"/>
        <v>469</v>
      </c>
    </row>
    <row r="479">
      <c r="A479" s="56" t="s">
        <v>102</v>
      </c>
      <c r="B479" s="92" t="s">
        <v>35623</v>
      </c>
      <c r="C479" s="105" t="s">
        <v>35624</v>
      </c>
      <c r="D479" s="90" t="s">
        <v>483</v>
      </c>
      <c r="E479" s="94" t="s">
        <v>35625</v>
      </c>
      <c r="F479" s="79" t="s">
        <v>547</v>
      </c>
      <c r="G479" s="84"/>
      <c r="H479" s="84"/>
      <c r="I479" s="55">
        <f t="shared" si="1"/>
        <v>470</v>
      </c>
    </row>
    <row r="480">
      <c r="A480" s="56" t="s">
        <v>102</v>
      </c>
      <c r="B480" s="92" t="s">
        <v>35626</v>
      </c>
      <c r="C480" s="105" t="s">
        <v>35627</v>
      </c>
      <c r="D480" s="90" t="s">
        <v>483</v>
      </c>
      <c r="E480" s="94" t="s">
        <v>35628</v>
      </c>
      <c r="F480" s="79" t="s">
        <v>547</v>
      </c>
      <c r="G480" s="84"/>
      <c r="H480" s="84"/>
      <c r="I480" s="55">
        <f t="shared" si="1"/>
        <v>471</v>
      </c>
    </row>
    <row r="481">
      <c r="A481" s="56"/>
      <c r="B481" s="92" t="s">
        <v>35629</v>
      </c>
      <c r="C481" s="105" t="s">
        <v>35630</v>
      </c>
      <c r="D481" s="90" t="s">
        <v>491</v>
      </c>
      <c r="E481" s="106" t="s">
        <v>35631</v>
      </c>
      <c r="F481" s="115" t="s">
        <v>11</v>
      </c>
      <c r="G481" s="84"/>
      <c r="H481" s="84"/>
      <c r="I481" s="55">
        <f t="shared" si="1"/>
        <v>472</v>
      </c>
    </row>
    <row r="482">
      <c r="A482" s="56" t="s">
        <v>102</v>
      </c>
      <c r="B482" s="92" t="s">
        <v>35632</v>
      </c>
      <c r="C482" s="105" t="s">
        <v>128</v>
      </c>
      <c r="D482" s="90" t="s">
        <v>483</v>
      </c>
      <c r="E482" s="106" t="s">
        <v>35633</v>
      </c>
      <c r="F482" s="115" t="s">
        <v>526</v>
      </c>
      <c r="G482" s="84"/>
      <c r="H482" s="84"/>
      <c r="I482" s="55">
        <f t="shared" si="1"/>
        <v>473</v>
      </c>
    </row>
    <row r="483">
      <c r="A483" s="56" t="s">
        <v>102</v>
      </c>
      <c r="B483" s="92" t="s">
        <v>35634</v>
      </c>
      <c r="C483" s="105" t="s">
        <v>35635</v>
      </c>
      <c r="D483" s="90" t="s">
        <v>483</v>
      </c>
      <c r="E483" s="94" t="s">
        <v>35636</v>
      </c>
      <c r="F483" s="79" t="s">
        <v>526</v>
      </c>
      <c r="G483" s="84"/>
      <c r="H483" s="84"/>
      <c r="I483" s="55">
        <f t="shared" si="1"/>
        <v>474</v>
      </c>
    </row>
    <row r="484">
      <c r="A484" s="56" t="s">
        <v>102</v>
      </c>
      <c r="B484" s="92" t="s">
        <v>35637</v>
      </c>
      <c r="C484" s="105" t="s">
        <v>128</v>
      </c>
      <c r="D484" s="90" t="s">
        <v>483</v>
      </c>
      <c r="E484" s="94" t="s">
        <v>35638</v>
      </c>
      <c r="F484" s="79" t="s">
        <v>547</v>
      </c>
      <c r="G484" s="84"/>
      <c r="H484" s="84"/>
      <c r="I484" s="55">
        <f t="shared" si="1"/>
        <v>475</v>
      </c>
    </row>
    <row r="485">
      <c r="A485" s="56" t="s">
        <v>102</v>
      </c>
      <c r="B485" s="92" t="s">
        <v>35639</v>
      </c>
      <c r="C485" s="105" t="s">
        <v>35640</v>
      </c>
      <c r="D485" s="90" t="s">
        <v>483</v>
      </c>
      <c r="E485" s="94" t="s">
        <v>35641</v>
      </c>
      <c r="F485" s="79" t="s">
        <v>3043</v>
      </c>
      <c r="G485" s="84"/>
      <c r="H485" s="84"/>
      <c r="I485" s="55">
        <f t="shared" si="1"/>
        <v>476</v>
      </c>
    </row>
    <row r="486">
      <c r="A486" s="56"/>
      <c r="B486" s="92" t="s">
        <v>35642</v>
      </c>
      <c r="C486" s="105" t="s">
        <v>35643</v>
      </c>
      <c r="D486" s="90" t="s">
        <v>491</v>
      </c>
      <c r="E486" s="94" t="s">
        <v>35644</v>
      </c>
      <c r="F486" s="79" t="s">
        <v>526</v>
      </c>
      <c r="G486" s="84"/>
      <c r="H486" s="84"/>
      <c r="I486" s="55">
        <f t="shared" si="1"/>
        <v>477</v>
      </c>
    </row>
    <row r="487">
      <c r="A487" s="56"/>
      <c r="B487" s="92" t="s">
        <v>35642</v>
      </c>
      <c r="C487" s="105" t="s">
        <v>35643</v>
      </c>
      <c r="D487" s="90" t="s">
        <v>491</v>
      </c>
      <c r="E487" s="94" t="s">
        <v>35644</v>
      </c>
      <c r="F487" s="79" t="s">
        <v>526</v>
      </c>
      <c r="G487" s="84"/>
      <c r="H487" s="84"/>
      <c r="I487" s="55">
        <f t="shared" si="1"/>
        <v>477</v>
      </c>
    </row>
    <row r="488">
      <c r="A488" s="56" t="s">
        <v>102</v>
      </c>
      <c r="B488" s="92" t="s">
        <v>35645</v>
      </c>
      <c r="C488" s="105" t="s">
        <v>35646</v>
      </c>
      <c r="D488" s="90" t="s">
        <v>1008</v>
      </c>
      <c r="E488" s="94" t="s">
        <v>35647</v>
      </c>
      <c r="F488" s="79" t="s">
        <v>3043</v>
      </c>
      <c r="G488" s="84"/>
      <c r="H488" s="84"/>
      <c r="I488" s="55">
        <f t="shared" si="1"/>
        <v>478</v>
      </c>
    </row>
    <row r="489">
      <c r="A489" s="56" t="s">
        <v>92</v>
      </c>
      <c r="B489" s="92" t="s">
        <v>35648</v>
      </c>
      <c r="C489" s="105" t="s">
        <v>35649</v>
      </c>
      <c r="D489" s="90" t="s">
        <v>483</v>
      </c>
      <c r="E489" s="106" t="s">
        <v>35650</v>
      </c>
      <c r="F489" s="115" t="s">
        <v>12</v>
      </c>
      <c r="G489" s="84"/>
      <c r="H489" s="84"/>
      <c r="I489" s="55">
        <f t="shared" si="1"/>
        <v>479</v>
      </c>
    </row>
    <row r="490">
      <c r="A490" s="56" t="s">
        <v>102</v>
      </c>
      <c r="B490" s="92" t="s">
        <v>35651</v>
      </c>
      <c r="C490" s="105" t="s">
        <v>35652</v>
      </c>
      <c r="D490" s="90" t="s">
        <v>1008</v>
      </c>
      <c r="E490" s="106" t="s">
        <v>488</v>
      </c>
      <c r="F490" s="115" t="s">
        <v>526</v>
      </c>
      <c r="G490" s="84"/>
      <c r="H490" s="84"/>
      <c r="I490" s="55">
        <f t="shared" si="1"/>
        <v>480</v>
      </c>
    </row>
    <row r="491">
      <c r="A491" s="56" t="s">
        <v>92</v>
      </c>
      <c r="B491" s="92" t="s">
        <v>35653</v>
      </c>
      <c r="C491" s="105" t="s">
        <v>35654</v>
      </c>
      <c r="D491" s="90" t="s">
        <v>981</v>
      </c>
      <c r="E491" s="106" t="s">
        <v>35655</v>
      </c>
      <c r="F491" s="115" t="s">
        <v>526</v>
      </c>
      <c r="G491" s="84"/>
      <c r="H491" s="84"/>
      <c r="I491" s="55">
        <f t="shared" si="1"/>
        <v>481</v>
      </c>
    </row>
    <row r="492">
      <c r="A492" s="56"/>
      <c r="B492" s="92" t="s">
        <v>35656</v>
      </c>
      <c r="C492" s="105" t="s">
        <v>35657</v>
      </c>
      <c r="D492" s="90" t="s">
        <v>981</v>
      </c>
      <c r="E492" s="106" t="s">
        <v>35658</v>
      </c>
      <c r="F492" s="115" t="s">
        <v>547</v>
      </c>
      <c r="G492" s="84"/>
      <c r="H492" s="84"/>
      <c r="I492" s="55">
        <f t="shared" si="1"/>
        <v>482</v>
      </c>
    </row>
    <row r="493">
      <c r="A493" s="56" t="s">
        <v>102</v>
      </c>
      <c r="B493" s="92" t="s">
        <v>35659</v>
      </c>
      <c r="C493" s="105" t="s">
        <v>35660</v>
      </c>
      <c r="D493" s="90" t="s">
        <v>483</v>
      </c>
      <c r="E493" s="106" t="s">
        <v>35661</v>
      </c>
      <c r="F493" s="115" t="s">
        <v>526</v>
      </c>
      <c r="G493" s="84"/>
      <c r="H493" s="84"/>
      <c r="I493" s="55">
        <f t="shared" si="1"/>
        <v>483</v>
      </c>
    </row>
    <row r="494">
      <c r="A494" s="56"/>
      <c r="B494" s="92" t="s">
        <v>35662</v>
      </c>
      <c r="C494" s="105" t="s">
        <v>35663</v>
      </c>
      <c r="D494" s="90" t="s">
        <v>498</v>
      </c>
      <c r="E494" s="106" t="s">
        <v>35664</v>
      </c>
      <c r="F494" s="115" t="s">
        <v>12</v>
      </c>
      <c r="G494" s="84"/>
      <c r="H494" s="84"/>
      <c r="I494" s="55">
        <f t="shared" si="1"/>
        <v>484</v>
      </c>
    </row>
    <row r="495">
      <c r="A495" s="56" t="s">
        <v>102</v>
      </c>
      <c r="B495" s="92" t="s">
        <v>35665</v>
      </c>
      <c r="C495" s="105" t="s">
        <v>128</v>
      </c>
      <c r="D495" s="90" t="s">
        <v>483</v>
      </c>
      <c r="E495" s="106" t="s">
        <v>35666</v>
      </c>
      <c r="F495" s="115" t="s">
        <v>547</v>
      </c>
      <c r="G495" s="84"/>
      <c r="H495" s="84"/>
      <c r="I495" s="55">
        <f t="shared" si="1"/>
        <v>485</v>
      </c>
    </row>
    <row r="496">
      <c r="A496" s="56" t="s">
        <v>102</v>
      </c>
      <c r="B496" s="92" t="s">
        <v>35667</v>
      </c>
      <c r="C496" s="105" t="s">
        <v>35668</v>
      </c>
      <c r="D496" s="90" t="s">
        <v>483</v>
      </c>
      <c r="E496" s="106" t="s">
        <v>35669</v>
      </c>
      <c r="F496" s="115" t="s">
        <v>526</v>
      </c>
      <c r="G496" s="84"/>
      <c r="H496" s="84"/>
      <c r="I496" s="55">
        <f t="shared" si="1"/>
        <v>486</v>
      </c>
    </row>
    <row r="497">
      <c r="A497" s="56"/>
      <c r="B497" s="92" t="s">
        <v>35670</v>
      </c>
      <c r="C497" s="105" t="s">
        <v>35671</v>
      </c>
      <c r="D497" s="90" t="s">
        <v>491</v>
      </c>
      <c r="E497" s="106" t="s">
        <v>35672</v>
      </c>
      <c r="F497" s="115" t="s">
        <v>547</v>
      </c>
      <c r="G497" s="84"/>
      <c r="H497" s="84"/>
      <c r="I497" s="55">
        <f t="shared" si="1"/>
        <v>487</v>
      </c>
    </row>
    <row r="498">
      <c r="A498" s="56"/>
      <c r="B498" s="92" t="s">
        <v>35673</v>
      </c>
      <c r="C498" s="105" t="s">
        <v>35674</v>
      </c>
      <c r="D498" s="90" t="s">
        <v>498</v>
      </c>
      <c r="E498" s="106" t="s">
        <v>35675</v>
      </c>
      <c r="F498" s="115" t="s">
        <v>547</v>
      </c>
      <c r="G498" s="84"/>
      <c r="H498" s="84"/>
      <c r="I498" s="55">
        <f t="shared" si="1"/>
        <v>488</v>
      </c>
    </row>
    <row r="499">
      <c r="A499" s="56"/>
      <c r="B499" s="92" t="s">
        <v>35676</v>
      </c>
      <c r="C499" s="105" t="s">
        <v>35677</v>
      </c>
      <c r="D499" s="90" t="s">
        <v>491</v>
      </c>
      <c r="E499" s="106" t="s">
        <v>35678</v>
      </c>
      <c r="F499" s="115" t="s">
        <v>526</v>
      </c>
      <c r="G499" s="84"/>
      <c r="H499" s="84"/>
      <c r="I499" s="55">
        <f t="shared" si="1"/>
        <v>489</v>
      </c>
    </row>
    <row r="500">
      <c r="A500" s="56" t="s">
        <v>102</v>
      </c>
      <c r="B500" s="92" t="s">
        <v>35679</v>
      </c>
      <c r="C500" s="105" t="s">
        <v>35680</v>
      </c>
      <c r="D500" s="90" t="s">
        <v>483</v>
      </c>
      <c r="E500" s="106" t="s">
        <v>35681</v>
      </c>
      <c r="F500" s="115" t="s">
        <v>547</v>
      </c>
      <c r="G500" s="84"/>
      <c r="H500" s="84"/>
      <c r="I500" s="55">
        <f t="shared" si="1"/>
        <v>490</v>
      </c>
    </row>
    <row r="501">
      <c r="A501" s="56"/>
      <c r="B501" s="92" t="s">
        <v>35682</v>
      </c>
      <c r="C501" s="105" t="s">
        <v>35683</v>
      </c>
      <c r="D501" s="90" t="s">
        <v>491</v>
      </c>
      <c r="E501" s="106" t="s">
        <v>35684</v>
      </c>
      <c r="F501" s="115" t="s">
        <v>547</v>
      </c>
      <c r="G501" s="84"/>
      <c r="H501" s="84"/>
      <c r="I501" s="55">
        <f t="shared" si="1"/>
        <v>491</v>
      </c>
    </row>
    <row r="502">
      <c r="A502" s="56"/>
      <c r="B502" s="92" t="s">
        <v>35685</v>
      </c>
      <c r="C502" s="105" t="s">
        <v>35686</v>
      </c>
      <c r="D502" s="90" t="s">
        <v>491</v>
      </c>
      <c r="E502" s="106" t="s">
        <v>35687</v>
      </c>
      <c r="F502" s="115" t="s">
        <v>547</v>
      </c>
      <c r="G502" s="84"/>
      <c r="H502" s="84"/>
      <c r="I502" s="55">
        <f t="shared" si="1"/>
        <v>492</v>
      </c>
    </row>
    <row r="503">
      <c r="A503" s="56" t="s">
        <v>102</v>
      </c>
      <c r="B503" s="92" t="s">
        <v>35688</v>
      </c>
      <c r="C503" s="105" t="s">
        <v>128</v>
      </c>
      <c r="D503" s="90" t="s">
        <v>483</v>
      </c>
      <c r="E503" s="106" t="s">
        <v>35689</v>
      </c>
      <c r="F503" s="115" t="s">
        <v>547</v>
      </c>
      <c r="G503" s="84"/>
      <c r="H503" s="84"/>
      <c r="I503" s="55">
        <f t="shared" si="1"/>
        <v>493</v>
      </c>
    </row>
    <row r="504">
      <c r="A504" s="56"/>
      <c r="B504" s="92" t="s">
        <v>35690</v>
      </c>
      <c r="C504" s="105" t="s">
        <v>35691</v>
      </c>
      <c r="D504" s="90" t="s">
        <v>491</v>
      </c>
      <c r="E504" s="106" t="s">
        <v>35692</v>
      </c>
      <c r="F504" s="115" t="s">
        <v>547</v>
      </c>
      <c r="G504" s="84"/>
      <c r="H504" s="84"/>
      <c r="I504" s="55">
        <f t="shared" si="1"/>
        <v>494</v>
      </c>
    </row>
    <row r="505">
      <c r="A505" s="56" t="s">
        <v>102</v>
      </c>
      <c r="B505" s="92" t="s">
        <v>35693</v>
      </c>
      <c r="C505" s="105" t="s">
        <v>128</v>
      </c>
      <c r="D505" s="90" t="s">
        <v>483</v>
      </c>
      <c r="E505" s="106" t="s">
        <v>35694</v>
      </c>
      <c r="F505" s="115" t="s">
        <v>547</v>
      </c>
      <c r="G505" s="84"/>
      <c r="H505" s="84"/>
      <c r="I505" s="55">
        <f t="shared" si="1"/>
        <v>495</v>
      </c>
    </row>
    <row r="506">
      <c r="A506" s="56"/>
      <c r="B506" s="92" t="s">
        <v>35695</v>
      </c>
      <c r="C506" s="105" t="s">
        <v>35696</v>
      </c>
      <c r="D506" s="90" t="s">
        <v>491</v>
      </c>
      <c r="E506" s="94" t="s">
        <v>35697</v>
      </c>
      <c r="F506" s="79" t="s">
        <v>547</v>
      </c>
      <c r="G506" s="84"/>
      <c r="H506" s="84"/>
      <c r="I506" s="55">
        <f t="shared" si="1"/>
        <v>496</v>
      </c>
    </row>
    <row r="507">
      <c r="A507" s="56"/>
      <c r="B507" s="92" t="s">
        <v>35698</v>
      </c>
      <c r="C507" s="105" t="s">
        <v>35699</v>
      </c>
      <c r="D507" s="90" t="s">
        <v>491</v>
      </c>
      <c r="E507" s="94" t="s">
        <v>35700</v>
      </c>
      <c r="F507" s="79" t="s">
        <v>526</v>
      </c>
      <c r="G507" s="84"/>
      <c r="H507" s="84"/>
      <c r="I507" s="55">
        <f t="shared" si="1"/>
        <v>497</v>
      </c>
    </row>
    <row r="508">
      <c r="A508" s="56"/>
      <c r="B508" s="92" t="s">
        <v>35701</v>
      </c>
      <c r="C508" s="105" t="s">
        <v>35702</v>
      </c>
      <c r="D508" s="90" t="s">
        <v>491</v>
      </c>
      <c r="E508" s="94" t="s">
        <v>35703</v>
      </c>
      <c r="F508" s="79" t="s">
        <v>526</v>
      </c>
      <c r="G508" s="84"/>
      <c r="H508" s="84"/>
      <c r="I508" s="55">
        <f t="shared" si="1"/>
        <v>498</v>
      </c>
    </row>
    <row r="509">
      <c r="A509" s="56" t="s">
        <v>102</v>
      </c>
      <c r="B509" s="92" t="s">
        <v>35704</v>
      </c>
      <c r="C509" s="105" t="s">
        <v>35705</v>
      </c>
      <c r="D509" s="90" t="s">
        <v>1008</v>
      </c>
      <c r="E509" s="94" t="s">
        <v>35706</v>
      </c>
      <c r="F509" s="79" t="s">
        <v>547</v>
      </c>
      <c r="G509" s="80" t="s">
        <v>35707</v>
      </c>
      <c r="H509" s="84"/>
      <c r="I509" s="55">
        <f t="shared" si="1"/>
        <v>499</v>
      </c>
    </row>
  </sheetData>
  <conditionalFormatting sqref="A1:A509">
    <cfRule type="cellIs" dxfId="0" priority="1" operator="equal">
      <formula>"de"</formula>
    </cfRule>
  </conditionalFormatting>
  <conditionalFormatting sqref="A1:A509">
    <cfRule type="cellIs" dxfId="1" priority="2" operator="equal">
      <formula>"het"</formula>
    </cfRule>
  </conditionalFormatting>
  <conditionalFormatting sqref="A1:A509">
    <cfRule type="notContainsBlanks" dxfId="2" priority="3">
      <formula>LEN(TRIM(A1))&gt;0</formula>
    </cfRule>
  </conditionalFormatting>
  <conditionalFormatting sqref="B1:I509">
    <cfRule type="expression" dxfId="3" priority="4">
      <formula>iseven(match($I1,unique($I:$I),0))</formula>
    </cfRule>
  </conditionalFormatting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35708</v>
      </c>
      <c r="C2" s="89" t="s">
        <v>35709</v>
      </c>
      <c r="D2" s="90" t="s">
        <v>483</v>
      </c>
      <c r="E2" s="91" t="s">
        <v>35710</v>
      </c>
      <c r="F2" s="91" t="s">
        <v>9</v>
      </c>
      <c r="G2" s="94" t="s">
        <v>35711</v>
      </c>
      <c r="H2" s="94" t="s">
        <v>35712</v>
      </c>
      <c r="I2" s="55">
        <v>1.0</v>
      </c>
    </row>
    <row r="3">
      <c r="A3" s="56" t="s">
        <v>102</v>
      </c>
      <c r="B3" s="92" t="s">
        <v>35713</v>
      </c>
      <c r="C3" s="89" t="s">
        <v>35714</v>
      </c>
      <c r="D3" s="90" t="s">
        <v>483</v>
      </c>
      <c r="E3" s="91" t="s">
        <v>35715</v>
      </c>
      <c r="F3" s="91" t="s">
        <v>13</v>
      </c>
      <c r="G3" s="94" t="s">
        <v>35716</v>
      </c>
      <c r="H3" s="94"/>
      <c r="I3" s="55">
        <f t="shared" ref="I3:I8" si="1">IF(OR(A2&lt;&gt;A3, B2&lt;&gt;B3,D2&lt;&gt;D3),I2+1,I2)</f>
        <v>2</v>
      </c>
    </row>
    <row r="4">
      <c r="A4" s="56" t="s">
        <v>102</v>
      </c>
      <c r="B4" s="92" t="s">
        <v>35717</v>
      </c>
      <c r="C4" s="89" t="s">
        <v>35718</v>
      </c>
      <c r="D4" s="90" t="s">
        <v>483</v>
      </c>
      <c r="E4" s="95" t="s">
        <v>488</v>
      </c>
      <c r="F4" s="95" t="s">
        <v>13</v>
      </c>
      <c r="G4" s="92" t="s">
        <v>35719</v>
      </c>
      <c r="H4" s="93"/>
      <c r="I4" s="55">
        <f t="shared" si="1"/>
        <v>3</v>
      </c>
    </row>
    <row r="5">
      <c r="A5" s="56"/>
      <c r="B5" s="92" t="s">
        <v>35720</v>
      </c>
      <c r="C5" s="89" t="s">
        <v>35721</v>
      </c>
      <c r="D5" s="90" t="s">
        <v>498</v>
      </c>
      <c r="E5" s="95" t="s">
        <v>439</v>
      </c>
      <c r="F5" s="95" t="s">
        <v>12</v>
      </c>
      <c r="G5" s="92" t="s">
        <v>35722</v>
      </c>
      <c r="H5" s="93"/>
      <c r="I5" s="55">
        <f t="shared" si="1"/>
        <v>4</v>
      </c>
    </row>
    <row r="6">
      <c r="A6" s="56"/>
      <c r="B6" s="92" t="s">
        <v>35723</v>
      </c>
      <c r="C6" s="89" t="s">
        <v>35724</v>
      </c>
      <c r="D6" s="90" t="s">
        <v>498</v>
      </c>
      <c r="E6" s="95" t="s">
        <v>439</v>
      </c>
      <c r="F6" s="95" t="s">
        <v>12</v>
      </c>
      <c r="G6" s="92" t="s">
        <v>35725</v>
      </c>
      <c r="H6" s="93"/>
      <c r="I6" s="55">
        <f t="shared" si="1"/>
        <v>5</v>
      </c>
    </row>
    <row r="7">
      <c r="A7" s="56" t="s">
        <v>102</v>
      </c>
      <c r="B7" s="92" t="s">
        <v>35726</v>
      </c>
      <c r="C7" s="89" t="s">
        <v>35727</v>
      </c>
      <c r="D7" s="90" t="s">
        <v>483</v>
      </c>
      <c r="E7" s="95" t="s">
        <v>488</v>
      </c>
      <c r="F7" s="95" t="s">
        <v>13</v>
      </c>
      <c r="G7" s="92" t="s">
        <v>35728</v>
      </c>
      <c r="H7" s="93"/>
      <c r="I7" s="55">
        <f t="shared" si="1"/>
        <v>6</v>
      </c>
    </row>
    <row r="8">
      <c r="A8" s="56" t="s">
        <v>102</v>
      </c>
      <c r="B8" s="92" t="s">
        <v>35729</v>
      </c>
      <c r="C8" s="89" t="s">
        <v>35730</v>
      </c>
      <c r="D8" s="90" t="s">
        <v>483</v>
      </c>
      <c r="E8" s="95" t="s">
        <v>35731</v>
      </c>
      <c r="F8" s="95" t="s">
        <v>13</v>
      </c>
      <c r="G8" s="92" t="s">
        <v>35732</v>
      </c>
      <c r="H8" s="93"/>
      <c r="I8" s="55">
        <f t="shared" si="1"/>
        <v>7</v>
      </c>
    </row>
  </sheetData>
  <conditionalFormatting sqref="A1:A8">
    <cfRule type="cellIs" dxfId="0" priority="1" operator="equal">
      <formula>"de"</formula>
    </cfRule>
  </conditionalFormatting>
  <conditionalFormatting sqref="A1:A8">
    <cfRule type="cellIs" dxfId="1" priority="2" operator="equal">
      <formula>"het"</formula>
    </cfRule>
  </conditionalFormatting>
  <conditionalFormatting sqref="A1:A8">
    <cfRule type="notContainsBlanks" dxfId="2" priority="3">
      <formula>LEN(TRIM(A1))&gt;0</formula>
    </cfRule>
  </conditionalFormatting>
  <conditionalFormatting sqref="B1:I8">
    <cfRule type="expression" dxfId="3" priority="4">
      <formula>iseven(match($I1,unique($I:$I),0))</formula>
    </cfRule>
  </conditionalFormatting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25.0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35733</v>
      </c>
      <c r="C2" s="89" t="s">
        <v>35734</v>
      </c>
      <c r="D2" s="90" t="s">
        <v>483</v>
      </c>
      <c r="E2" s="91" t="s">
        <v>35735</v>
      </c>
      <c r="F2" s="91" t="s">
        <v>9</v>
      </c>
      <c r="G2" s="94" t="s">
        <v>35736</v>
      </c>
      <c r="H2" s="93"/>
      <c r="I2" s="55">
        <v>1.0</v>
      </c>
    </row>
    <row r="3">
      <c r="A3" s="56" t="s">
        <v>102</v>
      </c>
      <c r="B3" s="92" t="s">
        <v>35737</v>
      </c>
      <c r="C3" s="89" t="s">
        <v>35738</v>
      </c>
      <c r="D3" s="90" t="s">
        <v>483</v>
      </c>
      <c r="E3" s="91" t="s">
        <v>35739</v>
      </c>
      <c r="F3" s="91" t="s">
        <v>13</v>
      </c>
      <c r="G3" s="94" t="s">
        <v>35740</v>
      </c>
      <c r="H3" s="93"/>
      <c r="I3" s="55">
        <f t="shared" ref="I3:I9" si="1">IF(OR(A2&lt;&gt;A3, B2&lt;&gt;B3,D2&lt;&gt;D3),I2+1,I2)</f>
        <v>2</v>
      </c>
    </row>
    <row r="4">
      <c r="A4" s="56" t="s">
        <v>102</v>
      </c>
      <c r="B4" s="92" t="s">
        <v>35741</v>
      </c>
      <c r="C4" s="89" t="s">
        <v>35742</v>
      </c>
      <c r="D4" s="90" t="s">
        <v>483</v>
      </c>
      <c r="E4" s="91" t="s">
        <v>35743</v>
      </c>
      <c r="F4" s="91" t="s">
        <v>13</v>
      </c>
      <c r="G4" s="94" t="s">
        <v>35744</v>
      </c>
      <c r="H4" s="93"/>
      <c r="I4" s="55">
        <f t="shared" si="1"/>
        <v>3</v>
      </c>
    </row>
    <row r="5">
      <c r="A5" s="56" t="s">
        <v>102</v>
      </c>
      <c r="B5" s="92" t="s">
        <v>35745</v>
      </c>
      <c r="C5" s="89" t="s">
        <v>35746</v>
      </c>
      <c r="D5" s="90" t="s">
        <v>483</v>
      </c>
      <c r="E5" s="91" t="s">
        <v>488</v>
      </c>
      <c r="F5" s="91" t="s">
        <v>12</v>
      </c>
      <c r="G5" s="94" t="s">
        <v>35747</v>
      </c>
      <c r="H5" s="93"/>
      <c r="I5" s="55">
        <f t="shared" si="1"/>
        <v>4</v>
      </c>
    </row>
    <row r="6">
      <c r="A6" s="56" t="s">
        <v>102</v>
      </c>
      <c r="B6" s="92" t="s">
        <v>35748</v>
      </c>
      <c r="C6" s="89" t="s">
        <v>35749</v>
      </c>
      <c r="D6" s="90" t="s">
        <v>483</v>
      </c>
      <c r="E6" s="91" t="s">
        <v>35750</v>
      </c>
      <c r="F6" s="91" t="s">
        <v>12</v>
      </c>
      <c r="G6" s="94" t="s">
        <v>35751</v>
      </c>
      <c r="H6" s="93"/>
      <c r="I6" s="55">
        <f t="shared" si="1"/>
        <v>5</v>
      </c>
    </row>
    <row r="7">
      <c r="A7" s="56" t="s">
        <v>102</v>
      </c>
      <c r="B7" s="92" t="s">
        <v>35752</v>
      </c>
      <c r="C7" s="89" t="s">
        <v>35753</v>
      </c>
      <c r="D7" s="90" t="s">
        <v>483</v>
      </c>
      <c r="E7" s="95" t="s">
        <v>35754</v>
      </c>
      <c r="F7" s="95" t="s">
        <v>11</v>
      </c>
      <c r="G7" s="92" t="s">
        <v>35755</v>
      </c>
      <c r="H7" s="94" t="s">
        <v>35756</v>
      </c>
      <c r="I7" s="55">
        <f t="shared" si="1"/>
        <v>6</v>
      </c>
    </row>
    <row r="8">
      <c r="A8" s="56" t="s">
        <v>92</v>
      </c>
      <c r="B8" s="92" t="s">
        <v>35757</v>
      </c>
      <c r="C8" s="89" t="s">
        <v>35758</v>
      </c>
      <c r="D8" s="90" t="s">
        <v>483</v>
      </c>
      <c r="E8" s="95" t="s">
        <v>35759</v>
      </c>
      <c r="F8" s="95" t="s">
        <v>12</v>
      </c>
      <c r="G8" s="92" t="s">
        <v>35760</v>
      </c>
      <c r="H8" s="93"/>
      <c r="I8" s="55">
        <f t="shared" si="1"/>
        <v>7</v>
      </c>
    </row>
    <row r="9">
      <c r="A9" s="56" t="s">
        <v>102</v>
      </c>
      <c r="B9" s="92" t="s">
        <v>35761</v>
      </c>
      <c r="C9" s="89" t="s">
        <v>35762</v>
      </c>
      <c r="D9" s="90" t="s">
        <v>483</v>
      </c>
      <c r="E9" s="95" t="s">
        <v>35763</v>
      </c>
      <c r="F9" s="95" t="s">
        <v>13</v>
      </c>
      <c r="G9" s="92" t="s">
        <v>35764</v>
      </c>
      <c r="H9" s="93"/>
      <c r="I9" s="55">
        <f t="shared" si="1"/>
        <v>8</v>
      </c>
    </row>
  </sheetData>
  <conditionalFormatting sqref="A1:A9">
    <cfRule type="cellIs" dxfId="0" priority="1" operator="equal">
      <formula>"de"</formula>
    </cfRule>
  </conditionalFormatting>
  <conditionalFormatting sqref="A1:A9">
    <cfRule type="cellIs" dxfId="1" priority="2" operator="equal">
      <formula>"het"</formula>
    </cfRule>
  </conditionalFormatting>
  <conditionalFormatting sqref="A1:A9">
    <cfRule type="notContainsBlanks" dxfId="2" priority="3">
      <formula>LEN(TRIM(A1))&gt;0</formula>
    </cfRule>
  </conditionalFormatting>
  <conditionalFormatting sqref="B1:I9">
    <cfRule type="expression" dxfId="3" priority="4">
      <formula>iseven(match($I1,unique($I:$I),0))</formula>
    </cfRule>
  </conditionalFormatting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5"/>
    <col customWidth="1" min="2" max="2" width="17.63"/>
    <col customWidth="1" min="3" max="3" width="15.13"/>
    <col customWidth="1" min="4" max="4" width="8.88"/>
    <col customWidth="1" min="5" max="5" width="27.63"/>
    <col customWidth="1" min="6" max="6" width="5.13"/>
    <col customWidth="1" min="7" max="7" width="41.38"/>
    <col customWidth="1" min="8" max="8" width="55.13"/>
    <col customWidth="1" min="9" max="9" width="3.25"/>
  </cols>
  <sheetData>
    <row r="1">
      <c r="A1" s="47"/>
      <c r="B1" s="48" t="s">
        <v>84</v>
      </c>
      <c r="C1" s="48" t="s">
        <v>85</v>
      </c>
      <c r="D1" s="48" t="s">
        <v>86</v>
      </c>
      <c r="E1" s="48" t="s">
        <v>87</v>
      </c>
      <c r="F1" s="48" t="s">
        <v>88</v>
      </c>
      <c r="G1" s="48" t="s">
        <v>89</v>
      </c>
      <c r="H1" s="48" t="s">
        <v>90</v>
      </c>
      <c r="I1" s="49" t="s">
        <v>91</v>
      </c>
    </row>
    <row r="2">
      <c r="A2" s="56" t="s">
        <v>102</v>
      </c>
      <c r="B2" s="92" t="s">
        <v>35765</v>
      </c>
      <c r="C2" s="89" t="s">
        <v>128</v>
      </c>
      <c r="D2" s="90" t="s">
        <v>483</v>
      </c>
      <c r="E2" s="91" t="s">
        <v>35766</v>
      </c>
      <c r="F2" s="79" t="s">
        <v>9</v>
      </c>
      <c r="G2" s="80" t="s">
        <v>35767</v>
      </c>
      <c r="H2" s="93"/>
      <c r="I2" s="55">
        <v>1.0</v>
      </c>
    </row>
    <row r="3">
      <c r="A3" s="56" t="s">
        <v>92</v>
      </c>
      <c r="B3" s="92" t="s">
        <v>35768</v>
      </c>
      <c r="C3" s="89" t="s">
        <v>35769</v>
      </c>
      <c r="D3" s="90" t="s">
        <v>483</v>
      </c>
      <c r="E3" s="91" t="s">
        <v>35770</v>
      </c>
      <c r="F3" s="79" t="s">
        <v>526</v>
      </c>
      <c r="G3" s="84"/>
      <c r="H3" s="93"/>
      <c r="I3" s="55">
        <f t="shared" ref="I3:I109" si="1">IF(OR(A2&lt;&gt;A3, B2&lt;&gt;B3,D2&lt;&gt;D3),I2+1,I2)</f>
        <v>2</v>
      </c>
    </row>
    <row r="4">
      <c r="A4" s="56" t="s">
        <v>102</v>
      </c>
      <c r="B4" s="92" t="s">
        <v>35771</v>
      </c>
      <c r="C4" s="89" t="s">
        <v>35772</v>
      </c>
      <c r="D4" s="90" t="s">
        <v>483</v>
      </c>
      <c r="E4" s="91" t="s">
        <v>35773</v>
      </c>
      <c r="F4" s="79" t="s">
        <v>12</v>
      </c>
      <c r="G4" s="80" t="s">
        <v>35774</v>
      </c>
      <c r="H4" s="93"/>
      <c r="I4" s="55">
        <f t="shared" si="1"/>
        <v>3</v>
      </c>
    </row>
    <row r="5">
      <c r="A5" s="56" t="s">
        <v>92</v>
      </c>
      <c r="B5" s="92" t="s">
        <v>35775</v>
      </c>
      <c r="C5" s="89" t="s">
        <v>35776</v>
      </c>
      <c r="D5" s="90" t="s">
        <v>483</v>
      </c>
      <c r="E5" s="91" t="s">
        <v>488</v>
      </c>
      <c r="F5" s="79" t="s">
        <v>526</v>
      </c>
      <c r="G5" s="84"/>
      <c r="H5" s="93"/>
      <c r="I5" s="55">
        <f t="shared" si="1"/>
        <v>4</v>
      </c>
    </row>
    <row r="6">
      <c r="A6" s="56"/>
      <c r="B6" s="92" t="s">
        <v>35777</v>
      </c>
      <c r="C6" s="89" t="s">
        <v>35778</v>
      </c>
      <c r="D6" s="90" t="s">
        <v>491</v>
      </c>
      <c r="E6" s="91" t="s">
        <v>35779</v>
      </c>
      <c r="F6" s="79" t="s">
        <v>526</v>
      </c>
      <c r="G6" s="84"/>
      <c r="H6" s="93"/>
      <c r="I6" s="55">
        <f t="shared" si="1"/>
        <v>5</v>
      </c>
    </row>
    <row r="7">
      <c r="A7" s="56" t="s">
        <v>102</v>
      </c>
      <c r="B7" s="92" t="s">
        <v>35780</v>
      </c>
      <c r="C7" s="89" t="s">
        <v>35781</v>
      </c>
      <c r="D7" s="90" t="s">
        <v>483</v>
      </c>
      <c r="E7" s="91" t="s">
        <v>35782</v>
      </c>
      <c r="F7" s="79" t="s">
        <v>547</v>
      </c>
      <c r="G7" s="84"/>
      <c r="H7" s="93"/>
      <c r="I7" s="55">
        <f t="shared" si="1"/>
        <v>6</v>
      </c>
    </row>
    <row r="8">
      <c r="A8" s="56" t="s">
        <v>102</v>
      </c>
      <c r="B8" s="92" t="s">
        <v>35783</v>
      </c>
      <c r="C8" s="89" t="s">
        <v>35784</v>
      </c>
      <c r="D8" s="90" t="s">
        <v>483</v>
      </c>
      <c r="E8" s="91" t="s">
        <v>35785</v>
      </c>
      <c r="F8" s="79" t="s">
        <v>11</v>
      </c>
      <c r="G8" s="80" t="s">
        <v>8145</v>
      </c>
      <c r="H8" s="94" t="s">
        <v>35786</v>
      </c>
      <c r="I8" s="55">
        <f t="shared" si="1"/>
        <v>7</v>
      </c>
    </row>
    <row r="9">
      <c r="A9" s="56" t="s">
        <v>102</v>
      </c>
      <c r="B9" s="92" t="s">
        <v>35783</v>
      </c>
      <c r="C9" s="89" t="s">
        <v>35784</v>
      </c>
      <c r="D9" s="90" t="s">
        <v>483</v>
      </c>
      <c r="E9" s="91" t="s">
        <v>35785</v>
      </c>
      <c r="F9" s="79" t="s">
        <v>11</v>
      </c>
      <c r="G9" s="80" t="s">
        <v>35787</v>
      </c>
      <c r="H9" s="94" t="s">
        <v>35788</v>
      </c>
      <c r="I9" s="55">
        <f t="shared" si="1"/>
        <v>7</v>
      </c>
    </row>
    <row r="10">
      <c r="A10" s="56" t="s">
        <v>102</v>
      </c>
      <c r="B10" s="92" t="s">
        <v>35783</v>
      </c>
      <c r="C10" s="89" t="s">
        <v>35784</v>
      </c>
      <c r="D10" s="90" t="s">
        <v>483</v>
      </c>
      <c r="E10" s="91" t="s">
        <v>35785</v>
      </c>
      <c r="F10" s="79" t="s">
        <v>12</v>
      </c>
      <c r="G10" s="80" t="s">
        <v>35789</v>
      </c>
      <c r="H10" s="94" t="s">
        <v>35790</v>
      </c>
      <c r="I10" s="55">
        <f t="shared" si="1"/>
        <v>7</v>
      </c>
    </row>
    <row r="11">
      <c r="A11" s="56" t="s">
        <v>102</v>
      </c>
      <c r="B11" s="92" t="s">
        <v>35783</v>
      </c>
      <c r="C11" s="89" t="s">
        <v>35784</v>
      </c>
      <c r="D11" s="90" t="s">
        <v>483</v>
      </c>
      <c r="E11" s="91" t="s">
        <v>35785</v>
      </c>
      <c r="F11" s="79" t="s">
        <v>12</v>
      </c>
      <c r="G11" s="80" t="s">
        <v>35791</v>
      </c>
      <c r="H11" s="94" t="s">
        <v>35792</v>
      </c>
      <c r="I11" s="55">
        <f t="shared" si="1"/>
        <v>7</v>
      </c>
    </row>
    <row r="12">
      <c r="A12" s="56" t="s">
        <v>102</v>
      </c>
      <c r="B12" s="92" t="s">
        <v>35793</v>
      </c>
      <c r="C12" s="89" t="s">
        <v>128</v>
      </c>
      <c r="D12" s="90" t="s">
        <v>483</v>
      </c>
      <c r="E12" s="91" t="s">
        <v>35794</v>
      </c>
      <c r="F12" s="79" t="s">
        <v>547</v>
      </c>
      <c r="G12" s="84"/>
      <c r="H12" s="93"/>
      <c r="I12" s="55">
        <f t="shared" si="1"/>
        <v>8</v>
      </c>
    </row>
    <row r="13">
      <c r="A13" s="56" t="s">
        <v>102</v>
      </c>
      <c r="B13" s="92" t="s">
        <v>35795</v>
      </c>
      <c r="C13" s="89" t="s">
        <v>35796</v>
      </c>
      <c r="D13" s="90" t="s">
        <v>483</v>
      </c>
      <c r="E13" s="91" t="s">
        <v>35797</v>
      </c>
      <c r="F13" s="79" t="s">
        <v>11</v>
      </c>
      <c r="G13" s="80" t="s">
        <v>35798</v>
      </c>
      <c r="H13" s="94" t="s">
        <v>35799</v>
      </c>
      <c r="I13" s="55">
        <f t="shared" si="1"/>
        <v>9</v>
      </c>
    </row>
    <row r="14">
      <c r="A14" s="56"/>
      <c r="B14" s="92" t="s">
        <v>35800</v>
      </c>
      <c r="C14" s="89" t="s">
        <v>35801</v>
      </c>
      <c r="D14" s="90" t="s">
        <v>498</v>
      </c>
      <c r="E14" s="91" t="s">
        <v>35802</v>
      </c>
      <c r="F14" s="79" t="s">
        <v>11</v>
      </c>
      <c r="G14" s="80" t="s">
        <v>35803</v>
      </c>
      <c r="H14" s="94" t="s">
        <v>35804</v>
      </c>
      <c r="I14" s="55">
        <f t="shared" si="1"/>
        <v>10</v>
      </c>
    </row>
    <row r="15">
      <c r="A15" s="56"/>
      <c r="B15" s="92" t="s">
        <v>35800</v>
      </c>
      <c r="C15" s="89" t="s">
        <v>35801</v>
      </c>
      <c r="D15" s="90" t="s">
        <v>498</v>
      </c>
      <c r="E15" s="91" t="s">
        <v>35802</v>
      </c>
      <c r="F15" s="79" t="s">
        <v>11</v>
      </c>
      <c r="G15" s="80" t="s">
        <v>35805</v>
      </c>
      <c r="H15" s="94" t="s">
        <v>35806</v>
      </c>
      <c r="I15" s="55">
        <f t="shared" si="1"/>
        <v>10</v>
      </c>
    </row>
    <row r="16">
      <c r="A16" s="56"/>
      <c r="B16" s="92" t="s">
        <v>35800</v>
      </c>
      <c r="C16" s="89" t="s">
        <v>35801</v>
      </c>
      <c r="D16" s="90" t="s">
        <v>498</v>
      </c>
      <c r="E16" s="91" t="s">
        <v>35802</v>
      </c>
      <c r="F16" s="79" t="s">
        <v>12</v>
      </c>
      <c r="G16" s="80" t="s">
        <v>18341</v>
      </c>
      <c r="H16" s="94" t="s">
        <v>35807</v>
      </c>
      <c r="I16" s="55">
        <f t="shared" si="1"/>
        <v>10</v>
      </c>
    </row>
    <row r="17">
      <c r="A17" s="56"/>
      <c r="B17" s="92" t="s">
        <v>35800</v>
      </c>
      <c r="C17" s="89" t="s">
        <v>35801</v>
      </c>
      <c r="D17" s="90" t="s">
        <v>498</v>
      </c>
      <c r="E17" s="91" t="s">
        <v>35802</v>
      </c>
      <c r="F17" s="79" t="s">
        <v>12</v>
      </c>
      <c r="G17" s="80" t="s">
        <v>35808</v>
      </c>
      <c r="H17" s="94" t="s">
        <v>35809</v>
      </c>
      <c r="I17" s="55">
        <f t="shared" si="1"/>
        <v>10</v>
      </c>
    </row>
    <row r="18">
      <c r="A18" s="56"/>
      <c r="B18" s="92" t="s">
        <v>35810</v>
      </c>
      <c r="C18" s="89" t="s">
        <v>35811</v>
      </c>
      <c r="D18" s="90" t="s">
        <v>27</v>
      </c>
      <c r="E18" s="91" t="s">
        <v>128</v>
      </c>
      <c r="F18" s="79" t="s">
        <v>11</v>
      </c>
      <c r="G18" s="80" t="s">
        <v>35812</v>
      </c>
      <c r="H18" s="94" t="s">
        <v>35813</v>
      </c>
      <c r="I18" s="55">
        <f t="shared" si="1"/>
        <v>11</v>
      </c>
    </row>
    <row r="19">
      <c r="A19" s="56" t="s">
        <v>92</v>
      </c>
      <c r="B19" s="92" t="s">
        <v>35814</v>
      </c>
      <c r="C19" s="89" t="s">
        <v>35815</v>
      </c>
      <c r="D19" s="90" t="s">
        <v>483</v>
      </c>
      <c r="E19" s="91" t="s">
        <v>35816</v>
      </c>
      <c r="F19" s="79" t="s">
        <v>526</v>
      </c>
      <c r="G19" s="84"/>
      <c r="H19" s="93"/>
      <c r="I19" s="55">
        <f t="shared" si="1"/>
        <v>12</v>
      </c>
    </row>
    <row r="20">
      <c r="A20" s="56"/>
      <c r="B20" s="92" t="s">
        <v>35817</v>
      </c>
      <c r="C20" s="89" t="s">
        <v>35818</v>
      </c>
      <c r="D20" s="90" t="s">
        <v>491</v>
      </c>
      <c r="E20" s="91" t="s">
        <v>35819</v>
      </c>
      <c r="F20" s="79" t="s">
        <v>12</v>
      </c>
      <c r="G20" s="80" t="s">
        <v>35820</v>
      </c>
      <c r="H20" s="93"/>
      <c r="I20" s="55">
        <f t="shared" si="1"/>
        <v>13</v>
      </c>
    </row>
    <row r="21">
      <c r="A21" s="56"/>
      <c r="B21" s="92" t="s">
        <v>35817</v>
      </c>
      <c r="C21" s="89" t="s">
        <v>35818</v>
      </c>
      <c r="D21" s="90" t="s">
        <v>491</v>
      </c>
      <c r="E21" s="91" t="s">
        <v>35819</v>
      </c>
      <c r="F21" s="79" t="s">
        <v>12</v>
      </c>
      <c r="G21" s="80" t="s">
        <v>35821</v>
      </c>
      <c r="H21" s="93"/>
      <c r="I21" s="55">
        <f t="shared" si="1"/>
        <v>13</v>
      </c>
    </row>
    <row r="22">
      <c r="A22" s="56" t="s">
        <v>102</v>
      </c>
      <c r="B22" s="92" t="s">
        <v>35822</v>
      </c>
      <c r="C22" s="89" t="s">
        <v>35823</v>
      </c>
      <c r="D22" s="90" t="s">
        <v>483</v>
      </c>
      <c r="E22" s="106" t="s">
        <v>35824</v>
      </c>
      <c r="F22" s="115" t="s">
        <v>9</v>
      </c>
      <c r="G22" s="134" t="s">
        <v>35825</v>
      </c>
      <c r="H22" s="93"/>
      <c r="I22" s="55">
        <f t="shared" si="1"/>
        <v>14</v>
      </c>
    </row>
    <row r="23">
      <c r="A23" s="56" t="s">
        <v>102</v>
      </c>
      <c r="B23" s="92" t="s">
        <v>35826</v>
      </c>
      <c r="C23" s="89" t="s">
        <v>35827</v>
      </c>
      <c r="D23" s="90" t="s">
        <v>483</v>
      </c>
      <c r="E23" s="106" t="s">
        <v>35828</v>
      </c>
      <c r="F23" s="115" t="s">
        <v>11</v>
      </c>
      <c r="G23" s="134" t="s">
        <v>35829</v>
      </c>
      <c r="H23" s="94" t="s">
        <v>35830</v>
      </c>
      <c r="I23" s="55">
        <f t="shared" si="1"/>
        <v>15</v>
      </c>
    </row>
    <row r="24">
      <c r="A24" s="56" t="s">
        <v>29774</v>
      </c>
      <c r="B24" s="92" t="s">
        <v>35831</v>
      </c>
      <c r="C24" s="89" t="s">
        <v>35832</v>
      </c>
      <c r="D24" s="90" t="s">
        <v>51</v>
      </c>
      <c r="E24" s="109"/>
      <c r="F24" s="115" t="s">
        <v>547</v>
      </c>
      <c r="G24" s="134"/>
      <c r="H24" s="93"/>
      <c r="I24" s="55">
        <f t="shared" si="1"/>
        <v>16</v>
      </c>
    </row>
    <row r="25">
      <c r="A25" s="56"/>
      <c r="B25" s="92" t="s">
        <v>35833</v>
      </c>
      <c r="C25" s="89" t="s">
        <v>35834</v>
      </c>
      <c r="D25" s="90" t="s">
        <v>498</v>
      </c>
      <c r="E25" s="106" t="s">
        <v>35835</v>
      </c>
      <c r="F25" s="115" t="s">
        <v>526</v>
      </c>
      <c r="G25" s="134"/>
      <c r="H25" s="93"/>
      <c r="I25" s="55">
        <f t="shared" si="1"/>
        <v>17</v>
      </c>
    </row>
    <row r="26">
      <c r="A26" s="56" t="s">
        <v>102</v>
      </c>
      <c r="B26" s="92" t="s">
        <v>35836</v>
      </c>
      <c r="C26" s="89" t="s">
        <v>128</v>
      </c>
      <c r="D26" s="96"/>
      <c r="E26" s="109"/>
      <c r="F26" s="116"/>
      <c r="G26" s="134" t="s">
        <v>35837</v>
      </c>
      <c r="H26" s="93"/>
      <c r="I26" s="55">
        <f t="shared" si="1"/>
        <v>18</v>
      </c>
    </row>
    <row r="27">
      <c r="A27" s="56" t="s">
        <v>102</v>
      </c>
      <c r="B27" s="92" t="s">
        <v>35838</v>
      </c>
      <c r="C27" s="89" t="s">
        <v>35839</v>
      </c>
      <c r="D27" s="90" t="s">
        <v>483</v>
      </c>
      <c r="E27" s="106" t="s">
        <v>35840</v>
      </c>
      <c r="F27" s="115" t="s">
        <v>526</v>
      </c>
      <c r="G27" s="134"/>
      <c r="H27" s="93"/>
      <c r="I27" s="55">
        <f t="shared" si="1"/>
        <v>19</v>
      </c>
    </row>
    <row r="28">
      <c r="A28" s="56" t="s">
        <v>92</v>
      </c>
      <c r="B28" s="92" t="s">
        <v>35841</v>
      </c>
      <c r="C28" s="89" t="s">
        <v>35842</v>
      </c>
      <c r="D28" s="90" t="s">
        <v>483</v>
      </c>
      <c r="E28" s="106" t="s">
        <v>35843</v>
      </c>
      <c r="F28" s="115" t="s">
        <v>526</v>
      </c>
      <c r="G28" s="134"/>
      <c r="H28" s="93"/>
      <c r="I28" s="55">
        <f t="shared" si="1"/>
        <v>20</v>
      </c>
    </row>
    <row r="29">
      <c r="A29" s="56"/>
      <c r="B29" s="92" t="s">
        <v>35844</v>
      </c>
      <c r="C29" s="89" t="s">
        <v>35845</v>
      </c>
      <c r="D29" s="90" t="s">
        <v>491</v>
      </c>
      <c r="E29" s="91" t="s">
        <v>35846</v>
      </c>
      <c r="F29" s="79" t="s">
        <v>11</v>
      </c>
      <c r="G29" s="134" t="s">
        <v>35847</v>
      </c>
      <c r="H29" s="94" t="s">
        <v>35848</v>
      </c>
      <c r="I29" s="55">
        <f t="shared" si="1"/>
        <v>21</v>
      </c>
    </row>
    <row r="30">
      <c r="A30" s="56"/>
      <c r="B30" s="92" t="s">
        <v>35844</v>
      </c>
      <c r="C30" s="89" t="s">
        <v>35845</v>
      </c>
      <c r="D30" s="90" t="s">
        <v>491</v>
      </c>
      <c r="E30" s="91" t="s">
        <v>35846</v>
      </c>
      <c r="F30" s="79" t="s">
        <v>11</v>
      </c>
      <c r="G30" s="134" t="s">
        <v>35849</v>
      </c>
      <c r="H30" s="157" t="s">
        <v>35850</v>
      </c>
      <c r="I30" s="55">
        <f t="shared" si="1"/>
        <v>21</v>
      </c>
    </row>
    <row r="31">
      <c r="A31" s="56" t="s">
        <v>92</v>
      </c>
      <c r="B31" s="92" t="s">
        <v>35851</v>
      </c>
      <c r="C31" s="89" t="s">
        <v>35852</v>
      </c>
      <c r="D31" s="90" t="s">
        <v>483</v>
      </c>
      <c r="E31" s="91" t="s">
        <v>35853</v>
      </c>
      <c r="F31" s="79" t="s">
        <v>526</v>
      </c>
      <c r="G31" s="134"/>
      <c r="H31" s="157"/>
      <c r="I31" s="55">
        <f t="shared" si="1"/>
        <v>22</v>
      </c>
    </row>
    <row r="32">
      <c r="A32" s="56" t="s">
        <v>102</v>
      </c>
      <c r="B32" s="92" t="s">
        <v>35854</v>
      </c>
      <c r="C32" s="89" t="s">
        <v>35855</v>
      </c>
      <c r="D32" s="90" t="s">
        <v>483</v>
      </c>
      <c r="E32" s="91" t="s">
        <v>35856</v>
      </c>
      <c r="F32" s="79" t="s">
        <v>11</v>
      </c>
      <c r="G32" s="134" t="s">
        <v>35857</v>
      </c>
      <c r="H32" s="157" t="s">
        <v>35858</v>
      </c>
      <c r="I32" s="55">
        <f t="shared" si="1"/>
        <v>23</v>
      </c>
    </row>
    <row r="33">
      <c r="A33" s="56"/>
      <c r="B33" s="92" t="s">
        <v>35859</v>
      </c>
      <c r="C33" s="89" t="s">
        <v>35860</v>
      </c>
      <c r="D33" s="90" t="s">
        <v>498</v>
      </c>
      <c r="E33" s="91" t="s">
        <v>35861</v>
      </c>
      <c r="F33" s="79" t="s">
        <v>547</v>
      </c>
      <c r="G33" s="134"/>
      <c r="H33" s="157"/>
      <c r="I33" s="55">
        <f t="shared" si="1"/>
        <v>24</v>
      </c>
    </row>
    <row r="34">
      <c r="A34" s="56" t="s">
        <v>102</v>
      </c>
      <c r="B34" s="92" t="s">
        <v>35862</v>
      </c>
      <c r="C34" s="89" t="s">
        <v>35863</v>
      </c>
      <c r="D34" s="90" t="s">
        <v>1008</v>
      </c>
      <c r="E34" s="91" t="s">
        <v>35864</v>
      </c>
      <c r="F34" s="79" t="s">
        <v>526</v>
      </c>
      <c r="G34" s="134"/>
      <c r="H34" s="157"/>
      <c r="I34" s="55">
        <f t="shared" si="1"/>
        <v>25</v>
      </c>
    </row>
    <row r="35">
      <c r="A35" s="56" t="s">
        <v>92</v>
      </c>
      <c r="B35" s="92" t="s">
        <v>35865</v>
      </c>
      <c r="C35" s="89" t="s">
        <v>35866</v>
      </c>
      <c r="D35" s="90" t="s">
        <v>483</v>
      </c>
      <c r="E35" s="91" t="s">
        <v>35867</v>
      </c>
      <c r="F35" s="79" t="s">
        <v>11</v>
      </c>
      <c r="G35" s="80" t="s">
        <v>35868</v>
      </c>
      <c r="H35" s="94" t="s">
        <v>35869</v>
      </c>
      <c r="I35" s="55">
        <f t="shared" si="1"/>
        <v>26</v>
      </c>
    </row>
    <row r="36">
      <c r="A36" s="56" t="s">
        <v>102</v>
      </c>
      <c r="B36" s="92" t="s">
        <v>35870</v>
      </c>
      <c r="C36" s="89" t="s">
        <v>35871</v>
      </c>
      <c r="D36" s="90" t="s">
        <v>483</v>
      </c>
      <c r="E36" s="91" t="s">
        <v>35872</v>
      </c>
      <c r="F36" s="79" t="s">
        <v>11</v>
      </c>
      <c r="G36" s="80" t="s">
        <v>35873</v>
      </c>
      <c r="H36" s="94" t="s">
        <v>35874</v>
      </c>
      <c r="I36" s="55">
        <f t="shared" si="1"/>
        <v>27</v>
      </c>
    </row>
    <row r="37">
      <c r="A37" s="56" t="s">
        <v>102</v>
      </c>
      <c r="B37" s="92" t="s">
        <v>35875</v>
      </c>
      <c r="C37" s="89" t="s">
        <v>35876</v>
      </c>
      <c r="D37" s="90" t="s">
        <v>483</v>
      </c>
      <c r="E37" s="91" t="s">
        <v>35877</v>
      </c>
      <c r="F37" s="79" t="s">
        <v>526</v>
      </c>
      <c r="G37" s="134"/>
      <c r="H37" s="93"/>
      <c r="I37" s="55">
        <f t="shared" si="1"/>
        <v>28</v>
      </c>
    </row>
    <row r="38">
      <c r="A38" s="56" t="s">
        <v>102</v>
      </c>
      <c r="B38" s="92" t="s">
        <v>35878</v>
      </c>
      <c r="C38" s="89" t="s">
        <v>35879</v>
      </c>
      <c r="D38" s="90" t="s">
        <v>483</v>
      </c>
      <c r="E38" s="91" t="s">
        <v>35880</v>
      </c>
      <c r="F38" s="79" t="s">
        <v>11</v>
      </c>
      <c r="G38" s="134" t="s">
        <v>35881</v>
      </c>
      <c r="H38" s="94" t="s">
        <v>35882</v>
      </c>
      <c r="I38" s="55">
        <f t="shared" si="1"/>
        <v>29</v>
      </c>
    </row>
    <row r="39">
      <c r="A39" s="56" t="s">
        <v>102</v>
      </c>
      <c r="B39" s="92" t="s">
        <v>35883</v>
      </c>
      <c r="C39" s="89" t="s">
        <v>128</v>
      </c>
      <c r="D39" s="90" t="s">
        <v>483</v>
      </c>
      <c r="E39" s="91" t="s">
        <v>35884</v>
      </c>
      <c r="F39" s="79" t="s">
        <v>547</v>
      </c>
      <c r="G39" s="134"/>
      <c r="H39" s="93"/>
      <c r="I39" s="55">
        <f t="shared" si="1"/>
        <v>30</v>
      </c>
    </row>
    <row r="40">
      <c r="A40" s="56" t="s">
        <v>102</v>
      </c>
      <c r="B40" s="92" t="s">
        <v>35885</v>
      </c>
      <c r="C40" s="89" t="s">
        <v>35886</v>
      </c>
      <c r="D40" s="90" t="s">
        <v>483</v>
      </c>
      <c r="E40" s="91" t="s">
        <v>35887</v>
      </c>
      <c r="F40" s="79" t="s">
        <v>526</v>
      </c>
      <c r="G40" s="134"/>
      <c r="H40" s="93"/>
      <c r="I40" s="55">
        <f t="shared" si="1"/>
        <v>31</v>
      </c>
    </row>
    <row r="41">
      <c r="A41" s="56"/>
      <c r="B41" s="92" t="s">
        <v>35888</v>
      </c>
      <c r="C41" s="89" t="s">
        <v>35889</v>
      </c>
      <c r="D41" s="90" t="s">
        <v>491</v>
      </c>
      <c r="E41" s="91" t="s">
        <v>35890</v>
      </c>
      <c r="F41" s="79" t="s">
        <v>547</v>
      </c>
      <c r="G41" s="134"/>
      <c r="H41" s="93"/>
      <c r="I41" s="55">
        <f t="shared" si="1"/>
        <v>32</v>
      </c>
    </row>
    <row r="42">
      <c r="A42" s="56"/>
      <c r="B42" s="92" t="s">
        <v>35891</v>
      </c>
      <c r="C42" s="89" t="s">
        <v>35892</v>
      </c>
      <c r="D42" s="90" t="s">
        <v>35893</v>
      </c>
      <c r="E42" s="106" t="s">
        <v>35894</v>
      </c>
      <c r="F42" s="115" t="s">
        <v>11</v>
      </c>
      <c r="G42" s="134" t="s">
        <v>8934</v>
      </c>
      <c r="H42" s="93"/>
      <c r="I42" s="55">
        <f t="shared" si="1"/>
        <v>33</v>
      </c>
    </row>
    <row r="43">
      <c r="A43" s="56"/>
      <c r="B43" s="92" t="s">
        <v>35891</v>
      </c>
      <c r="C43" s="89" t="s">
        <v>35892</v>
      </c>
      <c r="D43" s="90" t="s">
        <v>35893</v>
      </c>
      <c r="E43" s="106" t="s">
        <v>35894</v>
      </c>
      <c r="F43" s="115" t="s">
        <v>12</v>
      </c>
      <c r="G43" s="134" t="s">
        <v>4518</v>
      </c>
      <c r="H43" s="93"/>
      <c r="I43" s="55">
        <f t="shared" si="1"/>
        <v>33</v>
      </c>
    </row>
    <row r="44">
      <c r="A44" s="56"/>
      <c r="B44" s="92" t="s">
        <v>35891</v>
      </c>
      <c r="C44" s="89" t="s">
        <v>35892</v>
      </c>
      <c r="D44" s="90" t="s">
        <v>35893</v>
      </c>
      <c r="E44" s="106" t="s">
        <v>35894</v>
      </c>
      <c r="F44" s="115" t="s">
        <v>12</v>
      </c>
      <c r="G44" s="134" t="s">
        <v>35895</v>
      </c>
      <c r="H44" s="93"/>
      <c r="I44" s="55">
        <f t="shared" si="1"/>
        <v>33</v>
      </c>
    </row>
    <row r="45">
      <c r="A45" s="56" t="s">
        <v>102</v>
      </c>
      <c r="B45" s="92" t="s">
        <v>35896</v>
      </c>
      <c r="C45" s="89" t="s">
        <v>35897</v>
      </c>
      <c r="D45" s="90" t="s">
        <v>8155</v>
      </c>
      <c r="E45" s="106" t="s">
        <v>35898</v>
      </c>
      <c r="F45" s="115" t="s">
        <v>9</v>
      </c>
      <c r="G45" s="134" t="s">
        <v>35899</v>
      </c>
      <c r="H45" s="93"/>
      <c r="I45" s="55">
        <f t="shared" si="1"/>
        <v>34</v>
      </c>
    </row>
    <row r="46">
      <c r="A46" s="56"/>
      <c r="B46" s="92" t="s">
        <v>35900</v>
      </c>
      <c r="C46" s="89" t="s">
        <v>35901</v>
      </c>
      <c r="D46" s="90" t="s">
        <v>2095</v>
      </c>
      <c r="E46" s="91" t="s">
        <v>128</v>
      </c>
      <c r="F46" s="79" t="s">
        <v>9</v>
      </c>
      <c r="G46" s="80" t="s">
        <v>35902</v>
      </c>
      <c r="H46" s="94" t="s">
        <v>35903</v>
      </c>
      <c r="I46" s="55">
        <f t="shared" si="1"/>
        <v>35</v>
      </c>
    </row>
    <row r="47">
      <c r="A47" s="56" t="s">
        <v>102</v>
      </c>
      <c r="B47" s="92" t="s">
        <v>35904</v>
      </c>
      <c r="C47" s="89" t="s">
        <v>35905</v>
      </c>
      <c r="D47" s="90" t="s">
        <v>483</v>
      </c>
      <c r="E47" s="91" t="s">
        <v>35906</v>
      </c>
      <c r="F47" s="79" t="s">
        <v>526</v>
      </c>
      <c r="G47" s="80" t="s">
        <v>35907</v>
      </c>
      <c r="H47" s="93"/>
      <c r="I47" s="55">
        <f t="shared" si="1"/>
        <v>36</v>
      </c>
    </row>
    <row r="48">
      <c r="A48" s="56" t="s">
        <v>102</v>
      </c>
      <c r="B48" s="92" t="s">
        <v>35908</v>
      </c>
      <c r="C48" s="89" t="s">
        <v>35909</v>
      </c>
      <c r="D48" s="90" t="s">
        <v>483</v>
      </c>
      <c r="E48" s="91" t="s">
        <v>35910</v>
      </c>
      <c r="F48" s="79" t="s">
        <v>547</v>
      </c>
      <c r="G48" s="84"/>
      <c r="H48" s="93"/>
      <c r="I48" s="55">
        <f t="shared" si="1"/>
        <v>37</v>
      </c>
    </row>
    <row r="49">
      <c r="A49" s="56" t="s">
        <v>102</v>
      </c>
      <c r="B49" s="92" t="s">
        <v>35911</v>
      </c>
      <c r="C49" s="89" t="s">
        <v>128</v>
      </c>
      <c r="D49" s="96"/>
      <c r="E49" s="97"/>
      <c r="F49" s="81"/>
      <c r="G49" s="84"/>
      <c r="H49" s="93"/>
      <c r="I49" s="55">
        <f t="shared" si="1"/>
        <v>38</v>
      </c>
    </row>
    <row r="50">
      <c r="A50" s="56" t="s">
        <v>102</v>
      </c>
      <c r="B50" s="92" t="s">
        <v>35912</v>
      </c>
      <c r="C50" s="89" t="s">
        <v>35913</v>
      </c>
      <c r="D50" s="90" t="s">
        <v>483</v>
      </c>
      <c r="E50" s="91" t="s">
        <v>35914</v>
      </c>
      <c r="F50" s="79" t="s">
        <v>547</v>
      </c>
      <c r="G50" s="84"/>
      <c r="H50" s="93"/>
      <c r="I50" s="55">
        <f t="shared" si="1"/>
        <v>39</v>
      </c>
    </row>
    <row r="51">
      <c r="A51" s="56" t="s">
        <v>102</v>
      </c>
      <c r="B51" s="92" t="s">
        <v>35915</v>
      </c>
      <c r="C51" s="89" t="s">
        <v>35916</v>
      </c>
      <c r="D51" s="90" t="s">
        <v>483</v>
      </c>
      <c r="E51" s="91" t="s">
        <v>35917</v>
      </c>
      <c r="F51" s="79" t="s">
        <v>11</v>
      </c>
      <c r="G51" s="80" t="s">
        <v>35918</v>
      </c>
      <c r="H51" s="94" t="s">
        <v>35919</v>
      </c>
      <c r="I51" s="55">
        <f t="shared" si="1"/>
        <v>40</v>
      </c>
    </row>
    <row r="52">
      <c r="A52" s="56" t="s">
        <v>102</v>
      </c>
      <c r="B52" s="92" t="s">
        <v>35920</v>
      </c>
      <c r="C52" s="89" t="s">
        <v>35921</v>
      </c>
      <c r="D52" s="90" t="s">
        <v>483</v>
      </c>
      <c r="E52" s="91" t="s">
        <v>35922</v>
      </c>
      <c r="F52" s="79" t="s">
        <v>11</v>
      </c>
      <c r="G52" s="80" t="s">
        <v>35923</v>
      </c>
      <c r="H52" s="94" t="s">
        <v>35924</v>
      </c>
      <c r="I52" s="55">
        <f t="shared" si="1"/>
        <v>41</v>
      </c>
    </row>
    <row r="53">
      <c r="A53" s="56" t="s">
        <v>102</v>
      </c>
      <c r="B53" s="92" t="s">
        <v>35925</v>
      </c>
      <c r="C53" s="89" t="s">
        <v>35926</v>
      </c>
      <c r="D53" s="90" t="s">
        <v>483</v>
      </c>
      <c r="E53" s="91" t="s">
        <v>35927</v>
      </c>
      <c r="F53" s="79" t="s">
        <v>526</v>
      </c>
      <c r="G53" s="84"/>
      <c r="H53" s="93"/>
      <c r="I53" s="55">
        <f t="shared" si="1"/>
        <v>42</v>
      </c>
    </row>
    <row r="54">
      <c r="A54" s="56" t="s">
        <v>102</v>
      </c>
      <c r="B54" s="92" t="s">
        <v>35928</v>
      </c>
      <c r="C54" s="89" t="s">
        <v>128</v>
      </c>
      <c r="D54" s="90" t="s">
        <v>483</v>
      </c>
      <c r="E54" s="91" t="s">
        <v>35929</v>
      </c>
      <c r="F54" s="79" t="s">
        <v>547</v>
      </c>
      <c r="G54" s="84"/>
      <c r="H54" s="93"/>
      <c r="I54" s="55">
        <f t="shared" si="1"/>
        <v>43</v>
      </c>
    </row>
    <row r="55">
      <c r="A55" s="56" t="s">
        <v>92</v>
      </c>
      <c r="B55" s="92" t="s">
        <v>35930</v>
      </c>
      <c r="C55" s="89" t="s">
        <v>35931</v>
      </c>
      <c r="D55" s="90" t="s">
        <v>483</v>
      </c>
      <c r="E55" s="91" t="s">
        <v>35932</v>
      </c>
      <c r="F55" s="79" t="s">
        <v>547</v>
      </c>
      <c r="G55" s="84"/>
      <c r="H55" s="93"/>
      <c r="I55" s="55">
        <f t="shared" si="1"/>
        <v>44</v>
      </c>
    </row>
    <row r="56">
      <c r="A56" s="56" t="s">
        <v>102</v>
      </c>
      <c r="B56" s="92" t="s">
        <v>35933</v>
      </c>
      <c r="C56" s="89" t="s">
        <v>35934</v>
      </c>
      <c r="D56" s="90" t="s">
        <v>483</v>
      </c>
      <c r="E56" s="91" t="s">
        <v>35935</v>
      </c>
      <c r="F56" s="79" t="s">
        <v>11</v>
      </c>
      <c r="G56" s="80" t="s">
        <v>35936</v>
      </c>
      <c r="H56" s="94" t="s">
        <v>35937</v>
      </c>
      <c r="I56" s="55">
        <f t="shared" si="1"/>
        <v>45</v>
      </c>
    </row>
    <row r="57">
      <c r="A57" s="56"/>
      <c r="B57" s="92" t="s">
        <v>35938</v>
      </c>
      <c r="C57" s="89" t="s">
        <v>35939</v>
      </c>
      <c r="D57" s="90" t="s">
        <v>27</v>
      </c>
      <c r="E57" s="91" t="s">
        <v>128</v>
      </c>
      <c r="F57" s="79" t="s">
        <v>11</v>
      </c>
      <c r="G57" s="134" t="s">
        <v>12102</v>
      </c>
      <c r="H57" s="94" t="s">
        <v>35940</v>
      </c>
      <c r="I57" s="55">
        <f t="shared" si="1"/>
        <v>46</v>
      </c>
    </row>
    <row r="58">
      <c r="A58" s="56"/>
      <c r="B58" s="92" t="s">
        <v>35938</v>
      </c>
      <c r="C58" s="89" t="s">
        <v>35939</v>
      </c>
      <c r="D58" s="90" t="s">
        <v>23</v>
      </c>
      <c r="E58" s="91"/>
      <c r="F58" s="79" t="s">
        <v>12</v>
      </c>
      <c r="G58" s="134" t="s">
        <v>22460</v>
      </c>
      <c r="H58" s="94" t="s">
        <v>35941</v>
      </c>
      <c r="I58" s="55">
        <f t="shared" si="1"/>
        <v>47</v>
      </c>
    </row>
    <row r="59">
      <c r="A59" s="56" t="s">
        <v>92</v>
      </c>
      <c r="B59" s="92" t="s">
        <v>35938</v>
      </c>
      <c r="C59" s="89" t="s">
        <v>35939</v>
      </c>
      <c r="D59" s="90" t="s">
        <v>51</v>
      </c>
      <c r="E59" s="91" t="s">
        <v>35942</v>
      </c>
      <c r="F59" s="79" t="s">
        <v>12</v>
      </c>
      <c r="G59" s="134" t="s">
        <v>22457</v>
      </c>
      <c r="H59" s="94" t="s">
        <v>35943</v>
      </c>
      <c r="I59" s="55">
        <f t="shared" si="1"/>
        <v>48</v>
      </c>
    </row>
    <row r="60">
      <c r="A60" s="56" t="s">
        <v>7755</v>
      </c>
      <c r="B60" s="92" t="s">
        <v>35944</v>
      </c>
      <c r="C60" s="89" t="s">
        <v>128</v>
      </c>
      <c r="D60" s="96"/>
      <c r="E60" s="97"/>
      <c r="F60" s="81"/>
      <c r="G60" s="134"/>
      <c r="H60" s="93"/>
      <c r="I60" s="55">
        <f t="shared" si="1"/>
        <v>49</v>
      </c>
    </row>
    <row r="61">
      <c r="A61" s="56" t="s">
        <v>102</v>
      </c>
      <c r="B61" s="92" t="s">
        <v>35945</v>
      </c>
      <c r="C61" s="89" t="s">
        <v>35946</v>
      </c>
      <c r="D61" s="90" t="s">
        <v>483</v>
      </c>
      <c r="E61" s="91" t="s">
        <v>35947</v>
      </c>
      <c r="F61" s="79" t="s">
        <v>547</v>
      </c>
      <c r="G61" s="134"/>
      <c r="H61" s="93"/>
      <c r="I61" s="55">
        <f t="shared" si="1"/>
        <v>50</v>
      </c>
    </row>
    <row r="62">
      <c r="A62" s="56"/>
      <c r="B62" s="92" t="s">
        <v>35948</v>
      </c>
      <c r="C62" s="89" t="s">
        <v>35949</v>
      </c>
      <c r="D62" s="90" t="s">
        <v>498</v>
      </c>
      <c r="E62" s="91" t="s">
        <v>35950</v>
      </c>
      <c r="F62" s="79" t="s">
        <v>526</v>
      </c>
      <c r="G62" s="134"/>
      <c r="H62" s="93"/>
      <c r="I62" s="55">
        <f t="shared" si="1"/>
        <v>51</v>
      </c>
    </row>
    <row r="63">
      <c r="A63" s="56" t="s">
        <v>102</v>
      </c>
      <c r="B63" s="92" t="s">
        <v>35951</v>
      </c>
      <c r="C63" s="89" t="s">
        <v>35952</v>
      </c>
      <c r="D63" s="90" t="s">
        <v>483</v>
      </c>
      <c r="E63" s="91" t="s">
        <v>35953</v>
      </c>
      <c r="F63" s="79" t="s">
        <v>547</v>
      </c>
      <c r="G63" s="134"/>
      <c r="H63" s="93"/>
      <c r="I63" s="55">
        <f t="shared" si="1"/>
        <v>52</v>
      </c>
    </row>
    <row r="64">
      <c r="A64" s="56" t="s">
        <v>102</v>
      </c>
      <c r="B64" s="92" t="s">
        <v>35954</v>
      </c>
      <c r="C64" s="89" t="s">
        <v>35955</v>
      </c>
      <c r="D64" s="90" t="s">
        <v>483</v>
      </c>
      <c r="E64" s="91" t="s">
        <v>35956</v>
      </c>
      <c r="F64" s="79" t="s">
        <v>526</v>
      </c>
      <c r="G64" s="134"/>
      <c r="H64" s="93"/>
      <c r="I64" s="55">
        <f t="shared" si="1"/>
        <v>53</v>
      </c>
    </row>
    <row r="65">
      <c r="A65" s="56" t="s">
        <v>92</v>
      </c>
      <c r="B65" s="92" t="s">
        <v>35954</v>
      </c>
      <c r="C65" s="89" t="s">
        <v>35955</v>
      </c>
      <c r="D65" s="90" t="s">
        <v>483</v>
      </c>
      <c r="E65" s="91" t="s">
        <v>35956</v>
      </c>
      <c r="F65" s="79" t="s">
        <v>526</v>
      </c>
      <c r="G65" s="134"/>
      <c r="H65" s="93"/>
      <c r="I65" s="55">
        <f t="shared" si="1"/>
        <v>54</v>
      </c>
    </row>
    <row r="66">
      <c r="A66" s="56" t="s">
        <v>102</v>
      </c>
      <c r="B66" s="92" t="s">
        <v>35957</v>
      </c>
      <c r="C66" s="89" t="s">
        <v>35958</v>
      </c>
      <c r="D66" s="90" t="s">
        <v>1008</v>
      </c>
      <c r="E66" s="91" t="s">
        <v>35959</v>
      </c>
      <c r="F66" s="79" t="s">
        <v>526</v>
      </c>
      <c r="G66" s="134"/>
      <c r="H66" s="93"/>
      <c r="I66" s="55">
        <f t="shared" si="1"/>
        <v>55</v>
      </c>
    </row>
    <row r="67">
      <c r="A67" s="56"/>
      <c r="B67" s="92" t="s">
        <v>35960</v>
      </c>
      <c r="C67" s="89" t="s">
        <v>35961</v>
      </c>
      <c r="D67" s="90" t="s">
        <v>491</v>
      </c>
      <c r="E67" s="91" t="s">
        <v>35962</v>
      </c>
      <c r="F67" s="79" t="s">
        <v>526</v>
      </c>
      <c r="G67" s="134"/>
      <c r="H67" s="93"/>
      <c r="I67" s="55">
        <f t="shared" si="1"/>
        <v>56</v>
      </c>
    </row>
    <row r="68">
      <c r="A68" s="56"/>
      <c r="B68" s="92" t="s">
        <v>35963</v>
      </c>
      <c r="C68" s="89" t="s">
        <v>35964</v>
      </c>
      <c r="D68" s="90" t="s">
        <v>491</v>
      </c>
      <c r="E68" s="91" t="s">
        <v>35965</v>
      </c>
      <c r="F68" s="79" t="s">
        <v>547</v>
      </c>
      <c r="G68" s="134"/>
      <c r="H68" s="93"/>
      <c r="I68" s="55">
        <f t="shared" si="1"/>
        <v>57</v>
      </c>
    </row>
    <row r="69">
      <c r="A69" s="56"/>
      <c r="B69" s="92" t="s">
        <v>35966</v>
      </c>
      <c r="C69" s="89" t="s">
        <v>35967</v>
      </c>
      <c r="D69" s="90" t="s">
        <v>491</v>
      </c>
      <c r="E69" s="91" t="s">
        <v>35968</v>
      </c>
      <c r="F69" s="79" t="s">
        <v>11</v>
      </c>
      <c r="G69" s="134" t="s">
        <v>35969</v>
      </c>
      <c r="H69" s="94" t="s">
        <v>35970</v>
      </c>
      <c r="I69" s="55">
        <f t="shared" si="1"/>
        <v>58</v>
      </c>
    </row>
    <row r="70">
      <c r="A70" s="56" t="s">
        <v>102</v>
      </c>
      <c r="B70" s="92" t="s">
        <v>35971</v>
      </c>
      <c r="C70" s="89" t="s">
        <v>35972</v>
      </c>
      <c r="D70" s="90" t="s">
        <v>483</v>
      </c>
      <c r="E70" s="91" t="s">
        <v>488</v>
      </c>
      <c r="F70" s="79" t="s">
        <v>547</v>
      </c>
      <c r="G70" s="134"/>
      <c r="H70" s="93"/>
      <c r="I70" s="55">
        <f t="shared" si="1"/>
        <v>59</v>
      </c>
    </row>
    <row r="71">
      <c r="A71" s="56" t="s">
        <v>92</v>
      </c>
      <c r="B71" s="92" t="s">
        <v>35973</v>
      </c>
      <c r="C71" s="89" t="s">
        <v>128</v>
      </c>
      <c r="D71" s="96"/>
      <c r="E71" s="97"/>
      <c r="F71" s="81"/>
      <c r="G71" s="134"/>
      <c r="H71" s="93"/>
      <c r="I71" s="55">
        <f t="shared" si="1"/>
        <v>60</v>
      </c>
    </row>
    <row r="72">
      <c r="A72" s="56" t="s">
        <v>102</v>
      </c>
      <c r="B72" s="92" t="s">
        <v>35974</v>
      </c>
      <c r="C72" s="89" t="s">
        <v>35975</v>
      </c>
      <c r="D72" s="90" t="s">
        <v>483</v>
      </c>
      <c r="E72" s="91" t="s">
        <v>35976</v>
      </c>
      <c r="F72" s="79" t="s">
        <v>547</v>
      </c>
      <c r="G72" s="134"/>
      <c r="H72" s="93"/>
      <c r="I72" s="55">
        <f t="shared" si="1"/>
        <v>61</v>
      </c>
    </row>
    <row r="73">
      <c r="A73" s="56"/>
      <c r="B73" s="92" t="s">
        <v>35977</v>
      </c>
      <c r="C73" s="89" t="s">
        <v>35978</v>
      </c>
      <c r="D73" s="90" t="s">
        <v>491</v>
      </c>
      <c r="E73" s="91" t="s">
        <v>35979</v>
      </c>
      <c r="F73" s="79" t="s">
        <v>547</v>
      </c>
      <c r="G73" s="134" t="s">
        <v>35980</v>
      </c>
      <c r="H73" s="93"/>
      <c r="I73" s="55">
        <f t="shared" si="1"/>
        <v>62</v>
      </c>
    </row>
    <row r="74">
      <c r="A74" s="56"/>
      <c r="B74" s="92" t="s">
        <v>35977</v>
      </c>
      <c r="C74" s="89" t="s">
        <v>35978</v>
      </c>
      <c r="D74" s="90" t="s">
        <v>491</v>
      </c>
      <c r="E74" s="91" t="s">
        <v>35979</v>
      </c>
      <c r="F74" s="79" t="s">
        <v>547</v>
      </c>
      <c r="G74" s="134" t="s">
        <v>35981</v>
      </c>
      <c r="H74" s="93"/>
      <c r="I74" s="55">
        <f t="shared" si="1"/>
        <v>62</v>
      </c>
    </row>
    <row r="75">
      <c r="A75" s="56" t="s">
        <v>92</v>
      </c>
      <c r="B75" s="92" t="s">
        <v>35982</v>
      </c>
      <c r="C75" s="89" t="s">
        <v>35983</v>
      </c>
      <c r="D75" s="90" t="s">
        <v>483</v>
      </c>
      <c r="E75" s="91" t="s">
        <v>35984</v>
      </c>
      <c r="F75" s="79" t="s">
        <v>526</v>
      </c>
      <c r="G75" s="134"/>
      <c r="H75" s="93"/>
      <c r="I75" s="55">
        <f t="shared" si="1"/>
        <v>63</v>
      </c>
    </row>
    <row r="76">
      <c r="A76" s="56"/>
      <c r="B76" s="92" t="s">
        <v>35985</v>
      </c>
      <c r="C76" s="89" t="s">
        <v>35986</v>
      </c>
      <c r="D76" s="90" t="s">
        <v>491</v>
      </c>
      <c r="E76" s="91" t="s">
        <v>35987</v>
      </c>
      <c r="F76" s="79" t="s">
        <v>526</v>
      </c>
      <c r="G76" s="134"/>
      <c r="H76" s="93"/>
      <c r="I76" s="55">
        <f t="shared" si="1"/>
        <v>64</v>
      </c>
    </row>
    <row r="77">
      <c r="A77" s="56" t="s">
        <v>102</v>
      </c>
      <c r="B77" s="92" t="s">
        <v>35988</v>
      </c>
      <c r="C77" s="89" t="s">
        <v>35989</v>
      </c>
      <c r="D77" s="90" t="s">
        <v>483</v>
      </c>
      <c r="E77" s="91" t="s">
        <v>35990</v>
      </c>
      <c r="F77" s="79" t="s">
        <v>547</v>
      </c>
      <c r="G77" s="134"/>
      <c r="H77" s="93"/>
      <c r="I77" s="55">
        <f t="shared" si="1"/>
        <v>65</v>
      </c>
    </row>
    <row r="78">
      <c r="A78" s="56"/>
      <c r="B78" s="92" t="s">
        <v>31856</v>
      </c>
      <c r="C78" s="89" t="s">
        <v>35991</v>
      </c>
      <c r="D78" s="90" t="s">
        <v>23</v>
      </c>
      <c r="E78" s="91" t="s">
        <v>128</v>
      </c>
      <c r="F78" s="79" t="s">
        <v>11</v>
      </c>
      <c r="G78" s="80" t="s">
        <v>35992</v>
      </c>
      <c r="H78" s="94" t="s">
        <v>35993</v>
      </c>
      <c r="I78" s="55">
        <f t="shared" si="1"/>
        <v>66</v>
      </c>
    </row>
    <row r="79">
      <c r="A79" s="56"/>
      <c r="B79" s="92" t="s">
        <v>31856</v>
      </c>
      <c r="C79" s="89" t="s">
        <v>35991</v>
      </c>
      <c r="D79" s="90" t="s">
        <v>23</v>
      </c>
      <c r="E79" s="91" t="s">
        <v>128</v>
      </c>
      <c r="F79" s="79" t="s">
        <v>12</v>
      </c>
      <c r="G79" s="80" t="s">
        <v>35994</v>
      </c>
      <c r="H79" s="94" t="s">
        <v>35995</v>
      </c>
      <c r="I79" s="55">
        <f t="shared" si="1"/>
        <v>66</v>
      </c>
    </row>
    <row r="80">
      <c r="A80" s="56"/>
      <c r="B80" s="92" t="s">
        <v>31856</v>
      </c>
      <c r="C80" s="89" t="s">
        <v>35991</v>
      </c>
      <c r="D80" s="90" t="s">
        <v>2335</v>
      </c>
      <c r="E80" s="91" t="s">
        <v>128</v>
      </c>
      <c r="F80" s="79"/>
      <c r="G80" s="84"/>
      <c r="H80" s="93"/>
      <c r="I80" s="55">
        <f t="shared" si="1"/>
        <v>67</v>
      </c>
    </row>
    <row r="81">
      <c r="A81" s="56" t="s">
        <v>102</v>
      </c>
      <c r="B81" s="92" t="s">
        <v>35996</v>
      </c>
      <c r="C81" s="89" t="s">
        <v>35997</v>
      </c>
      <c r="D81" s="90" t="s">
        <v>483</v>
      </c>
      <c r="E81" s="91" t="s">
        <v>35998</v>
      </c>
      <c r="F81" s="79" t="s">
        <v>526</v>
      </c>
      <c r="G81" s="84"/>
      <c r="H81" s="93"/>
      <c r="I81" s="55">
        <f t="shared" si="1"/>
        <v>68</v>
      </c>
    </row>
    <row r="82">
      <c r="A82" s="56"/>
      <c r="B82" s="92" t="s">
        <v>35999</v>
      </c>
      <c r="C82" s="89" t="s">
        <v>36000</v>
      </c>
      <c r="D82" s="90" t="s">
        <v>1166</v>
      </c>
      <c r="E82" s="91" t="s">
        <v>128</v>
      </c>
      <c r="F82" s="79" t="s">
        <v>547</v>
      </c>
      <c r="G82" s="84"/>
      <c r="H82" s="93"/>
      <c r="I82" s="55">
        <f t="shared" si="1"/>
        <v>69</v>
      </c>
    </row>
    <row r="83">
      <c r="A83" s="56"/>
      <c r="B83" s="92" t="s">
        <v>36001</v>
      </c>
      <c r="C83" s="89" t="s">
        <v>36002</v>
      </c>
      <c r="D83" s="90" t="s">
        <v>498</v>
      </c>
      <c r="E83" s="91" t="s">
        <v>36003</v>
      </c>
      <c r="F83" s="79" t="s">
        <v>526</v>
      </c>
      <c r="G83" s="84"/>
      <c r="H83" s="93"/>
      <c r="I83" s="55">
        <f t="shared" si="1"/>
        <v>70</v>
      </c>
    </row>
    <row r="84">
      <c r="A84" s="56"/>
      <c r="B84" s="92" t="s">
        <v>36004</v>
      </c>
      <c r="C84" s="89" t="s">
        <v>36005</v>
      </c>
      <c r="D84" s="90" t="s">
        <v>2133</v>
      </c>
      <c r="E84" s="91" t="s">
        <v>128</v>
      </c>
      <c r="F84" s="79" t="s">
        <v>11</v>
      </c>
      <c r="G84" s="80" t="s">
        <v>36006</v>
      </c>
      <c r="H84" s="94" t="s">
        <v>36007</v>
      </c>
      <c r="I84" s="55">
        <f t="shared" si="1"/>
        <v>71</v>
      </c>
    </row>
    <row r="85">
      <c r="A85" s="56" t="s">
        <v>102</v>
      </c>
      <c r="B85" s="92" t="s">
        <v>36008</v>
      </c>
      <c r="C85" s="89" t="s">
        <v>128</v>
      </c>
      <c r="D85" s="90" t="s">
        <v>483</v>
      </c>
      <c r="E85" s="91" t="s">
        <v>36009</v>
      </c>
      <c r="F85" s="79" t="s">
        <v>547</v>
      </c>
      <c r="G85" s="84"/>
      <c r="H85" s="93"/>
      <c r="I85" s="55">
        <f t="shared" si="1"/>
        <v>72</v>
      </c>
    </row>
    <row r="86">
      <c r="A86" s="56" t="s">
        <v>102</v>
      </c>
      <c r="B86" s="92" t="s">
        <v>36010</v>
      </c>
      <c r="C86" s="89" t="s">
        <v>36011</v>
      </c>
      <c r="D86" s="90" t="s">
        <v>483</v>
      </c>
      <c r="E86" s="91" t="s">
        <v>36012</v>
      </c>
      <c r="F86" s="79" t="s">
        <v>547</v>
      </c>
      <c r="G86" s="84"/>
      <c r="H86" s="93"/>
      <c r="I86" s="55">
        <f t="shared" si="1"/>
        <v>73</v>
      </c>
    </row>
    <row r="87">
      <c r="A87" s="56"/>
      <c r="B87" s="92" t="s">
        <v>36013</v>
      </c>
      <c r="C87" s="89" t="s">
        <v>36014</v>
      </c>
      <c r="D87" s="90" t="s">
        <v>498</v>
      </c>
      <c r="E87" s="91" t="s">
        <v>36015</v>
      </c>
      <c r="F87" s="79" t="s">
        <v>547</v>
      </c>
      <c r="G87" s="84"/>
      <c r="H87" s="93"/>
      <c r="I87" s="55">
        <f t="shared" si="1"/>
        <v>74</v>
      </c>
    </row>
    <row r="88">
      <c r="A88" s="56"/>
      <c r="B88" s="92" t="s">
        <v>36016</v>
      </c>
      <c r="C88" s="89" t="s">
        <v>36017</v>
      </c>
      <c r="D88" s="90" t="s">
        <v>2095</v>
      </c>
      <c r="E88" s="91" t="s">
        <v>128</v>
      </c>
      <c r="F88" s="79" t="s">
        <v>526</v>
      </c>
      <c r="G88" s="84"/>
      <c r="H88" s="93"/>
      <c r="I88" s="55">
        <f t="shared" si="1"/>
        <v>75</v>
      </c>
    </row>
    <row r="89">
      <c r="A89" s="56" t="s">
        <v>102</v>
      </c>
      <c r="B89" s="92" t="s">
        <v>29184</v>
      </c>
      <c r="C89" s="89" t="s">
        <v>36018</v>
      </c>
      <c r="D89" s="90" t="s">
        <v>483</v>
      </c>
      <c r="E89" s="91" t="s">
        <v>36019</v>
      </c>
      <c r="F89" s="79" t="s">
        <v>526</v>
      </c>
      <c r="G89" s="84"/>
      <c r="H89" s="93"/>
      <c r="I89" s="55">
        <f t="shared" si="1"/>
        <v>76</v>
      </c>
    </row>
    <row r="90">
      <c r="A90" s="56" t="s">
        <v>92</v>
      </c>
      <c r="B90" s="92" t="s">
        <v>36020</v>
      </c>
      <c r="C90" s="89" t="s">
        <v>36021</v>
      </c>
      <c r="D90" s="90" t="s">
        <v>483</v>
      </c>
      <c r="E90" s="91" t="s">
        <v>36022</v>
      </c>
      <c r="F90" s="79" t="s">
        <v>547</v>
      </c>
      <c r="G90" s="84"/>
      <c r="H90" s="93"/>
      <c r="I90" s="55">
        <f t="shared" si="1"/>
        <v>77</v>
      </c>
    </row>
    <row r="91">
      <c r="A91" s="56" t="s">
        <v>102</v>
      </c>
      <c r="B91" s="92" t="s">
        <v>36023</v>
      </c>
      <c r="C91" s="89" t="s">
        <v>36024</v>
      </c>
      <c r="D91" s="90" t="s">
        <v>483</v>
      </c>
      <c r="E91" s="91" t="s">
        <v>488</v>
      </c>
      <c r="F91" s="79" t="s">
        <v>547</v>
      </c>
      <c r="G91" s="84"/>
      <c r="H91" s="93"/>
      <c r="I91" s="55">
        <f t="shared" si="1"/>
        <v>78</v>
      </c>
    </row>
    <row r="92">
      <c r="A92" s="56" t="s">
        <v>102</v>
      </c>
      <c r="B92" s="92" t="s">
        <v>36025</v>
      </c>
      <c r="C92" s="89" t="s">
        <v>128</v>
      </c>
      <c r="D92" s="90" t="s">
        <v>483</v>
      </c>
      <c r="E92" s="91" t="s">
        <v>36026</v>
      </c>
      <c r="F92" s="79" t="s">
        <v>547</v>
      </c>
      <c r="G92" s="84"/>
      <c r="H92" s="93"/>
      <c r="I92" s="55">
        <f t="shared" si="1"/>
        <v>79</v>
      </c>
    </row>
    <row r="93">
      <c r="A93" s="56"/>
      <c r="B93" s="92" t="s">
        <v>36027</v>
      </c>
      <c r="C93" s="89" t="s">
        <v>36028</v>
      </c>
      <c r="D93" s="90" t="s">
        <v>1166</v>
      </c>
      <c r="E93" s="91" t="s">
        <v>128</v>
      </c>
      <c r="F93" s="79" t="s">
        <v>11</v>
      </c>
      <c r="G93" s="80" t="s">
        <v>36029</v>
      </c>
      <c r="H93" s="94" t="s">
        <v>36030</v>
      </c>
      <c r="I93" s="55">
        <f t="shared" si="1"/>
        <v>80</v>
      </c>
    </row>
    <row r="94">
      <c r="A94" s="56"/>
      <c r="B94" s="92" t="s">
        <v>36031</v>
      </c>
      <c r="C94" s="89" t="s">
        <v>36032</v>
      </c>
      <c r="D94" s="90" t="s">
        <v>498</v>
      </c>
      <c r="E94" s="91" t="s">
        <v>36033</v>
      </c>
      <c r="F94" s="79" t="s">
        <v>526</v>
      </c>
      <c r="G94" s="134" t="s">
        <v>2892</v>
      </c>
      <c r="H94" s="93"/>
      <c r="I94" s="55">
        <f t="shared" si="1"/>
        <v>81</v>
      </c>
    </row>
    <row r="95">
      <c r="A95" s="56" t="s">
        <v>92</v>
      </c>
      <c r="B95" s="92" t="s">
        <v>36034</v>
      </c>
      <c r="C95" s="89" t="s">
        <v>128</v>
      </c>
      <c r="D95" s="90" t="s">
        <v>483</v>
      </c>
      <c r="E95" s="91" t="s">
        <v>488</v>
      </c>
      <c r="F95" s="79" t="s">
        <v>526</v>
      </c>
      <c r="G95" s="134"/>
      <c r="H95" s="93"/>
      <c r="I95" s="55">
        <f t="shared" si="1"/>
        <v>82</v>
      </c>
    </row>
    <row r="96">
      <c r="A96" s="56"/>
      <c r="B96" s="92" t="s">
        <v>36035</v>
      </c>
      <c r="C96" s="89" t="s">
        <v>36036</v>
      </c>
      <c r="D96" s="90" t="s">
        <v>498</v>
      </c>
      <c r="E96" s="91" t="s">
        <v>36037</v>
      </c>
      <c r="F96" s="79" t="s">
        <v>526</v>
      </c>
      <c r="G96" s="134"/>
      <c r="H96" s="93"/>
      <c r="I96" s="55">
        <f t="shared" si="1"/>
        <v>83</v>
      </c>
    </row>
    <row r="97">
      <c r="A97" s="56"/>
      <c r="B97" s="92" t="s">
        <v>36038</v>
      </c>
      <c r="C97" s="89" t="s">
        <v>36039</v>
      </c>
      <c r="D97" s="90" t="s">
        <v>3549</v>
      </c>
      <c r="E97" s="91" t="s">
        <v>36040</v>
      </c>
      <c r="F97" s="79" t="s">
        <v>547</v>
      </c>
      <c r="G97" s="134"/>
      <c r="H97" s="93"/>
      <c r="I97" s="55">
        <f t="shared" si="1"/>
        <v>84</v>
      </c>
    </row>
    <row r="98">
      <c r="A98" s="56"/>
      <c r="B98" s="92" t="s">
        <v>36041</v>
      </c>
      <c r="C98" s="89" t="s">
        <v>36042</v>
      </c>
      <c r="D98" s="90" t="s">
        <v>491</v>
      </c>
      <c r="E98" s="91" t="s">
        <v>36043</v>
      </c>
      <c r="F98" s="79" t="s">
        <v>547</v>
      </c>
      <c r="G98" s="84"/>
      <c r="H98" s="93"/>
      <c r="I98" s="55">
        <f t="shared" si="1"/>
        <v>85</v>
      </c>
    </row>
    <row r="99">
      <c r="A99" s="56" t="s">
        <v>102</v>
      </c>
      <c r="B99" s="92" t="s">
        <v>36044</v>
      </c>
      <c r="C99" s="89" t="s">
        <v>36045</v>
      </c>
      <c r="D99" s="90" t="s">
        <v>483</v>
      </c>
      <c r="E99" s="91" t="s">
        <v>36046</v>
      </c>
      <c r="F99" s="79" t="s">
        <v>526</v>
      </c>
      <c r="G99" s="84"/>
      <c r="H99" s="93"/>
      <c r="I99" s="55">
        <f t="shared" si="1"/>
        <v>86</v>
      </c>
    </row>
    <row r="100">
      <c r="A100" s="56" t="s">
        <v>102</v>
      </c>
      <c r="B100" s="92" t="s">
        <v>36047</v>
      </c>
      <c r="C100" s="89" t="s">
        <v>36048</v>
      </c>
      <c r="D100" s="90" t="s">
        <v>483</v>
      </c>
      <c r="E100" s="91" t="s">
        <v>36049</v>
      </c>
      <c r="F100" s="79" t="s">
        <v>547</v>
      </c>
      <c r="G100" s="84"/>
      <c r="H100" s="93"/>
      <c r="I100" s="55">
        <f t="shared" si="1"/>
        <v>87</v>
      </c>
    </row>
    <row r="101">
      <c r="A101" s="56" t="s">
        <v>102</v>
      </c>
      <c r="B101" s="92" t="s">
        <v>36050</v>
      </c>
      <c r="C101" s="89" t="s">
        <v>36051</v>
      </c>
      <c r="D101" s="90" t="s">
        <v>483</v>
      </c>
      <c r="E101" s="91" t="s">
        <v>36052</v>
      </c>
      <c r="F101" s="79" t="s">
        <v>526</v>
      </c>
      <c r="G101" s="84"/>
      <c r="H101" s="93"/>
      <c r="I101" s="55">
        <f t="shared" si="1"/>
        <v>88</v>
      </c>
    </row>
    <row r="102">
      <c r="A102" s="56" t="s">
        <v>102</v>
      </c>
      <c r="B102" s="92" t="s">
        <v>36053</v>
      </c>
      <c r="C102" s="89" t="s">
        <v>36054</v>
      </c>
      <c r="D102" s="90" t="s">
        <v>483</v>
      </c>
      <c r="E102" s="91" t="s">
        <v>36055</v>
      </c>
      <c r="F102" s="79" t="s">
        <v>526</v>
      </c>
      <c r="G102" s="84"/>
      <c r="H102" s="93"/>
      <c r="I102" s="55">
        <f t="shared" si="1"/>
        <v>89</v>
      </c>
    </row>
    <row r="103">
      <c r="A103" s="56"/>
      <c r="B103" s="92" t="s">
        <v>36056</v>
      </c>
      <c r="C103" s="89" t="s">
        <v>36057</v>
      </c>
      <c r="D103" s="90" t="s">
        <v>498</v>
      </c>
      <c r="E103" s="91" t="s">
        <v>36058</v>
      </c>
      <c r="F103" s="79" t="s">
        <v>526</v>
      </c>
      <c r="G103" s="84"/>
      <c r="H103" s="93"/>
      <c r="I103" s="55">
        <f t="shared" si="1"/>
        <v>90</v>
      </c>
    </row>
    <row r="104">
      <c r="A104" s="56" t="s">
        <v>102</v>
      </c>
      <c r="B104" s="92" t="s">
        <v>36059</v>
      </c>
      <c r="C104" s="89" t="s">
        <v>36060</v>
      </c>
      <c r="D104" s="90" t="s">
        <v>483</v>
      </c>
      <c r="E104" s="106" t="s">
        <v>36061</v>
      </c>
      <c r="F104" s="115" t="s">
        <v>13</v>
      </c>
      <c r="G104" s="134" t="s">
        <v>36062</v>
      </c>
      <c r="H104" s="93"/>
      <c r="I104" s="55">
        <f t="shared" si="1"/>
        <v>91</v>
      </c>
    </row>
    <row r="105">
      <c r="A105" s="56"/>
      <c r="B105" s="92" t="s">
        <v>36063</v>
      </c>
      <c r="C105" s="89" t="s">
        <v>36064</v>
      </c>
      <c r="D105" s="90" t="s">
        <v>8859</v>
      </c>
      <c r="E105" s="106" t="s">
        <v>128</v>
      </c>
      <c r="F105" s="115" t="s">
        <v>9</v>
      </c>
      <c r="G105" s="134">
        <v>6.0</v>
      </c>
      <c r="H105" s="93"/>
      <c r="I105" s="55">
        <f t="shared" si="1"/>
        <v>92</v>
      </c>
    </row>
    <row r="106">
      <c r="A106" s="56"/>
      <c r="B106" s="92" t="s">
        <v>36065</v>
      </c>
      <c r="C106" s="89" t="s">
        <v>36066</v>
      </c>
      <c r="D106" s="90" t="s">
        <v>1285</v>
      </c>
      <c r="E106" s="106" t="s">
        <v>128</v>
      </c>
      <c r="F106" s="115" t="s">
        <v>11</v>
      </c>
      <c r="G106" s="134" t="s">
        <v>36067</v>
      </c>
      <c r="H106" s="94" t="s">
        <v>36068</v>
      </c>
      <c r="I106" s="55">
        <f t="shared" si="1"/>
        <v>93</v>
      </c>
    </row>
    <row r="107">
      <c r="A107" s="56"/>
      <c r="B107" s="92" t="s">
        <v>36069</v>
      </c>
      <c r="C107" s="89" t="s">
        <v>36070</v>
      </c>
      <c r="D107" s="90" t="s">
        <v>1289</v>
      </c>
      <c r="E107" s="106" t="s">
        <v>128</v>
      </c>
      <c r="F107" s="115" t="s">
        <v>9</v>
      </c>
      <c r="G107" s="134">
        <v>16.0</v>
      </c>
      <c r="H107" s="93"/>
      <c r="I107" s="55">
        <f t="shared" si="1"/>
        <v>94</v>
      </c>
    </row>
    <row r="108">
      <c r="A108" s="56"/>
      <c r="B108" s="92" t="s">
        <v>36071</v>
      </c>
      <c r="C108" s="89" t="s">
        <v>36072</v>
      </c>
      <c r="D108" s="90" t="s">
        <v>1289</v>
      </c>
      <c r="E108" s="106" t="s">
        <v>128</v>
      </c>
      <c r="F108" s="115" t="s">
        <v>9</v>
      </c>
      <c r="G108" s="134">
        <v>60.0</v>
      </c>
      <c r="H108" s="93"/>
      <c r="I108" s="55">
        <f t="shared" si="1"/>
        <v>95</v>
      </c>
    </row>
    <row r="109">
      <c r="A109" s="56" t="s">
        <v>102</v>
      </c>
      <c r="B109" s="92" t="s">
        <v>36073</v>
      </c>
      <c r="C109" s="89" t="s">
        <v>36074</v>
      </c>
      <c r="D109" s="90" t="s">
        <v>483</v>
      </c>
      <c r="E109" s="106" t="s">
        <v>36075</v>
      </c>
      <c r="F109" s="115" t="s">
        <v>12</v>
      </c>
      <c r="G109" s="134" t="s">
        <v>36076</v>
      </c>
      <c r="H109" s="93"/>
      <c r="I109" s="55">
        <f t="shared" si="1"/>
        <v>96</v>
      </c>
    </row>
    <row r="110">
      <c r="A110" s="56" t="s">
        <v>102</v>
      </c>
      <c r="B110" s="92" t="s">
        <v>36073</v>
      </c>
      <c r="C110" s="89" t="s">
        <v>36074</v>
      </c>
      <c r="D110" s="90" t="s">
        <v>483</v>
      </c>
      <c r="E110" s="106" t="s">
        <v>36075</v>
      </c>
      <c r="F110" s="115" t="s">
        <v>12</v>
      </c>
      <c r="G110" s="134" t="s">
        <v>36077</v>
      </c>
      <c r="H110" s="93"/>
      <c r="I110" s="55"/>
    </row>
    <row r="111">
      <c r="A111" s="56" t="s">
        <v>102</v>
      </c>
      <c r="B111" s="92" t="s">
        <v>36078</v>
      </c>
      <c r="C111" s="89" t="s">
        <v>36079</v>
      </c>
      <c r="D111" s="90" t="s">
        <v>483</v>
      </c>
      <c r="E111" s="106" t="s">
        <v>36080</v>
      </c>
      <c r="F111" s="115" t="s">
        <v>547</v>
      </c>
      <c r="G111" s="134"/>
      <c r="H111" s="93"/>
      <c r="I111" s="55">
        <f>IF(OR(A109&lt;&gt;A111, B109&lt;&gt;B111,D109&lt;&gt;D111),I109+1,I109)</f>
        <v>97</v>
      </c>
    </row>
    <row r="112">
      <c r="A112" s="56"/>
      <c r="B112" s="92" t="s">
        <v>36081</v>
      </c>
      <c r="C112" s="89" t="s">
        <v>36082</v>
      </c>
      <c r="D112" s="90" t="s">
        <v>491</v>
      </c>
      <c r="E112" s="106" t="s">
        <v>36083</v>
      </c>
      <c r="F112" s="115" t="s">
        <v>547</v>
      </c>
      <c r="G112" s="134"/>
      <c r="H112" s="93"/>
      <c r="I112" s="55">
        <f t="shared" ref="I112:I334" si="2">IF(OR(A111&lt;&gt;A112, B111&lt;&gt;B112,D111&lt;&gt;D112),I111+1,I111)</f>
        <v>98</v>
      </c>
    </row>
    <row r="113">
      <c r="A113" s="56" t="s">
        <v>102</v>
      </c>
      <c r="B113" s="92" t="s">
        <v>36084</v>
      </c>
      <c r="C113" s="89" t="s">
        <v>36085</v>
      </c>
      <c r="D113" s="90" t="s">
        <v>483</v>
      </c>
      <c r="E113" s="106" t="s">
        <v>36086</v>
      </c>
      <c r="F113" s="115" t="s">
        <v>547</v>
      </c>
      <c r="G113" s="134"/>
      <c r="H113" s="93"/>
      <c r="I113" s="55">
        <f t="shared" si="2"/>
        <v>99</v>
      </c>
    </row>
    <row r="114">
      <c r="A114" s="56"/>
      <c r="B114" s="92" t="s">
        <v>36087</v>
      </c>
      <c r="C114" s="89" t="s">
        <v>36088</v>
      </c>
      <c r="D114" s="90" t="s">
        <v>491</v>
      </c>
      <c r="E114" s="91" t="s">
        <v>36089</v>
      </c>
      <c r="F114" s="79" t="s">
        <v>11</v>
      </c>
      <c r="G114" s="80" t="s">
        <v>36090</v>
      </c>
      <c r="H114" s="94" t="s">
        <v>36091</v>
      </c>
      <c r="I114" s="55">
        <f t="shared" si="2"/>
        <v>100</v>
      </c>
    </row>
    <row r="115">
      <c r="A115" s="56" t="s">
        <v>102</v>
      </c>
      <c r="B115" s="92" t="s">
        <v>36092</v>
      </c>
      <c r="C115" s="89" t="s">
        <v>36093</v>
      </c>
      <c r="D115" s="90" t="s">
        <v>483</v>
      </c>
      <c r="E115" s="91" t="s">
        <v>36094</v>
      </c>
      <c r="F115" s="79" t="s">
        <v>547</v>
      </c>
      <c r="G115" s="84"/>
      <c r="H115" s="93"/>
      <c r="I115" s="55">
        <f t="shared" si="2"/>
        <v>101</v>
      </c>
    </row>
    <row r="116">
      <c r="A116" s="56"/>
      <c r="B116" s="92" t="s">
        <v>36095</v>
      </c>
      <c r="C116" s="89" t="s">
        <v>36096</v>
      </c>
      <c r="D116" s="90" t="s">
        <v>491</v>
      </c>
      <c r="E116" s="91" t="s">
        <v>36097</v>
      </c>
      <c r="F116" s="79" t="s">
        <v>547</v>
      </c>
      <c r="G116" s="84"/>
      <c r="H116" s="93"/>
      <c r="I116" s="55">
        <f t="shared" si="2"/>
        <v>102</v>
      </c>
    </row>
    <row r="117">
      <c r="A117" s="56"/>
      <c r="B117" s="92" t="s">
        <v>35980</v>
      </c>
      <c r="C117" s="89" t="s">
        <v>36098</v>
      </c>
      <c r="D117" s="90" t="s">
        <v>491</v>
      </c>
      <c r="E117" s="91" t="s">
        <v>36099</v>
      </c>
      <c r="F117" s="79" t="s">
        <v>526</v>
      </c>
      <c r="G117" s="84"/>
      <c r="H117" s="93"/>
      <c r="I117" s="55">
        <f t="shared" si="2"/>
        <v>103</v>
      </c>
    </row>
    <row r="118">
      <c r="A118" s="56"/>
      <c r="B118" s="92" t="s">
        <v>36100</v>
      </c>
      <c r="C118" s="89" t="s">
        <v>36101</v>
      </c>
      <c r="D118" s="90" t="s">
        <v>42</v>
      </c>
      <c r="E118" s="91" t="s">
        <v>36102</v>
      </c>
      <c r="F118" s="79" t="s">
        <v>11</v>
      </c>
      <c r="G118" s="84"/>
      <c r="H118" s="93"/>
      <c r="I118" s="55">
        <f t="shared" si="2"/>
        <v>104</v>
      </c>
    </row>
    <row r="119">
      <c r="A119" s="56"/>
      <c r="B119" s="92" t="s">
        <v>36100</v>
      </c>
      <c r="C119" s="89" t="s">
        <v>36101</v>
      </c>
      <c r="D119" s="90" t="s">
        <v>51</v>
      </c>
      <c r="E119" s="91" t="s">
        <v>36102</v>
      </c>
      <c r="F119" s="79" t="s">
        <v>9</v>
      </c>
      <c r="G119" s="80">
        <v>7.0</v>
      </c>
      <c r="H119" s="94" t="s">
        <v>36103</v>
      </c>
      <c r="I119" s="55">
        <f t="shared" si="2"/>
        <v>105</v>
      </c>
    </row>
    <row r="120">
      <c r="A120" s="56"/>
      <c r="B120" s="92" t="s">
        <v>36104</v>
      </c>
      <c r="C120" s="89" t="s">
        <v>36105</v>
      </c>
      <c r="D120" s="90" t="s">
        <v>1285</v>
      </c>
      <c r="E120" s="91" t="s">
        <v>128</v>
      </c>
      <c r="F120" s="79" t="s">
        <v>11</v>
      </c>
      <c r="G120" s="80" t="s">
        <v>36106</v>
      </c>
      <c r="H120" s="93"/>
      <c r="I120" s="55">
        <f t="shared" si="2"/>
        <v>106</v>
      </c>
    </row>
    <row r="121">
      <c r="A121" s="56"/>
      <c r="B121" s="92" t="s">
        <v>36107</v>
      </c>
      <c r="C121" s="89" t="s">
        <v>36108</v>
      </c>
      <c r="D121" s="90" t="s">
        <v>1289</v>
      </c>
      <c r="E121" s="91" t="s">
        <v>128</v>
      </c>
      <c r="F121" s="79" t="s">
        <v>9</v>
      </c>
      <c r="G121" s="80">
        <v>17.0</v>
      </c>
      <c r="H121" s="94" t="s">
        <v>36109</v>
      </c>
      <c r="I121" s="55">
        <f t="shared" si="2"/>
        <v>107</v>
      </c>
    </row>
    <row r="122">
      <c r="A122" s="56"/>
      <c r="B122" s="92" t="s">
        <v>36110</v>
      </c>
      <c r="C122" s="89" t="s">
        <v>36111</v>
      </c>
      <c r="D122" s="90" t="s">
        <v>1289</v>
      </c>
      <c r="E122" s="91" t="s">
        <v>128</v>
      </c>
      <c r="F122" s="79" t="s">
        <v>9</v>
      </c>
      <c r="G122" s="80">
        <v>70.0</v>
      </c>
      <c r="H122" s="94" t="s">
        <v>36112</v>
      </c>
      <c r="I122" s="55">
        <f t="shared" si="2"/>
        <v>108</v>
      </c>
    </row>
    <row r="123">
      <c r="A123" s="56"/>
      <c r="B123" s="92" t="s">
        <v>36113</v>
      </c>
      <c r="C123" s="89" t="s">
        <v>128</v>
      </c>
      <c r="D123" s="90" t="s">
        <v>498</v>
      </c>
      <c r="E123" s="91" t="s">
        <v>439</v>
      </c>
      <c r="F123" s="79" t="s">
        <v>547</v>
      </c>
      <c r="G123" s="80" t="s">
        <v>36114</v>
      </c>
      <c r="H123" s="93"/>
      <c r="I123" s="55">
        <f t="shared" si="2"/>
        <v>109</v>
      </c>
    </row>
    <row r="124">
      <c r="A124" s="56"/>
      <c r="B124" s="92" t="s">
        <v>331</v>
      </c>
      <c r="C124" s="89" t="s">
        <v>36115</v>
      </c>
      <c r="D124" s="90" t="s">
        <v>2095</v>
      </c>
      <c r="E124" s="91" t="s">
        <v>128</v>
      </c>
      <c r="F124" s="79" t="s">
        <v>11</v>
      </c>
      <c r="G124" s="80" t="s">
        <v>36116</v>
      </c>
      <c r="H124" s="94" t="s">
        <v>36117</v>
      </c>
      <c r="I124" s="55">
        <f t="shared" si="2"/>
        <v>110</v>
      </c>
    </row>
    <row r="125">
      <c r="A125" s="56" t="s">
        <v>92</v>
      </c>
      <c r="B125" s="92" t="s">
        <v>36118</v>
      </c>
      <c r="C125" s="89" t="s">
        <v>36119</v>
      </c>
      <c r="D125" s="90" t="s">
        <v>1008</v>
      </c>
      <c r="E125" s="91" t="s">
        <v>36120</v>
      </c>
      <c r="F125" s="79" t="s">
        <v>547</v>
      </c>
      <c r="G125" s="84"/>
      <c r="H125" s="93"/>
      <c r="I125" s="55">
        <f t="shared" si="2"/>
        <v>111</v>
      </c>
    </row>
    <row r="126">
      <c r="A126" s="56"/>
      <c r="B126" s="92" t="s">
        <v>36121</v>
      </c>
      <c r="C126" s="89" t="s">
        <v>36122</v>
      </c>
      <c r="D126" s="90" t="s">
        <v>498</v>
      </c>
      <c r="E126" s="91" t="s">
        <v>36123</v>
      </c>
      <c r="F126" s="79" t="s">
        <v>526</v>
      </c>
      <c r="G126" s="84"/>
      <c r="H126" s="93"/>
      <c r="I126" s="55">
        <f t="shared" si="2"/>
        <v>112</v>
      </c>
    </row>
    <row r="127">
      <c r="A127" s="56"/>
      <c r="B127" s="92" t="s">
        <v>36124</v>
      </c>
      <c r="C127" s="89" t="s">
        <v>36125</v>
      </c>
      <c r="D127" s="90" t="s">
        <v>45</v>
      </c>
      <c r="E127" s="91" t="s">
        <v>128</v>
      </c>
      <c r="F127" s="79" t="s">
        <v>11</v>
      </c>
      <c r="G127" s="80" t="s">
        <v>36126</v>
      </c>
      <c r="H127" s="94" t="s">
        <v>36127</v>
      </c>
      <c r="I127" s="55">
        <f t="shared" si="2"/>
        <v>113</v>
      </c>
    </row>
    <row r="128">
      <c r="A128" s="56"/>
      <c r="B128" s="92" t="s">
        <v>36128</v>
      </c>
      <c r="C128" s="89" t="s">
        <v>128</v>
      </c>
      <c r="D128" s="90" t="s">
        <v>498</v>
      </c>
      <c r="E128" s="91" t="s">
        <v>36129</v>
      </c>
      <c r="F128" s="79" t="s">
        <v>547</v>
      </c>
      <c r="G128" s="84"/>
      <c r="H128" s="93"/>
      <c r="I128" s="55">
        <f t="shared" si="2"/>
        <v>114</v>
      </c>
    </row>
    <row r="129">
      <c r="A129" s="56"/>
      <c r="B129" s="92" t="s">
        <v>36130</v>
      </c>
      <c r="C129" s="89" t="s">
        <v>36131</v>
      </c>
      <c r="D129" s="90" t="s">
        <v>498</v>
      </c>
      <c r="E129" s="106" t="s">
        <v>36132</v>
      </c>
      <c r="F129" s="115" t="s">
        <v>9</v>
      </c>
      <c r="G129" s="80" t="s">
        <v>36133</v>
      </c>
      <c r="H129" s="94" t="s">
        <v>36134</v>
      </c>
      <c r="I129" s="55">
        <f t="shared" si="2"/>
        <v>115</v>
      </c>
    </row>
    <row r="130">
      <c r="A130" s="56" t="s">
        <v>102</v>
      </c>
      <c r="B130" s="92" t="s">
        <v>36135</v>
      </c>
      <c r="C130" s="89" t="s">
        <v>36136</v>
      </c>
      <c r="D130" s="90" t="s">
        <v>483</v>
      </c>
      <c r="E130" s="91" t="s">
        <v>36137</v>
      </c>
      <c r="F130" s="79" t="s">
        <v>11</v>
      </c>
      <c r="G130" s="80" t="s">
        <v>36138</v>
      </c>
      <c r="H130" s="93"/>
      <c r="I130" s="55">
        <f t="shared" si="2"/>
        <v>116</v>
      </c>
    </row>
    <row r="131">
      <c r="A131" s="56" t="s">
        <v>92</v>
      </c>
      <c r="B131" s="92" t="s">
        <v>36139</v>
      </c>
      <c r="C131" s="89" t="s">
        <v>36140</v>
      </c>
      <c r="D131" s="90" t="s">
        <v>483</v>
      </c>
      <c r="E131" s="91" t="s">
        <v>36141</v>
      </c>
      <c r="F131" s="79" t="s">
        <v>526</v>
      </c>
      <c r="G131" s="84"/>
      <c r="H131" s="93"/>
      <c r="I131" s="55">
        <f t="shared" si="2"/>
        <v>117</v>
      </c>
    </row>
    <row r="132">
      <c r="A132" s="56" t="s">
        <v>92</v>
      </c>
      <c r="B132" s="92" t="s">
        <v>36142</v>
      </c>
      <c r="C132" s="89" t="s">
        <v>36143</v>
      </c>
      <c r="D132" s="90" t="s">
        <v>483</v>
      </c>
      <c r="E132" s="91" t="s">
        <v>36144</v>
      </c>
      <c r="F132" s="79" t="s">
        <v>11</v>
      </c>
      <c r="G132" s="80" t="s">
        <v>36145</v>
      </c>
      <c r="H132" s="93"/>
      <c r="I132" s="55">
        <f t="shared" si="2"/>
        <v>118</v>
      </c>
    </row>
    <row r="133">
      <c r="A133" s="56" t="s">
        <v>102</v>
      </c>
      <c r="B133" s="92" t="s">
        <v>36146</v>
      </c>
      <c r="C133" s="89" t="s">
        <v>36147</v>
      </c>
      <c r="D133" s="90" t="s">
        <v>483</v>
      </c>
      <c r="E133" s="91" t="s">
        <v>36148</v>
      </c>
      <c r="F133" s="79" t="s">
        <v>11</v>
      </c>
      <c r="G133" s="80" t="s">
        <v>36149</v>
      </c>
      <c r="H133" s="93"/>
      <c r="I133" s="55">
        <f t="shared" si="2"/>
        <v>119</v>
      </c>
    </row>
    <row r="134">
      <c r="A134" s="56" t="s">
        <v>102</v>
      </c>
      <c r="B134" s="92" t="s">
        <v>36150</v>
      </c>
      <c r="C134" s="89" t="s">
        <v>36151</v>
      </c>
      <c r="D134" s="90" t="s">
        <v>483</v>
      </c>
      <c r="E134" s="91" t="s">
        <v>36152</v>
      </c>
      <c r="F134" s="79" t="s">
        <v>11</v>
      </c>
      <c r="G134" s="80" t="s">
        <v>36153</v>
      </c>
      <c r="H134" s="93"/>
      <c r="I134" s="55">
        <f t="shared" si="2"/>
        <v>120</v>
      </c>
    </row>
    <row r="135">
      <c r="A135" s="56" t="s">
        <v>102</v>
      </c>
      <c r="B135" s="92" t="s">
        <v>36154</v>
      </c>
      <c r="C135" s="89" t="s">
        <v>36155</v>
      </c>
      <c r="D135" s="90" t="s">
        <v>483</v>
      </c>
      <c r="E135" s="91" t="s">
        <v>36156</v>
      </c>
      <c r="F135" s="79" t="s">
        <v>547</v>
      </c>
      <c r="G135" s="84"/>
      <c r="H135" s="93"/>
      <c r="I135" s="55">
        <f t="shared" si="2"/>
        <v>121</v>
      </c>
    </row>
    <row r="136">
      <c r="A136" s="56" t="s">
        <v>92</v>
      </c>
      <c r="B136" s="92" t="s">
        <v>36157</v>
      </c>
      <c r="C136" s="89" t="s">
        <v>36158</v>
      </c>
      <c r="D136" s="90" t="s">
        <v>483</v>
      </c>
      <c r="E136" s="91" t="s">
        <v>488</v>
      </c>
      <c r="F136" s="79" t="s">
        <v>547</v>
      </c>
      <c r="G136" s="84"/>
      <c r="H136" s="93"/>
      <c r="I136" s="55">
        <f t="shared" si="2"/>
        <v>122</v>
      </c>
    </row>
    <row r="137">
      <c r="A137" s="56" t="s">
        <v>102</v>
      </c>
      <c r="B137" s="92" t="s">
        <v>36159</v>
      </c>
      <c r="C137" s="89" t="s">
        <v>128</v>
      </c>
      <c r="D137" s="90" t="s">
        <v>483</v>
      </c>
      <c r="E137" s="91" t="s">
        <v>36160</v>
      </c>
      <c r="F137" s="79" t="s">
        <v>547</v>
      </c>
      <c r="G137" s="84"/>
      <c r="H137" s="93"/>
      <c r="I137" s="55">
        <f t="shared" si="2"/>
        <v>123</v>
      </c>
    </row>
    <row r="138">
      <c r="A138" s="56" t="s">
        <v>102</v>
      </c>
      <c r="B138" s="92" t="s">
        <v>36161</v>
      </c>
      <c r="C138" s="89" t="s">
        <v>36162</v>
      </c>
      <c r="D138" s="90" t="s">
        <v>483</v>
      </c>
      <c r="E138" s="91" t="s">
        <v>36163</v>
      </c>
      <c r="F138" s="79" t="s">
        <v>547</v>
      </c>
      <c r="G138" s="84"/>
      <c r="H138" s="93"/>
      <c r="I138" s="55">
        <f t="shared" si="2"/>
        <v>124</v>
      </c>
    </row>
    <row r="139">
      <c r="A139" s="56"/>
      <c r="B139" s="92" t="s">
        <v>36164</v>
      </c>
      <c r="C139" s="89" t="s">
        <v>36165</v>
      </c>
      <c r="D139" s="90" t="s">
        <v>498</v>
      </c>
      <c r="E139" s="91" t="s">
        <v>36166</v>
      </c>
      <c r="F139" s="79" t="s">
        <v>526</v>
      </c>
      <c r="G139" s="84"/>
      <c r="H139" s="93"/>
      <c r="I139" s="55">
        <f t="shared" si="2"/>
        <v>125</v>
      </c>
    </row>
    <row r="140">
      <c r="A140" s="56"/>
      <c r="B140" s="92" t="s">
        <v>36167</v>
      </c>
      <c r="C140" s="89" t="s">
        <v>36168</v>
      </c>
      <c r="D140" s="90" t="s">
        <v>491</v>
      </c>
      <c r="E140" s="91" t="s">
        <v>36169</v>
      </c>
      <c r="F140" s="79" t="s">
        <v>11</v>
      </c>
      <c r="G140" s="80" t="s">
        <v>36170</v>
      </c>
      <c r="H140" s="93"/>
      <c r="I140" s="55">
        <f t="shared" si="2"/>
        <v>126</v>
      </c>
    </row>
    <row r="141">
      <c r="A141" s="56" t="s">
        <v>102</v>
      </c>
      <c r="B141" s="92" t="s">
        <v>36171</v>
      </c>
      <c r="C141" s="89" t="s">
        <v>36172</v>
      </c>
      <c r="D141" s="90" t="s">
        <v>483</v>
      </c>
      <c r="E141" s="91" t="s">
        <v>36173</v>
      </c>
      <c r="F141" s="79" t="s">
        <v>547</v>
      </c>
      <c r="G141" s="84"/>
      <c r="H141" s="93"/>
      <c r="I141" s="55">
        <f t="shared" si="2"/>
        <v>127</v>
      </c>
    </row>
    <row r="142">
      <c r="A142" s="56" t="s">
        <v>102</v>
      </c>
      <c r="B142" s="92" t="s">
        <v>36174</v>
      </c>
      <c r="C142" s="89" t="s">
        <v>36175</v>
      </c>
      <c r="D142" s="90" t="s">
        <v>483</v>
      </c>
      <c r="E142" s="91" t="s">
        <v>36176</v>
      </c>
      <c r="F142" s="79" t="s">
        <v>547</v>
      </c>
      <c r="G142" s="84"/>
      <c r="H142" s="93"/>
      <c r="I142" s="55">
        <f t="shared" si="2"/>
        <v>128</v>
      </c>
    </row>
    <row r="143">
      <c r="A143" s="56"/>
      <c r="B143" s="92" t="s">
        <v>36177</v>
      </c>
      <c r="C143" s="89" t="s">
        <v>36178</v>
      </c>
      <c r="D143" s="90" t="s">
        <v>36179</v>
      </c>
      <c r="E143" s="91" t="s">
        <v>128</v>
      </c>
      <c r="F143" s="79" t="s">
        <v>9</v>
      </c>
      <c r="G143" s="80" t="s">
        <v>36180</v>
      </c>
      <c r="H143" s="94" t="s">
        <v>36181</v>
      </c>
      <c r="I143" s="55">
        <f t="shared" si="2"/>
        <v>129</v>
      </c>
    </row>
    <row r="144">
      <c r="A144" s="56" t="s">
        <v>102</v>
      </c>
      <c r="B144" s="92" t="s">
        <v>36177</v>
      </c>
      <c r="C144" s="89" t="s">
        <v>36178</v>
      </c>
      <c r="D144" s="90" t="s">
        <v>36179</v>
      </c>
      <c r="E144" s="91" t="s">
        <v>488</v>
      </c>
      <c r="F144" s="79" t="s">
        <v>11</v>
      </c>
      <c r="G144" s="134" t="s">
        <v>36182</v>
      </c>
      <c r="H144" s="93"/>
      <c r="I144" s="55">
        <f t="shared" si="2"/>
        <v>130</v>
      </c>
    </row>
    <row r="145">
      <c r="A145" s="56" t="s">
        <v>102</v>
      </c>
      <c r="B145" s="92" t="s">
        <v>36183</v>
      </c>
      <c r="C145" s="89" t="s">
        <v>36184</v>
      </c>
      <c r="D145" s="90" t="s">
        <v>2684</v>
      </c>
      <c r="E145" s="91" t="s">
        <v>488</v>
      </c>
      <c r="F145" s="79" t="s">
        <v>12</v>
      </c>
      <c r="G145" s="134" t="s">
        <v>36185</v>
      </c>
      <c r="H145" s="93"/>
      <c r="I145" s="55">
        <f t="shared" si="2"/>
        <v>131</v>
      </c>
    </row>
    <row r="146">
      <c r="A146" s="56"/>
      <c r="B146" s="92" t="s">
        <v>36186</v>
      </c>
      <c r="C146" s="89" t="s">
        <v>36187</v>
      </c>
      <c r="D146" s="90" t="s">
        <v>498</v>
      </c>
      <c r="E146" s="91" t="s">
        <v>36188</v>
      </c>
      <c r="F146" s="79" t="s">
        <v>13</v>
      </c>
      <c r="G146" s="134"/>
      <c r="H146" s="93"/>
      <c r="I146" s="55">
        <f t="shared" si="2"/>
        <v>132</v>
      </c>
    </row>
    <row r="147">
      <c r="A147" s="56" t="s">
        <v>102</v>
      </c>
      <c r="B147" s="92" t="s">
        <v>36189</v>
      </c>
      <c r="C147" s="89" t="s">
        <v>36190</v>
      </c>
      <c r="D147" s="90" t="s">
        <v>483</v>
      </c>
      <c r="E147" s="91" t="s">
        <v>36191</v>
      </c>
      <c r="F147" s="79" t="s">
        <v>11</v>
      </c>
      <c r="G147" s="134" t="s">
        <v>36192</v>
      </c>
      <c r="H147" s="94" t="s">
        <v>36193</v>
      </c>
      <c r="I147" s="55">
        <f t="shared" si="2"/>
        <v>133</v>
      </c>
    </row>
    <row r="148">
      <c r="A148" s="56" t="s">
        <v>102</v>
      </c>
      <c r="B148" s="92" t="s">
        <v>36194</v>
      </c>
      <c r="C148" s="89" t="s">
        <v>128</v>
      </c>
      <c r="D148" s="90" t="s">
        <v>483</v>
      </c>
      <c r="E148" s="91" t="s">
        <v>36195</v>
      </c>
      <c r="F148" s="79" t="s">
        <v>547</v>
      </c>
      <c r="G148" s="134"/>
      <c r="H148" s="93"/>
      <c r="I148" s="55">
        <f t="shared" si="2"/>
        <v>134</v>
      </c>
    </row>
    <row r="149">
      <c r="A149" s="56"/>
      <c r="B149" s="92" t="s">
        <v>36196</v>
      </c>
      <c r="C149" s="89" t="s">
        <v>36197</v>
      </c>
      <c r="D149" s="90" t="s">
        <v>36198</v>
      </c>
      <c r="E149" s="106" t="s">
        <v>36199</v>
      </c>
      <c r="F149" s="115" t="s">
        <v>9</v>
      </c>
      <c r="G149" s="134" t="s">
        <v>36200</v>
      </c>
      <c r="H149" s="94" t="s">
        <v>36201</v>
      </c>
      <c r="I149" s="55">
        <f t="shared" si="2"/>
        <v>135</v>
      </c>
    </row>
    <row r="150">
      <c r="A150" s="56"/>
      <c r="B150" s="92" t="s">
        <v>36196</v>
      </c>
      <c r="C150" s="89" t="s">
        <v>36197</v>
      </c>
      <c r="D150" s="90" t="s">
        <v>36198</v>
      </c>
      <c r="E150" s="106" t="s">
        <v>36199</v>
      </c>
      <c r="F150" s="115" t="s">
        <v>9</v>
      </c>
      <c r="G150" s="136" t="s">
        <v>36202</v>
      </c>
      <c r="H150" s="94" t="s">
        <v>36203</v>
      </c>
      <c r="I150" s="55">
        <f t="shared" si="2"/>
        <v>135</v>
      </c>
    </row>
    <row r="151">
      <c r="A151" s="56" t="s">
        <v>92</v>
      </c>
      <c r="B151" s="92" t="s">
        <v>36204</v>
      </c>
      <c r="C151" s="89" t="s">
        <v>128</v>
      </c>
      <c r="D151" s="90" t="s">
        <v>483</v>
      </c>
      <c r="E151" s="106" t="s">
        <v>36205</v>
      </c>
      <c r="F151" s="115" t="s">
        <v>547</v>
      </c>
      <c r="G151" s="134"/>
      <c r="H151" s="94"/>
      <c r="I151" s="55">
        <f t="shared" si="2"/>
        <v>136</v>
      </c>
    </row>
    <row r="152">
      <c r="A152" s="56" t="s">
        <v>92</v>
      </c>
      <c r="B152" s="92" t="s">
        <v>36206</v>
      </c>
      <c r="C152" s="89" t="s">
        <v>36207</v>
      </c>
      <c r="D152" s="90" t="s">
        <v>2819</v>
      </c>
      <c r="E152" s="91" t="s">
        <v>488</v>
      </c>
      <c r="F152" s="79" t="s">
        <v>11</v>
      </c>
      <c r="G152" s="80" t="s">
        <v>36208</v>
      </c>
      <c r="H152" s="94" t="s">
        <v>36209</v>
      </c>
      <c r="I152" s="55">
        <f t="shared" si="2"/>
        <v>137</v>
      </c>
    </row>
    <row r="153">
      <c r="A153" s="56"/>
      <c r="B153" s="92" t="s">
        <v>36210</v>
      </c>
      <c r="C153" s="89" t="s">
        <v>36211</v>
      </c>
      <c r="D153" s="90" t="s">
        <v>498</v>
      </c>
      <c r="E153" s="91" t="s">
        <v>439</v>
      </c>
      <c r="F153" s="79" t="s">
        <v>526</v>
      </c>
      <c r="G153" s="84"/>
      <c r="H153" s="93"/>
      <c r="I153" s="55">
        <f t="shared" si="2"/>
        <v>138</v>
      </c>
    </row>
    <row r="154">
      <c r="A154" s="56" t="s">
        <v>102</v>
      </c>
      <c r="B154" s="92" t="s">
        <v>36212</v>
      </c>
      <c r="C154" s="89" t="s">
        <v>36213</v>
      </c>
      <c r="D154" s="90" t="s">
        <v>483</v>
      </c>
      <c r="E154" s="91" t="s">
        <v>36214</v>
      </c>
      <c r="F154" s="79" t="s">
        <v>11</v>
      </c>
      <c r="G154" s="134" t="s">
        <v>36215</v>
      </c>
      <c r="H154" s="94" t="s">
        <v>36216</v>
      </c>
      <c r="I154" s="55">
        <f t="shared" si="2"/>
        <v>139</v>
      </c>
    </row>
    <row r="155">
      <c r="A155" s="56" t="s">
        <v>102</v>
      </c>
      <c r="B155" s="92" t="s">
        <v>36212</v>
      </c>
      <c r="C155" s="89" t="s">
        <v>36213</v>
      </c>
      <c r="D155" s="90" t="s">
        <v>483</v>
      </c>
      <c r="E155" s="91" t="s">
        <v>36214</v>
      </c>
      <c r="F155" s="79" t="s">
        <v>11</v>
      </c>
      <c r="G155" s="134" t="s">
        <v>36217</v>
      </c>
      <c r="H155" s="94" t="s">
        <v>36218</v>
      </c>
      <c r="I155" s="55">
        <f t="shared" si="2"/>
        <v>139</v>
      </c>
    </row>
    <row r="156">
      <c r="A156" s="56"/>
      <c r="B156" s="92" t="s">
        <v>36219</v>
      </c>
      <c r="C156" s="89" t="s">
        <v>36220</v>
      </c>
      <c r="D156" s="90" t="s">
        <v>498</v>
      </c>
      <c r="E156" s="91" t="s">
        <v>36221</v>
      </c>
      <c r="F156" s="79" t="s">
        <v>526</v>
      </c>
      <c r="G156" s="134"/>
      <c r="H156" s="93"/>
      <c r="I156" s="55">
        <f t="shared" si="2"/>
        <v>140</v>
      </c>
    </row>
    <row r="157">
      <c r="A157" s="56"/>
      <c r="B157" s="92" t="s">
        <v>36222</v>
      </c>
      <c r="C157" s="89" t="s">
        <v>36223</v>
      </c>
      <c r="D157" s="90" t="s">
        <v>491</v>
      </c>
      <c r="E157" s="91" t="s">
        <v>36224</v>
      </c>
      <c r="F157" s="79" t="s">
        <v>11</v>
      </c>
      <c r="G157" s="80" t="s">
        <v>36225</v>
      </c>
      <c r="H157" s="94" t="s">
        <v>36226</v>
      </c>
      <c r="I157" s="55">
        <f t="shared" si="2"/>
        <v>141</v>
      </c>
    </row>
    <row r="158">
      <c r="A158" s="56" t="s">
        <v>92</v>
      </c>
      <c r="B158" s="92" t="s">
        <v>36227</v>
      </c>
      <c r="C158" s="89" t="s">
        <v>36228</v>
      </c>
      <c r="D158" s="90" t="s">
        <v>483</v>
      </c>
      <c r="E158" s="91" t="s">
        <v>488</v>
      </c>
      <c r="F158" s="79" t="s">
        <v>526</v>
      </c>
      <c r="G158" s="84"/>
      <c r="H158" s="93"/>
      <c r="I158" s="55">
        <f t="shared" si="2"/>
        <v>142</v>
      </c>
    </row>
    <row r="159">
      <c r="A159" s="56"/>
      <c r="B159" s="92" t="s">
        <v>36229</v>
      </c>
      <c r="C159" s="89" t="s">
        <v>36230</v>
      </c>
      <c r="D159" s="90" t="s">
        <v>3549</v>
      </c>
      <c r="E159" s="91" t="s">
        <v>439</v>
      </c>
      <c r="F159" s="79" t="s">
        <v>526</v>
      </c>
      <c r="G159" s="84"/>
      <c r="H159" s="93"/>
      <c r="I159" s="55">
        <f t="shared" si="2"/>
        <v>143</v>
      </c>
    </row>
    <row r="160">
      <c r="A160" s="56"/>
      <c r="B160" s="92" t="s">
        <v>36229</v>
      </c>
      <c r="C160" s="89" t="s">
        <v>36230</v>
      </c>
      <c r="D160" s="90" t="s">
        <v>3549</v>
      </c>
      <c r="E160" s="91" t="s">
        <v>36231</v>
      </c>
      <c r="F160" s="79" t="s">
        <v>526</v>
      </c>
      <c r="G160" s="84"/>
      <c r="H160" s="93"/>
      <c r="I160" s="55">
        <f t="shared" si="2"/>
        <v>143</v>
      </c>
    </row>
    <row r="161">
      <c r="A161" s="56"/>
      <c r="B161" s="92" t="s">
        <v>36232</v>
      </c>
      <c r="C161" s="89" t="s">
        <v>36233</v>
      </c>
      <c r="D161" s="90" t="s">
        <v>498</v>
      </c>
      <c r="E161" s="91" t="s">
        <v>36234</v>
      </c>
      <c r="F161" s="79" t="s">
        <v>526</v>
      </c>
      <c r="G161" s="84"/>
      <c r="H161" s="93"/>
      <c r="I161" s="55">
        <f t="shared" si="2"/>
        <v>144</v>
      </c>
    </row>
    <row r="162">
      <c r="A162" s="56"/>
      <c r="B162" s="92" t="s">
        <v>36235</v>
      </c>
      <c r="C162" s="89" t="s">
        <v>36236</v>
      </c>
      <c r="D162" s="90" t="s">
        <v>1969</v>
      </c>
      <c r="E162" s="91" t="s">
        <v>36237</v>
      </c>
      <c r="F162" s="79" t="s">
        <v>12</v>
      </c>
      <c r="G162" s="84"/>
      <c r="H162" s="93"/>
      <c r="I162" s="55">
        <f t="shared" si="2"/>
        <v>145</v>
      </c>
    </row>
    <row r="163">
      <c r="A163" s="56" t="s">
        <v>102</v>
      </c>
      <c r="B163" s="92" t="s">
        <v>36235</v>
      </c>
      <c r="C163" s="89" t="s">
        <v>36236</v>
      </c>
      <c r="D163" s="90" t="s">
        <v>1969</v>
      </c>
      <c r="E163" s="91" t="s">
        <v>36237</v>
      </c>
      <c r="F163" s="79" t="s">
        <v>12</v>
      </c>
      <c r="G163" s="84"/>
      <c r="H163" s="93"/>
      <c r="I163" s="55">
        <f t="shared" si="2"/>
        <v>146</v>
      </c>
    </row>
    <row r="164">
      <c r="A164" s="56"/>
      <c r="B164" s="92" t="s">
        <v>36238</v>
      </c>
      <c r="C164" s="89" t="s">
        <v>128</v>
      </c>
      <c r="D164" s="96"/>
      <c r="E164" s="97"/>
      <c r="F164" s="81"/>
      <c r="G164" s="84"/>
      <c r="H164" s="93"/>
      <c r="I164" s="55">
        <f t="shared" si="2"/>
        <v>147</v>
      </c>
    </row>
    <row r="165">
      <c r="A165" s="56"/>
      <c r="B165" s="92" t="s">
        <v>36239</v>
      </c>
      <c r="C165" s="89" t="s">
        <v>36240</v>
      </c>
      <c r="D165" s="90" t="s">
        <v>498</v>
      </c>
      <c r="E165" s="91" t="s">
        <v>36241</v>
      </c>
      <c r="F165" s="79" t="s">
        <v>547</v>
      </c>
      <c r="G165" s="84"/>
      <c r="H165" s="93"/>
      <c r="I165" s="55">
        <f t="shared" si="2"/>
        <v>148</v>
      </c>
    </row>
    <row r="166">
      <c r="A166" s="56"/>
      <c r="B166" s="92" t="s">
        <v>36242</v>
      </c>
      <c r="C166" s="89" t="s">
        <v>128</v>
      </c>
      <c r="D166" s="96"/>
      <c r="E166" s="97"/>
      <c r="F166" s="81"/>
      <c r="G166" s="84"/>
      <c r="H166" s="93"/>
      <c r="I166" s="55">
        <f t="shared" si="2"/>
        <v>149</v>
      </c>
    </row>
    <row r="167">
      <c r="A167" s="56" t="s">
        <v>92</v>
      </c>
      <c r="B167" s="92" t="s">
        <v>36243</v>
      </c>
      <c r="C167" s="89" t="s">
        <v>36244</v>
      </c>
      <c r="D167" s="90" t="s">
        <v>483</v>
      </c>
      <c r="E167" s="91" t="s">
        <v>36245</v>
      </c>
      <c r="F167" s="79" t="s">
        <v>526</v>
      </c>
      <c r="G167" s="84"/>
      <c r="H167" s="93"/>
      <c r="I167" s="55">
        <f t="shared" si="2"/>
        <v>150</v>
      </c>
    </row>
    <row r="168">
      <c r="A168" s="56"/>
      <c r="B168" s="92" t="s">
        <v>36246</v>
      </c>
      <c r="C168" s="89" t="s">
        <v>36247</v>
      </c>
      <c r="D168" s="90" t="s">
        <v>498</v>
      </c>
      <c r="E168" s="91" t="s">
        <v>36248</v>
      </c>
      <c r="F168" s="79" t="s">
        <v>526</v>
      </c>
      <c r="G168" s="84"/>
      <c r="H168" s="93"/>
      <c r="I168" s="55">
        <f t="shared" si="2"/>
        <v>151</v>
      </c>
    </row>
    <row r="169">
      <c r="A169" s="56" t="s">
        <v>102</v>
      </c>
      <c r="B169" s="92" t="s">
        <v>36249</v>
      </c>
      <c r="C169" s="89" t="s">
        <v>128</v>
      </c>
      <c r="D169" s="90" t="s">
        <v>483</v>
      </c>
      <c r="E169" s="91" t="s">
        <v>36250</v>
      </c>
      <c r="F169" s="79" t="s">
        <v>547</v>
      </c>
      <c r="G169" s="84"/>
      <c r="H169" s="93"/>
      <c r="I169" s="55">
        <f t="shared" si="2"/>
        <v>152</v>
      </c>
    </row>
    <row r="170">
      <c r="A170" s="56"/>
      <c r="B170" s="92" t="s">
        <v>36251</v>
      </c>
      <c r="C170" s="89" t="s">
        <v>36252</v>
      </c>
      <c r="D170" s="90" t="s">
        <v>491</v>
      </c>
      <c r="E170" s="91" t="s">
        <v>36253</v>
      </c>
      <c r="F170" s="79" t="s">
        <v>9</v>
      </c>
      <c r="G170" s="80" t="s">
        <v>36254</v>
      </c>
      <c r="H170" s="94" t="s">
        <v>36255</v>
      </c>
      <c r="I170" s="55">
        <f t="shared" si="2"/>
        <v>153</v>
      </c>
    </row>
    <row r="171">
      <c r="A171" s="56"/>
      <c r="B171" s="92" t="s">
        <v>36256</v>
      </c>
      <c r="C171" s="89" t="s">
        <v>128</v>
      </c>
      <c r="D171" s="96"/>
      <c r="E171" s="97"/>
      <c r="F171" s="81"/>
      <c r="G171" s="84"/>
      <c r="H171" s="93"/>
      <c r="I171" s="55">
        <f t="shared" si="2"/>
        <v>154</v>
      </c>
    </row>
    <row r="172">
      <c r="A172" s="56" t="s">
        <v>102</v>
      </c>
      <c r="B172" s="92" t="s">
        <v>36257</v>
      </c>
      <c r="C172" s="89" t="s">
        <v>36258</v>
      </c>
      <c r="D172" s="90" t="s">
        <v>483</v>
      </c>
      <c r="E172" s="91" t="s">
        <v>36259</v>
      </c>
      <c r="F172" s="79" t="s">
        <v>547</v>
      </c>
      <c r="G172" s="84"/>
      <c r="H172" s="93"/>
      <c r="I172" s="55">
        <f t="shared" si="2"/>
        <v>155</v>
      </c>
    </row>
    <row r="173">
      <c r="A173" s="56"/>
      <c r="B173" s="92" t="s">
        <v>36260</v>
      </c>
      <c r="C173" s="89" t="s">
        <v>128</v>
      </c>
      <c r="D173" s="96"/>
      <c r="E173" s="97"/>
      <c r="F173" s="81"/>
      <c r="G173" s="80" t="s">
        <v>36261</v>
      </c>
      <c r="H173" s="93"/>
      <c r="I173" s="55">
        <f t="shared" si="2"/>
        <v>156</v>
      </c>
    </row>
    <row r="174">
      <c r="A174" s="56"/>
      <c r="B174" s="92" t="s">
        <v>36262</v>
      </c>
      <c r="C174" s="89" t="s">
        <v>36263</v>
      </c>
      <c r="D174" s="90" t="s">
        <v>27</v>
      </c>
      <c r="E174" s="91" t="s">
        <v>128</v>
      </c>
      <c r="F174" s="79" t="s">
        <v>11</v>
      </c>
      <c r="G174" s="134" t="s">
        <v>36264</v>
      </c>
      <c r="H174" s="107" t="s">
        <v>36265</v>
      </c>
      <c r="I174" s="55">
        <f t="shared" si="2"/>
        <v>157</v>
      </c>
    </row>
    <row r="175">
      <c r="A175" s="56"/>
      <c r="B175" s="92" t="s">
        <v>36262</v>
      </c>
      <c r="C175" s="89" t="s">
        <v>36263</v>
      </c>
      <c r="D175" s="90" t="s">
        <v>27</v>
      </c>
      <c r="E175" s="91" t="s">
        <v>128</v>
      </c>
      <c r="F175" s="79" t="s">
        <v>11</v>
      </c>
      <c r="G175" s="134" t="s">
        <v>36266</v>
      </c>
      <c r="H175" s="107" t="s">
        <v>36267</v>
      </c>
      <c r="I175" s="55">
        <f t="shared" si="2"/>
        <v>157</v>
      </c>
    </row>
    <row r="176">
      <c r="A176" s="56"/>
      <c r="B176" s="92" t="s">
        <v>36262</v>
      </c>
      <c r="C176" s="89" t="s">
        <v>36263</v>
      </c>
      <c r="D176" s="90" t="s">
        <v>27</v>
      </c>
      <c r="E176" s="91" t="s">
        <v>128</v>
      </c>
      <c r="F176" s="79" t="s">
        <v>11</v>
      </c>
      <c r="G176" s="134" t="s">
        <v>36268</v>
      </c>
      <c r="H176" s="157" t="s">
        <v>36269</v>
      </c>
      <c r="I176" s="55">
        <f t="shared" si="2"/>
        <v>157</v>
      </c>
    </row>
    <row r="177">
      <c r="A177" s="56"/>
      <c r="B177" s="92" t="s">
        <v>36262</v>
      </c>
      <c r="C177" s="89" t="s">
        <v>36263</v>
      </c>
      <c r="D177" s="90" t="s">
        <v>39</v>
      </c>
      <c r="E177" s="91" t="s">
        <v>128</v>
      </c>
      <c r="F177" s="79" t="s">
        <v>12</v>
      </c>
      <c r="G177" s="134" t="s">
        <v>36270</v>
      </c>
      <c r="H177" s="122" t="s">
        <v>36271</v>
      </c>
      <c r="I177" s="55">
        <f t="shared" si="2"/>
        <v>158</v>
      </c>
    </row>
    <row r="178">
      <c r="A178" s="56"/>
      <c r="B178" s="92" t="s">
        <v>36272</v>
      </c>
      <c r="C178" s="89" t="s">
        <v>128</v>
      </c>
      <c r="D178" s="90" t="s">
        <v>1166</v>
      </c>
      <c r="E178" s="91" t="s">
        <v>128</v>
      </c>
      <c r="F178" s="79" t="s">
        <v>547</v>
      </c>
      <c r="G178" s="134" t="s">
        <v>36273</v>
      </c>
      <c r="H178" s="157"/>
      <c r="I178" s="55">
        <f t="shared" si="2"/>
        <v>159</v>
      </c>
    </row>
    <row r="179">
      <c r="A179" s="56"/>
      <c r="B179" s="92" t="s">
        <v>36274</v>
      </c>
      <c r="C179" s="89" t="s">
        <v>36275</v>
      </c>
      <c r="D179" s="90" t="s">
        <v>2053</v>
      </c>
      <c r="E179" s="91" t="s">
        <v>128</v>
      </c>
      <c r="F179" s="79" t="s">
        <v>11</v>
      </c>
      <c r="G179" s="80" t="s">
        <v>4946</v>
      </c>
      <c r="H179" s="94" t="s">
        <v>36276</v>
      </c>
      <c r="I179" s="55">
        <f t="shared" si="2"/>
        <v>160</v>
      </c>
    </row>
    <row r="180">
      <c r="A180" s="56"/>
      <c r="B180" s="92" t="s">
        <v>36274</v>
      </c>
      <c r="C180" s="89" t="s">
        <v>36275</v>
      </c>
      <c r="D180" s="90" t="s">
        <v>2053</v>
      </c>
      <c r="E180" s="91" t="s">
        <v>128</v>
      </c>
      <c r="F180" s="79" t="s">
        <v>11</v>
      </c>
      <c r="G180" s="80" t="s">
        <v>36277</v>
      </c>
      <c r="H180" s="94" t="s">
        <v>36278</v>
      </c>
      <c r="I180" s="55">
        <f t="shared" si="2"/>
        <v>160</v>
      </c>
    </row>
    <row r="181">
      <c r="A181" s="56"/>
      <c r="B181" s="92" t="s">
        <v>36279</v>
      </c>
      <c r="C181" s="89" t="s">
        <v>36280</v>
      </c>
      <c r="D181" s="90" t="s">
        <v>10735</v>
      </c>
      <c r="E181" s="91" t="s">
        <v>128</v>
      </c>
      <c r="F181" s="79" t="s">
        <v>547</v>
      </c>
      <c r="G181" s="84"/>
      <c r="H181" s="93"/>
      <c r="I181" s="55">
        <f t="shared" si="2"/>
        <v>161</v>
      </c>
    </row>
    <row r="182">
      <c r="A182" s="56"/>
      <c r="B182" s="92" t="s">
        <v>36281</v>
      </c>
      <c r="C182" s="89" t="s">
        <v>36282</v>
      </c>
      <c r="D182" s="90" t="s">
        <v>2053</v>
      </c>
      <c r="E182" s="91" t="s">
        <v>128</v>
      </c>
      <c r="F182" s="79" t="s">
        <v>11</v>
      </c>
      <c r="G182" s="80" t="s">
        <v>36283</v>
      </c>
      <c r="H182" s="94" t="s">
        <v>36284</v>
      </c>
      <c r="I182" s="55">
        <f t="shared" si="2"/>
        <v>162</v>
      </c>
    </row>
    <row r="183">
      <c r="A183" s="56"/>
      <c r="B183" s="92" t="s">
        <v>36285</v>
      </c>
      <c r="C183" s="89" t="s">
        <v>36286</v>
      </c>
      <c r="D183" s="90" t="s">
        <v>1166</v>
      </c>
      <c r="E183" s="91" t="s">
        <v>128</v>
      </c>
      <c r="F183" s="79" t="s">
        <v>547</v>
      </c>
      <c r="G183" s="84"/>
      <c r="H183" s="93"/>
      <c r="I183" s="55">
        <f t="shared" si="2"/>
        <v>163</v>
      </c>
    </row>
    <row r="184">
      <c r="A184" s="56"/>
      <c r="B184" s="92" t="s">
        <v>36287</v>
      </c>
      <c r="C184" s="89" t="s">
        <v>36288</v>
      </c>
      <c r="D184" s="90" t="s">
        <v>2053</v>
      </c>
      <c r="E184" s="91" t="s">
        <v>128</v>
      </c>
      <c r="F184" s="79" t="s">
        <v>526</v>
      </c>
      <c r="G184" s="84"/>
      <c r="H184" s="93"/>
      <c r="I184" s="55">
        <f t="shared" si="2"/>
        <v>164</v>
      </c>
    </row>
    <row r="185">
      <c r="A185" s="56"/>
      <c r="B185" s="92" t="s">
        <v>36289</v>
      </c>
      <c r="C185" s="89" t="s">
        <v>36290</v>
      </c>
      <c r="D185" s="90" t="s">
        <v>1166</v>
      </c>
      <c r="E185" s="91" t="s">
        <v>128</v>
      </c>
      <c r="F185" s="79" t="s">
        <v>12</v>
      </c>
      <c r="G185" s="84"/>
      <c r="H185" s="94" t="s">
        <v>36291</v>
      </c>
      <c r="I185" s="55">
        <f t="shared" si="2"/>
        <v>165</v>
      </c>
    </row>
    <row r="186">
      <c r="A186" s="56"/>
      <c r="B186" s="92" t="s">
        <v>36292</v>
      </c>
      <c r="C186" s="89" t="s">
        <v>36293</v>
      </c>
      <c r="D186" s="90" t="s">
        <v>491</v>
      </c>
      <c r="E186" s="91" t="s">
        <v>36294</v>
      </c>
      <c r="F186" s="79" t="s">
        <v>11</v>
      </c>
      <c r="G186" s="80" t="s">
        <v>36295</v>
      </c>
      <c r="H186" s="93"/>
      <c r="I186" s="55">
        <f t="shared" si="2"/>
        <v>166</v>
      </c>
    </row>
    <row r="187">
      <c r="A187" s="56" t="s">
        <v>102</v>
      </c>
      <c r="B187" s="92" t="s">
        <v>36296</v>
      </c>
      <c r="C187" s="89" t="s">
        <v>36297</v>
      </c>
      <c r="D187" s="90" t="s">
        <v>483</v>
      </c>
      <c r="E187" s="91" t="s">
        <v>36298</v>
      </c>
      <c r="F187" s="79" t="s">
        <v>547</v>
      </c>
      <c r="G187" s="80" t="s">
        <v>36299</v>
      </c>
      <c r="H187" s="93"/>
      <c r="I187" s="55">
        <f t="shared" si="2"/>
        <v>167</v>
      </c>
    </row>
    <row r="188">
      <c r="A188" s="56" t="s">
        <v>102</v>
      </c>
      <c r="B188" s="92" t="s">
        <v>36300</v>
      </c>
      <c r="C188" s="89" t="s">
        <v>36301</v>
      </c>
      <c r="D188" s="90" t="s">
        <v>483</v>
      </c>
      <c r="E188" s="91" t="s">
        <v>36302</v>
      </c>
      <c r="F188" s="79" t="s">
        <v>547</v>
      </c>
      <c r="G188" s="84"/>
      <c r="H188" s="93"/>
      <c r="I188" s="55">
        <f t="shared" si="2"/>
        <v>168</v>
      </c>
    </row>
    <row r="189">
      <c r="A189" s="56"/>
      <c r="B189" s="92" t="s">
        <v>36303</v>
      </c>
      <c r="C189" s="89" t="s">
        <v>36304</v>
      </c>
      <c r="D189" s="90" t="s">
        <v>491</v>
      </c>
      <c r="E189" s="91" t="s">
        <v>36305</v>
      </c>
      <c r="F189" s="79" t="s">
        <v>526</v>
      </c>
      <c r="G189" s="84"/>
      <c r="H189" s="93"/>
      <c r="I189" s="55">
        <f t="shared" si="2"/>
        <v>169</v>
      </c>
    </row>
    <row r="190">
      <c r="A190" s="56" t="s">
        <v>102</v>
      </c>
      <c r="B190" s="92" t="s">
        <v>36306</v>
      </c>
      <c r="C190" s="89" t="s">
        <v>36307</v>
      </c>
      <c r="D190" s="90" t="s">
        <v>483</v>
      </c>
      <c r="E190" s="91" t="s">
        <v>36308</v>
      </c>
      <c r="F190" s="79" t="s">
        <v>11</v>
      </c>
      <c r="G190" s="80" t="s">
        <v>36309</v>
      </c>
      <c r="H190" s="93"/>
      <c r="I190" s="55">
        <f t="shared" si="2"/>
        <v>170</v>
      </c>
    </row>
    <row r="191">
      <c r="A191" s="56"/>
      <c r="B191" s="92" t="s">
        <v>36310</v>
      </c>
      <c r="C191" s="89" t="s">
        <v>36311</v>
      </c>
      <c r="D191" s="90" t="s">
        <v>491</v>
      </c>
      <c r="E191" s="91" t="s">
        <v>36312</v>
      </c>
      <c r="F191" s="79" t="s">
        <v>11</v>
      </c>
      <c r="G191" s="80" t="s">
        <v>36313</v>
      </c>
      <c r="H191" s="93"/>
      <c r="I191" s="55">
        <f t="shared" si="2"/>
        <v>171</v>
      </c>
    </row>
    <row r="192">
      <c r="A192" s="56"/>
      <c r="B192" s="92" t="s">
        <v>36314</v>
      </c>
      <c r="C192" s="89" t="s">
        <v>36315</v>
      </c>
      <c r="D192" s="90" t="s">
        <v>868</v>
      </c>
      <c r="E192" s="91" t="s">
        <v>36316</v>
      </c>
      <c r="F192" s="79" t="s">
        <v>11</v>
      </c>
      <c r="G192" s="80" t="s">
        <v>36317</v>
      </c>
      <c r="H192" s="94" t="s">
        <v>36318</v>
      </c>
      <c r="I192" s="55">
        <f t="shared" si="2"/>
        <v>172</v>
      </c>
    </row>
    <row r="193">
      <c r="A193" s="56"/>
      <c r="B193" s="92" t="s">
        <v>36319</v>
      </c>
      <c r="C193" s="89" t="s">
        <v>36320</v>
      </c>
      <c r="D193" s="90" t="s">
        <v>498</v>
      </c>
      <c r="E193" s="91" t="s">
        <v>439</v>
      </c>
      <c r="F193" s="79" t="s">
        <v>547</v>
      </c>
      <c r="G193" s="84"/>
      <c r="H193" s="93"/>
      <c r="I193" s="55">
        <f t="shared" si="2"/>
        <v>173</v>
      </c>
    </row>
    <row r="194">
      <c r="A194" s="56"/>
      <c r="B194" s="92" t="s">
        <v>36114</v>
      </c>
      <c r="C194" s="89" t="s">
        <v>36321</v>
      </c>
      <c r="D194" s="90" t="s">
        <v>498</v>
      </c>
      <c r="E194" s="91" t="s">
        <v>36322</v>
      </c>
      <c r="F194" s="79" t="s">
        <v>526</v>
      </c>
      <c r="G194" s="84"/>
      <c r="H194" s="93"/>
      <c r="I194" s="55">
        <f t="shared" si="2"/>
        <v>174</v>
      </c>
    </row>
    <row r="195">
      <c r="A195" s="56"/>
      <c r="B195" s="92" t="s">
        <v>36323</v>
      </c>
      <c r="C195" s="89" t="s">
        <v>36324</v>
      </c>
      <c r="D195" s="90" t="s">
        <v>498</v>
      </c>
      <c r="E195" s="91" t="s">
        <v>36325</v>
      </c>
      <c r="F195" s="79" t="s">
        <v>547</v>
      </c>
      <c r="G195" s="84"/>
      <c r="H195" s="93"/>
      <c r="I195" s="55">
        <f t="shared" si="2"/>
        <v>175</v>
      </c>
    </row>
    <row r="196">
      <c r="A196" s="56"/>
      <c r="B196" s="92" t="s">
        <v>36326</v>
      </c>
      <c r="C196" s="89" t="s">
        <v>36327</v>
      </c>
      <c r="D196" s="90" t="s">
        <v>2095</v>
      </c>
      <c r="E196" s="91" t="s">
        <v>128</v>
      </c>
      <c r="F196" s="79" t="s">
        <v>547</v>
      </c>
      <c r="G196" s="84"/>
      <c r="H196" s="93"/>
      <c r="I196" s="55">
        <f t="shared" si="2"/>
        <v>176</v>
      </c>
    </row>
    <row r="197">
      <c r="A197" s="56"/>
      <c r="B197" s="92" t="s">
        <v>36328</v>
      </c>
      <c r="C197" s="89" t="s">
        <v>36329</v>
      </c>
      <c r="D197" s="90" t="s">
        <v>1166</v>
      </c>
      <c r="E197" s="91" t="s">
        <v>128</v>
      </c>
      <c r="F197" s="79" t="s">
        <v>526</v>
      </c>
      <c r="G197" s="84"/>
      <c r="H197" s="93"/>
      <c r="I197" s="55">
        <f t="shared" si="2"/>
        <v>177</v>
      </c>
    </row>
    <row r="198">
      <c r="A198" s="56"/>
      <c r="B198" s="92" t="s">
        <v>36330</v>
      </c>
      <c r="C198" s="89" t="s">
        <v>36331</v>
      </c>
      <c r="D198" s="90" t="s">
        <v>7381</v>
      </c>
      <c r="E198" s="91" t="s">
        <v>128</v>
      </c>
      <c r="F198" s="79" t="s">
        <v>526</v>
      </c>
      <c r="G198" s="84"/>
      <c r="H198" s="93"/>
      <c r="I198" s="55">
        <f t="shared" si="2"/>
        <v>178</v>
      </c>
    </row>
    <row r="199">
      <c r="A199" s="56" t="s">
        <v>102</v>
      </c>
      <c r="B199" s="92" t="s">
        <v>36332</v>
      </c>
      <c r="C199" s="89" t="s">
        <v>36333</v>
      </c>
      <c r="D199" s="90" t="s">
        <v>483</v>
      </c>
      <c r="E199" s="91" t="s">
        <v>36334</v>
      </c>
      <c r="F199" s="79" t="s">
        <v>11</v>
      </c>
      <c r="G199" s="80" t="s">
        <v>36335</v>
      </c>
      <c r="H199" s="94" t="s">
        <v>36336</v>
      </c>
      <c r="I199" s="55">
        <f t="shared" si="2"/>
        <v>179</v>
      </c>
    </row>
    <row r="200">
      <c r="A200" s="56"/>
      <c r="B200" s="92" t="s">
        <v>36337</v>
      </c>
      <c r="C200" s="89" t="s">
        <v>36338</v>
      </c>
      <c r="D200" s="90" t="s">
        <v>1166</v>
      </c>
      <c r="E200" s="91" t="s">
        <v>128</v>
      </c>
      <c r="F200" s="79" t="s">
        <v>526</v>
      </c>
      <c r="G200" s="84"/>
      <c r="H200" s="93"/>
      <c r="I200" s="55">
        <f t="shared" si="2"/>
        <v>180</v>
      </c>
    </row>
    <row r="201">
      <c r="A201" s="56" t="s">
        <v>102</v>
      </c>
      <c r="B201" s="92" t="s">
        <v>36339</v>
      </c>
      <c r="C201" s="89" t="s">
        <v>36340</v>
      </c>
      <c r="D201" s="90" t="s">
        <v>483</v>
      </c>
      <c r="E201" s="91" t="s">
        <v>36341</v>
      </c>
      <c r="F201" s="79" t="s">
        <v>9</v>
      </c>
      <c r="G201" s="80" t="s">
        <v>36342</v>
      </c>
      <c r="H201" s="94" t="s">
        <v>36343</v>
      </c>
      <c r="I201" s="55">
        <f t="shared" si="2"/>
        <v>181</v>
      </c>
    </row>
    <row r="202">
      <c r="A202" s="56"/>
      <c r="B202" s="92" t="s">
        <v>36344</v>
      </c>
      <c r="C202" s="89" t="s">
        <v>36345</v>
      </c>
      <c r="D202" s="90" t="s">
        <v>498</v>
      </c>
      <c r="E202" s="91" t="s">
        <v>36346</v>
      </c>
      <c r="F202" s="79" t="s">
        <v>11</v>
      </c>
      <c r="G202" s="80" t="s">
        <v>36347</v>
      </c>
      <c r="H202" s="94" t="s">
        <v>36348</v>
      </c>
      <c r="I202" s="55">
        <f t="shared" si="2"/>
        <v>182</v>
      </c>
    </row>
    <row r="203">
      <c r="A203" s="56" t="s">
        <v>102</v>
      </c>
      <c r="B203" s="92" t="s">
        <v>36349</v>
      </c>
      <c r="C203" s="89" t="s">
        <v>128</v>
      </c>
      <c r="D203" s="90" t="s">
        <v>483</v>
      </c>
      <c r="E203" s="91" t="s">
        <v>488</v>
      </c>
      <c r="F203" s="79" t="s">
        <v>547</v>
      </c>
      <c r="G203" s="84"/>
      <c r="H203" s="93"/>
      <c r="I203" s="55">
        <f t="shared" si="2"/>
        <v>183</v>
      </c>
    </row>
    <row r="204">
      <c r="A204" s="56" t="s">
        <v>102</v>
      </c>
      <c r="B204" s="92" t="s">
        <v>36350</v>
      </c>
      <c r="C204" s="89" t="s">
        <v>128</v>
      </c>
      <c r="D204" s="90" t="s">
        <v>483</v>
      </c>
      <c r="E204" s="91" t="s">
        <v>36351</v>
      </c>
      <c r="F204" s="79" t="s">
        <v>526</v>
      </c>
      <c r="G204" s="84"/>
      <c r="H204" s="93"/>
      <c r="I204" s="55">
        <f t="shared" si="2"/>
        <v>184</v>
      </c>
    </row>
    <row r="205">
      <c r="A205" s="56"/>
      <c r="B205" s="92" t="s">
        <v>36352</v>
      </c>
      <c r="C205" s="89" t="s">
        <v>36353</v>
      </c>
      <c r="D205" s="96"/>
      <c r="E205" s="97"/>
      <c r="F205" s="81"/>
      <c r="G205" s="84"/>
      <c r="H205" s="93"/>
      <c r="I205" s="55">
        <f t="shared" si="2"/>
        <v>185</v>
      </c>
    </row>
    <row r="206">
      <c r="A206" s="56" t="s">
        <v>102</v>
      </c>
      <c r="B206" s="92" t="s">
        <v>36354</v>
      </c>
      <c r="C206" s="89" t="s">
        <v>36355</v>
      </c>
      <c r="D206" s="90" t="s">
        <v>483</v>
      </c>
      <c r="E206" s="91" t="s">
        <v>36356</v>
      </c>
      <c r="F206" s="79" t="s">
        <v>11</v>
      </c>
      <c r="G206" s="80" t="s">
        <v>36357</v>
      </c>
      <c r="H206" s="94" t="s">
        <v>36358</v>
      </c>
      <c r="I206" s="55">
        <f t="shared" si="2"/>
        <v>186</v>
      </c>
    </row>
    <row r="207">
      <c r="A207" s="56" t="s">
        <v>102</v>
      </c>
      <c r="B207" s="92" t="s">
        <v>36359</v>
      </c>
      <c r="C207" s="89" t="s">
        <v>36360</v>
      </c>
      <c r="D207" s="90" t="s">
        <v>8155</v>
      </c>
      <c r="E207" s="106" t="s">
        <v>36361</v>
      </c>
      <c r="F207" s="115" t="s">
        <v>9</v>
      </c>
      <c r="G207" s="134" t="s">
        <v>36362</v>
      </c>
      <c r="H207" s="94" t="s">
        <v>36363</v>
      </c>
      <c r="I207" s="55">
        <f t="shared" si="2"/>
        <v>187</v>
      </c>
    </row>
    <row r="208">
      <c r="A208" s="56"/>
      <c r="B208" s="92" t="s">
        <v>36364</v>
      </c>
      <c r="C208" s="89" t="s">
        <v>36365</v>
      </c>
      <c r="D208" s="90" t="s">
        <v>981</v>
      </c>
      <c r="E208" s="106" t="s">
        <v>439</v>
      </c>
      <c r="F208" s="115" t="s">
        <v>526</v>
      </c>
      <c r="G208" s="134"/>
      <c r="H208" s="93"/>
      <c r="I208" s="55">
        <f t="shared" si="2"/>
        <v>188</v>
      </c>
    </row>
    <row r="209">
      <c r="A209" s="56" t="s">
        <v>102</v>
      </c>
      <c r="B209" s="92" t="s">
        <v>36364</v>
      </c>
      <c r="C209" s="89" t="s">
        <v>36365</v>
      </c>
      <c r="D209" s="90" t="s">
        <v>981</v>
      </c>
      <c r="E209" s="106" t="s">
        <v>36366</v>
      </c>
      <c r="F209" s="115" t="s">
        <v>526</v>
      </c>
      <c r="G209" s="134"/>
      <c r="H209" s="93"/>
      <c r="I209" s="55">
        <f t="shared" si="2"/>
        <v>189</v>
      </c>
    </row>
    <row r="210">
      <c r="A210" s="56" t="s">
        <v>102</v>
      </c>
      <c r="B210" s="92" t="s">
        <v>36367</v>
      </c>
      <c r="C210" s="89" t="s">
        <v>36368</v>
      </c>
      <c r="D210" s="90" t="s">
        <v>483</v>
      </c>
      <c r="E210" s="106" t="s">
        <v>36369</v>
      </c>
      <c r="F210" s="115" t="s">
        <v>547</v>
      </c>
      <c r="G210" s="134"/>
      <c r="H210" s="93"/>
      <c r="I210" s="55">
        <f t="shared" si="2"/>
        <v>190</v>
      </c>
    </row>
    <row r="211">
      <c r="A211" s="56"/>
      <c r="B211" s="92" t="s">
        <v>36370</v>
      </c>
      <c r="C211" s="89" t="s">
        <v>36371</v>
      </c>
      <c r="D211" s="90" t="s">
        <v>18172</v>
      </c>
      <c r="E211" s="91" t="s">
        <v>128</v>
      </c>
      <c r="F211" s="79" t="s">
        <v>9</v>
      </c>
      <c r="G211" s="134" t="s">
        <v>36372</v>
      </c>
      <c r="H211" s="93"/>
      <c r="I211" s="55">
        <f t="shared" si="2"/>
        <v>191</v>
      </c>
    </row>
    <row r="212">
      <c r="A212" s="56"/>
      <c r="B212" s="92" t="s">
        <v>36373</v>
      </c>
      <c r="C212" s="89" t="s">
        <v>36374</v>
      </c>
      <c r="D212" s="90" t="s">
        <v>868</v>
      </c>
      <c r="E212" s="91" t="s">
        <v>36375</v>
      </c>
      <c r="F212" s="79" t="s">
        <v>547</v>
      </c>
      <c r="G212" s="134"/>
      <c r="H212" s="93"/>
      <c r="I212" s="55">
        <f t="shared" si="2"/>
        <v>192</v>
      </c>
    </row>
    <row r="213">
      <c r="A213" s="56" t="s">
        <v>102</v>
      </c>
      <c r="B213" s="92" t="s">
        <v>36376</v>
      </c>
      <c r="C213" s="89" t="s">
        <v>36377</v>
      </c>
      <c r="D213" s="90" t="s">
        <v>483</v>
      </c>
      <c r="E213" s="91" t="s">
        <v>36378</v>
      </c>
      <c r="F213" s="79" t="s">
        <v>547</v>
      </c>
      <c r="G213" s="134"/>
      <c r="H213" s="93"/>
      <c r="I213" s="55">
        <f t="shared" si="2"/>
        <v>193</v>
      </c>
    </row>
    <row r="214">
      <c r="A214" s="56" t="s">
        <v>92</v>
      </c>
      <c r="B214" s="92" t="s">
        <v>36379</v>
      </c>
      <c r="C214" s="89" t="s">
        <v>36380</v>
      </c>
      <c r="D214" s="90" t="s">
        <v>483</v>
      </c>
      <c r="E214" s="91" t="s">
        <v>488</v>
      </c>
      <c r="F214" s="79" t="s">
        <v>547</v>
      </c>
      <c r="G214" s="134"/>
      <c r="H214" s="93"/>
      <c r="I214" s="55">
        <f t="shared" si="2"/>
        <v>194</v>
      </c>
    </row>
    <row r="215">
      <c r="A215" s="56" t="s">
        <v>102</v>
      </c>
      <c r="B215" s="92" t="s">
        <v>36381</v>
      </c>
      <c r="C215" s="89" t="s">
        <v>36382</v>
      </c>
      <c r="D215" s="90" t="s">
        <v>483</v>
      </c>
      <c r="E215" s="91" t="s">
        <v>36383</v>
      </c>
      <c r="F215" s="79" t="s">
        <v>526</v>
      </c>
      <c r="G215" s="134"/>
      <c r="H215" s="93"/>
      <c r="I215" s="55">
        <f t="shared" si="2"/>
        <v>195</v>
      </c>
    </row>
    <row r="216">
      <c r="A216" s="56" t="s">
        <v>102</v>
      </c>
      <c r="B216" s="92" t="s">
        <v>36384</v>
      </c>
      <c r="C216" s="89" t="s">
        <v>36385</v>
      </c>
      <c r="D216" s="90" t="s">
        <v>483</v>
      </c>
      <c r="E216" s="91" t="s">
        <v>36386</v>
      </c>
      <c r="F216" s="79" t="s">
        <v>526</v>
      </c>
      <c r="G216" s="134"/>
      <c r="H216" s="93"/>
      <c r="I216" s="55">
        <f t="shared" si="2"/>
        <v>196</v>
      </c>
    </row>
    <row r="217">
      <c r="A217" s="56" t="s">
        <v>102</v>
      </c>
      <c r="B217" s="92" t="s">
        <v>36387</v>
      </c>
      <c r="C217" s="89" t="s">
        <v>36388</v>
      </c>
      <c r="D217" s="90" t="s">
        <v>483</v>
      </c>
      <c r="E217" s="91" t="s">
        <v>36389</v>
      </c>
      <c r="F217" s="79" t="s">
        <v>526</v>
      </c>
      <c r="G217" s="134"/>
      <c r="H217" s="93"/>
      <c r="I217" s="55">
        <f t="shared" si="2"/>
        <v>197</v>
      </c>
    </row>
    <row r="218">
      <c r="A218" s="56" t="s">
        <v>102</v>
      </c>
      <c r="B218" s="92" t="s">
        <v>36390</v>
      </c>
      <c r="C218" s="89" t="s">
        <v>128</v>
      </c>
      <c r="D218" s="90" t="s">
        <v>483</v>
      </c>
      <c r="E218" s="91" t="s">
        <v>36391</v>
      </c>
      <c r="F218" s="79" t="s">
        <v>547</v>
      </c>
      <c r="G218" s="134"/>
      <c r="H218" s="93"/>
      <c r="I218" s="55">
        <f t="shared" si="2"/>
        <v>198</v>
      </c>
    </row>
    <row r="219">
      <c r="A219" s="56" t="s">
        <v>92</v>
      </c>
      <c r="B219" s="92" t="s">
        <v>36392</v>
      </c>
      <c r="C219" s="89" t="s">
        <v>36393</v>
      </c>
      <c r="D219" s="90" t="s">
        <v>483</v>
      </c>
      <c r="E219" s="91" t="s">
        <v>36394</v>
      </c>
      <c r="F219" s="79" t="s">
        <v>526</v>
      </c>
      <c r="G219" s="134"/>
      <c r="H219" s="93"/>
      <c r="I219" s="55">
        <f t="shared" si="2"/>
        <v>199</v>
      </c>
    </row>
    <row r="220">
      <c r="A220" s="56"/>
      <c r="B220" s="92" t="s">
        <v>36395</v>
      </c>
      <c r="C220" s="89" t="s">
        <v>36396</v>
      </c>
      <c r="D220" s="90" t="s">
        <v>498</v>
      </c>
      <c r="E220" s="91" t="s">
        <v>36397</v>
      </c>
      <c r="F220" s="79" t="s">
        <v>11</v>
      </c>
      <c r="G220" s="134" t="s">
        <v>36398</v>
      </c>
      <c r="H220" s="94" t="s">
        <v>36399</v>
      </c>
      <c r="I220" s="55">
        <f t="shared" si="2"/>
        <v>200</v>
      </c>
    </row>
    <row r="221">
      <c r="A221" s="56"/>
      <c r="B221" s="92" t="s">
        <v>36395</v>
      </c>
      <c r="C221" s="89" t="s">
        <v>36396</v>
      </c>
      <c r="D221" s="90" t="s">
        <v>498</v>
      </c>
      <c r="E221" s="91" t="s">
        <v>36397</v>
      </c>
      <c r="F221" s="79" t="s">
        <v>12</v>
      </c>
      <c r="G221" s="134" t="s">
        <v>34366</v>
      </c>
      <c r="H221" s="94" t="s">
        <v>36400</v>
      </c>
      <c r="I221" s="55">
        <f t="shared" si="2"/>
        <v>200</v>
      </c>
    </row>
    <row r="222">
      <c r="A222" s="56" t="s">
        <v>92</v>
      </c>
      <c r="B222" s="92" t="s">
        <v>36401</v>
      </c>
      <c r="C222" s="89" t="s">
        <v>36402</v>
      </c>
      <c r="D222" s="90" t="s">
        <v>483</v>
      </c>
      <c r="E222" s="106" t="s">
        <v>36403</v>
      </c>
      <c r="F222" s="115" t="s">
        <v>12</v>
      </c>
      <c r="G222" s="134" t="s">
        <v>36404</v>
      </c>
      <c r="H222" s="107" t="s">
        <v>36405</v>
      </c>
      <c r="I222" s="55">
        <f t="shared" si="2"/>
        <v>201</v>
      </c>
    </row>
    <row r="223">
      <c r="A223" s="56" t="s">
        <v>102</v>
      </c>
      <c r="B223" s="92" t="s">
        <v>36406</v>
      </c>
      <c r="C223" s="89" t="s">
        <v>36407</v>
      </c>
      <c r="D223" s="90" t="s">
        <v>483</v>
      </c>
      <c r="E223" s="106" t="s">
        <v>36408</v>
      </c>
      <c r="F223" s="115" t="s">
        <v>526</v>
      </c>
      <c r="G223" s="134"/>
      <c r="H223" s="107"/>
      <c r="I223" s="55">
        <f t="shared" si="2"/>
        <v>202</v>
      </c>
    </row>
    <row r="224">
      <c r="A224" s="56" t="s">
        <v>102</v>
      </c>
      <c r="B224" s="92" t="s">
        <v>36409</v>
      </c>
      <c r="C224" s="89" t="s">
        <v>36410</v>
      </c>
      <c r="D224" s="90" t="s">
        <v>483</v>
      </c>
      <c r="E224" s="106" t="s">
        <v>36411</v>
      </c>
      <c r="F224" s="115" t="s">
        <v>526</v>
      </c>
      <c r="G224" s="134"/>
      <c r="H224" s="107"/>
      <c r="I224" s="55">
        <f t="shared" si="2"/>
        <v>203</v>
      </c>
    </row>
    <row r="225">
      <c r="A225" s="56" t="s">
        <v>102</v>
      </c>
      <c r="B225" s="92" t="s">
        <v>36412</v>
      </c>
      <c r="C225" s="89" t="s">
        <v>36413</v>
      </c>
      <c r="D225" s="90" t="s">
        <v>483</v>
      </c>
      <c r="E225" s="106" t="s">
        <v>36414</v>
      </c>
      <c r="F225" s="115" t="s">
        <v>526</v>
      </c>
      <c r="G225" s="134"/>
      <c r="H225" s="107"/>
      <c r="I225" s="55">
        <f t="shared" si="2"/>
        <v>204</v>
      </c>
    </row>
    <row r="226">
      <c r="A226" s="56" t="s">
        <v>102</v>
      </c>
      <c r="B226" s="92" t="s">
        <v>36415</v>
      </c>
      <c r="C226" s="89" t="s">
        <v>36416</v>
      </c>
      <c r="D226" s="90" t="s">
        <v>483</v>
      </c>
      <c r="E226" s="106" t="s">
        <v>36417</v>
      </c>
      <c r="F226" s="115" t="s">
        <v>9</v>
      </c>
      <c r="G226" s="134" t="s">
        <v>36418</v>
      </c>
      <c r="H226" s="94" t="s">
        <v>36419</v>
      </c>
      <c r="I226" s="55">
        <f t="shared" si="2"/>
        <v>205</v>
      </c>
    </row>
    <row r="227">
      <c r="A227" s="56" t="s">
        <v>92</v>
      </c>
      <c r="B227" s="92" t="s">
        <v>36420</v>
      </c>
      <c r="C227" s="89" t="s">
        <v>128</v>
      </c>
      <c r="D227" s="90" t="s">
        <v>483</v>
      </c>
      <c r="E227" s="106" t="s">
        <v>36421</v>
      </c>
      <c r="F227" s="115" t="s">
        <v>526</v>
      </c>
      <c r="G227" s="134"/>
      <c r="H227" s="93"/>
      <c r="I227" s="55">
        <f t="shared" si="2"/>
        <v>206</v>
      </c>
    </row>
    <row r="228">
      <c r="A228" s="56" t="s">
        <v>102</v>
      </c>
      <c r="B228" s="92" t="s">
        <v>36422</v>
      </c>
      <c r="C228" s="89" t="s">
        <v>36423</v>
      </c>
      <c r="D228" s="90" t="s">
        <v>483</v>
      </c>
      <c r="E228" s="91" t="s">
        <v>36424</v>
      </c>
      <c r="F228" s="79" t="s">
        <v>11</v>
      </c>
      <c r="G228" s="80" t="s">
        <v>36425</v>
      </c>
      <c r="H228" s="93"/>
      <c r="I228" s="55">
        <f t="shared" si="2"/>
        <v>207</v>
      </c>
    </row>
    <row r="229">
      <c r="A229" s="56"/>
      <c r="B229" s="92" t="s">
        <v>36426</v>
      </c>
      <c r="C229" s="89" t="s">
        <v>128</v>
      </c>
      <c r="D229" s="90" t="s">
        <v>498</v>
      </c>
      <c r="E229" s="91" t="s">
        <v>36427</v>
      </c>
      <c r="F229" s="79" t="s">
        <v>547</v>
      </c>
      <c r="G229" s="84"/>
      <c r="H229" s="93"/>
      <c r="I229" s="55">
        <f t="shared" si="2"/>
        <v>208</v>
      </c>
    </row>
    <row r="230">
      <c r="A230" s="56"/>
      <c r="B230" s="92" t="s">
        <v>36428</v>
      </c>
      <c r="C230" s="89" t="s">
        <v>36429</v>
      </c>
      <c r="D230" s="90" t="s">
        <v>42</v>
      </c>
      <c r="E230" s="91" t="s">
        <v>36430</v>
      </c>
      <c r="F230" s="79" t="s">
        <v>12</v>
      </c>
      <c r="G230" s="80" t="s">
        <v>36431</v>
      </c>
      <c r="H230" s="94" t="s">
        <v>36432</v>
      </c>
      <c r="I230" s="55">
        <f t="shared" si="2"/>
        <v>209</v>
      </c>
    </row>
    <row r="231">
      <c r="A231" s="56"/>
      <c r="B231" s="92" t="s">
        <v>36433</v>
      </c>
      <c r="C231" s="89" t="s">
        <v>36434</v>
      </c>
      <c r="D231" s="90" t="s">
        <v>42</v>
      </c>
      <c r="E231" s="91"/>
      <c r="F231" s="79" t="s">
        <v>11</v>
      </c>
      <c r="G231" s="80" t="s">
        <v>36435</v>
      </c>
      <c r="H231" s="94" t="s">
        <v>36436</v>
      </c>
      <c r="I231" s="55">
        <f t="shared" si="2"/>
        <v>210</v>
      </c>
    </row>
    <row r="232">
      <c r="A232" s="56"/>
      <c r="B232" s="92" t="s">
        <v>36433</v>
      </c>
      <c r="C232" s="89" t="s">
        <v>36434</v>
      </c>
      <c r="D232" s="90" t="s">
        <v>42</v>
      </c>
      <c r="E232" s="97"/>
      <c r="F232" s="79" t="s">
        <v>11</v>
      </c>
      <c r="G232" s="80" t="s">
        <v>36437</v>
      </c>
      <c r="H232" s="94" t="s">
        <v>36438</v>
      </c>
      <c r="I232" s="55">
        <f t="shared" si="2"/>
        <v>210</v>
      </c>
    </row>
    <row r="233">
      <c r="A233" s="56" t="s">
        <v>92</v>
      </c>
      <c r="B233" s="92" t="s">
        <v>36439</v>
      </c>
      <c r="C233" s="89" t="s">
        <v>128</v>
      </c>
      <c r="D233" s="90" t="s">
        <v>483</v>
      </c>
      <c r="E233" s="91" t="s">
        <v>36440</v>
      </c>
      <c r="F233" s="79" t="s">
        <v>547</v>
      </c>
      <c r="G233" s="84"/>
      <c r="H233" s="93"/>
      <c r="I233" s="55">
        <f t="shared" si="2"/>
        <v>211</v>
      </c>
    </row>
    <row r="234">
      <c r="A234" s="56" t="s">
        <v>102</v>
      </c>
      <c r="B234" s="92" t="s">
        <v>36441</v>
      </c>
      <c r="C234" s="89" t="s">
        <v>36442</v>
      </c>
      <c r="D234" s="90" t="s">
        <v>483</v>
      </c>
      <c r="E234" s="91" t="s">
        <v>36443</v>
      </c>
      <c r="F234" s="79" t="s">
        <v>526</v>
      </c>
      <c r="G234" s="84"/>
      <c r="H234" s="93"/>
      <c r="I234" s="55">
        <f t="shared" si="2"/>
        <v>212</v>
      </c>
    </row>
    <row r="235">
      <c r="A235" s="56"/>
      <c r="B235" s="92" t="s">
        <v>36444</v>
      </c>
      <c r="C235" s="89" t="s">
        <v>36445</v>
      </c>
      <c r="D235" s="90" t="s">
        <v>498</v>
      </c>
      <c r="E235" s="91" t="s">
        <v>36446</v>
      </c>
      <c r="F235" s="79" t="s">
        <v>547</v>
      </c>
      <c r="G235" s="84"/>
      <c r="H235" s="93"/>
      <c r="I235" s="55">
        <f t="shared" si="2"/>
        <v>213</v>
      </c>
    </row>
    <row r="236">
      <c r="A236" s="56"/>
      <c r="B236" s="92" t="s">
        <v>36447</v>
      </c>
      <c r="C236" s="89" t="s">
        <v>36448</v>
      </c>
      <c r="D236" s="90" t="s">
        <v>498</v>
      </c>
      <c r="E236" s="91" t="s">
        <v>36449</v>
      </c>
      <c r="F236" s="79" t="s">
        <v>547</v>
      </c>
      <c r="G236" s="84"/>
      <c r="H236" s="93"/>
      <c r="I236" s="55">
        <f t="shared" si="2"/>
        <v>214</v>
      </c>
    </row>
    <row r="237">
      <c r="A237" s="56"/>
      <c r="B237" s="92" t="s">
        <v>36450</v>
      </c>
      <c r="C237" s="89" t="s">
        <v>36451</v>
      </c>
      <c r="D237" s="90" t="s">
        <v>498</v>
      </c>
      <c r="E237" s="91" t="s">
        <v>36452</v>
      </c>
      <c r="F237" s="79" t="s">
        <v>526</v>
      </c>
      <c r="G237" s="84"/>
      <c r="H237" s="93"/>
      <c r="I237" s="55">
        <f t="shared" si="2"/>
        <v>215</v>
      </c>
    </row>
    <row r="238">
      <c r="A238" s="56"/>
      <c r="B238" s="92" t="s">
        <v>36453</v>
      </c>
      <c r="C238" s="89" t="s">
        <v>36454</v>
      </c>
      <c r="D238" s="90" t="s">
        <v>981</v>
      </c>
      <c r="E238" s="91" t="s">
        <v>36455</v>
      </c>
      <c r="F238" s="79" t="s">
        <v>547</v>
      </c>
      <c r="G238" s="80" t="s">
        <v>36456</v>
      </c>
      <c r="H238" s="93"/>
      <c r="I238" s="55">
        <f t="shared" si="2"/>
        <v>216</v>
      </c>
    </row>
    <row r="239">
      <c r="A239" s="56"/>
      <c r="B239" s="92" t="s">
        <v>36457</v>
      </c>
      <c r="C239" s="89" t="s">
        <v>36458</v>
      </c>
      <c r="D239" s="90" t="s">
        <v>868</v>
      </c>
      <c r="E239" s="91" t="s">
        <v>36459</v>
      </c>
      <c r="F239" s="79" t="s">
        <v>11</v>
      </c>
      <c r="G239" s="80" t="s">
        <v>36460</v>
      </c>
      <c r="H239" s="94" t="s">
        <v>36461</v>
      </c>
      <c r="I239" s="55">
        <f t="shared" si="2"/>
        <v>217</v>
      </c>
    </row>
    <row r="240">
      <c r="A240" s="56" t="s">
        <v>92</v>
      </c>
      <c r="B240" s="92" t="s">
        <v>36457</v>
      </c>
      <c r="C240" s="89" t="s">
        <v>36458</v>
      </c>
      <c r="D240" s="90" t="s">
        <v>868</v>
      </c>
      <c r="E240" s="91" t="s">
        <v>36462</v>
      </c>
      <c r="F240" s="79" t="s">
        <v>11</v>
      </c>
      <c r="G240" s="134" t="s">
        <v>36463</v>
      </c>
      <c r="H240" s="94" t="s">
        <v>36464</v>
      </c>
      <c r="I240" s="55">
        <f t="shared" si="2"/>
        <v>218</v>
      </c>
    </row>
    <row r="241">
      <c r="A241" s="56" t="s">
        <v>92</v>
      </c>
      <c r="B241" s="92" t="s">
        <v>36465</v>
      </c>
      <c r="C241" s="89" t="s">
        <v>128</v>
      </c>
      <c r="D241" s="96"/>
      <c r="E241" s="97"/>
      <c r="F241" s="81"/>
      <c r="G241" s="134"/>
      <c r="H241" s="93"/>
      <c r="I241" s="55">
        <f t="shared" si="2"/>
        <v>219</v>
      </c>
    </row>
    <row r="242">
      <c r="A242" s="56"/>
      <c r="B242" s="92" t="s">
        <v>36466</v>
      </c>
      <c r="C242" s="89" t="s">
        <v>36467</v>
      </c>
      <c r="D242" s="90" t="s">
        <v>10735</v>
      </c>
      <c r="E242" s="91" t="s">
        <v>128</v>
      </c>
      <c r="F242" s="79" t="s">
        <v>526</v>
      </c>
      <c r="G242" s="84"/>
      <c r="H242" s="93"/>
      <c r="I242" s="55">
        <f t="shared" si="2"/>
        <v>220</v>
      </c>
    </row>
    <row r="243">
      <c r="A243" s="56"/>
      <c r="B243" s="92" t="s">
        <v>36468</v>
      </c>
      <c r="C243" s="89" t="s">
        <v>36469</v>
      </c>
      <c r="D243" s="90" t="s">
        <v>2095</v>
      </c>
      <c r="E243" s="91" t="s">
        <v>128</v>
      </c>
      <c r="F243" s="79" t="s">
        <v>547</v>
      </c>
      <c r="G243" s="84"/>
      <c r="H243" s="93"/>
      <c r="I243" s="55">
        <f t="shared" si="2"/>
        <v>221</v>
      </c>
    </row>
    <row r="244">
      <c r="A244" s="56"/>
      <c r="B244" s="92" t="s">
        <v>36470</v>
      </c>
      <c r="C244" s="89" t="s">
        <v>36471</v>
      </c>
      <c r="D244" s="90" t="s">
        <v>1166</v>
      </c>
      <c r="E244" s="91" t="s">
        <v>128</v>
      </c>
      <c r="F244" s="79" t="s">
        <v>526</v>
      </c>
      <c r="G244" s="84"/>
      <c r="H244" s="93"/>
      <c r="I244" s="55">
        <f t="shared" si="2"/>
        <v>222</v>
      </c>
    </row>
    <row r="245">
      <c r="A245" s="56"/>
      <c r="B245" s="92" t="s">
        <v>36472</v>
      </c>
      <c r="C245" s="89" t="s">
        <v>128</v>
      </c>
      <c r="D245" s="90" t="s">
        <v>1166</v>
      </c>
      <c r="E245" s="91" t="s">
        <v>128</v>
      </c>
      <c r="F245" s="79" t="s">
        <v>547</v>
      </c>
      <c r="G245" s="84"/>
      <c r="H245" s="93"/>
      <c r="I245" s="55">
        <f t="shared" si="2"/>
        <v>223</v>
      </c>
    </row>
    <row r="246">
      <c r="A246" s="56"/>
      <c r="B246" s="92" t="s">
        <v>36473</v>
      </c>
      <c r="C246" s="89" t="s">
        <v>36474</v>
      </c>
      <c r="D246" s="90" t="s">
        <v>12211</v>
      </c>
      <c r="E246" s="91" t="s">
        <v>128</v>
      </c>
      <c r="F246" s="79" t="s">
        <v>547</v>
      </c>
      <c r="G246" s="84"/>
      <c r="H246" s="93"/>
      <c r="I246" s="55">
        <f t="shared" si="2"/>
        <v>224</v>
      </c>
    </row>
    <row r="247">
      <c r="A247" s="56"/>
      <c r="B247" s="92" t="s">
        <v>36475</v>
      </c>
      <c r="C247" s="89" t="s">
        <v>36476</v>
      </c>
      <c r="D247" s="90" t="s">
        <v>1166</v>
      </c>
      <c r="E247" s="91" t="s">
        <v>128</v>
      </c>
      <c r="F247" s="79" t="s">
        <v>547</v>
      </c>
      <c r="G247" s="80" t="s">
        <v>36477</v>
      </c>
      <c r="H247" s="93"/>
      <c r="I247" s="55">
        <f t="shared" si="2"/>
        <v>225</v>
      </c>
    </row>
    <row r="248">
      <c r="A248" s="56"/>
      <c r="B248" s="92" t="s">
        <v>36478</v>
      </c>
      <c r="C248" s="89" t="s">
        <v>36479</v>
      </c>
      <c r="D248" s="90" t="s">
        <v>2053</v>
      </c>
      <c r="E248" s="91" t="s">
        <v>128</v>
      </c>
      <c r="F248" s="79" t="s">
        <v>547</v>
      </c>
      <c r="G248" s="84"/>
      <c r="H248" s="93"/>
      <c r="I248" s="55">
        <f t="shared" si="2"/>
        <v>226</v>
      </c>
    </row>
    <row r="249">
      <c r="A249" s="56"/>
      <c r="B249" s="92" t="s">
        <v>36480</v>
      </c>
      <c r="C249" s="89" t="s">
        <v>128</v>
      </c>
      <c r="D249" s="90" t="s">
        <v>3553</v>
      </c>
      <c r="E249" s="91" t="s">
        <v>128</v>
      </c>
      <c r="F249" s="79" t="s">
        <v>547</v>
      </c>
      <c r="G249" s="80" t="s">
        <v>36481</v>
      </c>
      <c r="H249" s="93"/>
      <c r="I249" s="55">
        <f t="shared" si="2"/>
        <v>227</v>
      </c>
    </row>
    <row r="250">
      <c r="A250" s="56"/>
      <c r="B250" s="92" t="s">
        <v>36482</v>
      </c>
      <c r="C250" s="89" t="s">
        <v>36483</v>
      </c>
      <c r="D250" s="90" t="s">
        <v>1166</v>
      </c>
      <c r="E250" s="91" t="s">
        <v>128</v>
      </c>
      <c r="F250" s="79" t="s">
        <v>547</v>
      </c>
      <c r="G250" s="84"/>
      <c r="H250" s="93"/>
      <c r="I250" s="55">
        <f t="shared" si="2"/>
        <v>228</v>
      </c>
    </row>
    <row r="251">
      <c r="A251" s="56"/>
      <c r="B251" s="92" t="s">
        <v>36484</v>
      </c>
      <c r="C251" s="89" t="s">
        <v>128</v>
      </c>
      <c r="D251" s="90" t="s">
        <v>3553</v>
      </c>
      <c r="E251" s="91" t="s">
        <v>128</v>
      </c>
      <c r="F251" s="79" t="s">
        <v>547</v>
      </c>
      <c r="G251" s="80" t="s">
        <v>36485</v>
      </c>
      <c r="H251" s="93"/>
      <c r="I251" s="55">
        <f t="shared" si="2"/>
        <v>229</v>
      </c>
    </row>
    <row r="252">
      <c r="A252" s="56" t="s">
        <v>102</v>
      </c>
      <c r="B252" s="92" t="s">
        <v>36486</v>
      </c>
      <c r="C252" s="89" t="s">
        <v>36487</v>
      </c>
      <c r="D252" s="90" t="s">
        <v>1008</v>
      </c>
      <c r="E252" s="91" t="s">
        <v>488</v>
      </c>
      <c r="F252" s="79" t="s">
        <v>526</v>
      </c>
      <c r="G252" s="84"/>
      <c r="H252" s="93"/>
      <c r="I252" s="55">
        <f t="shared" si="2"/>
        <v>230</v>
      </c>
    </row>
    <row r="253">
      <c r="A253" s="56"/>
      <c r="B253" s="92" t="s">
        <v>36488</v>
      </c>
      <c r="C253" s="89" t="s">
        <v>36489</v>
      </c>
      <c r="D253" s="90" t="s">
        <v>491</v>
      </c>
      <c r="E253" s="106" t="s">
        <v>36490</v>
      </c>
      <c r="F253" s="115" t="s">
        <v>12</v>
      </c>
      <c r="G253" s="84"/>
      <c r="H253" s="93"/>
      <c r="I253" s="55">
        <f t="shared" si="2"/>
        <v>231</v>
      </c>
    </row>
    <row r="254">
      <c r="A254" s="50" t="s">
        <v>1118</v>
      </c>
      <c r="B254" s="92" t="s">
        <v>36491</v>
      </c>
      <c r="C254" s="89" t="s">
        <v>36492</v>
      </c>
      <c r="D254" s="90" t="s">
        <v>1265</v>
      </c>
      <c r="E254" s="91" t="s">
        <v>488</v>
      </c>
      <c r="F254" s="79" t="s">
        <v>11</v>
      </c>
      <c r="G254" s="80" t="s">
        <v>36493</v>
      </c>
      <c r="H254" s="93"/>
      <c r="I254" s="55">
        <f t="shared" si="2"/>
        <v>232</v>
      </c>
    </row>
    <row r="255">
      <c r="A255" s="56"/>
      <c r="B255" s="92" t="s">
        <v>36494</v>
      </c>
      <c r="C255" s="89" t="s">
        <v>36495</v>
      </c>
      <c r="D255" s="90" t="s">
        <v>498</v>
      </c>
      <c r="E255" s="91" t="s">
        <v>36496</v>
      </c>
      <c r="F255" s="79" t="s">
        <v>526</v>
      </c>
      <c r="G255" s="84"/>
      <c r="H255" s="93"/>
      <c r="I255" s="55">
        <f t="shared" si="2"/>
        <v>233</v>
      </c>
    </row>
    <row r="256">
      <c r="A256" s="56" t="s">
        <v>92</v>
      </c>
      <c r="B256" s="92" t="s">
        <v>36497</v>
      </c>
      <c r="C256" s="89" t="s">
        <v>36498</v>
      </c>
      <c r="D256" s="90" t="s">
        <v>483</v>
      </c>
      <c r="E256" s="91" t="s">
        <v>488</v>
      </c>
      <c r="F256" s="79" t="s">
        <v>11</v>
      </c>
      <c r="G256" s="80" t="s">
        <v>36499</v>
      </c>
      <c r="H256" s="93"/>
      <c r="I256" s="55">
        <f t="shared" si="2"/>
        <v>234</v>
      </c>
    </row>
    <row r="257">
      <c r="A257" s="56" t="s">
        <v>102</v>
      </c>
      <c r="B257" s="92" t="s">
        <v>36500</v>
      </c>
      <c r="C257" s="89" t="s">
        <v>36501</v>
      </c>
      <c r="D257" s="90" t="s">
        <v>483</v>
      </c>
      <c r="E257" s="91" t="s">
        <v>36502</v>
      </c>
      <c r="F257" s="79" t="s">
        <v>547</v>
      </c>
      <c r="G257" s="84"/>
      <c r="H257" s="93"/>
      <c r="I257" s="55">
        <f t="shared" si="2"/>
        <v>235</v>
      </c>
    </row>
    <row r="258">
      <c r="A258" s="56"/>
      <c r="B258" s="92" t="s">
        <v>36503</v>
      </c>
      <c r="C258" s="89" t="s">
        <v>36504</v>
      </c>
      <c r="D258" s="90" t="s">
        <v>491</v>
      </c>
      <c r="E258" s="91" t="s">
        <v>36505</v>
      </c>
      <c r="F258" s="79" t="s">
        <v>526</v>
      </c>
      <c r="G258" s="84"/>
      <c r="H258" s="93"/>
      <c r="I258" s="55">
        <f t="shared" si="2"/>
        <v>236</v>
      </c>
    </row>
    <row r="259">
      <c r="A259" s="56" t="s">
        <v>102</v>
      </c>
      <c r="B259" s="92" t="s">
        <v>36506</v>
      </c>
      <c r="C259" s="89" t="s">
        <v>36507</v>
      </c>
      <c r="D259" s="90" t="s">
        <v>483</v>
      </c>
      <c r="E259" s="91" t="s">
        <v>36508</v>
      </c>
      <c r="F259" s="79" t="s">
        <v>547</v>
      </c>
      <c r="G259" s="84"/>
      <c r="H259" s="93"/>
      <c r="I259" s="55">
        <f t="shared" si="2"/>
        <v>237</v>
      </c>
    </row>
    <row r="260">
      <c r="A260" s="56"/>
      <c r="B260" s="92" t="s">
        <v>36509</v>
      </c>
      <c r="C260" s="89" t="s">
        <v>36510</v>
      </c>
      <c r="D260" s="90" t="s">
        <v>498</v>
      </c>
      <c r="E260" s="91" t="s">
        <v>36511</v>
      </c>
      <c r="F260" s="79" t="s">
        <v>526</v>
      </c>
      <c r="G260" s="84"/>
      <c r="H260" s="93"/>
      <c r="I260" s="55">
        <f t="shared" si="2"/>
        <v>238</v>
      </c>
    </row>
    <row r="261">
      <c r="A261" s="56"/>
      <c r="B261" s="92" t="s">
        <v>36512</v>
      </c>
      <c r="C261" s="89" t="s">
        <v>36513</v>
      </c>
      <c r="D261" s="90" t="s">
        <v>491</v>
      </c>
      <c r="E261" s="91" t="s">
        <v>36514</v>
      </c>
      <c r="F261" s="79" t="s">
        <v>526</v>
      </c>
      <c r="G261" s="84"/>
      <c r="H261" s="93"/>
      <c r="I261" s="55">
        <f t="shared" si="2"/>
        <v>239</v>
      </c>
    </row>
    <row r="262">
      <c r="A262" s="56" t="s">
        <v>1118</v>
      </c>
      <c r="B262" s="92" t="s">
        <v>36515</v>
      </c>
      <c r="C262" s="89" t="s">
        <v>36516</v>
      </c>
      <c r="D262" s="90" t="s">
        <v>483</v>
      </c>
      <c r="E262" s="106" t="s">
        <v>488</v>
      </c>
      <c r="F262" s="115" t="s">
        <v>13</v>
      </c>
      <c r="G262" s="134" t="s">
        <v>36517</v>
      </c>
      <c r="H262" s="93"/>
      <c r="I262" s="55">
        <f t="shared" si="2"/>
        <v>240</v>
      </c>
    </row>
    <row r="263">
      <c r="A263" s="56"/>
      <c r="B263" s="92" t="s">
        <v>36518</v>
      </c>
      <c r="C263" s="89" t="s">
        <v>36519</v>
      </c>
      <c r="D263" s="90" t="s">
        <v>498</v>
      </c>
      <c r="E263" s="106" t="s">
        <v>36520</v>
      </c>
      <c r="F263" s="115" t="s">
        <v>12</v>
      </c>
      <c r="G263" s="134" t="s">
        <v>36521</v>
      </c>
      <c r="H263" s="107" t="s">
        <v>36522</v>
      </c>
      <c r="I263" s="55">
        <f t="shared" si="2"/>
        <v>241</v>
      </c>
    </row>
    <row r="264">
      <c r="A264" s="56"/>
      <c r="B264" s="92" t="s">
        <v>36518</v>
      </c>
      <c r="C264" s="89" t="s">
        <v>36519</v>
      </c>
      <c r="D264" s="90" t="s">
        <v>498</v>
      </c>
      <c r="E264" s="106" t="s">
        <v>36520</v>
      </c>
      <c r="F264" s="115" t="s">
        <v>526</v>
      </c>
      <c r="G264" s="134" t="s">
        <v>36523</v>
      </c>
      <c r="H264" s="107" t="s">
        <v>36524</v>
      </c>
      <c r="I264" s="55">
        <f t="shared" si="2"/>
        <v>241</v>
      </c>
    </row>
    <row r="265">
      <c r="A265" s="56"/>
      <c r="B265" s="92" t="s">
        <v>36525</v>
      </c>
      <c r="C265" s="89" t="s">
        <v>36526</v>
      </c>
      <c r="D265" s="90" t="s">
        <v>491</v>
      </c>
      <c r="E265" s="106" t="s">
        <v>36527</v>
      </c>
      <c r="F265" s="115" t="s">
        <v>547</v>
      </c>
      <c r="G265" s="134"/>
      <c r="H265" s="107"/>
      <c r="I265" s="55">
        <f t="shared" si="2"/>
        <v>242</v>
      </c>
    </row>
    <row r="266">
      <c r="A266" s="56"/>
      <c r="B266" s="92" t="s">
        <v>36528</v>
      </c>
      <c r="C266" s="89" t="s">
        <v>36529</v>
      </c>
      <c r="D266" s="90" t="s">
        <v>2095</v>
      </c>
      <c r="E266" s="91" t="s">
        <v>128</v>
      </c>
      <c r="F266" s="79" t="s">
        <v>526</v>
      </c>
      <c r="G266" s="84"/>
      <c r="H266" s="93"/>
      <c r="I266" s="55">
        <f t="shared" si="2"/>
        <v>243</v>
      </c>
    </row>
    <row r="267">
      <c r="A267" s="56"/>
      <c r="B267" s="92" t="s">
        <v>36530</v>
      </c>
      <c r="C267" s="89" t="s">
        <v>36531</v>
      </c>
      <c r="D267" s="90" t="s">
        <v>491</v>
      </c>
      <c r="E267" s="106" t="s">
        <v>36532</v>
      </c>
      <c r="F267" s="115" t="s">
        <v>11</v>
      </c>
      <c r="G267" s="80" t="s">
        <v>36533</v>
      </c>
      <c r="H267" s="94" t="s">
        <v>36534</v>
      </c>
      <c r="I267" s="55">
        <f t="shared" si="2"/>
        <v>244</v>
      </c>
    </row>
    <row r="268">
      <c r="A268" s="56" t="s">
        <v>102</v>
      </c>
      <c r="B268" s="92" t="s">
        <v>36535</v>
      </c>
      <c r="C268" s="89" t="s">
        <v>36536</v>
      </c>
      <c r="D268" s="90" t="s">
        <v>8155</v>
      </c>
      <c r="E268" s="106" t="s">
        <v>36537</v>
      </c>
      <c r="F268" s="115" t="s">
        <v>9</v>
      </c>
      <c r="G268" s="80" t="s">
        <v>36538</v>
      </c>
      <c r="H268" s="94" t="s">
        <v>36539</v>
      </c>
      <c r="I268" s="55">
        <f t="shared" si="2"/>
        <v>245</v>
      </c>
    </row>
    <row r="269">
      <c r="A269" s="56"/>
      <c r="B269" s="92" t="s">
        <v>36540</v>
      </c>
      <c r="C269" s="89" t="s">
        <v>128</v>
      </c>
      <c r="D269" s="96"/>
      <c r="E269" s="109"/>
      <c r="F269" s="116"/>
      <c r="G269" s="84"/>
      <c r="H269" s="93"/>
      <c r="I269" s="55">
        <f t="shared" si="2"/>
        <v>246</v>
      </c>
    </row>
    <row r="270">
      <c r="A270" s="56" t="s">
        <v>102</v>
      </c>
      <c r="B270" s="92" t="s">
        <v>36541</v>
      </c>
      <c r="C270" s="89" t="s">
        <v>36542</v>
      </c>
      <c r="D270" s="90" t="s">
        <v>483</v>
      </c>
      <c r="E270" s="91" t="s">
        <v>36543</v>
      </c>
      <c r="F270" s="79" t="s">
        <v>11</v>
      </c>
      <c r="G270" s="134" t="s">
        <v>36544</v>
      </c>
      <c r="H270" s="94" t="s">
        <v>36545</v>
      </c>
      <c r="I270" s="55">
        <f t="shared" si="2"/>
        <v>247</v>
      </c>
    </row>
    <row r="271">
      <c r="A271" s="56"/>
      <c r="B271" s="92" t="s">
        <v>36546</v>
      </c>
      <c r="C271" s="89" t="s">
        <v>36547</v>
      </c>
      <c r="D271" s="90" t="s">
        <v>981</v>
      </c>
      <c r="E271" s="91" t="s">
        <v>36548</v>
      </c>
      <c r="F271" s="79" t="s">
        <v>11</v>
      </c>
      <c r="G271" s="80" t="s">
        <v>36549</v>
      </c>
      <c r="H271" s="94" t="s">
        <v>36550</v>
      </c>
      <c r="I271" s="55">
        <f t="shared" si="2"/>
        <v>248</v>
      </c>
    </row>
    <row r="272">
      <c r="A272" s="56"/>
      <c r="B272" s="92" t="s">
        <v>36546</v>
      </c>
      <c r="C272" s="89" t="s">
        <v>36547</v>
      </c>
      <c r="D272" s="90" t="s">
        <v>981</v>
      </c>
      <c r="E272" s="91" t="s">
        <v>36548</v>
      </c>
      <c r="F272" s="79" t="s">
        <v>12</v>
      </c>
      <c r="G272" s="80" t="s">
        <v>36551</v>
      </c>
      <c r="H272" s="94" t="s">
        <v>36552</v>
      </c>
      <c r="I272" s="55">
        <f t="shared" si="2"/>
        <v>248</v>
      </c>
    </row>
    <row r="273">
      <c r="A273" s="56"/>
      <c r="B273" s="92" t="s">
        <v>36546</v>
      </c>
      <c r="C273" s="89" t="s">
        <v>36547</v>
      </c>
      <c r="D273" s="90" t="s">
        <v>981</v>
      </c>
      <c r="E273" s="91" t="s">
        <v>36548</v>
      </c>
      <c r="F273" s="79" t="s">
        <v>12</v>
      </c>
      <c r="G273" s="80" t="s">
        <v>20031</v>
      </c>
      <c r="H273" s="94" t="s">
        <v>36553</v>
      </c>
      <c r="I273" s="55">
        <f t="shared" si="2"/>
        <v>248</v>
      </c>
    </row>
    <row r="274">
      <c r="A274" s="56" t="s">
        <v>92</v>
      </c>
      <c r="B274" s="92" t="s">
        <v>36546</v>
      </c>
      <c r="C274" s="89" t="s">
        <v>36547</v>
      </c>
      <c r="D274" s="90" t="s">
        <v>981</v>
      </c>
      <c r="E274" s="91" t="s">
        <v>36554</v>
      </c>
      <c r="F274" s="79" t="s">
        <v>11</v>
      </c>
      <c r="G274" s="80" t="s">
        <v>36555</v>
      </c>
      <c r="H274" s="93"/>
      <c r="I274" s="55">
        <f t="shared" si="2"/>
        <v>249</v>
      </c>
    </row>
    <row r="275">
      <c r="A275" s="56" t="s">
        <v>102</v>
      </c>
      <c r="B275" s="92" t="s">
        <v>36556</v>
      </c>
      <c r="C275" s="89" t="s">
        <v>36557</v>
      </c>
      <c r="D275" s="90" t="s">
        <v>483</v>
      </c>
      <c r="E275" s="91" t="s">
        <v>488</v>
      </c>
      <c r="F275" s="79" t="s">
        <v>526</v>
      </c>
      <c r="G275" s="84"/>
      <c r="H275" s="93"/>
      <c r="I275" s="55">
        <f t="shared" si="2"/>
        <v>250</v>
      </c>
    </row>
    <row r="276">
      <c r="A276" s="56" t="s">
        <v>102</v>
      </c>
      <c r="B276" s="92" t="s">
        <v>36558</v>
      </c>
      <c r="C276" s="89" t="s">
        <v>36559</v>
      </c>
      <c r="D276" s="90" t="s">
        <v>483</v>
      </c>
      <c r="E276" s="91" t="s">
        <v>36560</v>
      </c>
      <c r="F276" s="79" t="s">
        <v>526</v>
      </c>
      <c r="G276" s="84"/>
      <c r="H276" s="93"/>
      <c r="I276" s="55">
        <f t="shared" si="2"/>
        <v>251</v>
      </c>
    </row>
    <row r="277">
      <c r="A277" s="56"/>
      <c r="B277" s="92" t="s">
        <v>36561</v>
      </c>
      <c r="C277" s="89" t="s">
        <v>36562</v>
      </c>
      <c r="D277" s="90" t="s">
        <v>491</v>
      </c>
      <c r="E277" s="91" t="s">
        <v>36563</v>
      </c>
      <c r="F277" s="79" t="s">
        <v>11</v>
      </c>
      <c r="G277" s="80" t="s">
        <v>36564</v>
      </c>
      <c r="H277" s="94" t="s">
        <v>36565</v>
      </c>
      <c r="I277" s="55">
        <f t="shared" si="2"/>
        <v>252</v>
      </c>
    </row>
    <row r="278">
      <c r="A278" s="56" t="s">
        <v>102</v>
      </c>
      <c r="B278" s="92" t="s">
        <v>36566</v>
      </c>
      <c r="C278" s="89" t="s">
        <v>36567</v>
      </c>
      <c r="D278" s="90" t="s">
        <v>483</v>
      </c>
      <c r="E278" s="91" t="s">
        <v>36568</v>
      </c>
      <c r="F278" s="79" t="s">
        <v>11</v>
      </c>
      <c r="G278" s="80" t="s">
        <v>36569</v>
      </c>
      <c r="H278" s="94" t="s">
        <v>36570</v>
      </c>
      <c r="I278" s="55">
        <f t="shared" si="2"/>
        <v>253</v>
      </c>
    </row>
    <row r="279">
      <c r="A279" s="56"/>
      <c r="B279" s="92" t="s">
        <v>36571</v>
      </c>
      <c r="C279" s="89" t="s">
        <v>36572</v>
      </c>
      <c r="D279" s="90" t="s">
        <v>498</v>
      </c>
      <c r="E279" s="91" t="s">
        <v>36573</v>
      </c>
      <c r="F279" s="79" t="s">
        <v>11</v>
      </c>
      <c r="G279" s="80" t="s">
        <v>36574</v>
      </c>
      <c r="H279" s="94" t="s">
        <v>36575</v>
      </c>
      <c r="I279" s="55">
        <f t="shared" si="2"/>
        <v>254</v>
      </c>
    </row>
    <row r="280">
      <c r="A280" s="56" t="s">
        <v>92</v>
      </c>
      <c r="B280" s="92" t="s">
        <v>36576</v>
      </c>
      <c r="C280" s="89" t="s">
        <v>36577</v>
      </c>
      <c r="D280" s="90" t="s">
        <v>483</v>
      </c>
      <c r="E280" s="91" t="s">
        <v>36578</v>
      </c>
      <c r="F280" s="79" t="s">
        <v>526</v>
      </c>
      <c r="G280" s="84"/>
      <c r="H280" s="93"/>
      <c r="I280" s="55">
        <f t="shared" si="2"/>
        <v>255</v>
      </c>
    </row>
    <row r="281">
      <c r="A281" s="56" t="s">
        <v>102</v>
      </c>
      <c r="B281" s="92" t="s">
        <v>36579</v>
      </c>
      <c r="C281" s="89" t="s">
        <v>36580</v>
      </c>
      <c r="D281" s="90" t="s">
        <v>1008</v>
      </c>
      <c r="E281" s="91" t="s">
        <v>36581</v>
      </c>
      <c r="F281" s="79" t="s">
        <v>547</v>
      </c>
      <c r="G281" s="84"/>
      <c r="H281" s="93"/>
      <c r="I281" s="55">
        <f t="shared" si="2"/>
        <v>256</v>
      </c>
    </row>
    <row r="282">
      <c r="A282" s="56"/>
      <c r="B282" s="92" t="s">
        <v>36582</v>
      </c>
      <c r="C282" s="89" t="s">
        <v>36583</v>
      </c>
      <c r="D282" s="90" t="s">
        <v>498</v>
      </c>
      <c r="E282" s="91" t="s">
        <v>36584</v>
      </c>
      <c r="F282" s="79" t="s">
        <v>547</v>
      </c>
      <c r="G282" s="84"/>
      <c r="H282" s="93"/>
      <c r="I282" s="55">
        <f t="shared" si="2"/>
        <v>257</v>
      </c>
    </row>
    <row r="283">
      <c r="A283" s="56"/>
      <c r="B283" s="92" t="s">
        <v>36585</v>
      </c>
      <c r="C283" s="89" t="s">
        <v>36586</v>
      </c>
      <c r="D283" s="90" t="s">
        <v>498</v>
      </c>
      <c r="E283" s="91" t="s">
        <v>36587</v>
      </c>
      <c r="F283" s="79" t="s">
        <v>547</v>
      </c>
      <c r="G283" s="84"/>
      <c r="H283" s="93"/>
      <c r="I283" s="55">
        <f t="shared" si="2"/>
        <v>258</v>
      </c>
    </row>
    <row r="284">
      <c r="A284" s="56" t="s">
        <v>102</v>
      </c>
      <c r="B284" s="92" t="s">
        <v>36588</v>
      </c>
      <c r="C284" s="89" t="s">
        <v>36589</v>
      </c>
      <c r="D284" s="90" t="s">
        <v>483</v>
      </c>
      <c r="E284" s="91" t="s">
        <v>36590</v>
      </c>
      <c r="F284" s="79" t="s">
        <v>547</v>
      </c>
      <c r="G284" s="84"/>
      <c r="H284" s="93"/>
      <c r="I284" s="55">
        <f t="shared" si="2"/>
        <v>259</v>
      </c>
    </row>
    <row r="285">
      <c r="A285" s="56" t="s">
        <v>102</v>
      </c>
      <c r="B285" s="92" t="s">
        <v>36591</v>
      </c>
      <c r="C285" s="89" t="s">
        <v>36592</v>
      </c>
      <c r="D285" s="90" t="s">
        <v>483</v>
      </c>
      <c r="E285" s="91" t="s">
        <v>488</v>
      </c>
      <c r="F285" s="79" t="s">
        <v>547</v>
      </c>
      <c r="G285" s="84"/>
      <c r="H285" s="93"/>
      <c r="I285" s="55">
        <f t="shared" si="2"/>
        <v>260</v>
      </c>
    </row>
    <row r="286">
      <c r="A286" s="56" t="s">
        <v>92</v>
      </c>
      <c r="B286" s="92" t="s">
        <v>36593</v>
      </c>
      <c r="C286" s="89" t="s">
        <v>36594</v>
      </c>
      <c r="D286" s="90" t="s">
        <v>483</v>
      </c>
      <c r="E286" s="91" t="s">
        <v>36595</v>
      </c>
      <c r="F286" s="79" t="s">
        <v>547</v>
      </c>
      <c r="G286" s="84"/>
      <c r="H286" s="93"/>
      <c r="I286" s="55">
        <f t="shared" si="2"/>
        <v>261</v>
      </c>
    </row>
    <row r="287">
      <c r="A287" s="56"/>
      <c r="B287" s="92" t="s">
        <v>36596</v>
      </c>
      <c r="C287" s="89" t="s">
        <v>36597</v>
      </c>
      <c r="D287" s="90" t="s">
        <v>498</v>
      </c>
      <c r="E287" s="91" t="s">
        <v>36598</v>
      </c>
      <c r="F287" s="79" t="s">
        <v>547</v>
      </c>
      <c r="G287" s="84"/>
      <c r="H287" s="93"/>
      <c r="I287" s="55">
        <f t="shared" si="2"/>
        <v>262</v>
      </c>
    </row>
    <row r="288">
      <c r="A288" s="56" t="s">
        <v>102</v>
      </c>
      <c r="B288" s="92" t="s">
        <v>36599</v>
      </c>
      <c r="C288" s="89" t="s">
        <v>36600</v>
      </c>
      <c r="D288" s="90" t="s">
        <v>483</v>
      </c>
      <c r="E288" s="91" t="s">
        <v>36601</v>
      </c>
      <c r="F288" s="79" t="s">
        <v>547</v>
      </c>
      <c r="G288" s="84"/>
      <c r="H288" s="93"/>
      <c r="I288" s="55">
        <f t="shared" si="2"/>
        <v>263</v>
      </c>
    </row>
    <row r="289">
      <c r="A289" s="56" t="s">
        <v>102</v>
      </c>
      <c r="B289" s="92" t="s">
        <v>36602</v>
      </c>
      <c r="C289" s="89" t="s">
        <v>36603</v>
      </c>
      <c r="D289" s="90" t="s">
        <v>483</v>
      </c>
      <c r="E289" s="91" t="s">
        <v>36604</v>
      </c>
      <c r="F289" s="79" t="s">
        <v>526</v>
      </c>
      <c r="G289" s="80" t="s">
        <v>36605</v>
      </c>
      <c r="H289" s="93"/>
      <c r="I289" s="55">
        <f t="shared" si="2"/>
        <v>264</v>
      </c>
    </row>
    <row r="290">
      <c r="A290" s="56"/>
      <c r="B290" s="92" t="s">
        <v>36606</v>
      </c>
      <c r="C290" s="89" t="s">
        <v>36607</v>
      </c>
      <c r="D290" s="90" t="s">
        <v>23</v>
      </c>
      <c r="E290" s="91" t="s">
        <v>36608</v>
      </c>
      <c r="F290" s="79" t="s">
        <v>11</v>
      </c>
      <c r="G290" s="80" t="s">
        <v>36609</v>
      </c>
      <c r="H290" s="93"/>
      <c r="I290" s="55">
        <f t="shared" si="2"/>
        <v>265</v>
      </c>
    </row>
    <row r="291">
      <c r="A291" s="56" t="s">
        <v>92</v>
      </c>
      <c r="B291" s="92" t="s">
        <v>36606</v>
      </c>
      <c r="C291" s="89" t="s">
        <v>36607</v>
      </c>
      <c r="D291" s="90" t="s">
        <v>51</v>
      </c>
      <c r="E291" s="91" t="s">
        <v>36610</v>
      </c>
      <c r="F291" s="79" t="s">
        <v>13</v>
      </c>
      <c r="G291" s="84"/>
      <c r="H291" s="93"/>
      <c r="I291" s="55">
        <f t="shared" si="2"/>
        <v>266</v>
      </c>
    </row>
    <row r="292">
      <c r="A292" s="56"/>
      <c r="B292" s="92" t="s">
        <v>36611</v>
      </c>
      <c r="C292" s="89" t="s">
        <v>128</v>
      </c>
      <c r="D292" s="90" t="s">
        <v>498</v>
      </c>
      <c r="E292" s="91" t="s">
        <v>36612</v>
      </c>
      <c r="F292" s="79" t="s">
        <v>547</v>
      </c>
      <c r="G292" s="84"/>
      <c r="H292" s="93"/>
      <c r="I292" s="55">
        <f t="shared" si="2"/>
        <v>267</v>
      </c>
    </row>
    <row r="293">
      <c r="A293" s="56"/>
      <c r="B293" s="92" t="s">
        <v>36613</v>
      </c>
      <c r="C293" s="89" t="s">
        <v>36614</v>
      </c>
      <c r="D293" s="90" t="s">
        <v>491</v>
      </c>
      <c r="E293" s="91" t="s">
        <v>36615</v>
      </c>
      <c r="F293" s="79" t="s">
        <v>547</v>
      </c>
      <c r="G293" s="84"/>
      <c r="H293" s="93"/>
      <c r="I293" s="55">
        <f t="shared" si="2"/>
        <v>268</v>
      </c>
    </row>
    <row r="294">
      <c r="A294" s="56" t="s">
        <v>102</v>
      </c>
      <c r="B294" s="92" t="s">
        <v>36616</v>
      </c>
      <c r="C294" s="89" t="s">
        <v>36617</v>
      </c>
      <c r="D294" s="90" t="s">
        <v>483</v>
      </c>
      <c r="E294" s="91" t="s">
        <v>36618</v>
      </c>
      <c r="F294" s="79" t="s">
        <v>547</v>
      </c>
      <c r="G294" s="84"/>
      <c r="H294" s="93"/>
      <c r="I294" s="55">
        <f t="shared" si="2"/>
        <v>269</v>
      </c>
    </row>
    <row r="295">
      <c r="A295" s="56"/>
      <c r="B295" s="92" t="s">
        <v>36619</v>
      </c>
      <c r="C295" s="89" t="s">
        <v>36620</v>
      </c>
      <c r="D295" s="90" t="s">
        <v>491</v>
      </c>
      <c r="E295" s="91" t="s">
        <v>36621</v>
      </c>
      <c r="F295" s="79" t="s">
        <v>547</v>
      </c>
      <c r="G295" s="84"/>
      <c r="H295" s="93"/>
      <c r="I295" s="55">
        <f t="shared" si="2"/>
        <v>270</v>
      </c>
    </row>
    <row r="296">
      <c r="A296" s="56" t="s">
        <v>102</v>
      </c>
      <c r="B296" s="92" t="s">
        <v>36622</v>
      </c>
      <c r="C296" s="89" t="s">
        <v>128</v>
      </c>
      <c r="D296" s="90" t="s">
        <v>483</v>
      </c>
      <c r="E296" s="91" t="s">
        <v>488</v>
      </c>
      <c r="F296" s="79" t="s">
        <v>547</v>
      </c>
      <c r="G296" s="84"/>
      <c r="H296" s="93"/>
      <c r="I296" s="55">
        <f t="shared" si="2"/>
        <v>271</v>
      </c>
    </row>
    <row r="297">
      <c r="A297" s="56"/>
      <c r="B297" s="92" t="s">
        <v>36623</v>
      </c>
      <c r="C297" s="89" t="s">
        <v>36624</v>
      </c>
      <c r="D297" s="90" t="s">
        <v>498</v>
      </c>
      <c r="E297" s="91" t="s">
        <v>36625</v>
      </c>
      <c r="F297" s="79" t="s">
        <v>11</v>
      </c>
      <c r="G297" s="80" t="s">
        <v>36626</v>
      </c>
      <c r="H297" s="94" t="s">
        <v>36627</v>
      </c>
      <c r="I297" s="55">
        <f t="shared" si="2"/>
        <v>272</v>
      </c>
    </row>
    <row r="298">
      <c r="A298" s="56" t="s">
        <v>102</v>
      </c>
      <c r="B298" s="92" t="s">
        <v>36628</v>
      </c>
      <c r="C298" s="89" t="s">
        <v>36629</v>
      </c>
      <c r="D298" s="90" t="s">
        <v>483</v>
      </c>
      <c r="E298" s="91" t="s">
        <v>36630</v>
      </c>
      <c r="F298" s="79" t="s">
        <v>526</v>
      </c>
      <c r="G298" s="84"/>
      <c r="H298" s="93"/>
      <c r="I298" s="55">
        <f t="shared" si="2"/>
        <v>273</v>
      </c>
    </row>
    <row r="299">
      <c r="A299" s="56" t="s">
        <v>92</v>
      </c>
      <c r="B299" s="92" t="s">
        <v>36631</v>
      </c>
      <c r="C299" s="89" t="s">
        <v>36632</v>
      </c>
      <c r="D299" s="90" t="s">
        <v>483</v>
      </c>
      <c r="E299" s="91" t="s">
        <v>36633</v>
      </c>
      <c r="F299" s="79" t="s">
        <v>547</v>
      </c>
      <c r="G299" s="84"/>
      <c r="H299" s="93"/>
      <c r="I299" s="55">
        <f t="shared" si="2"/>
        <v>274</v>
      </c>
    </row>
    <row r="300">
      <c r="A300" s="56"/>
      <c r="B300" s="92" t="s">
        <v>36634</v>
      </c>
      <c r="C300" s="89" t="s">
        <v>36635</v>
      </c>
      <c r="D300" s="90" t="s">
        <v>981</v>
      </c>
      <c r="E300" s="91" t="s">
        <v>36636</v>
      </c>
      <c r="F300" s="79" t="s">
        <v>11</v>
      </c>
      <c r="G300" s="80" t="s">
        <v>36637</v>
      </c>
      <c r="H300" s="94" t="s">
        <v>36638</v>
      </c>
      <c r="I300" s="55">
        <f t="shared" si="2"/>
        <v>275</v>
      </c>
    </row>
    <row r="301">
      <c r="A301" s="56"/>
      <c r="B301" s="92" t="s">
        <v>36639</v>
      </c>
      <c r="C301" s="89" t="s">
        <v>36640</v>
      </c>
      <c r="D301" s="90" t="s">
        <v>491</v>
      </c>
      <c r="E301" s="91" t="s">
        <v>36641</v>
      </c>
      <c r="F301" s="79" t="s">
        <v>547</v>
      </c>
      <c r="G301" s="84"/>
      <c r="H301" s="93"/>
      <c r="I301" s="55">
        <f t="shared" si="2"/>
        <v>276</v>
      </c>
    </row>
    <row r="302">
      <c r="A302" s="56"/>
      <c r="B302" s="92" t="s">
        <v>36642</v>
      </c>
      <c r="C302" s="89" t="s">
        <v>128</v>
      </c>
      <c r="D302" s="96"/>
      <c r="E302" s="97"/>
      <c r="F302" s="81"/>
      <c r="G302" s="84"/>
      <c r="H302" s="93"/>
      <c r="I302" s="55">
        <f t="shared" si="2"/>
        <v>277</v>
      </c>
    </row>
    <row r="303">
      <c r="A303" s="56" t="s">
        <v>102</v>
      </c>
      <c r="B303" s="92" t="s">
        <v>36643</v>
      </c>
      <c r="C303" s="89" t="s">
        <v>36644</v>
      </c>
      <c r="D303" s="90" t="s">
        <v>483</v>
      </c>
      <c r="E303" s="91" t="s">
        <v>488</v>
      </c>
      <c r="F303" s="79" t="s">
        <v>547</v>
      </c>
      <c r="G303" s="84"/>
      <c r="H303" s="93"/>
      <c r="I303" s="55">
        <f t="shared" si="2"/>
        <v>278</v>
      </c>
    </row>
    <row r="304">
      <c r="A304" s="56" t="s">
        <v>102</v>
      </c>
      <c r="B304" s="92" t="s">
        <v>36645</v>
      </c>
      <c r="C304" s="89" t="s">
        <v>36646</v>
      </c>
      <c r="D304" s="90" t="s">
        <v>483</v>
      </c>
      <c r="E304" s="91" t="s">
        <v>36647</v>
      </c>
      <c r="F304" s="79" t="s">
        <v>526</v>
      </c>
      <c r="G304" s="84"/>
      <c r="H304" s="93"/>
      <c r="I304" s="55">
        <f t="shared" si="2"/>
        <v>279</v>
      </c>
    </row>
    <row r="305">
      <c r="A305" s="56" t="s">
        <v>102</v>
      </c>
      <c r="B305" s="92" t="s">
        <v>36648</v>
      </c>
      <c r="C305" s="89" t="s">
        <v>36649</v>
      </c>
      <c r="D305" s="90" t="s">
        <v>483</v>
      </c>
      <c r="E305" s="91" t="s">
        <v>36650</v>
      </c>
      <c r="F305" s="79" t="s">
        <v>526</v>
      </c>
      <c r="G305" s="84"/>
      <c r="H305" s="93"/>
      <c r="I305" s="55">
        <f t="shared" si="2"/>
        <v>280</v>
      </c>
    </row>
    <row r="306">
      <c r="A306" s="56" t="s">
        <v>92</v>
      </c>
      <c r="B306" s="92" t="s">
        <v>36651</v>
      </c>
      <c r="C306" s="89" t="s">
        <v>36652</v>
      </c>
      <c r="D306" s="90" t="s">
        <v>483</v>
      </c>
      <c r="E306" s="91" t="s">
        <v>488</v>
      </c>
      <c r="F306" s="79" t="s">
        <v>11</v>
      </c>
      <c r="G306" s="80" t="s">
        <v>36653</v>
      </c>
      <c r="H306" s="94" t="s">
        <v>36654</v>
      </c>
      <c r="I306" s="55">
        <f t="shared" si="2"/>
        <v>281</v>
      </c>
    </row>
    <row r="307">
      <c r="A307" s="56"/>
      <c r="B307" s="92" t="s">
        <v>36655</v>
      </c>
      <c r="C307" s="89" t="s">
        <v>36656</v>
      </c>
      <c r="D307" s="90" t="s">
        <v>491</v>
      </c>
      <c r="E307" s="91" t="s">
        <v>36657</v>
      </c>
      <c r="F307" s="79" t="s">
        <v>547</v>
      </c>
      <c r="G307" s="84"/>
      <c r="H307" s="93"/>
      <c r="I307" s="55">
        <f t="shared" si="2"/>
        <v>282</v>
      </c>
    </row>
    <row r="308">
      <c r="A308" s="56" t="s">
        <v>102</v>
      </c>
      <c r="B308" s="92" t="s">
        <v>36658</v>
      </c>
      <c r="C308" s="89" t="s">
        <v>128</v>
      </c>
      <c r="D308" s="90" t="s">
        <v>483</v>
      </c>
      <c r="E308" s="91" t="s">
        <v>36659</v>
      </c>
      <c r="F308" s="79" t="s">
        <v>547</v>
      </c>
      <c r="G308" s="84"/>
      <c r="H308" s="93"/>
      <c r="I308" s="55">
        <f t="shared" si="2"/>
        <v>283</v>
      </c>
    </row>
    <row r="309">
      <c r="A309" s="56" t="s">
        <v>92</v>
      </c>
      <c r="B309" s="92" t="s">
        <v>36660</v>
      </c>
      <c r="C309" s="89" t="s">
        <v>36661</v>
      </c>
      <c r="D309" s="90" t="s">
        <v>483</v>
      </c>
      <c r="E309" s="91" t="s">
        <v>36662</v>
      </c>
      <c r="F309" s="79" t="s">
        <v>11</v>
      </c>
      <c r="G309" s="80" t="s">
        <v>36663</v>
      </c>
      <c r="H309" s="94" t="s">
        <v>36664</v>
      </c>
      <c r="I309" s="55">
        <f t="shared" si="2"/>
        <v>284</v>
      </c>
    </row>
    <row r="310">
      <c r="A310" s="56"/>
      <c r="B310" s="92" t="s">
        <v>36665</v>
      </c>
      <c r="C310" s="89" t="s">
        <v>36666</v>
      </c>
      <c r="D310" s="90" t="s">
        <v>491</v>
      </c>
      <c r="E310" s="91" t="s">
        <v>36667</v>
      </c>
      <c r="F310" s="79" t="s">
        <v>11</v>
      </c>
      <c r="G310" s="80" t="s">
        <v>36668</v>
      </c>
      <c r="H310" s="93"/>
      <c r="I310" s="55">
        <f t="shared" si="2"/>
        <v>285</v>
      </c>
    </row>
    <row r="311">
      <c r="A311" s="56" t="s">
        <v>102</v>
      </c>
      <c r="B311" s="92" t="s">
        <v>36669</v>
      </c>
      <c r="C311" s="89" t="s">
        <v>36670</v>
      </c>
      <c r="D311" s="90" t="s">
        <v>483</v>
      </c>
      <c r="E311" s="91" t="s">
        <v>36671</v>
      </c>
      <c r="F311" s="79" t="s">
        <v>547</v>
      </c>
      <c r="G311" s="84"/>
      <c r="H311" s="93"/>
      <c r="I311" s="55">
        <f t="shared" si="2"/>
        <v>286</v>
      </c>
    </row>
    <row r="312">
      <c r="A312" s="56"/>
      <c r="B312" s="92" t="s">
        <v>36672</v>
      </c>
      <c r="C312" s="89" t="s">
        <v>36673</v>
      </c>
      <c r="D312" s="90" t="s">
        <v>491</v>
      </c>
      <c r="E312" s="91" t="s">
        <v>36674</v>
      </c>
      <c r="F312" s="79" t="s">
        <v>547</v>
      </c>
      <c r="G312" s="84"/>
      <c r="H312" s="93"/>
      <c r="I312" s="55">
        <f t="shared" si="2"/>
        <v>287</v>
      </c>
    </row>
    <row r="313">
      <c r="A313" s="56"/>
      <c r="B313" s="92" t="s">
        <v>36675</v>
      </c>
      <c r="C313" s="89" t="s">
        <v>36676</v>
      </c>
      <c r="D313" s="90" t="s">
        <v>1969</v>
      </c>
      <c r="E313" s="91" t="s">
        <v>36677</v>
      </c>
      <c r="F313" s="79" t="s">
        <v>526</v>
      </c>
      <c r="G313" s="84"/>
      <c r="H313" s="93"/>
      <c r="I313" s="55">
        <f t="shared" si="2"/>
        <v>288</v>
      </c>
    </row>
    <row r="314">
      <c r="A314" s="56"/>
      <c r="B314" s="92" t="s">
        <v>36675</v>
      </c>
      <c r="C314" s="89" t="s">
        <v>36676</v>
      </c>
      <c r="D314" s="90" t="s">
        <v>1969</v>
      </c>
      <c r="E314" s="91" t="s">
        <v>36677</v>
      </c>
      <c r="F314" s="79" t="s">
        <v>526</v>
      </c>
      <c r="G314" s="84"/>
      <c r="H314" s="93"/>
      <c r="I314" s="55">
        <f t="shared" si="2"/>
        <v>288</v>
      </c>
    </row>
    <row r="315">
      <c r="A315" s="56"/>
      <c r="B315" s="92" t="s">
        <v>36678</v>
      </c>
      <c r="C315" s="89" t="s">
        <v>128</v>
      </c>
      <c r="D315" s="96"/>
      <c r="E315" s="97"/>
      <c r="F315" s="81"/>
      <c r="G315" s="84"/>
      <c r="H315" s="93"/>
      <c r="I315" s="55">
        <f t="shared" si="2"/>
        <v>289</v>
      </c>
    </row>
    <row r="316">
      <c r="A316" s="56" t="s">
        <v>102</v>
      </c>
      <c r="B316" s="92" t="s">
        <v>36679</v>
      </c>
      <c r="C316" s="89" t="s">
        <v>36680</v>
      </c>
      <c r="D316" s="90" t="s">
        <v>483</v>
      </c>
      <c r="E316" s="91" t="s">
        <v>36681</v>
      </c>
      <c r="F316" s="79" t="s">
        <v>547</v>
      </c>
      <c r="G316" s="84"/>
      <c r="H316" s="93"/>
      <c r="I316" s="55">
        <f t="shared" si="2"/>
        <v>290</v>
      </c>
    </row>
    <row r="317">
      <c r="A317" s="56"/>
      <c r="B317" s="92" t="s">
        <v>36682</v>
      </c>
      <c r="C317" s="89" t="s">
        <v>36683</v>
      </c>
      <c r="D317" s="90" t="s">
        <v>491</v>
      </c>
      <c r="E317" s="91" t="s">
        <v>36684</v>
      </c>
      <c r="F317" s="79" t="s">
        <v>526</v>
      </c>
      <c r="G317" s="84"/>
      <c r="H317" s="93"/>
      <c r="I317" s="55">
        <f t="shared" si="2"/>
        <v>291</v>
      </c>
    </row>
    <row r="318">
      <c r="A318" s="56" t="s">
        <v>102</v>
      </c>
      <c r="B318" s="92" t="s">
        <v>36685</v>
      </c>
      <c r="C318" s="89" t="s">
        <v>36686</v>
      </c>
      <c r="D318" s="90" t="s">
        <v>483</v>
      </c>
      <c r="E318" s="91" t="s">
        <v>36687</v>
      </c>
      <c r="F318" s="79" t="s">
        <v>526</v>
      </c>
      <c r="G318" s="84"/>
      <c r="H318" s="93"/>
      <c r="I318" s="55">
        <f t="shared" si="2"/>
        <v>292</v>
      </c>
    </row>
    <row r="319">
      <c r="A319" s="56"/>
      <c r="B319" s="92" t="s">
        <v>36688</v>
      </c>
      <c r="C319" s="89" t="s">
        <v>36689</v>
      </c>
      <c r="D319" s="90" t="s">
        <v>491</v>
      </c>
      <c r="E319" s="91" t="s">
        <v>36690</v>
      </c>
      <c r="F319" s="79" t="s">
        <v>11</v>
      </c>
      <c r="G319" s="80" t="s">
        <v>36691</v>
      </c>
      <c r="H319" s="94" t="s">
        <v>36692</v>
      </c>
      <c r="I319" s="55">
        <f t="shared" si="2"/>
        <v>293</v>
      </c>
    </row>
    <row r="320">
      <c r="A320" s="56"/>
      <c r="B320" s="92" t="s">
        <v>36693</v>
      </c>
      <c r="C320" s="89" t="s">
        <v>36694</v>
      </c>
      <c r="D320" s="90" t="s">
        <v>491</v>
      </c>
      <c r="E320" s="91" t="s">
        <v>36695</v>
      </c>
      <c r="F320" s="79" t="s">
        <v>547</v>
      </c>
      <c r="G320" s="84"/>
      <c r="H320" s="93"/>
      <c r="I320" s="55">
        <f t="shared" si="2"/>
        <v>294</v>
      </c>
    </row>
    <row r="321">
      <c r="A321" s="56"/>
      <c r="B321" s="92" t="s">
        <v>36696</v>
      </c>
      <c r="C321" s="89" t="s">
        <v>36697</v>
      </c>
      <c r="D321" s="90" t="s">
        <v>491</v>
      </c>
      <c r="E321" s="91" t="s">
        <v>36698</v>
      </c>
      <c r="F321" s="79" t="s">
        <v>526</v>
      </c>
      <c r="G321" s="84"/>
      <c r="H321" s="93"/>
      <c r="I321" s="55">
        <f t="shared" si="2"/>
        <v>295</v>
      </c>
    </row>
    <row r="322">
      <c r="A322" s="56"/>
      <c r="B322" s="92" t="s">
        <v>36699</v>
      </c>
      <c r="C322" s="89" t="s">
        <v>36700</v>
      </c>
      <c r="D322" s="90" t="s">
        <v>491</v>
      </c>
      <c r="E322" s="91" t="s">
        <v>36701</v>
      </c>
      <c r="F322" s="79" t="s">
        <v>547</v>
      </c>
      <c r="G322" s="84"/>
      <c r="H322" s="93"/>
      <c r="I322" s="55">
        <f t="shared" si="2"/>
        <v>296</v>
      </c>
    </row>
    <row r="323">
      <c r="A323" s="56"/>
      <c r="B323" s="92" t="s">
        <v>36702</v>
      </c>
      <c r="C323" s="89" t="s">
        <v>36703</v>
      </c>
      <c r="D323" s="90" t="s">
        <v>491</v>
      </c>
      <c r="E323" s="91" t="s">
        <v>36704</v>
      </c>
      <c r="F323" s="79" t="s">
        <v>547</v>
      </c>
      <c r="G323" s="84"/>
      <c r="H323" s="93"/>
      <c r="I323" s="55">
        <f t="shared" si="2"/>
        <v>297</v>
      </c>
    </row>
    <row r="324">
      <c r="A324" s="56"/>
      <c r="B324" s="92" t="s">
        <v>36705</v>
      </c>
      <c r="C324" s="89" t="s">
        <v>128</v>
      </c>
      <c r="D324" s="90" t="s">
        <v>498</v>
      </c>
      <c r="E324" s="91" t="s">
        <v>36706</v>
      </c>
      <c r="F324" s="79" t="s">
        <v>547</v>
      </c>
      <c r="G324" s="84"/>
      <c r="H324" s="93"/>
      <c r="I324" s="55">
        <f t="shared" si="2"/>
        <v>298</v>
      </c>
    </row>
    <row r="325">
      <c r="A325" s="56"/>
      <c r="B325" s="92" t="s">
        <v>36707</v>
      </c>
      <c r="C325" s="89" t="s">
        <v>36708</v>
      </c>
      <c r="D325" s="90" t="s">
        <v>491</v>
      </c>
      <c r="E325" s="106" t="s">
        <v>36709</v>
      </c>
      <c r="F325" s="115" t="s">
        <v>12</v>
      </c>
      <c r="G325" s="134" t="s">
        <v>36710</v>
      </c>
      <c r="H325" s="92" t="s">
        <v>36711</v>
      </c>
      <c r="I325" s="55">
        <f t="shared" si="2"/>
        <v>299</v>
      </c>
    </row>
    <row r="326">
      <c r="A326" s="56"/>
      <c r="B326" s="92" t="s">
        <v>36712</v>
      </c>
      <c r="C326" s="89" t="s">
        <v>36713</v>
      </c>
      <c r="D326" s="90" t="s">
        <v>498</v>
      </c>
      <c r="E326" s="106" t="s">
        <v>36714</v>
      </c>
      <c r="F326" s="115" t="s">
        <v>547</v>
      </c>
      <c r="G326" s="134"/>
      <c r="H326" s="92"/>
      <c r="I326" s="55">
        <f t="shared" si="2"/>
        <v>300</v>
      </c>
    </row>
    <row r="327">
      <c r="A327" s="56" t="s">
        <v>92</v>
      </c>
      <c r="B327" s="92" t="s">
        <v>36715</v>
      </c>
      <c r="C327" s="89" t="s">
        <v>36716</v>
      </c>
      <c r="D327" s="90" t="s">
        <v>483</v>
      </c>
      <c r="E327" s="106" t="s">
        <v>36717</v>
      </c>
      <c r="F327" s="115" t="s">
        <v>13</v>
      </c>
      <c r="G327" s="134" t="s">
        <v>36718</v>
      </c>
      <c r="H327" s="93"/>
      <c r="I327" s="55">
        <f t="shared" si="2"/>
        <v>301</v>
      </c>
    </row>
    <row r="328">
      <c r="A328" s="56" t="s">
        <v>102</v>
      </c>
      <c r="B328" s="92" t="s">
        <v>36719</v>
      </c>
      <c r="C328" s="89" t="s">
        <v>36720</v>
      </c>
      <c r="D328" s="90" t="s">
        <v>483</v>
      </c>
      <c r="E328" s="91" t="s">
        <v>36721</v>
      </c>
      <c r="F328" s="79" t="s">
        <v>547</v>
      </c>
      <c r="G328" s="134" t="s">
        <v>36722</v>
      </c>
      <c r="H328" s="92" t="s">
        <v>36723</v>
      </c>
      <c r="I328" s="55">
        <f t="shared" si="2"/>
        <v>302</v>
      </c>
    </row>
    <row r="329">
      <c r="A329" s="56"/>
      <c r="B329" s="92" t="s">
        <v>36724</v>
      </c>
      <c r="C329" s="89" t="s">
        <v>36725</v>
      </c>
      <c r="D329" s="96"/>
      <c r="E329" s="97"/>
      <c r="F329" s="81"/>
      <c r="G329" s="134" t="s">
        <v>36726</v>
      </c>
      <c r="H329" s="92" t="s">
        <v>36727</v>
      </c>
      <c r="I329" s="55">
        <f t="shared" si="2"/>
        <v>303</v>
      </c>
    </row>
    <row r="330">
      <c r="A330" s="56"/>
      <c r="B330" s="92" t="s">
        <v>36728</v>
      </c>
      <c r="C330" s="89" t="s">
        <v>36729</v>
      </c>
      <c r="D330" s="90" t="s">
        <v>498</v>
      </c>
      <c r="E330" s="91" t="s">
        <v>36730</v>
      </c>
      <c r="F330" s="79" t="s">
        <v>547</v>
      </c>
      <c r="G330" s="134" t="s">
        <v>36731</v>
      </c>
      <c r="H330" s="92" t="s">
        <v>36732</v>
      </c>
      <c r="I330" s="55">
        <f t="shared" si="2"/>
        <v>304</v>
      </c>
    </row>
    <row r="331">
      <c r="A331" s="56"/>
      <c r="B331" s="92" t="s">
        <v>36733</v>
      </c>
      <c r="C331" s="89" t="s">
        <v>36734</v>
      </c>
      <c r="D331" s="90" t="s">
        <v>491</v>
      </c>
      <c r="E331" s="106" t="s">
        <v>36735</v>
      </c>
      <c r="F331" s="115" t="s">
        <v>13</v>
      </c>
      <c r="G331" s="134" t="s">
        <v>36736</v>
      </c>
      <c r="H331" s="92" t="s">
        <v>36737</v>
      </c>
      <c r="I331" s="55">
        <f t="shared" si="2"/>
        <v>305</v>
      </c>
    </row>
    <row r="332">
      <c r="A332" s="56"/>
      <c r="B332" s="92" t="s">
        <v>36738</v>
      </c>
      <c r="C332" s="89" t="s">
        <v>36739</v>
      </c>
      <c r="D332" s="90" t="s">
        <v>498</v>
      </c>
      <c r="E332" s="106" t="s">
        <v>36740</v>
      </c>
      <c r="F332" s="115" t="s">
        <v>13</v>
      </c>
      <c r="G332" s="134" t="s">
        <v>36741</v>
      </c>
      <c r="H332" s="122" t="s">
        <v>36742</v>
      </c>
      <c r="I332" s="55">
        <f t="shared" si="2"/>
        <v>306</v>
      </c>
    </row>
    <row r="333">
      <c r="A333" s="56"/>
      <c r="B333" s="92" t="s">
        <v>36738</v>
      </c>
      <c r="C333" s="89" t="s">
        <v>36739</v>
      </c>
      <c r="D333" s="90" t="s">
        <v>498</v>
      </c>
      <c r="E333" s="106" t="s">
        <v>36740</v>
      </c>
      <c r="F333" s="115" t="s">
        <v>13</v>
      </c>
      <c r="G333" s="134" t="s">
        <v>25646</v>
      </c>
      <c r="H333" s="107" t="s">
        <v>36743</v>
      </c>
      <c r="I333" s="55">
        <f t="shared" si="2"/>
        <v>306</v>
      </c>
    </row>
    <row r="334">
      <c r="A334" s="56" t="s">
        <v>102</v>
      </c>
      <c r="B334" s="92" t="s">
        <v>36744</v>
      </c>
      <c r="C334" s="89" t="s">
        <v>128</v>
      </c>
      <c r="D334" s="90" t="s">
        <v>483</v>
      </c>
      <c r="E334" s="106" t="s">
        <v>36745</v>
      </c>
      <c r="F334" s="115" t="s">
        <v>547</v>
      </c>
      <c r="G334" s="134"/>
      <c r="H334" s="107"/>
      <c r="I334" s="55">
        <f t="shared" si="2"/>
        <v>307</v>
      </c>
    </row>
  </sheetData>
  <conditionalFormatting sqref="A1:A334">
    <cfRule type="cellIs" dxfId="0" priority="1" operator="equal">
      <formula>"de"</formula>
    </cfRule>
  </conditionalFormatting>
  <conditionalFormatting sqref="A1:A334">
    <cfRule type="cellIs" dxfId="1" priority="2" operator="equal">
      <formula>"het"</formula>
    </cfRule>
  </conditionalFormatting>
  <conditionalFormatting sqref="A1:A334">
    <cfRule type="notContainsBlanks" dxfId="2" priority="3">
      <formula>LEN(TRIM(A1))&gt;0</formula>
    </cfRule>
  </conditionalFormatting>
  <conditionalFormatting sqref="B1:I334">
    <cfRule type="expression" dxfId="3" priority="4">
      <formula>iseven(match($I1,unique($I:$I),0))</formula>
    </cfRule>
  </conditionalFormatting>
  <drawing r:id="rId1"/>
</worksheet>
</file>